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4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5.xml" ContentType="application/vnd.openxmlformats-officedocument.spreadsheetml.work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worksheets/sheet6.xml" ContentType="application/vnd.openxmlformats-officedocument.spreadsheetml.work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2.xml" ContentType="application/vnd.openxmlformats-officedocument.drawingml.chart+xml"/>
  <Override PartName="/xl/drawings/drawing16.xml" ContentType="application/vnd.openxmlformats-officedocument.drawing+xml"/>
  <Override PartName="/xl/charts/chart13.xml" ContentType="application/vnd.openxmlformats-officedocument.drawingml.chart+xml"/>
  <Override PartName="/xl/drawings/drawing17.xml" ContentType="application/vnd.openxmlformats-officedocument.drawing+xml"/>
  <Override PartName="/xl/charts/chart14.xml" ContentType="application/vnd.openxmlformats-officedocument.drawingml.chart+xml"/>
  <Override PartName="/xl/drawings/drawing18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son\Desktop\Downloads\Version 8.2.0-Release Tests - Clean\ASHRAE140-HVAC-CE100200\"/>
    </mc:Choice>
  </mc:AlternateContent>
  <bookViews>
    <workbookView xWindow="840" yWindow="705" windowWidth="14460" windowHeight="7485" tabRatio="599"/>
  </bookViews>
  <sheets>
    <sheet name="MaxDiffSummary" sheetId="21" r:id="rId1"/>
    <sheet name="Electricity Data" sheetId="1" r:id="rId2"/>
    <sheet name="Chart-EleTot" sheetId="2" r:id="rId3"/>
    <sheet name="Chart-EleComp" sheetId="3" r:id="rId4"/>
    <sheet name="Chart-IDFan" sheetId="4" r:id="rId5"/>
    <sheet name="Chart-ODFan" sheetId="5" r:id="rId6"/>
    <sheet name="Chart-Comp+ODFan" sheetId="6" r:id="rId7"/>
    <sheet name="COP Data" sheetId="7" r:id="rId8"/>
    <sheet name="Chart-COP" sheetId="8" r:id="rId9"/>
    <sheet name="Coil Load Data" sheetId="9" r:id="rId10"/>
    <sheet name="Chart-TotCoil" sheetId="10" r:id="rId11"/>
    <sheet name="Chart-SenCoil" sheetId="11" r:id="rId12"/>
    <sheet name="Chart-LatCoil" sheetId="12" r:id="rId13"/>
    <sheet name="Chart-FanHt" sheetId="13" r:id="rId14"/>
    <sheet name="Zone Load Data" sheetId="14" r:id="rId15"/>
    <sheet name="Chart-TotZone" sheetId="15" r:id="rId16"/>
    <sheet name="Chart-SenZone" sheetId="16" r:id="rId17"/>
    <sheet name="Chart-LatZone" sheetId="17" r:id="rId18"/>
    <sheet name="Indoor Temp Data" sheetId="18" r:id="rId19"/>
    <sheet name="Chart-Indoor Temp" sheetId="19" r:id="rId20"/>
    <sheet name="Chart-Indoor HumRat" sheetId="20" r:id="rId21"/>
  </sheets>
  <externalReferences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_xlnm.Print_Area" localSheetId="7">'COP Data'!$A$1:$P$39</definedName>
  </definedNames>
  <calcPr calcId="152511"/>
</workbook>
</file>

<file path=xl/sharedStrings.xml><?xml version="1.0" encoding="utf-8"?>
<sst xmlns="http://schemas.openxmlformats.org/spreadsheetml/2006/main" count="1713" uniqueCount="795">
  <si>
    <t>IEA HVAC BESTEST</t>
  </si>
  <si>
    <t>Space Cooling Electricity Consumption</t>
  </si>
  <si>
    <t>Energy Consumption, Total (kWh,e)</t>
  </si>
  <si>
    <t xml:space="preserve">   S t a t i s t i c s,    A l l    R e s u l t s</t>
  </si>
  <si>
    <t>CA-SIS</t>
  </si>
  <si>
    <t>CLM2000</t>
  </si>
  <si>
    <t>DOE21E</t>
  </si>
  <si>
    <t>Prometh</t>
  </si>
  <si>
    <t>TRN-id</t>
  </si>
  <si>
    <t>TRN-re</t>
  </si>
  <si>
    <t>(Max-Min)</t>
  </si>
  <si>
    <t>Analytical</t>
  </si>
  <si>
    <t>Min</t>
  </si>
  <si>
    <t>Max</t>
  </si>
  <si>
    <t>Mean</t>
  </si>
  <si>
    <t xml:space="preserve">/Mean  </t>
  </si>
  <si>
    <t>E100</t>
  </si>
  <si>
    <t>E110</t>
  </si>
  <si>
    <t>E120</t>
  </si>
  <si>
    <t>E130</t>
  </si>
  <si>
    <t>E140</t>
  </si>
  <si>
    <t>E150</t>
  </si>
  <si>
    <t>E160</t>
  </si>
  <si>
    <t>E165</t>
  </si>
  <si>
    <t>E170</t>
  </si>
  <si>
    <t>E180</t>
  </si>
  <si>
    <t>E185</t>
  </si>
  <si>
    <t>E190</t>
  </si>
  <si>
    <t>E195</t>
  </si>
  <si>
    <t>E200</t>
  </si>
  <si>
    <t>Energy Consumption, Compressor (kWh,e)</t>
  </si>
  <si>
    <t>Energy Consumption, Supply Fan (kWh,e)</t>
  </si>
  <si>
    <t>Energy Consumption, Condenser Fan (kWh,e)</t>
  </si>
  <si>
    <t>i221000a.wk3 q:a06..o75; 10/25/00</t>
  </si>
  <si>
    <t xml:space="preserve"> </t>
  </si>
  <si>
    <t>Results taken from File i221000a.WK3, Sheet Q, Cells A6:Q75</t>
  </si>
  <si>
    <t>COP: Mean, and (Max-Mean)/Mean</t>
  </si>
  <si>
    <t>Mean COP</t>
  </si>
  <si>
    <t>(Max - Min)/Mean COP</t>
  </si>
  <si>
    <t>i221000a.wk3 q:a185..o220; 10/23/00</t>
  </si>
  <si>
    <t>Results taken from File i221000a.WK3, Sheet Q, Cells A185:Q220</t>
  </si>
  <si>
    <t>Coil Loads: Total, Sensible, and Latent</t>
  </si>
  <si>
    <t>Coil Load, Total (kWh,thermal)</t>
  </si>
  <si>
    <t>Coil Load, Sensible (kWh,thermal)</t>
  </si>
  <si>
    <t>Coil Load, Latent (kWh,thermal)</t>
  </si>
  <si>
    <t>i221000a.wk3 q:be77..bs146; 10/23/00</t>
  </si>
  <si>
    <t>Sensible Coil - Zone Load, (Fan Heat) (kWh,thermal)</t>
  </si>
  <si>
    <t>Results taken from File i221000a.WK3, Sheet Q, Cells BF77:BU146</t>
  </si>
  <si>
    <t>Zone Loads: Total, Sensible, and Latent</t>
  </si>
  <si>
    <t>Zone Load, Total (kWh,thermal)</t>
  </si>
  <si>
    <t>Zone Load, Sensible (kWh,thermal)</t>
  </si>
  <si>
    <t>Zone Load, Latent (kWh,thermal)</t>
  </si>
  <si>
    <t>i221000a.wk3 q:bu77..ci146; 10/23/00</t>
  </si>
  <si>
    <t>Latent Coil - Zone Load, (Should be 0) (kWh,thermal)</t>
  </si>
  <si>
    <t>Results taken from File i221000a.WK3, Sheet Q, Cells BV77:CK146</t>
  </si>
  <si>
    <t>CLIM2000/EDF</t>
  </si>
  <si>
    <t>CASIS/EDF</t>
  </si>
  <si>
    <t>DOE21E/CIEMAT</t>
  </si>
  <si>
    <t>DOE21E/NREL</t>
  </si>
  <si>
    <t>PROKST/KST</t>
  </si>
  <si>
    <t>TRNSYS-ideal/TUD</t>
  </si>
  <si>
    <t>TRNYS-real/TUD</t>
  </si>
  <si>
    <t>Analytical/TUD</t>
  </si>
  <si>
    <t>Analytical/HTAL1</t>
  </si>
  <si>
    <t>Analytical/HTAL2</t>
  </si>
  <si>
    <t xml:space="preserve">  </t>
  </si>
  <si>
    <t>Energy Consumption, Compressor + Condenser Fan (kWh,e)</t>
  </si>
  <si>
    <t>Data below added by RHH to allow comparison with E-Plus results which do not allow breakout of compressor and OD fan electricity consumption</t>
  </si>
  <si>
    <t>Total</t>
  </si>
  <si>
    <t>COP</t>
  </si>
  <si>
    <t>Mean IDB (°C)</t>
  </si>
  <si>
    <t>Mean Humidity Ratio</t>
  </si>
  <si>
    <t>(Max - Min)/Mean IDB (°C)</t>
  </si>
  <si>
    <t>(Max - Min)/Mean Humidity Ratio</t>
  </si>
  <si>
    <t>Indoor Drybulb Temperature: Mean and (Max-Min)/Mean</t>
  </si>
  <si>
    <t>Humidity Ratio: Mean and (Max-Min)/Mean</t>
  </si>
  <si>
    <t>Results taken from File i221000a.WK3, Sheet Q, Cells BE233:BT303</t>
  </si>
  <si>
    <t>From CSV Files</t>
  </si>
  <si>
    <t xml:space="preserve"> 02/01  01:00:00</t>
  </si>
  <si>
    <t xml:space="preserve"> 02/01  02:00:00</t>
  </si>
  <si>
    <t xml:space="preserve"> 02/01  03:00:00</t>
  </si>
  <si>
    <t xml:space="preserve"> 02/01  04:00:00</t>
  </si>
  <si>
    <t xml:space="preserve"> 02/01  05:00:00</t>
  </si>
  <si>
    <t xml:space="preserve"> 02/01  06:00:00</t>
  </si>
  <si>
    <t xml:space="preserve"> 02/01  07:00:00</t>
  </si>
  <si>
    <t xml:space="preserve"> 02/01  08:00:00</t>
  </si>
  <si>
    <t xml:space="preserve"> 02/01  09:00:00</t>
  </si>
  <si>
    <t xml:space="preserve"> 02/01  10:00:00</t>
  </si>
  <si>
    <t xml:space="preserve"> 02/01  11:00:00</t>
  </si>
  <si>
    <t xml:space="preserve"> 02/01  12:00:00</t>
  </si>
  <si>
    <t xml:space="preserve"> 02/01  13:00:00</t>
  </si>
  <si>
    <t xml:space="preserve"> 02/01  14:00:00</t>
  </si>
  <si>
    <t xml:space="preserve"> 02/01  15:00:00</t>
  </si>
  <si>
    <t xml:space="preserve"> 02/01  16:00:00</t>
  </si>
  <si>
    <t xml:space="preserve"> 02/01  17:00:00</t>
  </si>
  <si>
    <t xml:space="preserve"> 02/01  18:00:00</t>
  </si>
  <si>
    <t xml:space="preserve"> 02/01  19:00:00</t>
  </si>
  <si>
    <t xml:space="preserve"> 02/01  20:00:00</t>
  </si>
  <si>
    <t xml:space="preserve"> 02/01  21:00:00</t>
  </si>
  <si>
    <t xml:space="preserve"> 02/01  22:00:00</t>
  </si>
  <si>
    <t xml:space="preserve"> 02/01  23:00:00</t>
  </si>
  <si>
    <t xml:space="preserve"> 02/01  24:00:00</t>
  </si>
  <si>
    <t xml:space="preserve"> 02/02  01:00:00</t>
  </si>
  <si>
    <t xml:space="preserve"> 02/02  02:00:00</t>
  </si>
  <si>
    <t xml:space="preserve"> 02/02  03:00:00</t>
  </si>
  <si>
    <t xml:space="preserve"> 02/02  04:00:00</t>
  </si>
  <si>
    <t xml:space="preserve"> 02/02  05:00:00</t>
  </si>
  <si>
    <t xml:space="preserve"> 02/02  06:00:00</t>
  </si>
  <si>
    <t xml:space="preserve"> 02/02  07:00:00</t>
  </si>
  <si>
    <t xml:space="preserve"> 02/02  08:00:00</t>
  </si>
  <si>
    <t xml:space="preserve"> 02/02  09:00:00</t>
  </si>
  <si>
    <t xml:space="preserve"> 02/02  10:00:00</t>
  </si>
  <si>
    <t xml:space="preserve"> 02/02  11:00:00</t>
  </si>
  <si>
    <t xml:space="preserve"> 02/02  12:00:00</t>
  </si>
  <si>
    <t xml:space="preserve"> 02/02  13:00:00</t>
  </si>
  <si>
    <t xml:space="preserve"> 02/02  14:00:00</t>
  </si>
  <si>
    <t xml:space="preserve"> 02/02  15:00:00</t>
  </si>
  <si>
    <t xml:space="preserve"> 02/02  16:00:00</t>
  </si>
  <si>
    <t xml:space="preserve"> 02/02  17:00:00</t>
  </si>
  <si>
    <t xml:space="preserve"> 02/02  18:00:00</t>
  </si>
  <si>
    <t xml:space="preserve"> 02/02  19:00:00</t>
  </si>
  <si>
    <t xml:space="preserve"> 02/02  20:00:00</t>
  </si>
  <si>
    <t xml:space="preserve"> 02/02  21:00:00</t>
  </si>
  <si>
    <t xml:space="preserve"> 02/02  22:00:00</t>
  </si>
  <si>
    <t xml:space="preserve"> 02/02  23:00:00</t>
  </si>
  <si>
    <t xml:space="preserve"> 02/02  24:00:00</t>
  </si>
  <si>
    <t xml:space="preserve"> 02/03  01:00:00</t>
  </si>
  <si>
    <t xml:space="preserve"> 02/03  02:00:00</t>
  </si>
  <si>
    <t xml:space="preserve"> 02/03  03:00:00</t>
  </si>
  <si>
    <t xml:space="preserve"> 02/03  04:00:00</t>
  </si>
  <si>
    <t xml:space="preserve"> 02/03  05:00:00</t>
  </si>
  <si>
    <t xml:space="preserve"> 02/03  06:00:00</t>
  </si>
  <si>
    <t xml:space="preserve"> 02/03  07:00:00</t>
  </si>
  <si>
    <t xml:space="preserve"> 02/03  08:00:00</t>
  </si>
  <si>
    <t xml:space="preserve"> 02/03  09:00:00</t>
  </si>
  <si>
    <t xml:space="preserve"> 02/03  10:00:00</t>
  </si>
  <si>
    <t xml:space="preserve"> 02/03  11:00:00</t>
  </si>
  <si>
    <t xml:space="preserve"> 02/03  12:00:00</t>
  </si>
  <si>
    <t xml:space="preserve"> 02/03  13:00:00</t>
  </si>
  <si>
    <t xml:space="preserve"> 02/03  14:00:00</t>
  </si>
  <si>
    <t xml:space="preserve"> 02/03  15:00:00</t>
  </si>
  <si>
    <t xml:space="preserve"> 02/03  16:00:00</t>
  </si>
  <si>
    <t xml:space="preserve"> 02/03  17:00:00</t>
  </si>
  <si>
    <t xml:space="preserve"> 02/03  18:00:00</t>
  </si>
  <si>
    <t xml:space="preserve"> 02/03  19:00:00</t>
  </si>
  <si>
    <t xml:space="preserve"> 02/03  20:00:00</t>
  </si>
  <si>
    <t xml:space="preserve"> 02/03  21:00:00</t>
  </si>
  <si>
    <t xml:space="preserve"> 02/03  22:00:00</t>
  </si>
  <si>
    <t xml:space="preserve"> 02/03  23:00:00</t>
  </si>
  <si>
    <t xml:space="preserve"> 02/03  24:00:00</t>
  </si>
  <si>
    <t xml:space="preserve"> 02/04  01:00:00</t>
  </si>
  <si>
    <t xml:space="preserve"> 02/04  02:00:00</t>
  </si>
  <si>
    <t xml:space="preserve"> 02/04  03:00:00</t>
  </si>
  <si>
    <t xml:space="preserve"> 02/04  04:00:00</t>
  </si>
  <si>
    <t xml:space="preserve"> 02/04  05:00:00</t>
  </si>
  <si>
    <t xml:space="preserve"> 02/04  06:00:00</t>
  </si>
  <si>
    <t xml:space="preserve"> 02/04  07:00:00</t>
  </si>
  <si>
    <t xml:space="preserve"> 02/04  08:00:00</t>
  </si>
  <si>
    <t xml:space="preserve"> 02/04  09:00:00</t>
  </si>
  <si>
    <t xml:space="preserve"> 02/04  10:00:00</t>
  </si>
  <si>
    <t xml:space="preserve"> 02/04  11:00:00</t>
  </si>
  <si>
    <t xml:space="preserve"> 02/04  12:00:00</t>
  </si>
  <si>
    <t xml:space="preserve"> 02/04  13:00:00</t>
  </si>
  <si>
    <t xml:space="preserve"> 02/04  14:00:00</t>
  </si>
  <si>
    <t xml:space="preserve"> 02/04  15:00:00</t>
  </si>
  <si>
    <t xml:space="preserve"> 02/04  16:00:00</t>
  </si>
  <si>
    <t xml:space="preserve"> 02/04  17:00:00</t>
  </si>
  <si>
    <t xml:space="preserve"> 02/04  18:00:00</t>
  </si>
  <si>
    <t xml:space="preserve"> 02/04  19:00:00</t>
  </si>
  <si>
    <t xml:space="preserve"> 02/04  20:00:00</t>
  </si>
  <si>
    <t xml:space="preserve"> 02/04  21:00:00</t>
  </si>
  <si>
    <t xml:space="preserve"> 02/04  22:00:00</t>
  </si>
  <si>
    <t xml:space="preserve"> 02/04  23:00:00</t>
  </si>
  <si>
    <t xml:space="preserve"> 02/04  24:00:00</t>
  </si>
  <si>
    <t xml:space="preserve"> 02/05  01:00:00</t>
  </si>
  <si>
    <t xml:space="preserve"> 02/05  02:00:00</t>
  </si>
  <si>
    <t xml:space="preserve"> 02/05  03:00:00</t>
  </si>
  <si>
    <t xml:space="preserve"> 02/05  04:00:00</t>
  </si>
  <si>
    <t xml:space="preserve"> 02/05  05:00:00</t>
  </si>
  <si>
    <t xml:space="preserve"> 02/05  06:00:00</t>
  </si>
  <si>
    <t xml:space="preserve"> 02/05  07:00:00</t>
  </si>
  <si>
    <t xml:space="preserve"> 02/05  08:00:00</t>
  </si>
  <si>
    <t xml:space="preserve"> 02/05  09:00:00</t>
  </si>
  <si>
    <t xml:space="preserve"> 02/05  10:00:00</t>
  </si>
  <si>
    <t xml:space="preserve"> 02/05  11:00:00</t>
  </si>
  <si>
    <t xml:space="preserve"> 02/05  12:00:00</t>
  </si>
  <si>
    <t xml:space="preserve"> 02/05  13:00:00</t>
  </si>
  <si>
    <t xml:space="preserve"> 02/05  14:00:00</t>
  </si>
  <si>
    <t xml:space="preserve"> 02/05  15:00:00</t>
  </si>
  <si>
    <t xml:space="preserve"> 02/05  16:00:00</t>
  </si>
  <si>
    <t xml:space="preserve"> 02/05  17:00:00</t>
  </si>
  <si>
    <t xml:space="preserve"> 02/05  18:00:00</t>
  </si>
  <si>
    <t xml:space="preserve"> 02/05  19:00:00</t>
  </si>
  <si>
    <t xml:space="preserve"> 02/05  20:00:00</t>
  </si>
  <si>
    <t xml:space="preserve"> 02/05  21:00:00</t>
  </si>
  <si>
    <t xml:space="preserve"> 02/05  22:00:00</t>
  </si>
  <si>
    <t xml:space="preserve"> 02/05  23:00:00</t>
  </si>
  <si>
    <t xml:space="preserve"> 02/05  24:00:00</t>
  </si>
  <si>
    <t xml:space="preserve"> 02/06  01:00:00</t>
  </si>
  <si>
    <t xml:space="preserve"> 02/06  02:00:00</t>
  </si>
  <si>
    <t xml:space="preserve"> 02/06  03:00:00</t>
  </si>
  <si>
    <t xml:space="preserve"> 02/06  04:00:00</t>
  </si>
  <si>
    <t xml:space="preserve"> 02/06  05:00:00</t>
  </si>
  <si>
    <t xml:space="preserve"> 02/06  06:00:00</t>
  </si>
  <si>
    <t xml:space="preserve"> 02/06  07:00:00</t>
  </si>
  <si>
    <t xml:space="preserve"> 02/06  08:00:00</t>
  </si>
  <si>
    <t xml:space="preserve"> 02/06  09:00:00</t>
  </si>
  <si>
    <t xml:space="preserve"> 02/06  10:00:00</t>
  </si>
  <si>
    <t xml:space="preserve"> 02/06  11:00:00</t>
  </si>
  <si>
    <t xml:space="preserve"> 02/06  12:00:00</t>
  </si>
  <si>
    <t xml:space="preserve"> 02/06  13:00:00</t>
  </si>
  <si>
    <t xml:space="preserve"> 02/06  14:00:00</t>
  </si>
  <si>
    <t xml:space="preserve"> 02/06  15:00:00</t>
  </si>
  <si>
    <t xml:space="preserve"> 02/06  16:00:00</t>
  </si>
  <si>
    <t xml:space="preserve"> 02/06  17:00:00</t>
  </si>
  <si>
    <t xml:space="preserve"> 02/06  18:00:00</t>
  </si>
  <si>
    <t xml:space="preserve"> 02/06  19:00:00</t>
  </si>
  <si>
    <t xml:space="preserve"> 02/06  20:00:00</t>
  </si>
  <si>
    <t xml:space="preserve"> 02/06  21:00:00</t>
  </si>
  <si>
    <t xml:space="preserve"> 02/06  22:00:00</t>
  </si>
  <si>
    <t xml:space="preserve"> 02/06  23:00:00</t>
  </si>
  <si>
    <t xml:space="preserve"> 02/06  24:00:00</t>
  </si>
  <si>
    <t xml:space="preserve"> 02/07  01:00:00</t>
  </si>
  <si>
    <t xml:space="preserve"> 02/07  02:00:00</t>
  </si>
  <si>
    <t xml:space="preserve"> 02/07  03:00:00</t>
  </si>
  <si>
    <t xml:space="preserve"> 02/07  04:00:00</t>
  </si>
  <si>
    <t xml:space="preserve"> 02/07  05:00:00</t>
  </si>
  <si>
    <t xml:space="preserve"> 02/07  06:00:00</t>
  </si>
  <si>
    <t xml:space="preserve"> 02/07  07:00:00</t>
  </si>
  <si>
    <t xml:space="preserve"> 02/07  08:00:00</t>
  </si>
  <si>
    <t xml:space="preserve"> 02/07  09:00:00</t>
  </si>
  <si>
    <t xml:space="preserve"> 02/07  10:00:00</t>
  </si>
  <si>
    <t xml:space="preserve"> 02/07  11:00:00</t>
  </si>
  <si>
    <t xml:space="preserve"> 02/07  12:00:00</t>
  </si>
  <si>
    <t xml:space="preserve"> 02/07  13:00:00</t>
  </si>
  <si>
    <t xml:space="preserve"> 02/07  14:00:00</t>
  </si>
  <si>
    <t xml:space="preserve"> 02/07  15:00:00</t>
  </si>
  <si>
    <t xml:space="preserve"> 02/07  16:00:00</t>
  </si>
  <si>
    <t xml:space="preserve"> 02/07  17:00:00</t>
  </si>
  <si>
    <t xml:space="preserve"> 02/07  18:00:00</t>
  </si>
  <si>
    <t xml:space="preserve"> 02/07  19:00:00</t>
  </si>
  <si>
    <t xml:space="preserve"> 02/07  20:00:00</t>
  </si>
  <si>
    <t xml:space="preserve"> 02/07  21:00:00</t>
  </si>
  <si>
    <t xml:space="preserve"> 02/07  22:00:00</t>
  </si>
  <si>
    <t xml:space="preserve"> 02/07  23:00:00</t>
  </si>
  <si>
    <t xml:space="preserve"> 02/07  24:00:00</t>
  </si>
  <si>
    <t xml:space="preserve"> 02/08  01:00:00</t>
  </si>
  <si>
    <t xml:space="preserve"> 02/08  02:00:00</t>
  </si>
  <si>
    <t xml:space="preserve"> 02/08  03:00:00</t>
  </si>
  <si>
    <t xml:space="preserve"> 02/08  04:00:00</t>
  </si>
  <si>
    <t xml:space="preserve"> 02/08  05:00:00</t>
  </si>
  <si>
    <t xml:space="preserve"> 02/08  06:00:00</t>
  </si>
  <si>
    <t xml:space="preserve"> 02/08  07:00:00</t>
  </si>
  <si>
    <t xml:space="preserve"> 02/08  08:00:00</t>
  </si>
  <si>
    <t xml:space="preserve"> 02/08  09:00:00</t>
  </si>
  <si>
    <t xml:space="preserve"> 02/08  10:00:00</t>
  </si>
  <si>
    <t xml:space="preserve"> 02/08  11:00:00</t>
  </si>
  <si>
    <t xml:space="preserve"> 02/08  12:00:00</t>
  </si>
  <si>
    <t xml:space="preserve"> 02/08  13:00:00</t>
  </si>
  <si>
    <t xml:space="preserve"> 02/08  14:00:00</t>
  </si>
  <si>
    <t xml:space="preserve"> 02/08  15:00:00</t>
  </si>
  <si>
    <t xml:space="preserve"> 02/08  16:00:00</t>
  </si>
  <si>
    <t xml:space="preserve"> 02/08  17:00:00</t>
  </si>
  <si>
    <t xml:space="preserve"> 02/08  18:00:00</t>
  </si>
  <si>
    <t xml:space="preserve"> 02/08  19:00:00</t>
  </si>
  <si>
    <t xml:space="preserve"> 02/08  20:00:00</t>
  </si>
  <si>
    <t xml:space="preserve"> 02/08  21:00:00</t>
  </si>
  <si>
    <t xml:space="preserve"> 02/08  22:00:00</t>
  </si>
  <si>
    <t xml:space="preserve"> 02/08  23:00:00</t>
  </si>
  <si>
    <t xml:space="preserve"> 02/08  24:00:00</t>
  </si>
  <si>
    <t xml:space="preserve"> 02/09  01:00:00</t>
  </si>
  <si>
    <t xml:space="preserve"> 02/09  02:00:00</t>
  </si>
  <si>
    <t xml:space="preserve"> 02/09  03:00:00</t>
  </si>
  <si>
    <t xml:space="preserve"> 02/09  04:00:00</t>
  </si>
  <si>
    <t xml:space="preserve"> 02/09  05:00:00</t>
  </si>
  <si>
    <t xml:space="preserve"> 02/09  06:00:00</t>
  </si>
  <si>
    <t xml:space="preserve"> 02/09  07:00:00</t>
  </si>
  <si>
    <t xml:space="preserve"> 02/09  08:00:00</t>
  </si>
  <si>
    <t xml:space="preserve"> 02/09  09:00:00</t>
  </si>
  <si>
    <t xml:space="preserve"> 02/09  10:00:00</t>
  </si>
  <si>
    <t xml:space="preserve"> 02/09  11:00:00</t>
  </si>
  <si>
    <t xml:space="preserve"> 02/09  12:00:00</t>
  </si>
  <si>
    <t xml:space="preserve"> 02/09  13:00:00</t>
  </si>
  <si>
    <t xml:space="preserve"> 02/09  14:00:00</t>
  </si>
  <si>
    <t xml:space="preserve"> 02/09  15:00:00</t>
  </si>
  <si>
    <t xml:space="preserve"> 02/09  16:00:00</t>
  </si>
  <si>
    <t xml:space="preserve"> 02/09  17:00:00</t>
  </si>
  <si>
    <t xml:space="preserve"> 02/09  18:00:00</t>
  </si>
  <si>
    <t xml:space="preserve"> 02/09  19:00:00</t>
  </si>
  <si>
    <t xml:space="preserve"> 02/09  20:00:00</t>
  </si>
  <si>
    <t xml:space="preserve"> 02/09  21:00:00</t>
  </si>
  <si>
    <t xml:space="preserve"> 02/09  22:00:00</t>
  </si>
  <si>
    <t xml:space="preserve"> 02/09  23:00:00</t>
  </si>
  <si>
    <t xml:space="preserve"> 02/09  24:00:00</t>
  </si>
  <si>
    <t xml:space="preserve"> 02/10  01:00:00</t>
  </si>
  <si>
    <t xml:space="preserve"> 02/10  02:00:00</t>
  </si>
  <si>
    <t xml:space="preserve"> 02/10  03:00:00</t>
  </si>
  <si>
    <t xml:space="preserve"> 02/10  04:00:00</t>
  </si>
  <si>
    <t xml:space="preserve"> 02/10  05:00:00</t>
  </si>
  <si>
    <t xml:space="preserve"> 02/10  06:00:00</t>
  </si>
  <si>
    <t xml:space="preserve"> 02/10  07:00:00</t>
  </si>
  <si>
    <t xml:space="preserve"> 02/10  08:00:00</t>
  </si>
  <si>
    <t xml:space="preserve"> 02/10  09:00:00</t>
  </si>
  <si>
    <t xml:space="preserve"> 02/10  10:00:00</t>
  </si>
  <si>
    <t xml:space="preserve"> 02/10  11:00:00</t>
  </si>
  <si>
    <t xml:space="preserve"> 02/10  12:00:00</t>
  </si>
  <si>
    <t xml:space="preserve"> 02/10  13:00:00</t>
  </si>
  <si>
    <t xml:space="preserve"> 02/10  14:00:00</t>
  </si>
  <si>
    <t xml:space="preserve"> 02/10  15:00:00</t>
  </si>
  <si>
    <t xml:space="preserve"> 02/10  16:00:00</t>
  </si>
  <si>
    <t xml:space="preserve"> 02/10  17:00:00</t>
  </si>
  <si>
    <t xml:space="preserve"> 02/10  18:00:00</t>
  </si>
  <si>
    <t xml:space="preserve"> 02/10  19:00:00</t>
  </si>
  <si>
    <t xml:space="preserve"> 02/10  20:00:00</t>
  </si>
  <si>
    <t xml:space="preserve"> 02/10  21:00:00</t>
  </si>
  <si>
    <t xml:space="preserve"> 02/10  22:00:00</t>
  </si>
  <si>
    <t xml:space="preserve"> 02/10  23:00:00</t>
  </si>
  <si>
    <t xml:space="preserve"> 02/10  24:00:00</t>
  </si>
  <si>
    <t xml:space="preserve"> 02/11  01:00:00</t>
  </si>
  <si>
    <t xml:space="preserve"> 02/11  02:00:00</t>
  </si>
  <si>
    <t xml:space="preserve"> 02/11  03:00:00</t>
  </si>
  <si>
    <t xml:space="preserve"> 02/11  04:00:00</t>
  </si>
  <si>
    <t xml:space="preserve"> 02/11  05:00:00</t>
  </si>
  <si>
    <t xml:space="preserve"> 02/11  06:00:00</t>
  </si>
  <si>
    <t xml:space="preserve"> 02/11  07:00:00</t>
  </si>
  <si>
    <t xml:space="preserve"> 02/11  08:00:00</t>
  </si>
  <si>
    <t xml:space="preserve"> 02/11  09:00:00</t>
  </si>
  <si>
    <t xml:space="preserve"> 02/11  10:00:00</t>
  </si>
  <si>
    <t xml:space="preserve"> 02/11  11:00:00</t>
  </si>
  <si>
    <t xml:space="preserve"> 02/11  12:00:00</t>
  </si>
  <si>
    <t xml:space="preserve"> 02/11  13:00:00</t>
  </si>
  <si>
    <t xml:space="preserve"> 02/11  14:00:00</t>
  </si>
  <si>
    <t xml:space="preserve"> 02/11  15:00:00</t>
  </si>
  <si>
    <t xml:space="preserve"> 02/11  16:00:00</t>
  </si>
  <si>
    <t xml:space="preserve"> 02/11  17:00:00</t>
  </si>
  <si>
    <t xml:space="preserve"> 02/11  18:00:00</t>
  </si>
  <si>
    <t xml:space="preserve"> 02/11  19:00:00</t>
  </si>
  <si>
    <t xml:space="preserve"> 02/11  20:00:00</t>
  </si>
  <si>
    <t xml:space="preserve"> 02/11  21:00:00</t>
  </si>
  <si>
    <t xml:space="preserve"> 02/11  22:00:00</t>
  </si>
  <si>
    <t xml:space="preserve"> 02/11  23:00:00</t>
  </si>
  <si>
    <t xml:space="preserve"> 02/11  24:00:00</t>
  </si>
  <si>
    <t xml:space="preserve"> 02/12  01:00:00</t>
  </si>
  <si>
    <t xml:space="preserve"> 02/12  02:00:00</t>
  </si>
  <si>
    <t xml:space="preserve"> 02/12  03:00:00</t>
  </si>
  <si>
    <t xml:space="preserve"> 02/12  04:00:00</t>
  </si>
  <si>
    <t xml:space="preserve"> 02/12  05:00:00</t>
  </si>
  <si>
    <t xml:space="preserve"> 02/12  06:00:00</t>
  </si>
  <si>
    <t xml:space="preserve"> 02/12  07:00:00</t>
  </si>
  <si>
    <t xml:space="preserve"> 02/12  08:00:00</t>
  </si>
  <si>
    <t xml:space="preserve"> 02/12  09:00:00</t>
  </si>
  <si>
    <t xml:space="preserve"> 02/12  10:00:00</t>
  </si>
  <si>
    <t xml:space="preserve"> 02/12  11:00:00</t>
  </si>
  <si>
    <t xml:space="preserve"> 02/12  12:00:00</t>
  </si>
  <si>
    <t xml:space="preserve"> 02/12  13:00:00</t>
  </si>
  <si>
    <t xml:space="preserve"> 02/12  14:00:00</t>
  </si>
  <si>
    <t xml:space="preserve"> 02/12  15:00:00</t>
  </si>
  <si>
    <t xml:space="preserve"> 02/12  16:00:00</t>
  </si>
  <si>
    <t xml:space="preserve"> 02/12  17:00:00</t>
  </si>
  <si>
    <t xml:space="preserve"> 02/12  18:00:00</t>
  </si>
  <si>
    <t xml:space="preserve"> 02/12  19:00:00</t>
  </si>
  <si>
    <t xml:space="preserve"> 02/12  20:00:00</t>
  </si>
  <si>
    <t xml:space="preserve"> 02/12  21:00:00</t>
  </si>
  <si>
    <t xml:space="preserve"> 02/12  22:00:00</t>
  </si>
  <si>
    <t xml:space="preserve"> 02/12  23:00:00</t>
  </si>
  <si>
    <t xml:space="preserve"> 02/12  24:00:00</t>
  </si>
  <si>
    <t xml:space="preserve"> 02/13  01:00:00</t>
  </si>
  <si>
    <t xml:space="preserve"> 02/13  02:00:00</t>
  </si>
  <si>
    <t xml:space="preserve"> 02/13  03:00:00</t>
  </si>
  <si>
    <t xml:space="preserve"> 02/13  04:00:00</t>
  </si>
  <si>
    <t xml:space="preserve"> 02/13  05:00:00</t>
  </si>
  <si>
    <t xml:space="preserve"> 02/13  06:00:00</t>
  </si>
  <si>
    <t xml:space="preserve"> 02/13  07:00:00</t>
  </si>
  <si>
    <t xml:space="preserve"> 02/13  08:00:00</t>
  </si>
  <si>
    <t xml:space="preserve"> 02/13  09:00:00</t>
  </si>
  <si>
    <t xml:space="preserve"> 02/13  10:00:00</t>
  </si>
  <si>
    <t xml:space="preserve"> 02/13  11:00:00</t>
  </si>
  <si>
    <t xml:space="preserve"> 02/13  12:00:00</t>
  </si>
  <si>
    <t xml:space="preserve"> 02/13  13:00:00</t>
  </si>
  <si>
    <t xml:space="preserve"> 02/13  14:00:00</t>
  </si>
  <si>
    <t xml:space="preserve"> 02/13  15:00:00</t>
  </si>
  <si>
    <t xml:space="preserve"> 02/13  16:00:00</t>
  </si>
  <si>
    <t xml:space="preserve"> 02/13  17:00:00</t>
  </si>
  <si>
    <t xml:space="preserve"> 02/13  18:00:00</t>
  </si>
  <si>
    <t xml:space="preserve"> 02/13  19:00:00</t>
  </si>
  <si>
    <t xml:space="preserve"> 02/13  20:00:00</t>
  </si>
  <si>
    <t xml:space="preserve"> 02/13  21:00:00</t>
  </si>
  <si>
    <t xml:space="preserve"> 02/13  22:00:00</t>
  </si>
  <si>
    <t xml:space="preserve"> 02/13  23:00:00</t>
  </si>
  <si>
    <t xml:space="preserve"> 02/13  24:00:00</t>
  </si>
  <si>
    <t xml:space="preserve"> 02/14  01:00:00</t>
  </si>
  <si>
    <t xml:space="preserve"> 02/14  02:00:00</t>
  </si>
  <si>
    <t xml:space="preserve"> 02/14  03:00:00</t>
  </si>
  <si>
    <t xml:space="preserve"> 02/14  04:00:00</t>
  </si>
  <si>
    <t xml:space="preserve"> 02/14  05:00:00</t>
  </si>
  <si>
    <t xml:space="preserve"> 02/14  06:00:00</t>
  </si>
  <si>
    <t xml:space="preserve"> 02/14  07:00:00</t>
  </si>
  <si>
    <t xml:space="preserve"> 02/14  08:00:00</t>
  </si>
  <si>
    <t xml:space="preserve"> 02/14  09:00:00</t>
  </si>
  <si>
    <t xml:space="preserve"> 02/14  10:00:00</t>
  </si>
  <si>
    <t xml:space="preserve"> 02/14  11:00:00</t>
  </si>
  <si>
    <t xml:space="preserve"> 02/14  12:00:00</t>
  </si>
  <si>
    <t xml:space="preserve"> 02/14  13:00:00</t>
  </si>
  <si>
    <t xml:space="preserve"> 02/14  14:00:00</t>
  </si>
  <si>
    <t xml:space="preserve"> 02/14  15:00:00</t>
  </si>
  <si>
    <t xml:space="preserve"> 02/14  16:00:00</t>
  </si>
  <si>
    <t xml:space="preserve"> 02/14  17:00:00</t>
  </si>
  <si>
    <t xml:space="preserve"> 02/14  18:00:00</t>
  </si>
  <si>
    <t xml:space="preserve"> 02/14  19:00:00</t>
  </si>
  <si>
    <t xml:space="preserve"> 02/14  20:00:00</t>
  </si>
  <si>
    <t xml:space="preserve"> 02/14  21:00:00</t>
  </si>
  <si>
    <t xml:space="preserve"> 02/14  22:00:00</t>
  </si>
  <si>
    <t xml:space="preserve"> 02/14  23:00:00</t>
  </si>
  <si>
    <t xml:space="preserve"> 02/14  24:00:00</t>
  </si>
  <si>
    <t xml:space="preserve"> 02/15  01:00:00</t>
  </si>
  <si>
    <t xml:space="preserve"> 02/15  02:00:00</t>
  </si>
  <si>
    <t xml:space="preserve"> 02/15  03:00:00</t>
  </si>
  <si>
    <t xml:space="preserve"> 02/15  04:00:00</t>
  </si>
  <si>
    <t xml:space="preserve"> 02/15  05:00:00</t>
  </si>
  <si>
    <t xml:space="preserve"> 02/15  06:00:00</t>
  </si>
  <si>
    <t xml:space="preserve"> 02/15  07:00:00</t>
  </si>
  <si>
    <t xml:space="preserve"> 02/15  08:00:00</t>
  </si>
  <si>
    <t xml:space="preserve"> 02/15  09:00:00</t>
  </si>
  <si>
    <t xml:space="preserve"> 02/15  10:00:00</t>
  </si>
  <si>
    <t xml:space="preserve"> 02/15  11:00:00</t>
  </si>
  <si>
    <t xml:space="preserve"> 02/15  12:00:00</t>
  </si>
  <si>
    <t xml:space="preserve"> 02/15  13:00:00</t>
  </si>
  <si>
    <t xml:space="preserve"> 02/15  14:00:00</t>
  </si>
  <si>
    <t xml:space="preserve"> 02/15  15:00:00</t>
  </si>
  <si>
    <t xml:space="preserve"> 02/15  16:00:00</t>
  </si>
  <si>
    <t xml:space="preserve"> 02/15  17:00:00</t>
  </si>
  <si>
    <t xml:space="preserve"> 02/15  18:00:00</t>
  </si>
  <si>
    <t xml:space="preserve"> 02/15  19:00:00</t>
  </si>
  <si>
    <t xml:space="preserve"> 02/15  20:00:00</t>
  </si>
  <si>
    <t xml:space="preserve"> 02/15  21:00:00</t>
  </si>
  <si>
    <t xml:space="preserve"> 02/15  22:00:00</t>
  </si>
  <si>
    <t xml:space="preserve"> 02/15  23:00:00</t>
  </si>
  <si>
    <t xml:space="preserve"> 02/15  24:00:00</t>
  </si>
  <si>
    <t xml:space="preserve"> 02/16  01:00:00</t>
  </si>
  <si>
    <t xml:space="preserve"> 02/16  02:00:00</t>
  </si>
  <si>
    <t xml:space="preserve"> 02/16  03:00:00</t>
  </si>
  <si>
    <t xml:space="preserve"> 02/16  04:00:00</t>
  </si>
  <si>
    <t xml:space="preserve"> 02/16  05:00:00</t>
  </si>
  <si>
    <t xml:space="preserve"> 02/16  06:00:00</t>
  </si>
  <si>
    <t xml:space="preserve"> 02/16  07:00:00</t>
  </si>
  <si>
    <t xml:space="preserve"> 02/16  08:00:00</t>
  </si>
  <si>
    <t xml:space="preserve"> 02/16  09:00:00</t>
  </si>
  <si>
    <t xml:space="preserve"> 02/16  10:00:00</t>
  </si>
  <si>
    <t xml:space="preserve"> 02/16  11:00:00</t>
  </si>
  <si>
    <t xml:space="preserve"> 02/16  12:00:00</t>
  </si>
  <si>
    <t xml:space="preserve"> 02/16  13:00:00</t>
  </si>
  <si>
    <t xml:space="preserve"> 02/16  14:00:00</t>
  </si>
  <si>
    <t xml:space="preserve"> 02/16  15:00:00</t>
  </si>
  <si>
    <t xml:space="preserve"> 02/16  16:00:00</t>
  </si>
  <si>
    <t xml:space="preserve"> 02/16  17:00:00</t>
  </si>
  <si>
    <t xml:space="preserve"> 02/16  18:00:00</t>
  </si>
  <si>
    <t xml:space="preserve"> 02/16  19:00:00</t>
  </si>
  <si>
    <t xml:space="preserve"> 02/16  20:00:00</t>
  </si>
  <si>
    <t xml:space="preserve"> 02/16  21:00:00</t>
  </si>
  <si>
    <t xml:space="preserve"> 02/16  22:00:00</t>
  </si>
  <si>
    <t xml:space="preserve"> 02/16  23:00:00</t>
  </si>
  <si>
    <t xml:space="preserve"> 02/16  24:00:00</t>
  </si>
  <si>
    <t xml:space="preserve"> 02/17  01:00:00</t>
  </si>
  <si>
    <t xml:space="preserve"> 02/17  02:00:00</t>
  </si>
  <si>
    <t xml:space="preserve"> 02/17  03:00:00</t>
  </si>
  <si>
    <t xml:space="preserve"> 02/17  04:00:00</t>
  </si>
  <si>
    <t xml:space="preserve"> 02/17  05:00:00</t>
  </si>
  <si>
    <t xml:space="preserve"> 02/17  06:00:00</t>
  </si>
  <si>
    <t xml:space="preserve"> 02/17  07:00:00</t>
  </si>
  <si>
    <t xml:space="preserve"> 02/17  08:00:00</t>
  </si>
  <si>
    <t xml:space="preserve"> 02/17  09:00:00</t>
  </si>
  <si>
    <t xml:space="preserve"> 02/17  10:00:00</t>
  </si>
  <si>
    <t xml:space="preserve"> 02/17  11:00:00</t>
  </si>
  <si>
    <t xml:space="preserve"> 02/17  12:00:00</t>
  </si>
  <si>
    <t xml:space="preserve"> 02/17  13:00:00</t>
  </si>
  <si>
    <t xml:space="preserve"> 02/17  14:00:00</t>
  </si>
  <si>
    <t xml:space="preserve"> 02/17  15:00:00</t>
  </si>
  <si>
    <t xml:space="preserve"> 02/17  16:00:00</t>
  </si>
  <si>
    <t xml:space="preserve"> 02/17  17:00:00</t>
  </si>
  <si>
    <t xml:space="preserve"> 02/17  18:00:00</t>
  </si>
  <si>
    <t xml:space="preserve"> 02/17  19:00:00</t>
  </si>
  <si>
    <t xml:space="preserve"> 02/17  20:00:00</t>
  </si>
  <si>
    <t xml:space="preserve"> 02/17  21:00:00</t>
  </si>
  <si>
    <t xml:space="preserve"> 02/17  22:00:00</t>
  </si>
  <si>
    <t xml:space="preserve"> 02/17  23:00:00</t>
  </si>
  <si>
    <t xml:space="preserve"> 02/17  24:00:00</t>
  </si>
  <si>
    <t xml:space="preserve"> 02/18  01:00:00</t>
  </si>
  <si>
    <t xml:space="preserve"> 02/18  02:00:00</t>
  </si>
  <si>
    <t xml:space="preserve"> 02/18  03:00:00</t>
  </si>
  <si>
    <t xml:space="preserve"> 02/18  04:00:00</t>
  </si>
  <si>
    <t xml:space="preserve"> 02/18  05:00:00</t>
  </si>
  <si>
    <t xml:space="preserve"> 02/18  06:00:00</t>
  </si>
  <si>
    <t xml:space="preserve"> 02/18  07:00:00</t>
  </si>
  <si>
    <t xml:space="preserve"> 02/18  08:00:00</t>
  </si>
  <si>
    <t xml:space="preserve"> 02/18  09:00:00</t>
  </si>
  <si>
    <t xml:space="preserve"> 02/18  10:00:00</t>
  </si>
  <si>
    <t xml:space="preserve"> 02/18  11:00:00</t>
  </si>
  <si>
    <t xml:space="preserve"> 02/18  12:00:00</t>
  </si>
  <si>
    <t xml:space="preserve"> 02/18  13:00:00</t>
  </si>
  <si>
    <t xml:space="preserve"> 02/18  14:00:00</t>
  </si>
  <si>
    <t xml:space="preserve"> 02/18  15:00:00</t>
  </si>
  <si>
    <t xml:space="preserve"> 02/18  16:00:00</t>
  </si>
  <si>
    <t xml:space="preserve"> 02/18  17:00:00</t>
  </si>
  <si>
    <t xml:space="preserve"> 02/18  18:00:00</t>
  </si>
  <si>
    <t xml:space="preserve"> 02/18  19:00:00</t>
  </si>
  <si>
    <t xml:space="preserve"> 02/18  20:00:00</t>
  </si>
  <si>
    <t xml:space="preserve"> 02/18  21:00:00</t>
  </si>
  <si>
    <t xml:space="preserve"> 02/18  22:00:00</t>
  </si>
  <si>
    <t xml:space="preserve"> 02/18  23:00:00</t>
  </si>
  <si>
    <t xml:space="preserve"> 02/18  24:00:00</t>
  </si>
  <si>
    <t xml:space="preserve"> 02/19  01:00:00</t>
  </si>
  <si>
    <t xml:space="preserve"> 02/19  02:00:00</t>
  </si>
  <si>
    <t xml:space="preserve"> 02/19  03:00:00</t>
  </si>
  <si>
    <t xml:space="preserve"> 02/19  04:00:00</t>
  </si>
  <si>
    <t xml:space="preserve"> 02/19  05:00:00</t>
  </si>
  <si>
    <t xml:space="preserve"> 02/19  06:00:00</t>
  </si>
  <si>
    <t xml:space="preserve"> 02/19  07:00:00</t>
  </si>
  <si>
    <t xml:space="preserve"> 02/19  08:00:00</t>
  </si>
  <si>
    <t xml:space="preserve"> 02/19  09:00:00</t>
  </si>
  <si>
    <t xml:space="preserve"> 02/19  10:00:00</t>
  </si>
  <si>
    <t xml:space="preserve"> 02/19  11:00:00</t>
  </si>
  <si>
    <t xml:space="preserve"> 02/19  12:00:00</t>
  </si>
  <si>
    <t xml:space="preserve"> 02/19  13:00:00</t>
  </si>
  <si>
    <t xml:space="preserve"> 02/19  14:00:00</t>
  </si>
  <si>
    <t xml:space="preserve"> 02/19  15:00:00</t>
  </si>
  <si>
    <t xml:space="preserve"> 02/19  16:00:00</t>
  </si>
  <si>
    <t xml:space="preserve"> 02/19  17:00:00</t>
  </si>
  <si>
    <t xml:space="preserve"> 02/19  18:00:00</t>
  </si>
  <si>
    <t xml:space="preserve"> 02/19  19:00:00</t>
  </si>
  <si>
    <t xml:space="preserve"> 02/19  20:00:00</t>
  </si>
  <si>
    <t xml:space="preserve"> 02/19  21:00:00</t>
  </si>
  <si>
    <t xml:space="preserve"> 02/19  22:00:00</t>
  </si>
  <si>
    <t xml:space="preserve"> 02/19  23:00:00</t>
  </si>
  <si>
    <t xml:space="preserve"> 02/19  24:00:00</t>
  </si>
  <si>
    <t xml:space="preserve"> 02/20  01:00:00</t>
  </si>
  <si>
    <t xml:space="preserve"> 02/20  02:00:00</t>
  </si>
  <si>
    <t xml:space="preserve"> 02/20  03:00:00</t>
  </si>
  <si>
    <t xml:space="preserve"> 02/20  04:00:00</t>
  </si>
  <si>
    <t xml:space="preserve"> 02/20  05:00:00</t>
  </si>
  <si>
    <t xml:space="preserve"> 02/20  06:00:00</t>
  </si>
  <si>
    <t xml:space="preserve"> 02/20  07:00:00</t>
  </si>
  <si>
    <t xml:space="preserve"> 02/20  08:00:00</t>
  </si>
  <si>
    <t xml:space="preserve"> 02/20  09:00:00</t>
  </si>
  <si>
    <t xml:space="preserve"> 02/20  10:00:00</t>
  </si>
  <si>
    <t xml:space="preserve"> 02/20  11:00:00</t>
  </si>
  <si>
    <t xml:space="preserve"> 02/20  12:00:00</t>
  </si>
  <si>
    <t xml:space="preserve"> 02/20  13:00:00</t>
  </si>
  <si>
    <t xml:space="preserve"> 02/20  14:00:00</t>
  </si>
  <si>
    <t xml:space="preserve"> 02/20  15:00:00</t>
  </si>
  <si>
    <t xml:space="preserve"> 02/20  16:00:00</t>
  </si>
  <si>
    <t xml:space="preserve"> 02/20  17:00:00</t>
  </si>
  <si>
    <t xml:space="preserve"> 02/20  18:00:00</t>
  </si>
  <si>
    <t xml:space="preserve"> 02/20  19:00:00</t>
  </si>
  <si>
    <t xml:space="preserve"> 02/20  20:00:00</t>
  </si>
  <si>
    <t xml:space="preserve"> 02/20  21:00:00</t>
  </si>
  <si>
    <t xml:space="preserve"> 02/20  22:00:00</t>
  </si>
  <si>
    <t xml:space="preserve"> 02/20  23:00:00</t>
  </si>
  <si>
    <t xml:space="preserve"> 02/20  24:00:00</t>
  </si>
  <si>
    <t xml:space="preserve"> 02/21  01:00:00</t>
  </si>
  <si>
    <t xml:space="preserve"> 02/21  02:00:00</t>
  </si>
  <si>
    <t xml:space="preserve"> 02/21  03:00:00</t>
  </si>
  <si>
    <t xml:space="preserve"> 02/21  04:00:00</t>
  </si>
  <si>
    <t xml:space="preserve"> 02/21  05:00:00</t>
  </si>
  <si>
    <t xml:space="preserve"> 02/21  06:00:00</t>
  </si>
  <si>
    <t xml:space="preserve"> 02/21  07:00:00</t>
  </si>
  <si>
    <t xml:space="preserve"> 02/21  08:00:00</t>
  </si>
  <si>
    <t xml:space="preserve"> 02/21  09:00:00</t>
  </si>
  <si>
    <t xml:space="preserve"> 02/21  10:00:00</t>
  </si>
  <si>
    <t xml:space="preserve"> 02/21  11:00:00</t>
  </si>
  <si>
    <t xml:space="preserve"> 02/21  12:00:00</t>
  </si>
  <si>
    <t xml:space="preserve"> 02/21  13:00:00</t>
  </si>
  <si>
    <t xml:space="preserve"> 02/21  14:00:00</t>
  </si>
  <si>
    <t xml:space="preserve"> 02/21  15:00:00</t>
  </si>
  <si>
    <t xml:space="preserve"> 02/21  16:00:00</t>
  </si>
  <si>
    <t xml:space="preserve"> 02/21  17:00:00</t>
  </si>
  <si>
    <t xml:space="preserve"> 02/21  18:00:00</t>
  </si>
  <si>
    <t xml:space="preserve"> 02/21  19:00:00</t>
  </si>
  <si>
    <t xml:space="preserve"> 02/21  20:00:00</t>
  </si>
  <si>
    <t xml:space="preserve"> 02/21  21:00:00</t>
  </si>
  <si>
    <t xml:space="preserve"> 02/21  22:00:00</t>
  </si>
  <si>
    <t xml:space="preserve"> 02/21  23:00:00</t>
  </si>
  <si>
    <t xml:space="preserve"> 02/21  24:00:00</t>
  </si>
  <si>
    <t xml:space="preserve"> 02/22  01:00:00</t>
  </si>
  <si>
    <t xml:space="preserve"> 02/22  02:00:00</t>
  </si>
  <si>
    <t xml:space="preserve"> 02/22  03:00:00</t>
  </si>
  <si>
    <t xml:space="preserve"> 02/22  04:00:00</t>
  </si>
  <si>
    <t xml:space="preserve"> 02/22  05:00:00</t>
  </si>
  <si>
    <t xml:space="preserve"> 02/22  06:00:00</t>
  </si>
  <si>
    <t xml:space="preserve"> 02/22  07:00:00</t>
  </si>
  <si>
    <t xml:space="preserve"> 02/22  08:00:00</t>
  </si>
  <si>
    <t xml:space="preserve"> 02/22  09:00:00</t>
  </si>
  <si>
    <t xml:space="preserve"> 02/22  10:00:00</t>
  </si>
  <si>
    <t xml:space="preserve"> 02/22  11:00:00</t>
  </si>
  <si>
    <t xml:space="preserve"> 02/22  12:00:00</t>
  </si>
  <si>
    <t xml:space="preserve"> 02/22  13:00:00</t>
  </si>
  <si>
    <t xml:space="preserve"> 02/22  14:00:00</t>
  </si>
  <si>
    <t xml:space="preserve"> 02/22  15:00:00</t>
  </si>
  <si>
    <t xml:space="preserve"> 02/22  16:00:00</t>
  </si>
  <si>
    <t xml:space="preserve"> 02/22  17:00:00</t>
  </si>
  <si>
    <t xml:space="preserve"> 02/22  18:00:00</t>
  </si>
  <si>
    <t xml:space="preserve"> 02/22  19:00:00</t>
  </si>
  <si>
    <t xml:space="preserve"> 02/22  20:00:00</t>
  </si>
  <si>
    <t xml:space="preserve"> 02/22  21:00:00</t>
  </si>
  <si>
    <t xml:space="preserve"> 02/22  22:00:00</t>
  </si>
  <si>
    <t xml:space="preserve"> 02/22  23:00:00</t>
  </si>
  <si>
    <t xml:space="preserve"> 02/22  24:00:00</t>
  </si>
  <si>
    <t xml:space="preserve"> 02/23  01:00:00</t>
  </si>
  <si>
    <t xml:space="preserve"> 02/23  02:00:00</t>
  </si>
  <si>
    <t xml:space="preserve"> 02/23  03:00:00</t>
  </si>
  <si>
    <t xml:space="preserve"> 02/23  04:00:00</t>
  </si>
  <si>
    <t xml:space="preserve"> 02/23  05:00:00</t>
  </si>
  <si>
    <t xml:space="preserve"> 02/23  06:00:00</t>
  </si>
  <si>
    <t xml:space="preserve"> 02/23  07:00:00</t>
  </si>
  <si>
    <t xml:space="preserve"> 02/23  08:00:00</t>
  </si>
  <si>
    <t xml:space="preserve"> 02/23  09:00:00</t>
  </si>
  <si>
    <t xml:space="preserve"> 02/23  10:00:00</t>
  </si>
  <si>
    <t xml:space="preserve"> 02/23  11:00:00</t>
  </si>
  <si>
    <t xml:space="preserve"> 02/23  12:00:00</t>
  </si>
  <si>
    <t xml:space="preserve"> 02/23  13:00:00</t>
  </si>
  <si>
    <t xml:space="preserve"> 02/23  14:00:00</t>
  </si>
  <si>
    <t xml:space="preserve"> 02/23  15:00:00</t>
  </si>
  <si>
    <t xml:space="preserve"> 02/23  16:00:00</t>
  </si>
  <si>
    <t xml:space="preserve"> 02/23  17:00:00</t>
  </si>
  <si>
    <t xml:space="preserve"> 02/23  18:00:00</t>
  </si>
  <si>
    <t xml:space="preserve"> 02/23  19:00:00</t>
  </si>
  <si>
    <t xml:space="preserve"> 02/23  20:00:00</t>
  </si>
  <si>
    <t xml:space="preserve"> 02/23  21:00:00</t>
  </si>
  <si>
    <t xml:space="preserve"> 02/23  22:00:00</t>
  </si>
  <si>
    <t xml:space="preserve"> 02/23  23:00:00</t>
  </si>
  <si>
    <t xml:space="preserve"> 02/23  24:00:00</t>
  </si>
  <si>
    <t xml:space="preserve"> 02/24  01:00:00</t>
  </si>
  <si>
    <t xml:space="preserve"> 02/24  02:00:00</t>
  </si>
  <si>
    <t xml:space="preserve"> 02/24  03:00:00</t>
  </si>
  <si>
    <t xml:space="preserve"> 02/24  04:00:00</t>
  </si>
  <si>
    <t xml:space="preserve"> 02/24  05:00:00</t>
  </si>
  <si>
    <t xml:space="preserve"> 02/24  06:00:00</t>
  </si>
  <si>
    <t xml:space="preserve"> 02/24  07:00:00</t>
  </si>
  <si>
    <t xml:space="preserve"> 02/24  08:00:00</t>
  </si>
  <si>
    <t xml:space="preserve"> 02/24  09:00:00</t>
  </si>
  <si>
    <t xml:space="preserve"> 02/24  10:00:00</t>
  </si>
  <si>
    <t xml:space="preserve"> 02/24  11:00:00</t>
  </si>
  <si>
    <t xml:space="preserve"> 02/24  12:00:00</t>
  </si>
  <si>
    <t xml:space="preserve"> 02/24  13:00:00</t>
  </si>
  <si>
    <t xml:space="preserve"> 02/24  14:00:00</t>
  </si>
  <si>
    <t xml:space="preserve"> 02/24  15:00:00</t>
  </si>
  <si>
    <t xml:space="preserve"> 02/24  16:00:00</t>
  </si>
  <si>
    <t xml:space="preserve"> 02/24  17:00:00</t>
  </si>
  <si>
    <t xml:space="preserve"> 02/24  18:00:00</t>
  </si>
  <si>
    <t xml:space="preserve"> 02/24  19:00:00</t>
  </si>
  <si>
    <t xml:space="preserve"> 02/24  20:00:00</t>
  </si>
  <si>
    <t xml:space="preserve"> 02/24  21:00:00</t>
  </si>
  <si>
    <t xml:space="preserve"> 02/24  22:00:00</t>
  </si>
  <si>
    <t xml:space="preserve"> 02/24  23:00:00</t>
  </si>
  <si>
    <t xml:space="preserve"> 02/24  24:00:00</t>
  </si>
  <si>
    <t xml:space="preserve"> 02/25  01:00:00</t>
  </si>
  <si>
    <t xml:space="preserve"> 02/25  02:00:00</t>
  </si>
  <si>
    <t xml:space="preserve"> 02/25  03:00:00</t>
  </si>
  <si>
    <t xml:space="preserve"> 02/25  04:00:00</t>
  </si>
  <si>
    <t xml:space="preserve"> 02/25  05:00:00</t>
  </si>
  <si>
    <t xml:space="preserve"> 02/25  06:00:00</t>
  </si>
  <si>
    <t xml:space="preserve"> 02/25  07:00:00</t>
  </si>
  <si>
    <t xml:space="preserve"> 02/25  08:00:00</t>
  </si>
  <si>
    <t xml:space="preserve"> 02/25  09:00:00</t>
  </si>
  <si>
    <t xml:space="preserve"> 02/25  10:00:00</t>
  </si>
  <si>
    <t xml:space="preserve"> 02/25  11:00:00</t>
  </si>
  <si>
    <t xml:space="preserve"> 02/25  12:00:00</t>
  </si>
  <si>
    <t xml:space="preserve"> 02/25  13:00:00</t>
  </si>
  <si>
    <t xml:space="preserve"> 02/25  14:00:00</t>
  </si>
  <si>
    <t xml:space="preserve"> 02/25  15:00:00</t>
  </si>
  <si>
    <t xml:space="preserve"> 02/25  16:00:00</t>
  </si>
  <si>
    <t xml:space="preserve"> 02/25  17:00:00</t>
  </si>
  <si>
    <t xml:space="preserve"> 02/25  18:00:00</t>
  </si>
  <si>
    <t xml:space="preserve"> 02/25  19:00:00</t>
  </si>
  <si>
    <t xml:space="preserve"> 02/25  20:00:00</t>
  </si>
  <si>
    <t xml:space="preserve"> 02/25  21:00:00</t>
  </si>
  <si>
    <t xml:space="preserve"> 02/25  22:00:00</t>
  </si>
  <si>
    <t xml:space="preserve"> 02/25  23:00:00</t>
  </si>
  <si>
    <t xml:space="preserve"> 02/25  24:00:00</t>
  </si>
  <si>
    <t xml:space="preserve"> 02/26  01:00:00</t>
  </si>
  <si>
    <t xml:space="preserve"> 02/26  02:00:00</t>
  </si>
  <si>
    <t xml:space="preserve"> 02/26  03:00:00</t>
  </si>
  <si>
    <t xml:space="preserve"> 02/26  04:00:00</t>
  </si>
  <si>
    <t xml:space="preserve"> 02/26  05:00:00</t>
  </si>
  <si>
    <t xml:space="preserve"> 02/26  06:00:00</t>
  </si>
  <si>
    <t xml:space="preserve"> 02/26  07:00:00</t>
  </si>
  <si>
    <t xml:space="preserve"> 02/26  08:00:00</t>
  </si>
  <si>
    <t xml:space="preserve"> 02/26  09:00:00</t>
  </si>
  <si>
    <t xml:space="preserve"> 02/26  10:00:00</t>
  </si>
  <si>
    <t xml:space="preserve"> 02/26  11:00:00</t>
  </si>
  <si>
    <t xml:space="preserve"> 02/26  12:00:00</t>
  </si>
  <si>
    <t xml:space="preserve"> 02/26  13:00:00</t>
  </si>
  <si>
    <t xml:space="preserve"> 02/26  14:00:00</t>
  </si>
  <si>
    <t xml:space="preserve"> 02/26  15:00:00</t>
  </si>
  <si>
    <t xml:space="preserve"> 02/26  16:00:00</t>
  </si>
  <si>
    <t xml:space="preserve"> 02/26  17:00:00</t>
  </si>
  <si>
    <t xml:space="preserve"> 02/26  18:00:00</t>
  </si>
  <si>
    <t xml:space="preserve"> 02/26  19:00:00</t>
  </si>
  <si>
    <t xml:space="preserve"> 02/26  20:00:00</t>
  </si>
  <si>
    <t xml:space="preserve"> 02/26  21:00:00</t>
  </si>
  <si>
    <t xml:space="preserve"> 02/26  22:00:00</t>
  </si>
  <si>
    <t xml:space="preserve"> 02/26  23:00:00</t>
  </si>
  <si>
    <t xml:space="preserve"> 02/26  24:00:00</t>
  </si>
  <si>
    <t xml:space="preserve"> 02/27  01:00:00</t>
  </si>
  <si>
    <t xml:space="preserve"> 02/27  02:00:00</t>
  </si>
  <si>
    <t xml:space="preserve"> 02/27  03:00:00</t>
  </si>
  <si>
    <t xml:space="preserve"> 02/27  04:00:00</t>
  </si>
  <si>
    <t xml:space="preserve"> 02/27  05:00:00</t>
  </si>
  <si>
    <t xml:space="preserve"> 02/27  06:00:00</t>
  </si>
  <si>
    <t xml:space="preserve"> 02/27  07:00:00</t>
  </si>
  <si>
    <t xml:space="preserve"> 02/27  08:00:00</t>
  </si>
  <si>
    <t xml:space="preserve"> 02/27  09:00:00</t>
  </si>
  <si>
    <t xml:space="preserve"> 02/27  10:00:00</t>
  </si>
  <si>
    <t xml:space="preserve"> 02/27  11:00:00</t>
  </si>
  <si>
    <t xml:space="preserve"> 02/27  12:00:00</t>
  </si>
  <si>
    <t xml:space="preserve"> 02/27  13:00:00</t>
  </si>
  <si>
    <t xml:space="preserve"> 02/27  14:00:00</t>
  </si>
  <si>
    <t xml:space="preserve"> 02/27  15:00:00</t>
  </si>
  <si>
    <t xml:space="preserve"> 02/27  16:00:00</t>
  </si>
  <si>
    <t xml:space="preserve"> 02/27  17:00:00</t>
  </si>
  <si>
    <t xml:space="preserve"> 02/27  18:00:00</t>
  </si>
  <si>
    <t xml:space="preserve"> 02/27  19:00:00</t>
  </si>
  <si>
    <t xml:space="preserve"> 02/27  20:00:00</t>
  </si>
  <si>
    <t xml:space="preserve"> 02/27  21:00:00</t>
  </si>
  <si>
    <t xml:space="preserve"> 02/27  22:00:00</t>
  </si>
  <si>
    <t xml:space="preserve"> 02/27  23:00:00</t>
  </si>
  <si>
    <t xml:space="preserve"> 02/27  24:00:00</t>
  </si>
  <si>
    <t xml:space="preserve"> 02/28  01:00:00</t>
  </si>
  <si>
    <t xml:space="preserve"> 02/28  02:00:00</t>
  </si>
  <si>
    <t xml:space="preserve"> 02/28  03:00:00</t>
  </si>
  <si>
    <t xml:space="preserve"> 02/28  04:00:00</t>
  </si>
  <si>
    <t xml:space="preserve"> 02/28  05:00:00</t>
  </si>
  <si>
    <t xml:space="preserve"> 02/28  06:00:00</t>
  </si>
  <si>
    <t xml:space="preserve"> 02/28  07:00:00</t>
  </si>
  <si>
    <t xml:space="preserve"> 02/28  08:00:00</t>
  </si>
  <si>
    <t xml:space="preserve"> 02/28  09:00:00</t>
  </si>
  <si>
    <t xml:space="preserve"> 02/28  10:00:00</t>
  </si>
  <si>
    <t xml:space="preserve"> 02/28  11:00:00</t>
  </si>
  <si>
    <t xml:space="preserve"> 02/28  12:00:00</t>
  </si>
  <si>
    <t xml:space="preserve"> 02/28  13:00:00</t>
  </si>
  <si>
    <t xml:space="preserve"> 02/28  14:00:00</t>
  </si>
  <si>
    <t xml:space="preserve"> 02/28  15:00:00</t>
  </si>
  <si>
    <t xml:space="preserve"> 02/28  16:00:00</t>
  </si>
  <si>
    <t xml:space="preserve"> 02/28  17:00:00</t>
  </si>
  <si>
    <t xml:space="preserve"> 02/28  18:00:00</t>
  </si>
  <si>
    <t xml:space="preserve"> 02/28  19:00:00</t>
  </si>
  <si>
    <t xml:space="preserve"> 02/28  20:00:00</t>
  </si>
  <si>
    <t xml:space="preserve"> 02/28  21:00:00</t>
  </si>
  <si>
    <t xml:space="preserve"> 02/28  22:00:00</t>
  </si>
  <si>
    <t xml:space="preserve"> 02/28  23:00:00</t>
  </si>
  <si>
    <t xml:space="preserve"> 02/28  24:00:00</t>
  </si>
  <si>
    <t>Date/Time</t>
  </si>
  <si>
    <t>Load</t>
  </si>
  <si>
    <t>Power</t>
  </si>
  <si>
    <t>EnergyPlus Ver 1-09</t>
  </si>
  <si>
    <t>Average</t>
  </si>
  <si>
    <t>E+ vs Anal</t>
  </si>
  <si>
    <t>Diff (%)</t>
  </si>
  <si>
    <t>IDB Min</t>
  </si>
  <si>
    <t>IDB Max</t>
  </si>
  <si>
    <t>HR Max</t>
  </si>
  <si>
    <t>HR Min</t>
  </si>
  <si>
    <t>IDB Mean</t>
  </si>
  <si>
    <t>HR Mean</t>
  </si>
  <si>
    <t>COP Mean</t>
  </si>
  <si>
    <t>COP Min</t>
  </si>
  <si>
    <t>COP Max</t>
  </si>
  <si>
    <t>CE100</t>
  </si>
  <si>
    <t>CE110</t>
  </si>
  <si>
    <t>CE120</t>
  </si>
  <si>
    <t>CE130</t>
  </si>
  <si>
    <t>CE140</t>
  </si>
  <si>
    <t>CE150</t>
  </si>
  <si>
    <t>CE160</t>
  </si>
  <si>
    <t>CE165</t>
  </si>
  <si>
    <t>CE170</t>
  </si>
  <si>
    <t>CE180</t>
  </si>
  <si>
    <t>CE185</t>
  </si>
  <si>
    <t>CE190</t>
  </si>
  <si>
    <t>CE195</t>
  </si>
  <si>
    <t>CE200</t>
  </si>
  <si>
    <t>EnergyPlus Ver {{ engine.config["EnergyPlusVersion"] }}</t>
  </si>
  <si>
    <t>%Diff</t>
  </si>
  <si>
    <t>EnergyPlus vs Average of Analytical Results</t>
  </si>
  <si>
    <t>Max. Absolute % Difference</t>
  </si>
  <si>
    <t>Indoor Fan Electricity Consumption</t>
  </si>
  <si>
    <t>DX Coil Electricity Consumption</t>
  </si>
  <si>
    <t>Coefficient of Performance</t>
  </si>
  <si>
    <t>Total Cooling Coil Load</t>
  </si>
  <si>
    <t>Sensible Cooling Coil Load</t>
  </si>
  <si>
    <t>Latent Cooling Coil Load</t>
  </si>
  <si>
    <t>Zone Total Cooling Load</t>
  </si>
  <si>
    <t>Zone Sensible Cooling Load</t>
  </si>
  <si>
    <t>Zone Latent Cooling Load</t>
  </si>
  <si>
    <t>Mean Indoor Dry-bulb Temperature</t>
  </si>
  <si>
    <t>Mean Indoor Humidity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</si>
</sst>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_)"/>
    <numFmt numFmtId="165" formatCode="0.0%"/>
    <numFmt numFmtId="166" formatCode="0.00_)"/>
    <numFmt numFmtId="167" formatCode="0.000_)"/>
    <numFmt numFmtId="168" formatCode="0.0_)"/>
    <numFmt numFmtId="169" formatCode="0.0000_)"/>
  </numFmts>
  <fonts count="8" x14ac:knownFonts="1">
    <font>
      <sz val="10"/>
      <name val="Arial"/>
    </font>
    <font>
      <b/>
      <sz val="12"/>
      <name val="Helv"/>
    </font>
    <font>
      <sz val="10"/>
      <name val="Tms Rmn"/>
    </font>
    <font>
      <b/>
      <sz val="14"/>
      <name val="Arial"/>
      <family val="2"/>
    </font>
    <font>
      <sz val="12"/>
      <name val="Helv"/>
    </font>
    <font>
      <sz val="10"/>
      <name val="Helv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</borders>
  <cellStyleXfs count="3">
    <xf numFmtId="0" fontId="0" fillId="0" borderId="0"/>
    <xf numFmtId="0" fontId="4" fillId="0" borderId="0"/>
    <xf numFmtId="9" fontId="6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164" fontId="0" fillId="0" borderId="0" xfId="0" applyNumberFormat="1" applyProtection="1"/>
    <xf numFmtId="164" fontId="0" fillId="0" borderId="5" xfId="0" applyNumberFormat="1" applyBorder="1" applyProtection="1"/>
    <xf numFmtId="165" fontId="0" fillId="0" borderId="5" xfId="0" applyNumberFormat="1" applyBorder="1" applyProtection="1"/>
    <xf numFmtId="0" fontId="0" fillId="0" borderId="9" xfId="0" applyBorder="1"/>
    <xf numFmtId="0" fontId="0" fillId="0" borderId="10" xfId="0" applyBorder="1"/>
    <xf numFmtId="164" fontId="0" fillId="0" borderId="10" xfId="0" applyNumberFormat="1" applyBorder="1" applyProtection="1"/>
    <xf numFmtId="164" fontId="0" fillId="0" borderId="11" xfId="0" applyNumberFormat="1" applyBorder="1" applyProtection="1"/>
    <xf numFmtId="165" fontId="0" fillId="0" borderId="11" xfId="0" applyNumberFormat="1" applyBorder="1" applyProtection="1"/>
    <xf numFmtId="0" fontId="1" fillId="0" borderId="4" xfId="0" applyFont="1" applyBorder="1"/>
    <xf numFmtId="164" fontId="2" fillId="0" borderId="0" xfId="0" applyNumberFormat="1" applyFont="1" applyProtection="1"/>
    <xf numFmtId="0" fontId="3" fillId="0" borderId="0" xfId="0" applyFont="1"/>
    <xf numFmtId="165" fontId="0" fillId="0" borderId="3" xfId="0" applyNumberFormat="1" applyBorder="1" applyProtection="1"/>
    <xf numFmtId="166" fontId="0" fillId="0" borderId="4" xfId="0" applyNumberFormat="1" applyBorder="1" applyProtection="1"/>
    <xf numFmtId="166" fontId="0" fillId="0" borderId="0" xfId="0" applyNumberFormat="1" applyProtection="1"/>
    <xf numFmtId="166" fontId="0" fillId="0" borderId="5" xfId="0" applyNumberFormat="1" applyBorder="1" applyProtection="1"/>
    <xf numFmtId="166" fontId="0" fillId="0" borderId="9" xfId="0" applyNumberFormat="1" applyBorder="1" applyProtection="1"/>
    <xf numFmtId="166" fontId="0" fillId="0" borderId="10" xfId="0" applyNumberFormat="1" applyBorder="1" applyProtection="1"/>
    <xf numFmtId="166" fontId="0" fillId="0" borderId="11" xfId="0" applyNumberFormat="1" applyBorder="1" applyProtection="1"/>
    <xf numFmtId="167" fontId="0" fillId="0" borderId="0" xfId="0" applyNumberFormat="1" applyProtection="1"/>
    <xf numFmtId="167" fontId="0" fillId="0" borderId="5" xfId="0" applyNumberFormat="1" applyBorder="1" applyProtection="1"/>
    <xf numFmtId="167" fontId="0" fillId="0" borderId="10" xfId="0" applyNumberFormat="1" applyBorder="1" applyProtection="1"/>
    <xf numFmtId="167" fontId="0" fillId="0" borderId="11" xfId="0" applyNumberFormat="1" applyBorder="1" applyProtection="1"/>
    <xf numFmtId="0" fontId="2" fillId="0" borderId="0" xfId="0" applyFont="1"/>
    <xf numFmtId="164" fontId="0" fillId="0" borderId="2" xfId="0" applyNumberFormat="1" applyBorder="1" applyProtection="1"/>
    <xf numFmtId="165" fontId="0" fillId="0" borderId="2" xfId="0" applyNumberFormat="1" applyBorder="1" applyProtection="1"/>
    <xf numFmtId="0" fontId="0" fillId="0" borderId="1" xfId="0" applyBorder="1"/>
    <xf numFmtId="165" fontId="0" fillId="0" borderId="0" xfId="0" applyNumberFormat="1" applyProtection="1"/>
    <xf numFmtId="164" fontId="0" fillId="0" borderId="4" xfId="0" applyNumberFormat="1" applyBorder="1" applyProtection="1"/>
    <xf numFmtId="165" fontId="0" fillId="0" borderId="10" xfId="0" applyNumberFormat="1" applyBorder="1" applyProtection="1"/>
    <xf numFmtId="164" fontId="0" fillId="0" borderId="9" xfId="0" applyNumberFormat="1" applyBorder="1" applyProtection="1"/>
    <xf numFmtId="164" fontId="0" fillId="0" borderId="12" xfId="0" applyNumberFormat="1" applyBorder="1" applyProtection="1"/>
    <xf numFmtId="2" fontId="0" fillId="0" borderId="5" xfId="0" applyNumberFormat="1" applyBorder="1" applyProtection="1"/>
    <xf numFmtId="2" fontId="0" fillId="0" borderId="11" xfId="0" applyNumberFormat="1" applyBorder="1" applyProtection="1"/>
    <xf numFmtId="0" fontId="0" fillId="0" borderId="0" xfId="0" applyFill="1" applyBorder="1" applyAlignment="1">
      <alignment horizontal="left"/>
    </xf>
    <xf numFmtId="0" fontId="1" fillId="0" borderId="0" xfId="1" applyFont="1"/>
    <xf numFmtId="0" fontId="4" fillId="0" borderId="0" xfId="1"/>
    <xf numFmtId="0" fontId="1" fillId="0" borderId="1" xfId="1" applyFont="1" applyBorder="1"/>
    <xf numFmtId="0" fontId="4" fillId="0" borderId="2" xfId="1" applyBorder="1"/>
    <xf numFmtId="0" fontId="4" fillId="0" borderId="3" xfId="1" applyBorder="1"/>
    <xf numFmtId="165" fontId="4" fillId="0" borderId="2" xfId="1" applyNumberFormat="1" applyBorder="1" applyProtection="1"/>
    <xf numFmtId="0" fontId="4" fillId="0" borderId="13" xfId="1" applyBorder="1"/>
    <xf numFmtId="0" fontId="4" fillId="0" borderId="14" xfId="1" applyBorder="1"/>
    <xf numFmtId="0" fontId="4" fillId="0" borderId="5" xfId="1" applyBorder="1"/>
    <xf numFmtId="165" fontId="4" fillId="0" borderId="0" xfId="1" applyNumberFormat="1" applyProtection="1"/>
    <xf numFmtId="0" fontId="1" fillId="0" borderId="4" xfId="1" applyFont="1" applyBorder="1"/>
    <xf numFmtId="167" fontId="4" fillId="0" borderId="0" xfId="1" applyNumberFormat="1" applyProtection="1"/>
    <xf numFmtId="167" fontId="2" fillId="0" borderId="0" xfId="1" applyNumberFormat="1" applyFont="1" applyProtection="1"/>
    <xf numFmtId="165" fontId="4" fillId="0" borderId="3" xfId="1" applyNumberFormat="1" applyBorder="1" applyProtection="1"/>
    <xf numFmtId="165" fontId="4" fillId="0" borderId="5" xfId="1" applyNumberFormat="1" applyBorder="1" applyProtection="1"/>
    <xf numFmtId="0" fontId="5" fillId="0" borderId="4" xfId="1" applyFont="1" applyBorder="1"/>
    <xf numFmtId="0" fontId="5" fillId="0" borderId="0" xfId="1" applyFont="1" applyAlignment="1">
      <alignment horizontal="right"/>
    </xf>
    <xf numFmtId="0" fontId="5" fillId="0" borderId="5" xfId="1" applyFont="1" applyBorder="1" applyAlignment="1">
      <alignment horizontal="right"/>
    </xf>
    <xf numFmtId="0" fontId="5" fillId="0" borderId="0" xfId="1" applyFont="1"/>
    <xf numFmtId="0" fontId="5" fillId="0" borderId="14" xfId="1" applyFont="1" applyBorder="1"/>
    <xf numFmtId="0" fontId="5" fillId="0" borderId="5" xfId="1" applyFont="1" applyBorder="1"/>
    <xf numFmtId="0" fontId="6" fillId="0" borderId="0" xfId="0" applyFont="1"/>
    <xf numFmtId="0" fontId="5" fillId="0" borderId="6" xfId="1" applyFont="1" applyBorder="1"/>
    <xf numFmtId="0" fontId="5" fillId="0" borderId="7" xfId="1" applyFont="1" applyBorder="1" applyAlignment="1">
      <alignment horizontal="right"/>
    </xf>
    <xf numFmtId="0" fontId="5" fillId="0" borderId="8" xfId="1" applyFont="1" applyBorder="1" applyAlignment="1">
      <alignment horizontal="right"/>
    </xf>
    <xf numFmtId="168" fontId="5" fillId="0" borderId="0" xfId="1" applyNumberFormat="1" applyFont="1" applyProtection="1"/>
    <xf numFmtId="168" fontId="5" fillId="0" borderId="5" xfId="1" applyNumberFormat="1" applyFont="1" applyBorder="1" applyProtection="1"/>
    <xf numFmtId="165" fontId="5" fillId="0" borderId="0" xfId="1" applyNumberFormat="1" applyFont="1" applyProtection="1"/>
    <xf numFmtId="168" fontId="5" fillId="0" borderId="14" xfId="1" applyNumberFormat="1" applyFont="1" applyBorder="1" applyProtection="1"/>
    <xf numFmtId="168" fontId="5" fillId="0" borderId="10" xfId="1" applyNumberFormat="1" applyFont="1" applyBorder="1" applyProtection="1"/>
    <xf numFmtId="168" fontId="5" fillId="0" borderId="11" xfId="1" applyNumberFormat="1" applyFont="1" applyBorder="1" applyProtection="1"/>
    <xf numFmtId="165" fontId="5" fillId="0" borderId="10" xfId="1" applyNumberFormat="1" applyFont="1" applyBorder="1" applyProtection="1"/>
    <xf numFmtId="168" fontId="5" fillId="0" borderId="15" xfId="1" applyNumberFormat="1" applyFont="1" applyBorder="1" applyProtection="1"/>
    <xf numFmtId="168" fontId="5" fillId="0" borderId="12" xfId="1" applyNumberFormat="1" applyFont="1" applyBorder="1" applyProtection="1"/>
    <xf numFmtId="167" fontId="5" fillId="0" borderId="0" xfId="1" applyNumberFormat="1" applyFont="1" applyProtection="1"/>
    <xf numFmtId="167" fontId="5" fillId="0" borderId="5" xfId="1" applyNumberFormat="1" applyFont="1" applyBorder="1" applyProtection="1"/>
    <xf numFmtId="167" fontId="5" fillId="0" borderId="14" xfId="1" applyNumberFormat="1" applyFont="1" applyBorder="1" applyProtection="1"/>
    <xf numFmtId="167" fontId="5" fillId="0" borderId="10" xfId="1" applyNumberFormat="1" applyFont="1" applyBorder="1" applyProtection="1"/>
    <xf numFmtId="167" fontId="5" fillId="0" borderId="11" xfId="1" applyNumberFormat="1" applyFont="1" applyBorder="1" applyProtection="1"/>
    <xf numFmtId="167" fontId="5" fillId="0" borderId="15" xfId="1" applyNumberFormat="1" applyFont="1" applyBorder="1" applyProtection="1"/>
    <xf numFmtId="169" fontId="5" fillId="0" borderId="0" xfId="1" applyNumberFormat="1" applyFont="1" applyProtection="1"/>
    <xf numFmtId="169" fontId="5" fillId="0" borderId="5" xfId="1" applyNumberFormat="1" applyFont="1" applyBorder="1" applyProtection="1"/>
    <xf numFmtId="165" fontId="5" fillId="0" borderId="5" xfId="1" applyNumberFormat="1" applyFont="1" applyBorder="1" applyProtection="1"/>
    <xf numFmtId="169" fontId="5" fillId="0" borderId="10" xfId="1" applyNumberFormat="1" applyFont="1" applyBorder="1" applyProtection="1"/>
    <xf numFmtId="169" fontId="5" fillId="0" borderId="11" xfId="1" applyNumberFormat="1" applyFont="1" applyBorder="1" applyProtection="1"/>
    <xf numFmtId="165" fontId="5" fillId="0" borderId="11" xfId="1" applyNumberFormat="1" applyFont="1" applyBorder="1" applyProtection="1"/>
    <xf numFmtId="169" fontId="5" fillId="0" borderId="12" xfId="1" applyNumberFormat="1" applyFont="1" applyBorder="1" applyProtection="1"/>
    <xf numFmtId="0" fontId="5" fillId="0" borderId="2" xfId="1" applyFont="1" applyBorder="1"/>
    <xf numFmtId="166" fontId="0" fillId="0" borderId="16" xfId="0" applyNumberFormat="1" applyBorder="1" applyProtection="1"/>
    <xf numFmtId="0" fontId="0" fillId="0" borderId="16" xfId="0" applyFill="1" applyBorder="1" applyAlignment="1">
      <alignment horizontal="right"/>
    </xf>
    <xf numFmtId="0" fontId="0" fillId="0" borderId="17" xfId="0" applyBorder="1"/>
    <xf numFmtId="166" fontId="0" fillId="0" borderId="18" xfId="0" applyNumberFormat="1" applyBorder="1" applyProtection="1"/>
    <xf numFmtId="2" fontId="0" fillId="0" borderId="0" xfId="0" applyNumberFormat="1"/>
    <xf numFmtId="2" fontId="0" fillId="0" borderId="17" xfId="0" applyNumberFormat="1" applyBorder="1"/>
    <xf numFmtId="0" fontId="7" fillId="0" borderId="0" xfId="0" applyFont="1"/>
    <xf numFmtId="0" fontId="0" fillId="0" borderId="19" xfId="0" applyBorder="1"/>
    <xf numFmtId="0" fontId="6" fillId="0" borderId="20" xfId="0" applyFont="1" applyBorder="1"/>
    <xf numFmtId="0" fontId="6" fillId="0" borderId="20" xfId="0" applyFont="1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20" xfId="0" applyFill="1" applyBorder="1"/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0" fontId="0" fillId="0" borderId="0" xfId="0" applyNumberFormat="1"/>
    <xf numFmtId="166" fontId="0" fillId="0" borderId="0" xfId="0" applyNumberFormat="1"/>
    <xf numFmtId="0" fontId="0" fillId="0" borderId="0" xfId="0" applyFill="1" applyBorder="1" applyAlignment="1">
      <alignment horizontal="right"/>
    </xf>
    <xf numFmtId="10" fontId="0" fillId="0" borderId="0" xfId="2" applyNumberFormat="1" applyFont="1"/>
    <xf numFmtId="168" fontId="0" fillId="0" borderId="0" xfId="0" applyNumberFormat="1"/>
  </cellXfs>
  <cellStyles count="3">
    <cellStyle name="Normal" xfId="0" builtinId="0"/>
    <cellStyle name="Normal_Indoor Temp Data" xfId="1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13" Type="http://schemas.openxmlformats.org/officeDocument/2006/relationships/chartsheet" Target="chartsheets/sheet9.xml"/><Relationship Id="rId18" Type="http://schemas.openxmlformats.org/officeDocument/2006/relationships/chartsheet" Target="chartsheets/sheet13.xml"/><Relationship Id="rId26" Type="http://schemas.openxmlformats.org/officeDocument/2006/relationships/externalLink" Target="externalLinks/externalLink5.xml"/><Relationship Id="rId39" Type="http://schemas.openxmlformats.org/officeDocument/2006/relationships/calcChain" Target="calcChain.xml"/><Relationship Id="rId3" Type="http://schemas.openxmlformats.org/officeDocument/2006/relationships/chartsheet" Target="chartsheets/sheet1.xml"/><Relationship Id="rId21" Type="http://schemas.openxmlformats.org/officeDocument/2006/relationships/chartsheet" Target="chartsheets/sheet15.xml"/><Relationship Id="rId34" Type="http://schemas.openxmlformats.org/officeDocument/2006/relationships/externalLink" Target="externalLinks/externalLink13.xml"/><Relationship Id="rId7" Type="http://schemas.openxmlformats.org/officeDocument/2006/relationships/chartsheet" Target="chartsheets/sheet5.xml"/><Relationship Id="rId12" Type="http://schemas.openxmlformats.org/officeDocument/2006/relationships/chartsheet" Target="chartsheets/sheet8.xml"/><Relationship Id="rId17" Type="http://schemas.openxmlformats.org/officeDocument/2006/relationships/chartsheet" Target="chartsheets/sheet12.xml"/><Relationship Id="rId25" Type="http://schemas.openxmlformats.org/officeDocument/2006/relationships/externalLink" Target="externalLinks/externalLink4.xml"/><Relationship Id="rId33" Type="http://schemas.openxmlformats.org/officeDocument/2006/relationships/externalLink" Target="externalLinks/externalLink1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1.xml"/><Relationship Id="rId20" Type="http://schemas.openxmlformats.org/officeDocument/2006/relationships/chartsheet" Target="chartsheets/sheet14.xml"/><Relationship Id="rId29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hartsheet" Target="chartsheets/sheet7.xml"/><Relationship Id="rId24" Type="http://schemas.openxmlformats.org/officeDocument/2006/relationships/externalLink" Target="externalLinks/externalLink3.xml"/><Relationship Id="rId32" Type="http://schemas.openxmlformats.org/officeDocument/2006/relationships/externalLink" Target="externalLinks/externalLink11.xml"/><Relationship Id="rId37" Type="http://schemas.openxmlformats.org/officeDocument/2006/relationships/styles" Target="styles.xml"/><Relationship Id="rId5" Type="http://schemas.openxmlformats.org/officeDocument/2006/relationships/chartsheet" Target="chartsheets/sheet3.xml"/><Relationship Id="rId15" Type="http://schemas.openxmlformats.org/officeDocument/2006/relationships/worksheet" Target="worksheets/sheet5.xml"/><Relationship Id="rId23" Type="http://schemas.openxmlformats.org/officeDocument/2006/relationships/externalLink" Target="externalLinks/externalLink2.xml"/><Relationship Id="rId28" Type="http://schemas.openxmlformats.org/officeDocument/2006/relationships/externalLink" Target="externalLinks/externalLink7.xml"/><Relationship Id="rId36" Type="http://schemas.openxmlformats.org/officeDocument/2006/relationships/theme" Target="theme/theme1.xml"/><Relationship Id="rId10" Type="http://schemas.openxmlformats.org/officeDocument/2006/relationships/worksheet" Target="worksheets/sheet4.xml"/><Relationship Id="rId19" Type="http://schemas.openxmlformats.org/officeDocument/2006/relationships/worksheet" Target="worksheets/sheet6.xml"/><Relationship Id="rId31" Type="http://schemas.openxmlformats.org/officeDocument/2006/relationships/externalLink" Target="externalLinks/externalLink10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6.xml"/><Relationship Id="rId14" Type="http://schemas.openxmlformats.org/officeDocument/2006/relationships/chartsheet" Target="chartsheets/sheet10.xml"/><Relationship Id="rId22" Type="http://schemas.openxmlformats.org/officeDocument/2006/relationships/externalLink" Target="externalLinks/externalLink1.xml"/><Relationship Id="rId27" Type="http://schemas.openxmlformats.org/officeDocument/2006/relationships/externalLink" Target="externalLinks/externalLink6.xml"/><Relationship Id="rId30" Type="http://schemas.openxmlformats.org/officeDocument/2006/relationships/externalLink" Target="externalLinks/externalLink9.xml"/><Relationship Id="rId35" Type="http://schemas.openxmlformats.org/officeDocument/2006/relationships/externalLink" Target="externalLinks/externalLink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CE10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CE180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CE185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CE190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CE195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CE200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CE11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CE12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CE130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CE14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CE150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CE16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CE165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CaseCE17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CE100"/>
    </sheetNames>
    <sheetDataSet>
      <sheetData sheetId="0">
        <row r="26">
          <cell r="M26">
            <v>22.199924448802602</v>
          </cell>
          <cell r="O26">
            <v>19564808.5051504</v>
          </cell>
          <cell r="Q26">
            <v>0</v>
          </cell>
          <cell r="R26">
            <v>7.4521605360025802E-3</v>
          </cell>
          <cell r="AA26">
            <v>2260.8630535799798</v>
          </cell>
          <cell r="AC26">
            <v>213.51984934662599</v>
          </cell>
          <cell r="AE26">
            <v>768671.45764785504</v>
          </cell>
          <cell r="AF26">
            <v>20333479.988703098</v>
          </cell>
          <cell r="AH26">
            <v>20333479.988703098</v>
          </cell>
          <cell r="AI26">
            <v>2047.34320423335</v>
          </cell>
        </row>
        <row r="27">
          <cell r="M27">
            <v>22.199924448966101</v>
          </cell>
          <cell r="O27">
            <v>19565620.257865801</v>
          </cell>
          <cell r="Q27">
            <v>0</v>
          </cell>
          <cell r="R27">
            <v>7.4521605360025802E-3</v>
          </cell>
          <cell r="AA27">
            <v>2260.7801028992199</v>
          </cell>
          <cell r="AC27">
            <v>213.50599634589</v>
          </cell>
          <cell r="AE27">
            <v>768621.58684520598</v>
          </cell>
          <cell r="AF27">
            <v>20334241.831591401</v>
          </cell>
          <cell r="AH27">
            <v>20334241.831591401</v>
          </cell>
          <cell r="AI27">
            <v>2047.2741065533301</v>
          </cell>
        </row>
        <row r="28">
          <cell r="M28">
            <v>22.199924505162201</v>
          </cell>
          <cell r="O28">
            <v>19565660.682502501</v>
          </cell>
          <cell r="Q28">
            <v>0</v>
          </cell>
          <cell r="R28">
            <v>7.4521605360025802E-3</v>
          </cell>
          <cell r="AA28">
            <v>2261.0441444215398</v>
          </cell>
          <cell r="AC28">
            <v>213.54096819895901</v>
          </cell>
          <cell r="AE28">
            <v>768747.48551625304</v>
          </cell>
          <cell r="AF28">
            <v>20334408.134068299</v>
          </cell>
          <cell r="AH28">
            <v>20334408.134068299</v>
          </cell>
          <cell r="AI28">
            <v>2047.5031762225799</v>
          </cell>
        </row>
        <row r="29">
          <cell r="M29">
            <v>22.199924584709802</v>
          </cell>
          <cell r="O29">
            <v>19566381.933891699</v>
          </cell>
          <cell r="Q29">
            <v>0</v>
          </cell>
          <cell r="R29">
            <v>7.4521605360025802E-3</v>
          </cell>
          <cell r="AA29">
            <v>2261.26552548883</v>
          </cell>
          <cell r="AC29">
            <v>213.56790584592301</v>
          </cell>
          <cell r="AE29">
            <v>768844.46104532399</v>
          </cell>
          <cell r="AF29">
            <v>20335226.361532401</v>
          </cell>
          <cell r="AH29">
            <v>20335226.361532401</v>
          </cell>
          <cell r="AI29">
            <v>2047.69761964291</v>
          </cell>
        </row>
        <row r="30">
          <cell r="M30">
            <v>22.199924737051699</v>
          </cell>
          <cell r="O30">
            <v>19568044.963917799</v>
          </cell>
          <cell r="Q30">
            <v>0</v>
          </cell>
          <cell r="R30">
            <v>7.4521605360025802E-3</v>
          </cell>
          <cell r="AA30">
            <v>2261.6762821839702</v>
          </cell>
          <cell r="AC30">
            <v>213.616767061362</v>
          </cell>
          <cell r="AE30">
            <v>769020.36142090301</v>
          </cell>
          <cell r="AF30">
            <v>20337065.242464501</v>
          </cell>
          <cell r="AH30">
            <v>20337065.242464501</v>
          </cell>
          <cell r="AI30">
            <v>2048.0595151225998</v>
          </cell>
        </row>
        <row r="31">
          <cell r="M31">
            <v>22.199924887325299</v>
          </cell>
          <cell r="O31">
            <v>19569278.1756844</v>
          </cell>
          <cell r="Q31">
            <v>0</v>
          </cell>
          <cell r="R31">
            <v>7.4521605360025802E-3</v>
          </cell>
          <cell r="AA31">
            <v>2261.9440682212899</v>
          </cell>
          <cell r="AC31">
            <v>213.64810353992601</v>
          </cell>
          <cell r="AE31">
            <v>769133.17274373502</v>
          </cell>
          <cell r="AF31">
            <v>20338411.301025402</v>
          </cell>
          <cell r="AH31">
            <v>20338411.301025402</v>
          </cell>
          <cell r="AI31">
            <v>2048.2959646813601</v>
          </cell>
        </row>
        <row r="32">
          <cell r="M32">
            <v>22.199924910805301</v>
          </cell>
          <cell r="O32">
            <v>19569763.046950899</v>
          </cell>
          <cell r="Q32">
            <v>0</v>
          </cell>
          <cell r="R32">
            <v>7.4521605360025802E-3</v>
          </cell>
          <cell r="AA32">
            <v>2261.727126885</v>
          </cell>
          <cell r="AC32">
            <v>213.6175417398</v>
          </cell>
          <cell r="AE32">
            <v>769023.15026328003</v>
          </cell>
          <cell r="AF32">
            <v>20338786.2170357</v>
          </cell>
          <cell r="AH32">
            <v>20338786.2170357</v>
          </cell>
          <cell r="AI32">
            <v>2048.1095851452001</v>
          </cell>
        </row>
        <row r="33">
          <cell r="M33">
            <v>22.199924847978199</v>
          </cell>
          <cell r="O33">
            <v>19569601.4132309</v>
          </cell>
          <cell r="Q33">
            <v>0</v>
          </cell>
          <cell r="R33">
            <v>7.4521605360025802E-3</v>
          </cell>
          <cell r="AA33">
            <v>2261.5561693814302</v>
          </cell>
          <cell r="AC33">
            <v>213.595356053248</v>
          </cell>
          <cell r="AE33">
            <v>768943.28179169202</v>
          </cell>
          <cell r="AF33">
            <v>20338544.706974201</v>
          </cell>
          <cell r="AH33">
            <v>20338544.706974201</v>
          </cell>
          <cell r="AI33">
            <v>2047.9608133281799</v>
          </cell>
        </row>
        <row r="34">
          <cell r="M34">
            <v>22.199924912116099</v>
          </cell>
          <cell r="O34">
            <v>19571261.6958859</v>
          </cell>
          <cell r="Q34">
            <v>0</v>
          </cell>
          <cell r="R34">
            <v>7.4521605360025897E-3</v>
          </cell>
          <cell r="AA34">
            <v>2261.70603784695</v>
          </cell>
          <cell r="AC34">
            <v>213.609510558312</v>
          </cell>
          <cell r="AE34">
            <v>768994.23800992395</v>
          </cell>
          <cell r="AF34">
            <v>20340255.8842564</v>
          </cell>
          <cell r="AH34">
            <v>20340255.8842564</v>
          </cell>
          <cell r="AI34">
            <v>2048.0965272886401</v>
          </cell>
        </row>
        <row r="35">
          <cell r="M35">
            <v>22.199925123581899</v>
          </cell>
          <cell r="O35">
            <v>19576312.247783698</v>
          </cell>
          <cell r="Q35">
            <v>0</v>
          </cell>
          <cell r="R35">
            <v>7.4521605360025897E-3</v>
          </cell>
          <cell r="AA35">
            <v>2261.9013644933202</v>
          </cell>
          <cell r="AC35">
            <v>213.61791298362201</v>
          </cell>
          <cell r="AE35">
            <v>769024.48674104002</v>
          </cell>
          <cell r="AF35">
            <v>20345336.617352601</v>
          </cell>
          <cell r="AH35">
            <v>20345336.617352601</v>
          </cell>
          <cell r="AI35">
            <v>2048.2834515097002</v>
          </cell>
        </row>
        <row r="36">
          <cell r="M36">
            <v>22.199925531120201</v>
          </cell>
          <cell r="O36">
            <v>19582668.737169899</v>
          </cell>
          <cell r="Q36">
            <v>0</v>
          </cell>
          <cell r="R36">
            <v>7.4521605360025897E-3</v>
          </cell>
          <cell r="AA36">
            <v>2262.5792229147701</v>
          </cell>
          <cell r="AC36">
            <v>213.685950744325</v>
          </cell>
          <cell r="AE36">
            <v>769269.42267957097</v>
          </cell>
          <cell r="AF36">
            <v>20351937.956039499</v>
          </cell>
          <cell r="AH36">
            <v>20351937.956039499</v>
          </cell>
          <cell r="AI36">
            <v>2048.89327217044</v>
          </cell>
        </row>
        <row r="37">
          <cell r="M37">
            <v>22.199925910326598</v>
          </cell>
          <cell r="O37">
            <v>19586517.302649401</v>
          </cell>
          <cell r="Q37">
            <v>0</v>
          </cell>
          <cell r="R37">
            <v>7.4521605360025897E-3</v>
          </cell>
          <cell r="AA37">
            <v>2263.0829046849799</v>
          </cell>
          <cell r="AC37">
            <v>213.73955038066501</v>
          </cell>
          <cell r="AE37">
            <v>769462.38137039496</v>
          </cell>
          <cell r="AF37">
            <v>20355979.569997001</v>
          </cell>
          <cell r="AH37">
            <v>20355979.569997001</v>
          </cell>
          <cell r="AI37">
            <v>2049.3433543043202</v>
          </cell>
        </row>
        <row r="38">
          <cell r="M38">
            <v>22.199926094696401</v>
          </cell>
          <cell r="O38">
            <v>19587788.9923466</v>
          </cell>
          <cell r="Q38">
            <v>0</v>
          </cell>
          <cell r="R38">
            <v>7.4521605360025897E-3</v>
          </cell>
          <cell r="AA38">
            <v>2263.4584121481998</v>
          </cell>
          <cell r="AC38">
            <v>213.78509033441699</v>
          </cell>
          <cell r="AE38">
            <v>769626.32520390302</v>
          </cell>
          <cell r="AF38">
            <v>20357415.246470701</v>
          </cell>
          <cell r="AH38">
            <v>20357415.246470701</v>
          </cell>
          <cell r="AI38">
            <v>2049.6733218137801</v>
          </cell>
        </row>
        <row r="39">
          <cell r="M39">
            <v>22.1999262486882</v>
          </cell>
          <cell r="O39">
            <v>19588432.817316402</v>
          </cell>
          <cell r="Q39">
            <v>0</v>
          </cell>
          <cell r="R39">
            <v>7.4521605360025897E-3</v>
          </cell>
          <cell r="AA39">
            <v>2263.9342752623002</v>
          </cell>
          <cell r="AC39">
            <v>213.84616327334601</v>
          </cell>
          <cell r="AE39">
            <v>769846.187784045</v>
          </cell>
          <cell r="AF39">
            <v>20358278.9415663</v>
          </cell>
          <cell r="AH39">
            <v>20358278.9415663</v>
          </cell>
          <cell r="AI39">
            <v>2050.08811198896</v>
          </cell>
        </row>
        <row r="40">
          <cell r="M40">
            <v>22.199926360672499</v>
          </cell>
          <cell r="O40">
            <v>19588099.091554299</v>
          </cell>
          <cell r="Q40">
            <v>0</v>
          </cell>
          <cell r="R40">
            <v>7.4521605360025897E-3</v>
          </cell>
          <cell r="AA40">
            <v>2264.3223865758</v>
          </cell>
          <cell r="AC40">
            <v>213.89898588144399</v>
          </cell>
          <cell r="AE40">
            <v>770036.34917319799</v>
          </cell>
          <cell r="AF40">
            <v>20358135.4058435</v>
          </cell>
          <cell r="AH40">
            <v>20358135.4058435</v>
          </cell>
          <cell r="AI40">
            <v>2050.4234006943602</v>
          </cell>
        </row>
        <row r="41">
          <cell r="M41">
            <v>22.199926351479199</v>
          </cell>
          <cell r="O41">
            <v>19586607.830869801</v>
          </cell>
          <cell r="Q41">
            <v>0</v>
          </cell>
          <cell r="R41">
            <v>7.4521605360025897E-3</v>
          </cell>
          <cell r="AA41">
            <v>2264.3447271625701</v>
          </cell>
          <cell r="AC41">
            <v>213.90716420783599</v>
          </cell>
          <cell r="AE41">
            <v>770065.79114820901</v>
          </cell>
          <cell r="AF41">
            <v>20356673.652816501</v>
          </cell>
          <cell r="AH41">
            <v>20356673.652816501</v>
          </cell>
          <cell r="AI41">
            <v>2050.4375629547299</v>
          </cell>
        </row>
        <row r="42">
          <cell r="M42">
            <v>22.199926178867099</v>
          </cell>
          <cell r="O42">
            <v>19582913.434883598</v>
          </cell>
          <cell r="Q42">
            <v>0</v>
          </cell>
          <cell r="R42">
            <v>7.4521605360025897E-3</v>
          </cell>
          <cell r="AA42">
            <v>2264.01123240161</v>
          </cell>
          <cell r="AC42">
            <v>213.87565976518701</v>
          </cell>
          <cell r="AE42">
            <v>769952.37515467301</v>
          </cell>
          <cell r="AF42">
            <v>20352865.917240899</v>
          </cell>
          <cell r="AH42">
            <v>20352865.917240899</v>
          </cell>
          <cell r="AI42">
            <v>2050.13557263642</v>
          </cell>
        </row>
        <row r="43">
          <cell r="M43">
            <v>22.1999257721906</v>
          </cell>
          <cell r="O43">
            <v>19575878.4830794</v>
          </cell>
          <cell r="Q43">
            <v>0</v>
          </cell>
          <cell r="R43">
            <v>7.4521605360025897E-3</v>
          </cell>
          <cell r="AA43">
            <v>2263.3761078242801</v>
          </cell>
          <cell r="AC43">
            <v>213.81566108405599</v>
          </cell>
          <cell r="AE43">
            <v>769736.37990260101</v>
          </cell>
          <cell r="AF43">
            <v>20345615.061390601</v>
          </cell>
          <cell r="AH43">
            <v>20345615.061390601</v>
          </cell>
          <cell r="AI43">
            <v>2049.56044674022</v>
          </cell>
        </row>
        <row r="44">
          <cell r="M44">
            <v>22.199925360754101</v>
          </cell>
          <cell r="O44">
            <v>19570837.1191261</v>
          </cell>
          <cell r="Q44">
            <v>0</v>
          </cell>
          <cell r="R44">
            <v>7.4521605360025897E-3</v>
          </cell>
          <cell r="AA44">
            <v>2262.9208989846102</v>
          </cell>
          <cell r="AC44">
            <v>213.77265860707101</v>
          </cell>
          <cell r="AE44">
            <v>769581.57098545705</v>
          </cell>
          <cell r="AF44">
            <v>20340418.835713301</v>
          </cell>
          <cell r="AH44">
            <v>20340418.835713301</v>
          </cell>
          <cell r="AI44">
            <v>2049.1482403775399</v>
          </cell>
        </row>
        <row r="45">
          <cell r="M45">
            <v>22.199925064129999</v>
          </cell>
          <cell r="O45">
            <v>19567753.166981898</v>
          </cell>
          <cell r="Q45">
            <v>0</v>
          </cell>
          <cell r="R45">
            <v>7.4521605360025897E-3</v>
          </cell>
          <cell r="AA45">
            <v>2262.3809942766402</v>
          </cell>
          <cell r="AC45">
            <v>213.71155191508501</v>
          </cell>
          <cell r="AE45">
            <v>769361.58689430705</v>
          </cell>
          <cell r="AF45">
            <v>20337114.8835488</v>
          </cell>
          <cell r="AH45">
            <v>20337114.8835488</v>
          </cell>
          <cell r="AI45">
            <v>2048.66944236156</v>
          </cell>
        </row>
        <row r="46">
          <cell r="M46">
            <v>22.199924823465501</v>
          </cell>
          <cell r="O46">
            <v>19565481.040398601</v>
          </cell>
          <cell r="Q46">
            <v>0</v>
          </cell>
          <cell r="R46">
            <v>7.4521605360025897E-3</v>
          </cell>
          <cell r="AA46">
            <v>2262.01904513522</v>
          </cell>
          <cell r="AC46">
            <v>213.671302333771</v>
          </cell>
          <cell r="AE46">
            <v>769216.68840157404</v>
          </cell>
          <cell r="AF46">
            <v>20334697.807998899</v>
          </cell>
          <cell r="AH46">
            <v>20334697.807998899</v>
          </cell>
          <cell r="AI46">
            <v>2048.3477428014498</v>
          </cell>
        </row>
        <row r="47">
          <cell r="M47">
            <v>22.199924749809298</v>
          </cell>
          <cell r="O47">
            <v>19564367.478294101</v>
          </cell>
          <cell r="Q47">
            <v>0</v>
          </cell>
          <cell r="R47">
            <v>7.4521605360025897E-3</v>
          </cell>
          <cell r="AA47">
            <v>2262.1797827591399</v>
          </cell>
          <cell r="AC47">
            <v>213.69658505714801</v>
          </cell>
          <cell r="AE47">
            <v>769307.706205733</v>
          </cell>
          <cell r="AF47">
            <v>20333675.1852801</v>
          </cell>
          <cell r="AH47">
            <v>20333675.1852801</v>
          </cell>
          <cell r="AI47">
            <v>2048.4831977019899</v>
          </cell>
        </row>
        <row r="48">
          <cell r="M48">
            <v>22.199924771551501</v>
          </cell>
          <cell r="O48">
            <v>19564235.734815501</v>
          </cell>
          <cell r="Q48">
            <v>0</v>
          </cell>
          <cell r="R48">
            <v>7.4521605360025897E-3</v>
          </cell>
          <cell r="AA48">
            <v>2262.3247408510201</v>
          </cell>
          <cell r="AC48">
            <v>213.716340991539</v>
          </cell>
          <cell r="AE48">
            <v>769378.82756954199</v>
          </cell>
          <cell r="AF48">
            <v>20333614.557426602</v>
          </cell>
          <cell r="AH48">
            <v>20333614.557426602</v>
          </cell>
          <cell r="AI48">
            <v>2048.60839985948</v>
          </cell>
        </row>
        <row r="49">
          <cell r="M49">
            <v>22.199924742797499</v>
          </cell>
          <cell r="O49">
            <v>19562795.315053999</v>
          </cell>
          <cell r="Q49">
            <v>0</v>
          </cell>
          <cell r="R49">
            <v>7.4521605360025897E-3</v>
          </cell>
          <cell r="AA49">
            <v>2262.1946514261399</v>
          </cell>
          <cell r="AC49">
            <v>213.70405175852801</v>
          </cell>
          <cell r="AE49">
            <v>769334.58633069997</v>
          </cell>
          <cell r="AF49">
            <v>20332129.941526402</v>
          </cell>
          <cell r="AH49">
            <v>20332129.941526402</v>
          </cell>
          <cell r="AI49">
            <v>2048.4905996676098</v>
          </cell>
        </row>
        <row r="50">
          <cell r="M50">
            <v>22.199924514825</v>
          </cell>
          <cell r="O50">
            <v>19560738.1959759</v>
          </cell>
          <cell r="Q50">
            <v>0</v>
          </cell>
          <cell r="R50">
            <v>7.4521605360025897E-3</v>
          </cell>
          <cell r="AA50">
            <v>2262.0088597413701</v>
          </cell>
          <cell r="AC50">
            <v>213.686500467885</v>
          </cell>
          <cell r="AE50">
            <v>769271.40168438805</v>
          </cell>
          <cell r="AF50">
            <v>20330009.651361801</v>
          </cell>
          <cell r="AH50">
            <v>20330009.651361801</v>
          </cell>
          <cell r="AI50">
            <v>2048.3223592734898</v>
          </cell>
        </row>
        <row r="51">
          <cell r="M51">
            <v>22.199924667889601</v>
          </cell>
          <cell r="O51">
            <v>19563303.511285499</v>
          </cell>
          <cell r="Q51">
            <v>0</v>
          </cell>
          <cell r="R51">
            <v>7.4521605360025897E-3</v>
          </cell>
          <cell r="AA51">
            <v>2262.2405432046498</v>
          </cell>
          <cell r="AC51">
            <v>213.70838704373699</v>
          </cell>
          <cell r="AE51">
            <v>769350.19335745205</v>
          </cell>
          <cell r="AF51">
            <v>20332653.643061999</v>
          </cell>
          <cell r="AH51">
            <v>20332653.643061999</v>
          </cell>
          <cell r="AI51">
            <v>2048.5321561609198</v>
          </cell>
        </row>
        <row r="52">
          <cell r="M52">
            <v>22.1999247592335</v>
          </cell>
          <cell r="O52">
            <v>19563717.753665201</v>
          </cell>
          <cell r="Q52">
            <v>0</v>
          </cell>
          <cell r="R52">
            <v>7.4521605360025897E-3</v>
          </cell>
          <cell r="AA52">
            <v>2262.5396177268099</v>
          </cell>
          <cell r="AC52">
            <v>213.74675446927699</v>
          </cell>
          <cell r="AE52">
            <v>769488.31608939799</v>
          </cell>
          <cell r="AF52">
            <v>20333206.017097801</v>
          </cell>
          <cell r="AH52">
            <v>20333206.017097801</v>
          </cell>
          <cell r="AI52">
            <v>2048.7928632575399</v>
          </cell>
        </row>
        <row r="53">
          <cell r="M53">
            <v>22.199924938346101</v>
          </cell>
          <cell r="O53">
            <v>19566004.686003201</v>
          </cell>
          <cell r="Q53">
            <v>0</v>
          </cell>
          <cell r="R53">
            <v>7.4521605360025897E-3</v>
          </cell>
          <cell r="AA53">
            <v>2262.9032453978398</v>
          </cell>
          <cell r="AC53">
            <v>213.78717918897999</v>
          </cell>
          <cell r="AE53">
            <v>769633.84508033004</v>
          </cell>
          <cell r="AF53">
            <v>20335638.451333798</v>
          </cell>
          <cell r="AH53">
            <v>20335638.451333798</v>
          </cell>
          <cell r="AI53">
            <v>2049.11606620886</v>
          </cell>
        </row>
        <row r="54">
          <cell r="M54">
            <v>22.199925095681401</v>
          </cell>
          <cell r="O54">
            <v>19567730.483704701</v>
          </cell>
          <cell r="Q54">
            <v>0</v>
          </cell>
          <cell r="R54">
            <v>7.4521605360025897E-3</v>
          </cell>
          <cell r="AA54">
            <v>2263.0591181315999</v>
          </cell>
          <cell r="AC54">
            <v>213.80190522383401</v>
          </cell>
          <cell r="AE54">
            <v>769686.858805803</v>
          </cell>
          <cell r="AF54">
            <v>20337417.291854098</v>
          </cell>
          <cell r="AH54">
            <v>20337417.291854098</v>
          </cell>
          <cell r="AI54">
            <v>2049.2572129077598</v>
          </cell>
        </row>
        <row r="55">
          <cell r="M55">
            <v>22.199925116846</v>
          </cell>
          <cell r="O55">
            <v>19567277.070872001</v>
          </cell>
          <cell r="Q55">
            <v>0</v>
          </cell>
          <cell r="R55">
            <v>7.4521605360025897E-3</v>
          </cell>
          <cell r="AA55">
            <v>2263.01817330326</v>
          </cell>
          <cell r="AC55">
            <v>213.79803697212199</v>
          </cell>
          <cell r="AE55">
            <v>769672.93309963995</v>
          </cell>
          <cell r="AF55">
            <v>20336950.0170388</v>
          </cell>
          <cell r="AH55">
            <v>20336950.0170388</v>
          </cell>
          <cell r="AI55">
            <v>2049.2201363311401</v>
          </cell>
        </row>
        <row r="56">
          <cell r="M56">
            <v>22.199925013707599</v>
          </cell>
          <cell r="O56">
            <v>19566535.817423001</v>
          </cell>
          <cell r="Q56">
            <v>0</v>
          </cell>
          <cell r="R56">
            <v>7.4521605360025897E-3</v>
          </cell>
          <cell r="AA56">
            <v>2262.6894553809898</v>
          </cell>
          <cell r="AC56">
            <v>213.756863161789</v>
          </cell>
          <cell r="AE56">
            <v>769524.70738243905</v>
          </cell>
          <cell r="AF56">
            <v>20336060.579033799</v>
          </cell>
          <cell r="AH56">
            <v>20336060.579033799</v>
          </cell>
          <cell r="AI56">
            <v>2048.9325922192002</v>
          </cell>
        </row>
        <row r="57">
          <cell r="M57">
            <v>22.1999250217468</v>
          </cell>
          <cell r="O57">
            <v>19568771.776190601</v>
          </cell>
          <cell r="Q57">
            <v>0</v>
          </cell>
          <cell r="R57">
            <v>7.4521605360025897E-3</v>
          </cell>
          <cell r="AA57">
            <v>2262.7343748630801</v>
          </cell>
          <cell r="AC57">
            <v>213.75503812490001</v>
          </cell>
          <cell r="AE57">
            <v>769518.137249641</v>
          </cell>
          <cell r="AF57">
            <v>20338289.852288201</v>
          </cell>
          <cell r="AH57">
            <v>20338289.852288201</v>
          </cell>
          <cell r="AI57">
            <v>2048.9793367381799</v>
          </cell>
        </row>
        <row r="58">
          <cell r="M58">
            <v>22.199925354985702</v>
          </cell>
          <cell r="O58">
            <v>19575292.124202799</v>
          </cell>
          <cell r="Q58">
            <v>0</v>
          </cell>
          <cell r="R58">
            <v>7.4521605360025897E-3</v>
          </cell>
          <cell r="AA58">
            <v>2263.0616684067099</v>
          </cell>
          <cell r="AC58">
            <v>213.77585013225999</v>
          </cell>
          <cell r="AE58">
            <v>769593.06047613395</v>
          </cell>
          <cell r="AF58">
            <v>20344885.031854302</v>
          </cell>
          <cell r="AH58">
            <v>20344885.031854302</v>
          </cell>
          <cell r="AI58">
            <v>2049.2858182744499</v>
          </cell>
        </row>
        <row r="59">
          <cell r="M59">
            <v>22.1999256323891</v>
          </cell>
          <cell r="O59">
            <v>19579668.070945598</v>
          </cell>
          <cell r="Q59">
            <v>0</v>
          </cell>
          <cell r="R59">
            <v>7.4521605360025897E-3</v>
          </cell>
          <cell r="AA59">
            <v>2263.2999154743002</v>
          </cell>
          <cell r="AC59">
            <v>213.79229390281199</v>
          </cell>
          <cell r="AE59">
            <v>769652.258050123</v>
          </cell>
          <cell r="AF59">
            <v>20349320.207108401</v>
          </cell>
          <cell r="AH59">
            <v>20349320.207108401</v>
          </cell>
          <cell r="AI59">
            <v>2049.5076215714898</v>
          </cell>
        </row>
        <row r="60">
          <cell r="M60">
            <v>22.199925955114999</v>
          </cell>
          <cell r="O60">
            <v>19584130.899811499</v>
          </cell>
          <cell r="Q60">
            <v>0</v>
          </cell>
          <cell r="R60">
            <v>7.4521605360025897E-3</v>
          </cell>
          <cell r="AA60">
            <v>2263.7027657927401</v>
          </cell>
          <cell r="AC60">
            <v>213.830347319016</v>
          </cell>
          <cell r="AE60">
            <v>769789.25034845702</v>
          </cell>
          <cell r="AF60">
            <v>20353920.028943401</v>
          </cell>
          <cell r="AH60">
            <v>20353920.028943401</v>
          </cell>
          <cell r="AI60">
            <v>2049.8724184737198</v>
          </cell>
        </row>
        <row r="61">
          <cell r="M61">
            <v>22.199926154555602</v>
          </cell>
          <cell r="O61">
            <v>19585493.3192253</v>
          </cell>
          <cell r="Q61">
            <v>0</v>
          </cell>
          <cell r="R61">
            <v>7.4521605360025897E-3</v>
          </cell>
          <cell r="AA61">
            <v>2264.0871774535899</v>
          </cell>
          <cell r="AC61">
            <v>213.87676695346099</v>
          </cell>
          <cell r="AE61">
            <v>769956.36103246</v>
          </cell>
          <cell r="AF61">
            <v>20355449.606574301</v>
          </cell>
          <cell r="AH61">
            <v>20355449.606574301</v>
          </cell>
          <cell r="AI61">
            <v>2050.2104105001299</v>
          </cell>
        </row>
        <row r="62">
          <cell r="M62">
            <v>22.199926297438498</v>
          </cell>
          <cell r="O62">
            <v>19585776.4476154</v>
          </cell>
          <cell r="Q62">
            <v>0</v>
          </cell>
          <cell r="R62">
            <v>7.4521605360026002E-3</v>
          </cell>
          <cell r="AA62">
            <v>2264.5314698943998</v>
          </cell>
          <cell r="AC62">
            <v>213.93492873505301</v>
          </cell>
          <cell r="AE62">
            <v>770165.74344619096</v>
          </cell>
          <cell r="AF62">
            <v>20355942.137173101</v>
          </cell>
          <cell r="AH62">
            <v>20355942.137173101</v>
          </cell>
          <cell r="AI62">
            <v>2050.5965411593502</v>
          </cell>
        </row>
        <row r="63">
          <cell r="M63">
            <v>22.199926368517399</v>
          </cell>
          <cell r="O63">
            <v>19585990.045630898</v>
          </cell>
          <cell r="Q63">
            <v>0</v>
          </cell>
          <cell r="R63">
            <v>7.4521605360026002E-3</v>
          </cell>
          <cell r="AA63">
            <v>2264.7079116735099</v>
          </cell>
          <cell r="AC63">
            <v>213.95767455295001</v>
          </cell>
          <cell r="AE63">
            <v>770247.62839062</v>
          </cell>
          <cell r="AF63">
            <v>20356237.654855099</v>
          </cell>
          <cell r="AH63">
            <v>20356237.654855099</v>
          </cell>
          <cell r="AI63">
            <v>2050.7502371205601</v>
          </cell>
        </row>
        <row r="64">
          <cell r="M64">
            <v>22.199926395202599</v>
          </cell>
          <cell r="O64">
            <v>19586192.799274299</v>
          </cell>
          <cell r="Q64">
            <v>0</v>
          </cell>
          <cell r="R64">
            <v>7.4521605360026002E-3</v>
          </cell>
          <cell r="AA64">
            <v>2264.7262174144898</v>
          </cell>
          <cell r="AC64">
            <v>213.95940398293601</v>
          </cell>
          <cell r="AE64">
            <v>770253.85433856898</v>
          </cell>
          <cell r="AF64">
            <v>20356446.6491975</v>
          </cell>
          <cell r="AH64">
            <v>20356446.6491975</v>
          </cell>
          <cell r="AI64">
            <v>2050.76681343155</v>
          </cell>
        </row>
        <row r="65">
          <cell r="M65">
            <v>22.199926395250301</v>
          </cell>
          <cell r="O65">
            <v>19586069.303480599</v>
          </cell>
          <cell r="Q65">
            <v>0</v>
          </cell>
          <cell r="R65">
            <v>7.4521605360026002E-3</v>
          </cell>
          <cell r="AA65">
            <v>2264.71506904019</v>
          </cell>
          <cell r="AC65">
            <v>213.95835074325399</v>
          </cell>
          <cell r="AE65">
            <v>770250.06267571601</v>
          </cell>
          <cell r="AF65">
            <v>20356319.3695902</v>
          </cell>
          <cell r="AH65">
            <v>20356319.3695902</v>
          </cell>
          <cell r="AI65">
            <v>2050.7567182969401</v>
          </cell>
        </row>
        <row r="66">
          <cell r="M66">
            <v>22.199926339306401</v>
          </cell>
          <cell r="O66">
            <v>19584793.603587098</v>
          </cell>
          <cell r="Q66">
            <v>0</v>
          </cell>
          <cell r="R66">
            <v>7.4521605360026002E-3</v>
          </cell>
          <cell r="AA66">
            <v>2264.5999013901801</v>
          </cell>
          <cell r="AC66">
            <v>213.94747031030499</v>
          </cell>
          <cell r="AE66">
            <v>770210.89311709895</v>
          </cell>
          <cell r="AF66">
            <v>20355004.5332659</v>
          </cell>
          <cell r="AH66">
            <v>20355004.5332659</v>
          </cell>
          <cell r="AI66">
            <v>2050.65243107987</v>
          </cell>
        </row>
        <row r="67">
          <cell r="M67">
            <v>22.199926232680401</v>
          </cell>
          <cell r="O67">
            <v>19583062.7688003</v>
          </cell>
          <cell r="Q67">
            <v>0</v>
          </cell>
          <cell r="R67">
            <v>7.4521605360026002E-3</v>
          </cell>
          <cell r="AA67">
            <v>2264.4436370796102</v>
          </cell>
          <cell r="AC67">
            <v>213.932707281337</v>
          </cell>
          <cell r="AE67">
            <v>770157.746212814</v>
          </cell>
          <cell r="AF67">
            <v>20353220.5632778</v>
          </cell>
          <cell r="AH67">
            <v>20353220.5632778</v>
          </cell>
          <cell r="AI67">
            <v>2050.5109297982699</v>
          </cell>
        </row>
        <row r="68">
          <cell r="M68">
            <v>22.1999260474152</v>
          </cell>
          <cell r="O68">
            <v>19580693.769051202</v>
          </cell>
          <cell r="Q68">
            <v>0</v>
          </cell>
          <cell r="R68">
            <v>7.4521605360026002E-3</v>
          </cell>
          <cell r="AA68">
            <v>2263.9678914954002</v>
          </cell>
          <cell r="AC68">
            <v>213.877637505119</v>
          </cell>
          <cell r="AE68">
            <v>769959.49501842703</v>
          </cell>
          <cell r="AF68">
            <v>20350653.367454801</v>
          </cell>
          <cell r="AH68">
            <v>20350653.367454801</v>
          </cell>
          <cell r="AI68">
            <v>2050.09025399028</v>
          </cell>
        </row>
        <row r="69">
          <cell r="M69">
            <v>22.199925839342399</v>
          </cell>
          <cell r="O69">
            <v>19578825.3015108</v>
          </cell>
          <cell r="Q69">
            <v>0</v>
          </cell>
          <cell r="R69">
            <v>7.4521605360026002E-3</v>
          </cell>
          <cell r="AA69">
            <v>2263.6421570366201</v>
          </cell>
          <cell r="AC69">
            <v>213.84079410901899</v>
          </cell>
          <cell r="AE69">
            <v>769826.85879246704</v>
          </cell>
          <cell r="AF69">
            <v>20348652.221033599</v>
          </cell>
          <cell r="AH69">
            <v>20348652.221033599</v>
          </cell>
          <cell r="AI69">
            <v>2049.8013629276002</v>
          </cell>
        </row>
        <row r="70">
          <cell r="M70">
            <v>22.199920231097099</v>
          </cell>
          <cell r="O70">
            <v>19484733.4408837</v>
          </cell>
          <cell r="Q70">
            <v>0</v>
          </cell>
          <cell r="R70">
            <v>7.4521605360026002E-3</v>
          </cell>
          <cell r="AA70">
            <v>2254.8750996808599</v>
          </cell>
          <cell r="AC70">
            <v>213.00253225442</v>
          </cell>
          <cell r="AE70">
            <v>766809.11611591303</v>
          </cell>
          <cell r="AF70">
            <v>20251547.7055142</v>
          </cell>
          <cell r="AH70">
            <v>20251547.7055142</v>
          </cell>
          <cell r="AI70">
            <v>2041.8725674264399</v>
          </cell>
        </row>
        <row r="71">
          <cell r="M71">
            <v>22.199910676877899</v>
          </cell>
          <cell r="O71">
            <v>19451258.562000498</v>
          </cell>
          <cell r="Q71">
            <v>0</v>
          </cell>
          <cell r="R71">
            <v>7.4521605360026097E-3</v>
          </cell>
          <cell r="AA71">
            <v>2251.9526241131098</v>
          </cell>
          <cell r="AC71">
            <v>212.73048607877601</v>
          </cell>
          <cell r="AE71">
            <v>765829.74988359399</v>
          </cell>
          <cell r="AF71">
            <v>20217089.8440753</v>
          </cell>
          <cell r="AH71">
            <v>20217089.8440753</v>
          </cell>
          <cell r="AI71">
            <v>2039.2221380343401</v>
          </cell>
        </row>
        <row r="72">
          <cell r="M72">
            <v>22.1999155996015</v>
          </cell>
          <cell r="O72">
            <v>19516029.4801776</v>
          </cell>
          <cell r="Q72">
            <v>0</v>
          </cell>
          <cell r="R72">
            <v>7.4521605360026097E-3</v>
          </cell>
          <cell r="AA72">
            <v>2257.96441941784</v>
          </cell>
          <cell r="AC72">
            <v>213.304438700888</v>
          </cell>
          <cell r="AE72">
            <v>767895.97932319599</v>
          </cell>
          <cell r="AF72">
            <v>20283920.198515501</v>
          </cell>
          <cell r="AH72">
            <v>20283920.198515501</v>
          </cell>
          <cell r="AI72">
            <v>2044.65998071695</v>
          </cell>
        </row>
        <row r="73">
          <cell r="M73">
            <v>22.1999249877917</v>
          </cell>
          <cell r="O73">
            <v>19577191.353112299</v>
          </cell>
          <cell r="Q73">
            <v>0</v>
          </cell>
          <cell r="R73">
            <v>7.4521605360026097E-3</v>
          </cell>
          <cell r="AA73">
            <v>2263.7562432456798</v>
          </cell>
          <cell r="AC73">
            <v>213.86169109990001</v>
          </cell>
          <cell r="AE73">
            <v>769902.08795963903</v>
          </cell>
          <cell r="AF73">
            <v>20347092.102150001</v>
          </cell>
          <cell r="AH73">
            <v>20347092.102150001</v>
          </cell>
          <cell r="AI73">
            <v>2049.8945521457799</v>
          </cell>
        </row>
        <row r="74">
          <cell r="M74">
            <v>22.199925429267399</v>
          </cell>
          <cell r="O74">
            <v>19570882.453843001</v>
          </cell>
          <cell r="Q74">
            <v>0</v>
          </cell>
          <cell r="R74">
            <v>7.4521605360026097E-3</v>
          </cell>
          <cell r="AA74">
            <v>2263.34379015681</v>
          </cell>
          <cell r="AC74">
            <v>213.828799537317</v>
          </cell>
          <cell r="AE74">
            <v>769783.67833434301</v>
          </cell>
          <cell r="AF74">
            <v>20340666.1985263</v>
          </cell>
          <cell r="AH74">
            <v>20340666.1985263</v>
          </cell>
          <cell r="AI74">
            <v>2049.5149906194902</v>
          </cell>
        </row>
        <row r="75">
          <cell r="M75">
            <v>22.199925238201899</v>
          </cell>
          <cell r="O75">
            <v>19568516.754833099</v>
          </cell>
          <cell r="Q75">
            <v>0</v>
          </cell>
          <cell r="R75">
            <v>7.4521605360026097E-3</v>
          </cell>
          <cell r="AA75">
            <v>2263.13014066091</v>
          </cell>
          <cell r="AC75">
            <v>213.80861505830501</v>
          </cell>
          <cell r="AE75">
            <v>769711.01420989796</v>
          </cell>
          <cell r="AF75">
            <v>20338227.835461099</v>
          </cell>
          <cell r="AH75">
            <v>20338227.835461099</v>
          </cell>
          <cell r="AI75">
            <v>2049.3215256026001</v>
          </cell>
        </row>
        <row r="76">
          <cell r="M76">
            <v>22.199925207028201</v>
          </cell>
          <cell r="O76">
            <v>19569213.708835602</v>
          </cell>
          <cell r="Q76">
            <v>0</v>
          </cell>
          <cell r="R76">
            <v>7.4521605360026097E-3</v>
          </cell>
          <cell r="AA76">
            <v>2263.1930766188002</v>
          </cell>
          <cell r="AC76">
            <v>213.81456091610301</v>
          </cell>
          <cell r="AE76">
            <v>769732.41929796897</v>
          </cell>
          <cell r="AF76">
            <v>20338946.106416099</v>
          </cell>
          <cell r="AH76">
            <v>20338946.106416099</v>
          </cell>
          <cell r="AI76">
            <v>2049.3785157027</v>
          </cell>
        </row>
        <row r="77">
          <cell r="M77">
            <v>22.199925412904101</v>
          </cell>
          <cell r="O77">
            <v>19572132.245207999</v>
          </cell>
          <cell r="Q77">
            <v>0</v>
          </cell>
          <cell r="R77">
            <v>7.4521605360026097E-3</v>
          </cell>
          <cell r="AA77">
            <v>2263.7187452234898</v>
          </cell>
          <cell r="AC77">
            <v>213.87435404943901</v>
          </cell>
          <cell r="AE77">
            <v>769947.67457797902</v>
          </cell>
          <cell r="AF77">
            <v>20342079.800089099</v>
          </cell>
          <cell r="AH77">
            <v>20342079.800089099</v>
          </cell>
          <cell r="AI77">
            <v>2049.8443911740501</v>
          </cell>
        </row>
        <row r="78">
          <cell r="M78">
            <v>22.199925674124</v>
          </cell>
          <cell r="O78">
            <v>19575132.896175999</v>
          </cell>
          <cell r="Q78">
            <v>0</v>
          </cell>
          <cell r="R78">
            <v>7.4521605360026097E-3</v>
          </cell>
          <cell r="AA78">
            <v>2264.1471884555199</v>
          </cell>
          <cell r="AC78">
            <v>213.920905107317</v>
          </cell>
          <cell r="AE78">
            <v>770115.25838634197</v>
          </cell>
          <cell r="AF78">
            <v>20345248.055153102</v>
          </cell>
          <cell r="AH78">
            <v>20345248.055153102</v>
          </cell>
          <cell r="AI78">
            <v>2050.2262833482</v>
          </cell>
        </row>
        <row r="79">
          <cell r="M79">
            <v>22.199920364043301</v>
          </cell>
          <cell r="O79">
            <v>19484208.807333101</v>
          </cell>
          <cell r="Q79">
            <v>0</v>
          </cell>
          <cell r="R79">
            <v>7.4521605360026097E-3</v>
          </cell>
          <cell r="AA79">
            <v>2255.9250917701602</v>
          </cell>
          <cell r="AC79">
            <v>213.14406758100799</v>
          </cell>
          <cell r="AE79">
            <v>767318.64329162997</v>
          </cell>
          <cell r="AF79">
            <v>20251532.485249899</v>
          </cell>
          <cell r="AH79">
            <v>20251532.485249899</v>
          </cell>
          <cell r="AI79">
            <v>2042.78102418916</v>
          </cell>
        </row>
        <row r="80">
          <cell r="M80">
            <v>22.199916583393101</v>
          </cell>
          <cell r="O80">
            <v>19515579.991625201</v>
          </cell>
          <cell r="Q80">
            <v>0</v>
          </cell>
          <cell r="R80">
            <v>7.4521605360026097E-3</v>
          </cell>
          <cell r="AA80">
            <v>2258.4990065198899</v>
          </cell>
          <cell r="AC80">
            <v>213.37713931902999</v>
          </cell>
          <cell r="AE80">
            <v>768157.70154850895</v>
          </cell>
          <cell r="AF80">
            <v>20283733.9154526</v>
          </cell>
          <cell r="AH80">
            <v>20283733.9154526</v>
          </cell>
          <cell r="AI80">
            <v>2045.1218672008599</v>
          </cell>
        </row>
        <row r="81">
          <cell r="M81">
            <v>22.199919625759399</v>
          </cell>
          <cell r="O81">
            <v>19485107.8163765</v>
          </cell>
          <cell r="Q81">
            <v>0</v>
          </cell>
          <cell r="R81">
            <v>7.4521605360026097E-3</v>
          </cell>
          <cell r="AA81">
            <v>2255.5875445096099</v>
          </cell>
          <cell r="AC81">
            <v>213.09602810881299</v>
          </cell>
          <cell r="AE81">
            <v>767145.70119172498</v>
          </cell>
          <cell r="AF81">
            <v>20252257.381995998</v>
          </cell>
          <cell r="AH81">
            <v>20252257.381995998</v>
          </cell>
          <cell r="AI81">
            <v>2042.4915164008</v>
          </cell>
        </row>
        <row r="82">
          <cell r="M82">
            <v>22.1999165220744</v>
          </cell>
          <cell r="O82">
            <v>19516564.836492099</v>
          </cell>
          <cell r="Q82">
            <v>0</v>
          </cell>
          <cell r="R82">
            <v>7.4521605360026201E-3</v>
          </cell>
          <cell r="AA82">
            <v>2258.4310685413702</v>
          </cell>
          <cell r="AC82">
            <v>213.36466488059199</v>
          </cell>
          <cell r="AE82">
            <v>768112.79357013002</v>
          </cell>
          <cell r="AF82">
            <v>20284673.697915599</v>
          </cell>
          <cell r="AH82">
            <v>20284673.697915599</v>
          </cell>
          <cell r="AI82">
            <v>2045.06640366078</v>
          </cell>
        </row>
        <row r="83">
          <cell r="M83">
            <v>22.1999252804337</v>
          </cell>
          <cell r="O83">
            <v>19582192.4606594</v>
          </cell>
          <cell r="Q83">
            <v>0</v>
          </cell>
          <cell r="R83">
            <v>7.4521605360026201E-3</v>
          </cell>
          <cell r="AA83">
            <v>2264.1030688320102</v>
          </cell>
          <cell r="AC83">
            <v>213.890407631692</v>
          </cell>
          <cell r="AE83">
            <v>770005.46747409005</v>
          </cell>
          <cell r="AF83">
            <v>20352196.631745599</v>
          </cell>
          <cell r="AH83">
            <v>20352196.631745599</v>
          </cell>
          <cell r="AI83">
            <v>2050.2126612003199</v>
          </cell>
        </row>
        <row r="84">
          <cell r="M84">
            <v>22.1999259828855</v>
          </cell>
          <cell r="O84">
            <v>19582616.961080398</v>
          </cell>
          <cell r="Q84">
            <v>0</v>
          </cell>
          <cell r="R84">
            <v>7.4521605360026201E-3</v>
          </cell>
          <cell r="AA84">
            <v>2263.9844525366402</v>
          </cell>
          <cell r="AC84">
            <v>213.873129936179</v>
          </cell>
          <cell r="AE84">
            <v>769943.26777024602</v>
          </cell>
          <cell r="AF84">
            <v>20352560.133575801</v>
          </cell>
          <cell r="AH84">
            <v>20352560.133575801</v>
          </cell>
          <cell r="AI84">
            <v>2050.11132260046</v>
          </cell>
        </row>
        <row r="85">
          <cell r="M85">
            <v>22.199926184578899</v>
          </cell>
          <cell r="O85">
            <v>19584606.743320499</v>
          </cell>
          <cell r="Q85">
            <v>0</v>
          </cell>
          <cell r="R85">
            <v>7.4521605360026201E-3</v>
          </cell>
          <cell r="AA85">
            <v>2264.42586993535</v>
          </cell>
          <cell r="AC85">
            <v>213.92495256304801</v>
          </cell>
          <cell r="AE85">
            <v>770129.82922697195</v>
          </cell>
          <cell r="AF85">
            <v>20354736.4787568</v>
          </cell>
          <cell r="AH85">
            <v>20354736.4787568</v>
          </cell>
          <cell r="AI85">
            <v>2050.5009173723001</v>
          </cell>
        </row>
        <row r="86">
          <cell r="M86">
            <v>22.199926367553601</v>
          </cell>
          <cell r="O86">
            <v>19585426.510602701</v>
          </cell>
          <cell r="Q86">
            <v>0</v>
          </cell>
          <cell r="R86">
            <v>7.4521605360026201E-3</v>
          </cell>
          <cell r="AA86">
            <v>2264.9191740812998</v>
          </cell>
          <cell r="AC86">
            <v>213.98777362860599</v>
          </cell>
          <cell r="AE86">
            <v>770355.98506297998</v>
          </cell>
          <cell r="AF86">
            <v>20355782.426367301</v>
          </cell>
          <cell r="AH86">
            <v>20355782.426367301</v>
          </cell>
          <cell r="AI86">
            <v>2050.93140045269</v>
          </cell>
        </row>
        <row r="87">
          <cell r="M87">
            <v>22.1999265298453</v>
          </cell>
          <cell r="O87">
            <v>19586307.7158475</v>
          </cell>
          <cell r="Q87">
            <v>0</v>
          </cell>
          <cell r="R87">
            <v>7.4521605360026201E-3</v>
          </cell>
          <cell r="AA87">
            <v>2265.4187912268899</v>
          </cell>
          <cell r="AC87">
            <v>214.05120382919401</v>
          </cell>
          <cell r="AE87">
            <v>770584.333785097</v>
          </cell>
          <cell r="AF87">
            <v>20356891.977343701</v>
          </cell>
          <cell r="AH87">
            <v>20356891.977343701</v>
          </cell>
          <cell r="AI87">
            <v>2051.3675873976899</v>
          </cell>
        </row>
        <row r="88">
          <cell r="M88">
            <v>22.199926696113</v>
          </cell>
          <cell r="O88">
            <v>19586901.562235199</v>
          </cell>
          <cell r="Q88">
            <v>0</v>
          </cell>
          <cell r="R88">
            <v>7.4521605360026296E-3</v>
          </cell>
          <cell r="AA88">
            <v>2265.89281810082</v>
          </cell>
          <cell r="AC88">
            <v>214.11226830471199</v>
          </cell>
          <cell r="AE88">
            <v>770804.16589696403</v>
          </cell>
          <cell r="AF88">
            <v>20357705.666653499</v>
          </cell>
          <cell r="AH88">
            <v>20357705.666653499</v>
          </cell>
          <cell r="AI88">
            <v>2051.7805497961099</v>
          </cell>
        </row>
        <row r="89">
          <cell r="M89">
            <v>22.199926696342501</v>
          </cell>
          <cell r="O89">
            <v>19585071.708178699</v>
          </cell>
          <cell r="Q89">
            <v>0</v>
          </cell>
          <cell r="R89">
            <v>7.4521605360026296E-3</v>
          </cell>
          <cell r="AA89">
            <v>2265.8852326381898</v>
          </cell>
          <cell r="AC89">
            <v>214.117671381782</v>
          </cell>
          <cell r="AE89">
            <v>770823.61697441596</v>
          </cell>
          <cell r="AF89">
            <v>20355895.366292998</v>
          </cell>
          <cell r="AH89">
            <v>20355895.366292998</v>
          </cell>
          <cell r="AI89">
            <v>2051.7675612564099</v>
          </cell>
        </row>
        <row r="90">
          <cell r="M90">
            <v>22.1999265229523</v>
          </cell>
          <cell r="O90">
            <v>19582085.480834998</v>
          </cell>
          <cell r="Q90">
            <v>0</v>
          </cell>
          <cell r="R90">
            <v>7.4521605360026296E-3</v>
          </cell>
          <cell r="AA90">
            <v>2265.6155387642498</v>
          </cell>
          <cell r="AC90">
            <v>214.092186320384</v>
          </cell>
          <cell r="AE90">
            <v>770731.87075338303</v>
          </cell>
          <cell r="AF90">
            <v>20352817.4343247</v>
          </cell>
          <cell r="AH90">
            <v>20352817.4343247</v>
          </cell>
          <cell r="AI90">
            <v>2051.5233524438599</v>
          </cell>
        </row>
        <row r="91">
          <cell r="M91">
            <v>22.1999262864557</v>
          </cell>
          <cell r="O91">
            <v>19579066.310676198</v>
          </cell>
          <cell r="Q91">
            <v>0</v>
          </cell>
          <cell r="R91">
            <v>7.4521605360026296E-3</v>
          </cell>
          <cell r="AA91">
            <v>2265.0801238775098</v>
          </cell>
          <cell r="AC91">
            <v>214.03140137899999</v>
          </cell>
          <cell r="AE91">
            <v>770513.04496439896</v>
          </cell>
          <cell r="AF91">
            <v>20349579.4776932</v>
          </cell>
          <cell r="AH91">
            <v>20349579.4776932</v>
          </cell>
          <cell r="AI91">
            <v>2051.04872249851</v>
          </cell>
        </row>
        <row r="92">
          <cell r="M92">
            <v>22.199925950349801</v>
          </cell>
          <cell r="O92">
            <v>19574847.2254842</v>
          </cell>
          <cell r="Q92">
            <v>0</v>
          </cell>
          <cell r="R92">
            <v>7.4521605360026296E-3</v>
          </cell>
          <cell r="AA92">
            <v>2264.5413910494499</v>
          </cell>
          <cell r="AC92">
            <v>213.974396018595</v>
          </cell>
          <cell r="AE92">
            <v>770307.825666941</v>
          </cell>
          <cell r="AF92">
            <v>20345155.182807598</v>
          </cell>
          <cell r="AH92">
            <v>20345155.182807598</v>
          </cell>
          <cell r="AI92">
            <v>2050.5669950308602</v>
          </cell>
        </row>
        <row r="93">
          <cell r="M93">
            <v>22.199925743213299</v>
          </cell>
          <cell r="O93">
            <v>19573835.197132301</v>
          </cell>
          <cell r="Q93">
            <v>0</v>
          </cell>
          <cell r="R93">
            <v>7.4521605360026296E-3</v>
          </cell>
          <cell r="AA93">
            <v>2264.18745137425</v>
          </cell>
          <cell r="AC93">
            <v>213.930798033435</v>
          </cell>
          <cell r="AE93">
            <v>770150.87292036496</v>
          </cell>
          <cell r="AF93">
            <v>20343986.134469099</v>
          </cell>
          <cell r="AH93">
            <v>20343986.134469099</v>
          </cell>
          <cell r="AI93">
            <v>2050.2566533408199</v>
          </cell>
        </row>
        <row r="94">
          <cell r="M94">
            <v>22.199920301661699</v>
          </cell>
          <cell r="O94">
            <v>19483708.981744502</v>
          </cell>
          <cell r="Q94">
            <v>0</v>
          </cell>
          <cell r="R94">
            <v>7.4521605360026296E-3</v>
          </cell>
          <cell r="AA94">
            <v>2255.8799523942598</v>
          </cell>
          <cell r="AC94">
            <v>213.13980272747099</v>
          </cell>
          <cell r="AE94">
            <v>767303.28981889598</v>
          </cell>
          <cell r="AF94">
            <v>20251017.292358801</v>
          </cell>
          <cell r="AH94">
            <v>20251017.292358801</v>
          </cell>
          <cell r="AI94">
            <v>2042.7401496667901</v>
          </cell>
        </row>
        <row r="95">
          <cell r="M95">
            <v>22.199910863265401</v>
          </cell>
          <cell r="O95">
            <v>19451220.7217899</v>
          </cell>
          <cell r="Q95">
            <v>0</v>
          </cell>
          <cell r="R95">
            <v>7.45216053600264E-3</v>
          </cell>
          <cell r="AA95">
            <v>2252.6801737860601</v>
          </cell>
          <cell r="AC95">
            <v>212.82739901437699</v>
          </cell>
          <cell r="AE95">
            <v>766178.636451756</v>
          </cell>
          <cell r="AF95">
            <v>20217400.9250645</v>
          </cell>
          <cell r="AH95">
            <v>20217400.9250645</v>
          </cell>
          <cell r="AI95">
            <v>2039.8527747716801</v>
          </cell>
        </row>
        <row r="96">
          <cell r="M96">
            <v>22.199910072130798</v>
          </cell>
          <cell r="O96">
            <v>19452015.863169398</v>
          </cell>
          <cell r="Q96">
            <v>0</v>
          </cell>
          <cell r="R96">
            <v>7.45216053600264E-3</v>
          </cell>
          <cell r="AA96">
            <v>2252.59527300936</v>
          </cell>
          <cell r="AC96">
            <v>212.81332747503399</v>
          </cell>
          <cell r="AE96">
            <v>766127.97891012102</v>
          </cell>
          <cell r="AF96">
            <v>20218143.868460901</v>
          </cell>
          <cell r="AH96">
            <v>20218143.868460901</v>
          </cell>
          <cell r="AI96">
            <v>2039.7819455343199</v>
          </cell>
        </row>
        <row r="97">
          <cell r="M97">
            <v>22.199910212830599</v>
          </cell>
          <cell r="O97">
            <v>19452529.380855501</v>
          </cell>
          <cell r="Q97">
            <v>0</v>
          </cell>
          <cell r="R97">
            <v>7.45216053600264E-3</v>
          </cell>
          <cell r="AA97">
            <v>2252.6417619372401</v>
          </cell>
          <cell r="AC97">
            <v>212.81771950388699</v>
          </cell>
          <cell r="AE97">
            <v>766143.790213992</v>
          </cell>
          <cell r="AF97">
            <v>20218673.098630399</v>
          </cell>
          <cell r="AH97">
            <v>20218673.098630399</v>
          </cell>
          <cell r="AI97">
            <v>2039.8240424333501</v>
          </cell>
        </row>
        <row r="98">
          <cell r="M98">
            <v>22.199910357346699</v>
          </cell>
          <cell r="O98">
            <v>19452857.137937799</v>
          </cell>
          <cell r="Q98">
            <v>0</v>
          </cell>
          <cell r="R98">
            <v>7.45216053600264E-3</v>
          </cell>
          <cell r="AA98">
            <v>2252.6714411003099</v>
          </cell>
          <cell r="AC98">
            <v>212.820523434769</v>
          </cell>
          <cell r="AE98">
            <v>766153.88436516805</v>
          </cell>
          <cell r="AF98">
            <v>20219010.969471499</v>
          </cell>
          <cell r="AH98">
            <v>20219010.969471499</v>
          </cell>
          <cell r="AI98">
            <v>2039.85091766555</v>
          </cell>
        </row>
        <row r="99">
          <cell r="M99">
            <v>22.199910492829499</v>
          </cell>
          <cell r="O99">
            <v>19453061.180608202</v>
          </cell>
          <cell r="Q99">
            <v>0</v>
          </cell>
          <cell r="R99">
            <v>7.45216053600264E-3</v>
          </cell>
          <cell r="AA99">
            <v>2252.9512287858702</v>
          </cell>
          <cell r="AC99">
            <v>212.85704269838101</v>
          </cell>
          <cell r="AE99">
            <v>766285.35371417098</v>
          </cell>
          <cell r="AF99">
            <v>20219346.470174901</v>
          </cell>
          <cell r="AH99">
            <v>20219346.470174901</v>
          </cell>
          <cell r="AI99">
            <v>2040.09418608749</v>
          </cell>
        </row>
        <row r="100">
          <cell r="M100">
            <v>22.199910601838699</v>
          </cell>
          <cell r="O100">
            <v>19453182.032393601</v>
          </cell>
          <cell r="Q100">
            <v>0</v>
          </cell>
          <cell r="R100">
            <v>7.4521605360026496E-3</v>
          </cell>
          <cell r="AA100">
            <v>2253.1190421328802</v>
          </cell>
          <cell r="AC100">
            <v>212.87895182864099</v>
          </cell>
          <cell r="AE100">
            <v>766364.226583109</v>
          </cell>
          <cell r="AF100">
            <v>20219546.228786401</v>
          </cell>
          <cell r="AH100">
            <v>20219546.228786401</v>
          </cell>
          <cell r="AI100">
            <v>2040.2400903042401</v>
          </cell>
        </row>
        <row r="101">
          <cell r="M101">
            <v>22.199910642951998</v>
          </cell>
          <cell r="O101">
            <v>19453257.263772499</v>
          </cell>
          <cell r="Q101">
            <v>0</v>
          </cell>
          <cell r="R101">
            <v>7.4521605360026496E-3</v>
          </cell>
          <cell r="AA101">
            <v>2253.12585633558</v>
          </cell>
          <cell r="AC101">
            <v>212.87959564741001</v>
          </cell>
          <cell r="AE101">
            <v>766366.54433067504</v>
          </cell>
          <cell r="AF101">
            <v>20219623.795125101</v>
          </cell>
          <cell r="AH101">
            <v>20219623.795125101</v>
          </cell>
          <cell r="AI101">
            <v>2040.24626068817</v>
          </cell>
        </row>
        <row r="102">
          <cell r="M102">
            <v>22.199910624256901</v>
          </cell>
          <cell r="O102">
            <v>19453308.527035698</v>
          </cell>
          <cell r="Q102">
            <v>0</v>
          </cell>
          <cell r="R102">
            <v>7.4521605360026496E-3</v>
          </cell>
          <cell r="AA102">
            <v>2252.8690887037301</v>
          </cell>
          <cell r="AC102">
            <v>212.84524725409</v>
          </cell>
          <cell r="AE102">
            <v>766242.89011472405</v>
          </cell>
          <cell r="AF102">
            <v>20219551.44012</v>
          </cell>
          <cell r="AH102">
            <v>20219551.44012</v>
          </cell>
          <cell r="AI102">
            <v>2040.02384144964</v>
          </cell>
        </row>
        <row r="103">
          <cell r="M103">
            <v>22.1999105885217</v>
          </cell>
          <cell r="O103">
            <v>19453348.890885402</v>
          </cell>
          <cell r="Q103">
            <v>0</v>
          </cell>
          <cell r="R103">
            <v>7.4521605360026496E-3</v>
          </cell>
          <cell r="AA103">
            <v>2252.71597256922</v>
          </cell>
          <cell r="AC103">
            <v>212.82473053321601</v>
          </cell>
          <cell r="AE103">
            <v>766169.02991957695</v>
          </cell>
          <cell r="AF103">
            <v>20219517.9251405</v>
          </cell>
          <cell r="AH103">
            <v>20219517.9251405</v>
          </cell>
          <cell r="AI103">
            <v>2039.891242036</v>
          </cell>
        </row>
        <row r="104">
          <cell r="M104">
            <v>22.199910553023098</v>
          </cell>
          <cell r="O104">
            <v>19453379.123540401</v>
          </cell>
          <cell r="Q104">
            <v>0</v>
          </cell>
          <cell r="R104">
            <v>7.4521605360026496E-3</v>
          </cell>
          <cell r="AA104">
            <v>2252.45756267565</v>
          </cell>
          <cell r="AC104">
            <v>212.790252467225</v>
          </cell>
          <cell r="AE104">
            <v>766044.90888201096</v>
          </cell>
          <cell r="AF104">
            <v>20219424.0594896</v>
          </cell>
          <cell r="AH104">
            <v>20219424.0594896</v>
          </cell>
          <cell r="AI104">
            <v>2039.6673102084301</v>
          </cell>
        </row>
        <row r="105">
          <cell r="M105">
            <v>22.199910511449101</v>
          </cell>
          <cell r="O105">
            <v>19453408.468441799</v>
          </cell>
          <cell r="Q105">
            <v>0</v>
          </cell>
          <cell r="R105">
            <v>7.4521605360026496E-3</v>
          </cell>
          <cell r="AA105">
            <v>2252.3035697110599</v>
          </cell>
          <cell r="AC105">
            <v>212.76967191763299</v>
          </cell>
          <cell r="AE105">
            <v>765970.81890347996</v>
          </cell>
          <cell r="AF105">
            <v>20219379.293479402</v>
          </cell>
          <cell r="AH105">
            <v>20219379.293479402</v>
          </cell>
          <cell r="AI105">
            <v>2039.53389779343</v>
          </cell>
        </row>
        <row r="106">
          <cell r="M106">
            <v>22.199915974173301</v>
          </cell>
          <cell r="O106">
            <v>19518064.789295699</v>
          </cell>
          <cell r="Q106">
            <v>0</v>
          </cell>
          <cell r="R106">
            <v>7.4521605360026496E-3</v>
          </cell>
          <cell r="AA106">
            <v>2257.8871001688299</v>
          </cell>
          <cell r="AC106">
            <v>213.287043862617</v>
          </cell>
          <cell r="AE106">
            <v>767833.35790542199</v>
          </cell>
          <cell r="AF106">
            <v>20285893.0160283</v>
          </cell>
          <cell r="AH106">
            <v>20285893.0160283</v>
          </cell>
          <cell r="AI106">
            <v>2044.60005630621</v>
          </cell>
        </row>
        <row r="107">
          <cell r="M107">
            <v>22.199919450109299</v>
          </cell>
          <cell r="O107">
            <v>19485740.033455599</v>
          </cell>
          <cell r="Q107">
            <v>0</v>
          </cell>
          <cell r="R107">
            <v>7.4521605360026496E-3</v>
          </cell>
          <cell r="AA107">
            <v>2254.5487527311998</v>
          </cell>
          <cell r="AC107">
            <v>212.955622232574</v>
          </cell>
          <cell r="AE107">
            <v>766640.24003726605</v>
          </cell>
          <cell r="AF107">
            <v>20252384.1623827</v>
          </cell>
          <cell r="AH107">
            <v>20252384.1623827</v>
          </cell>
          <cell r="AI107">
            <v>2041.59313049863</v>
          </cell>
        </row>
        <row r="108">
          <cell r="M108">
            <v>22.199910446462301</v>
          </cell>
          <cell r="O108">
            <v>19451287.532585502</v>
          </cell>
          <cell r="Q108">
            <v>0</v>
          </cell>
          <cell r="R108">
            <v>7.4521605360026496E-3</v>
          </cell>
          <cell r="AA108">
            <v>2251.0180095138098</v>
          </cell>
          <cell r="AC108">
            <v>212.60608589075699</v>
          </cell>
          <cell r="AE108">
            <v>765381.90920672601</v>
          </cell>
          <cell r="AF108">
            <v>20216670.949546002</v>
          </cell>
          <cell r="AH108">
            <v>20216670.949546002</v>
          </cell>
          <cell r="AI108">
            <v>2038.4119236230599</v>
          </cell>
        </row>
        <row r="109">
          <cell r="M109">
            <v>22.199915590855099</v>
          </cell>
          <cell r="O109">
            <v>19520924.6868825</v>
          </cell>
          <cell r="Q109">
            <v>0</v>
          </cell>
          <cell r="R109">
            <v>7.4521605360026496E-3</v>
          </cell>
          <cell r="AA109">
            <v>2257.41517253552</v>
          </cell>
          <cell r="AC109">
            <v>213.214317632709</v>
          </cell>
          <cell r="AE109">
            <v>767571.54347775097</v>
          </cell>
          <cell r="AF109">
            <v>20288490.746412601</v>
          </cell>
          <cell r="AH109">
            <v>20288490.746412601</v>
          </cell>
          <cell r="AI109">
            <v>2044.2008549028101</v>
          </cell>
        </row>
        <row r="110">
          <cell r="M110">
            <v>22.199925554973799</v>
          </cell>
          <cell r="O110">
            <v>19591192.009418301</v>
          </cell>
          <cell r="Q110">
            <v>0</v>
          </cell>
          <cell r="R110">
            <v>7.4521605360026496E-3</v>
          </cell>
          <cell r="AA110">
            <v>2264.1831995655698</v>
          </cell>
          <cell r="AC110">
            <v>213.86967158145501</v>
          </cell>
          <cell r="AE110">
            <v>769930.81769323698</v>
          </cell>
          <cell r="AF110">
            <v>20361121.2983444</v>
          </cell>
          <cell r="AH110">
            <v>20361121.2983444</v>
          </cell>
          <cell r="AI110">
            <v>2050.3135279841099</v>
          </cell>
        </row>
        <row r="111">
          <cell r="M111">
            <v>22.199926392241299</v>
          </cell>
          <cell r="O111">
            <v>19588374.3016904</v>
          </cell>
          <cell r="Q111">
            <v>0</v>
          </cell>
          <cell r="R111">
            <v>7.4521605360026496E-3</v>
          </cell>
          <cell r="AA111">
            <v>2264.3472181371599</v>
          </cell>
          <cell r="AC111">
            <v>213.90133134377001</v>
          </cell>
          <cell r="AE111">
            <v>770044.79283757298</v>
          </cell>
          <cell r="AF111">
            <v>20358419.031525999</v>
          </cell>
          <cell r="AH111">
            <v>20358419.031525999</v>
          </cell>
          <cell r="AI111">
            <v>2050.4458867933899</v>
          </cell>
        </row>
        <row r="112">
          <cell r="M112">
            <v>22.1999262382346</v>
          </cell>
          <cell r="O112">
            <v>19584643.6071725</v>
          </cell>
          <cell r="Q112">
            <v>0</v>
          </cell>
          <cell r="R112">
            <v>7.4521605360026496E-3</v>
          </cell>
          <cell r="AA112">
            <v>2264.1674214205</v>
          </cell>
          <cell r="AC112">
            <v>213.89041456365501</v>
          </cell>
          <cell r="AE112">
            <v>770005.49242915597</v>
          </cell>
          <cell r="AF112">
            <v>20354649.175751999</v>
          </cell>
          <cell r="AH112">
            <v>20354649.175751999</v>
          </cell>
          <cell r="AI112">
            <v>2050.2770068568402</v>
          </cell>
        </row>
        <row r="113">
          <cell r="M113">
            <v>22.199926201759201</v>
          </cell>
          <cell r="O113">
            <v>19584801.7605858</v>
          </cell>
          <cell r="Q113">
            <v>0</v>
          </cell>
          <cell r="R113">
            <v>7.4521605360026496E-3</v>
          </cell>
          <cell r="AA113">
            <v>2264.1816912817899</v>
          </cell>
          <cell r="AC113">
            <v>213.89176260290199</v>
          </cell>
          <cell r="AE113">
            <v>770010.34537044796</v>
          </cell>
          <cell r="AF113">
            <v>20354812.105797298</v>
          </cell>
          <cell r="AH113">
            <v>20354812.105797298</v>
          </cell>
          <cell r="AI113">
            <v>2050.2899286788902</v>
          </cell>
        </row>
        <row r="114">
          <cell r="M114">
            <v>22.1999260461833</v>
          </cell>
          <cell r="O114">
            <v>19581786.783659998</v>
          </cell>
          <cell r="Q114">
            <v>0</v>
          </cell>
          <cell r="R114">
            <v>7.45216053600266E-3</v>
          </cell>
          <cell r="AA114">
            <v>2263.6480247814102</v>
          </cell>
          <cell r="AC114">
            <v>213.83123971953</v>
          </cell>
          <cell r="AE114">
            <v>769792.46299030795</v>
          </cell>
          <cell r="AF114">
            <v>20351579.372205701</v>
          </cell>
          <cell r="AH114">
            <v>20351579.372205701</v>
          </cell>
          <cell r="AI114">
            <v>2049.8167850618802</v>
          </cell>
        </row>
        <row r="115">
          <cell r="M115">
            <v>22.199925732294702</v>
          </cell>
          <cell r="O115">
            <v>19578607.597682599</v>
          </cell>
          <cell r="Q115">
            <v>0</v>
          </cell>
          <cell r="R115">
            <v>7.45216053600266E-3</v>
          </cell>
          <cell r="AA115">
            <v>2263.2042054410399</v>
          </cell>
          <cell r="AC115">
            <v>213.783253091463</v>
          </cell>
          <cell r="AE115">
            <v>769619.71112926805</v>
          </cell>
          <cell r="AF115">
            <v>20348227.3985852</v>
          </cell>
          <cell r="AH115">
            <v>20348227.3985852</v>
          </cell>
          <cell r="AI115">
            <v>2049.4209523495701</v>
          </cell>
        </row>
        <row r="116">
          <cell r="M116">
            <v>22.1999256771084</v>
          </cell>
          <cell r="O116">
            <v>19578330.178527799</v>
          </cell>
          <cell r="Q116">
            <v>0</v>
          </cell>
          <cell r="R116">
            <v>7.45216053600266E-3</v>
          </cell>
          <cell r="AA116">
            <v>2263.1791548259598</v>
          </cell>
          <cell r="AC116">
            <v>213.78088679947399</v>
          </cell>
          <cell r="AE116">
            <v>769611.19247810601</v>
          </cell>
          <cell r="AF116">
            <v>20347941.387157001</v>
          </cell>
          <cell r="AH116">
            <v>20347941.387157001</v>
          </cell>
          <cell r="AI116">
            <v>2049.3982680264899</v>
          </cell>
        </row>
        <row r="117">
          <cell r="M117">
            <v>22.199925540544999</v>
          </cell>
          <cell r="O117">
            <v>19576714.312204801</v>
          </cell>
          <cell r="Q117">
            <v>0</v>
          </cell>
          <cell r="R117">
            <v>7.45216053600266E-3</v>
          </cell>
          <cell r="AA117">
            <v>2262.7720725321201</v>
          </cell>
          <cell r="AC117">
            <v>213.73235366211</v>
          </cell>
          <cell r="AE117">
            <v>769436.47318359499</v>
          </cell>
          <cell r="AF117">
            <v>20346150.864356901</v>
          </cell>
          <cell r="AH117">
            <v>20346150.864356901</v>
          </cell>
          <cell r="AI117">
            <v>2049.0397188700099</v>
          </cell>
        </row>
        <row r="118">
          <cell r="M118">
            <v>22.199925410008401</v>
          </cell>
          <cell r="O118">
            <v>19575881.582316201</v>
          </cell>
          <cell r="Q118">
            <v>0</v>
          </cell>
          <cell r="R118">
            <v>7.45216053600266E-3</v>
          </cell>
          <cell r="AA118">
            <v>2262.5402054758902</v>
          </cell>
          <cell r="AC118">
            <v>213.704410676642</v>
          </cell>
          <cell r="AE118">
            <v>769335.87843591301</v>
          </cell>
          <cell r="AF118">
            <v>20345217.494720001</v>
          </cell>
          <cell r="AH118">
            <v>20345217.494720001</v>
          </cell>
          <cell r="AI118">
            <v>2048.8357947992399</v>
          </cell>
        </row>
        <row r="119">
          <cell r="M119">
            <v>22.1999253239056</v>
          </cell>
          <cell r="O119">
            <v>19575436.140752099</v>
          </cell>
          <cell r="Q119">
            <v>0</v>
          </cell>
          <cell r="R119">
            <v>7.45216053600266E-3</v>
          </cell>
          <cell r="AA119">
            <v>2262.2392388336398</v>
          </cell>
          <cell r="AC119">
            <v>213.665910130789</v>
          </cell>
          <cell r="AE119">
            <v>769197.27647084196</v>
          </cell>
          <cell r="AF119">
            <v>20344633.465399001</v>
          </cell>
          <cell r="AH119">
            <v>20344633.465399001</v>
          </cell>
          <cell r="AI119">
            <v>2048.5733287028602</v>
          </cell>
        </row>
        <row r="120">
          <cell r="M120">
            <v>22.199925233787699</v>
          </cell>
          <cell r="O120">
            <v>19574960.210484099</v>
          </cell>
          <cell r="Q120">
            <v>0</v>
          </cell>
          <cell r="R120">
            <v>7.45216053600266E-3</v>
          </cell>
          <cell r="AA120">
            <v>2262.0398917371999</v>
          </cell>
          <cell r="AC120">
            <v>213.64104178513901</v>
          </cell>
          <cell r="AE120">
            <v>769107.75042649999</v>
          </cell>
          <cell r="AF120">
            <v>20344067.9840714</v>
          </cell>
          <cell r="AH120">
            <v>20344067.9840714</v>
          </cell>
          <cell r="AI120">
            <v>2048.3988499520601</v>
          </cell>
        </row>
        <row r="121">
          <cell r="M121">
            <v>22.199925217291899</v>
          </cell>
          <cell r="O121">
            <v>19574899.821059801</v>
          </cell>
          <cell r="Q121">
            <v>0</v>
          </cell>
          <cell r="R121">
            <v>7.45216053600266E-3</v>
          </cell>
          <cell r="AA121">
            <v>2262.0344390926198</v>
          </cell>
          <cell r="AC121">
            <v>213.640526803651</v>
          </cell>
          <cell r="AE121">
            <v>769105.89649314398</v>
          </cell>
          <cell r="AF121">
            <v>20344005.720713999</v>
          </cell>
          <cell r="AH121">
            <v>20344005.720713999</v>
          </cell>
          <cell r="AI121">
            <v>2048.3939122889701</v>
          </cell>
        </row>
        <row r="122">
          <cell r="M122">
            <v>22.199925260992</v>
          </cell>
          <cell r="O122">
            <v>19575061.0953428</v>
          </cell>
          <cell r="Q122">
            <v>0</v>
          </cell>
          <cell r="R122">
            <v>7.45216053600266E-3</v>
          </cell>
          <cell r="AA122">
            <v>2262.3096630083701</v>
          </cell>
          <cell r="AC122">
            <v>213.67659025134</v>
          </cell>
          <cell r="AE122">
            <v>769235.72490482405</v>
          </cell>
          <cell r="AF122">
            <v>20344296.780956302</v>
          </cell>
          <cell r="AH122">
            <v>20344296.780956302</v>
          </cell>
          <cell r="AI122">
            <v>2048.6330727570298</v>
          </cell>
        </row>
        <row r="123">
          <cell r="M123">
            <v>22.199925362082201</v>
          </cell>
          <cell r="O123">
            <v>19575930.598509301</v>
          </cell>
          <cell r="Q123">
            <v>0</v>
          </cell>
          <cell r="R123">
            <v>7.45216053600266E-3</v>
          </cell>
          <cell r="AA123">
            <v>2262.5446239402399</v>
          </cell>
          <cell r="AC123">
            <v>213.704828015224</v>
          </cell>
          <cell r="AE123">
            <v>769337.38085480803</v>
          </cell>
          <cell r="AF123">
            <v>20345267.944920801</v>
          </cell>
          <cell r="AH123">
            <v>20345267.944920801</v>
          </cell>
          <cell r="AI123">
            <v>2048.8397959250201</v>
          </cell>
        </row>
        <row r="124">
          <cell r="M124">
            <v>22.199925423554699</v>
          </cell>
          <cell r="O124">
            <v>19576814.4356024</v>
          </cell>
          <cell r="Q124">
            <v>0</v>
          </cell>
          <cell r="R124">
            <v>7.45216053600266E-3</v>
          </cell>
          <cell r="AA124">
            <v>2262.6244071645001</v>
          </cell>
          <cell r="AC124">
            <v>213.71236380481199</v>
          </cell>
          <cell r="AE124">
            <v>769364.50969732401</v>
          </cell>
          <cell r="AF124">
            <v>20346178.918149602</v>
          </cell>
          <cell r="AH124">
            <v>20346178.918149602</v>
          </cell>
          <cell r="AI124">
            <v>2048.91204335969</v>
          </cell>
        </row>
        <row r="125">
          <cell r="M125">
            <v>22.199920002712201</v>
          </cell>
          <cell r="O125">
            <v>19484422.688804898</v>
          </cell>
          <cell r="Q125">
            <v>0</v>
          </cell>
          <cell r="R125">
            <v>7.45216053600266E-3</v>
          </cell>
          <cell r="AA125">
            <v>2254.2734732476401</v>
          </cell>
          <cell r="AC125">
            <v>212.92359265855899</v>
          </cell>
          <cell r="AE125">
            <v>766524.93357081094</v>
          </cell>
          <cell r="AF125">
            <v>20250952.6810138</v>
          </cell>
          <cell r="AH125">
            <v>20250952.6810138</v>
          </cell>
          <cell r="AI125">
            <v>2041.3498805890799</v>
          </cell>
        </row>
        <row r="126">
          <cell r="M126">
            <v>22.199916221801999</v>
          </cell>
          <cell r="O126">
            <v>19515270.3622346</v>
          </cell>
          <cell r="Q126">
            <v>0</v>
          </cell>
          <cell r="R126">
            <v>7.45216053600266E-3</v>
          </cell>
          <cell r="AA126">
            <v>2257.0610735795099</v>
          </cell>
          <cell r="AC126">
            <v>213.18688429430901</v>
          </cell>
          <cell r="AE126">
            <v>767472.78345951298</v>
          </cell>
          <cell r="AF126">
            <v>20282739.3653768</v>
          </cell>
          <cell r="AH126">
            <v>20282739.3653768</v>
          </cell>
          <cell r="AI126">
            <v>2043.8741892851999</v>
          </cell>
        </row>
        <row r="127">
          <cell r="M127">
            <v>22.199924860727201</v>
          </cell>
          <cell r="O127">
            <v>19579833.974716101</v>
          </cell>
          <cell r="Q127">
            <v>0</v>
          </cell>
          <cell r="R127">
            <v>7.45216053600266E-3</v>
          </cell>
          <cell r="AA127">
            <v>2262.8968488129499</v>
          </cell>
          <cell r="AC127">
            <v>213.73809682020101</v>
          </cell>
          <cell r="AE127">
            <v>769457.148552723</v>
          </cell>
          <cell r="AF127">
            <v>20349289.811635699</v>
          </cell>
          <cell r="AH127">
            <v>20349289.811635699</v>
          </cell>
          <cell r="AI127">
            <v>2049.1587519927498</v>
          </cell>
        </row>
        <row r="128">
          <cell r="M128">
            <v>22.199925540101798</v>
          </cell>
          <cell r="O128">
            <v>19579515.860018801</v>
          </cell>
          <cell r="Q128">
            <v>0</v>
          </cell>
          <cell r="R128">
            <v>7.45216053600266E-3</v>
          </cell>
          <cell r="AA128">
            <v>2262.6074656917499</v>
          </cell>
          <cell r="AC128">
            <v>213.70068870868701</v>
          </cell>
          <cell r="AE128">
            <v>769322.47935127304</v>
          </cell>
          <cell r="AF128">
            <v>20348838.292631399</v>
          </cell>
          <cell r="AH128">
            <v>20348838.292631399</v>
          </cell>
          <cell r="AI128">
            <v>2048.9067769830599</v>
          </cell>
        </row>
        <row r="129">
          <cell r="M129">
            <v>22.1999255430622</v>
          </cell>
          <cell r="O129">
            <v>19579891.558081701</v>
          </cell>
          <cell r="Q129">
            <v>0</v>
          </cell>
          <cell r="R129">
            <v>7.4521605360026704E-3</v>
          </cell>
          <cell r="AA129">
            <v>2262.4849749465602</v>
          </cell>
          <cell r="AC129">
            <v>213.683078196997</v>
          </cell>
          <cell r="AE129">
            <v>769259.08150918898</v>
          </cell>
          <cell r="AF129">
            <v>20349150.632441401</v>
          </cell>
          <cell r="AH129">
            <v>20349150.632441401</v>
          </cell>
          <cell r="AI129">
            <v>2048.80189674956</v>
          </cell>
        </row>
        <row r="130">
          <cell r="M130">
            <v>22.199925559321301</v>
          </cell>
          <cell r="O130">
            <v>19581065.7684635</v>
          </cell>
          <cell r="Q130">
            <v>0</v>
          </cell>
          <cell r="R130">
            <v>7.4521605360026704E-3</v>
          </cell>
          <cell r="AA130">
            <v>2262.3303768676801</v>
          </cell>
          <cell r="AC130">
            <v>213.65842992512901</v>
          </cell>
          <cell r="AE130">
            <v>769170.34773046302</v>
          </cell>
          <cell r="AF130">
            <v>20350236.1169728</v>
          </cell>
          <cell r="AH130">
            <v>20350236.1169728</v>
          </cell>
          <cell r="AI130">
            <v>2048.6719469425502</v>
          </cell>
        </row>
        <row r="131">
          <cell r="M131">
            <v>22.1999256009071</v>
          </cell>
          <cell r="O131">
            <v>19582670.537014201</v>
          </cell>
          <cell r="Q131">
            <v>0</v>
          </cell>
          <cell r="R131">
            <v>7.4521605360026704E-3</v>
          </cell>
          <cell r="AA131">
            <v>2262.3189411817498</v>
          </cell>
          <cell r="AC131">
            <v>213.65132281983901</v>
          </cell>
          <cell r="AE131">
            <v>769144.76215142198</v>
          </cell>
          <cell r="AF131">
            <v>20351815.262588501</v>
          </cell>
          <cell r="AH131">
            <v>20351815.262588501</v>
          </cell>
          <cell r="AI131">
            <v>2048.6676183619202</v>
          </cell>
        </row>
        <row r="132">
          <cell r="M132">
            <v>22.199925710412401</v>
          </cell>
          <cell r="O132">
            <v>19584400.518527102</v>
          </cell>
          <cell r="Q132">
            <v>0</v>
          </cell>
          <cell r="R132">
            <v>7.4521605360026704E-3</v>
          </cell>
          <cell r="AA132">
            <v>2262.4750439304999</v>
          </cell>
          <cell r="AC132">
            <v>213.66606502004799</v>
          </cell>
          <cell r="AE132">
            <v>769197.83407217101</v>
          </cell>
          <cell r="AF132">
            <v>20353598.304930098</v>
          </cell>
          <cell r="AH132">
            <v>20353598.304930098</v>
          </cell>
          <cell r="AI132">
            <v>2048.8089789104502</v>
          </cell>
        </row>
        <row r="133">
          <cell r="M133">
            <v>22.1999258096528</v>
          </cell>
          <cell r="O133">
            <v>19585727.521141399</v>
          </cell>
          <cell r="Q133">
            <v>0</v>
          </cell>
          <cell r="R133">
            <v>7.4521605360026704E-3</v>
          </cell>
          <cell r="AA133">
            <v>2262.5947821998002</v>
          </cell>
          <cell r="AC133">
            <v>213.67737299221801</v>
          </cell>
          <cell r="AE133">
            <v>769238.54277198296</v>
          </cell>
          <cell r="AF133">
            <v>20354966.027380299</v>
          </cell>
          <cell r="AH133">
            <v>20354966.027380299</v>
          </cell>
          <cell r="AI133">
            <v>2048.91740920758</v>
          </cell>
        </row>
        <row r="134">
          <cell r="M134">
            <v>22.199925926773702</v>
          </cell>
          <cell r="O134">
            <v>19586872.0655316</v>
          </cell>
          <cell r="Q134">
            <v>0</v>
          </cell>
          <cell r="R134">
            <v>7.4521605360026704E-3</v>
          </cell>
          <cell r="AA134">
            <v>2262.95853466267</v>
          </cell>
          <cell r="AC134">
            <v>213.721774055022</v>
          </cell>
          <cell r="AE134">
            <v>769398.38659808098</v>
          </cell>
          <cell r="AF134">
            <v>20356270.3849774</v>
          </cell>
          <cell r="AH134">
            <v>20356270.3849774</v>
          </cell>
          <cell r="AI134">
            <v>2049.23676060765</v>
          </cell>
        </row>
        <row r="135">
          <cell r="M135">
            <v>22.1999260596358</v>
          </cell>
          <cell r="O135">
            <v>19587858.3436873</v>
          </cell>
          <cell r="Q135">
            <v>0</v>
          </cell>
          <cell r="R135">
            <v>7.4521605360026704E-3</v>
          </cell>
          <cell r="AA135">
            <v>2263.2039236185001</v>
          </cell>
          <cell r="AC135">
            <v>213.75098015744601</v>
          </cell>
          <cell r="AE135">
            <v>769503.52856680704</v>
          </cell>
          <cell r="AF135">
            <v>20357361.837694202</v>
          </cell>
          <cell r="AH135">
            <v>20357361.837694202</v>
          </cell>
          <cell r="AI135">
            <v>2049.4529434610499</v>
          </cell>
        </row>
        <row r="136">
          <cell r="M136">
            <v>22.1999260771697</v>
          </cell>
          <cell r="O136">
            <v>19587755.905606098</v>
          </cell>
          <cell r="Q136">
            <v>0</v>
          </cell>
          <cell r="R136">
            <v>7.4521605360026704E-3</v>
          </cell>
          <cell r="AA136">
            <v>2263.1946832455601</v>
          </cell>
          <cell r="AC136">
            <v>213.75010743945899</v>
          </cell>
          <cell r="AE136">
            <v>769500.38678205095</v>
          </cell>
          <cell r="AF136">
            <v>20357256.293279201</v>
          </cell>
          <cell r="AH136">
            <v>20357256.293279201</v>
          </cell>
          <cell r="AI136">
            <v>2049.4445758061001</v>
          </cell>
        </row>
        <row r="137">
          <cell r="M137">
            <v>22.199926069853198</v>
          </cell>
          <cell r="O137">
            <v>19587584.523394398</v>
          </cell>
          <cell r="Q137">
            <v>0</v>
          </cell>
          <cell r="R137">
            <v>7.4521605360026704E-3</v>
          </cell>
          <cell r="AA137">
            <v>2263.17921873363</v>
          </cell>
          <cell r="AC137">
            <v>213.74864687527901</v>
          </cell>
          <cell r="AE137">
            <v>769495.128751004</v>
          </cell>
          <cell r="AF137">
            <v>20357079.656794399</v>
          </cell>
          <cell r="AH137">
            <v>20357079.656794399</v>
          </cell>
          <cell r="AI137">
            <v>2049.43057185835</v>
          </cell>
        </row>
        <row r="138">
          <cell r="M138">
            <v>22.199926016124099</v>
          </cell>
          <cell r="O138">
            <v>19586237.8557446</v>
          </cell>
          <cell r="Q138">
            <v>0</v>
          </cell>
          <cell r="R138">
            <v>7.4521605360026704E-3</v>
          </cell>
          <cell r="AA138">
            <v>2263.0577015465301</v>
          </cell>
          <cell r="AC138">
            <v>213.737170040347</v>
          </cell>
          <cell r="AE138">
            <v>769453.81214524806</v>
          </cell>
          <cell r="AF138">
            <v>20355691.707345899</v>
          </cell>
          <cell r="AH138">
            <v>20355691.707345899</v>
          </cell>
          <cell r="AI138">
            <v>2049.32053150618</v>
          </cell>
        </row>
        <row r="139">
          <cell r="M139">
            <v>22.1999257699295</v>
          </cell>
          <cell r="O139">
            <v>19581905.299068902</v>
          </cell>
          <cell r="Q139">
            <v>0</v>
          </cell>
          <cell r="R139">
            <v>7.4521605360026704E-3</v>
          </cell>
          <cell r="AA139">
            <v>2262.4061547883798</v>
          </cell>
          <cell r="AC139">
            <v>213.665586948455</v>
          </cell>
          <cell r="AE139">
            <v>769196.11301443796</v>
          </cell>
          <cell r="AF139">
            <v>20351101.571881901</v>
          </cell>
          <cell r="AH139">
            <v>20351101.571881901</v>
          </cell>
          <cell r="AI139">
            <v>2048.74056783993</v>
          </cell>
        </row>
        <row r="140">
          <cell r="M140">
            <v>22.1999253628072</v>
          </cell>
          <cell r="O140">
            <v>19577142.113016699</v>
          </cell>
          <cell r="Q140">
            <v>0</v>
          </cell>
          <cell r="R140">
            <v>7.4521605360026704E-3</v>
          </cell>
          <cell r="AA140">
            <v>2261.8200630486099</v>
          </cell>
          <cell r="AC140">
            <v>213.60420922717401</v>
          </cell>
          <cell r="AE140">
            <v>768975.15321782802</v>
          </cell>
          <cell r="AF140">
            <v>20346117.4022252</v>
          </cell>
          <cell r="AH140">
            <v>20346117.4022252</v>
          </cell>
          <cell r="AI140">
            <v>2048.2158538214298</v>
          </cell>
        </row>
        <row r="141">
          <cell r="M141">
            <v>22.199925189528301</v>
          </cell>
          <cell r="O141">
            <v>19575205.934994299</v>
          </cell>
          <cell r="Q141">
            <v>0</v>
          </cell>
          <cell r="R141">
            <v>7.4521605360026704E-3</v>
          </cell>
          <cell r="AA141">
            <v>2261.6453179165701</v>
          </cell>
          <cell r="AC141">
            <v>213.587706457412</v>
          </cell>
          <cell r="AE141">
            <v>768915.74324668304</v>
          </cell>
          <cell r="AF141">
            <v>20344121.7407373</v>
          </cell>
          <cell r="AH141">
            <v>20344121.7407373</v>
          </cell>
          <cell r="AI141">
            <v>2048.0576114591599</v>
          </cell>
        </row>
        <row r="142">
          <cell r="M142">
            <v>22.1999250099073</v>
          </cell>
          <cell r="O142">
            <v>19572430.4100294</v>
          </cell>
          <cell r="Q142">
            <v>0</v>
          </cell>
          <cell r="R142">
            <v>7.4521605360026704E-3</v>
          </cell>
          <cell r="AA142">
            <v>2261.3948180393299</v>
          </cell>
          <cell r="AC142">
            <v>213.56404947909499</v>
          </cell>
          <cell r="AE142">
            <v>768830.57812474098</v>
          </cell>
          <cell r="AF142">
            <v>20341261.068665601</v>
          </cell>
          <cell r="AH142">
            <v>20341261.068665601</v>
          </cell>
          <cell r="AI142">
            <v>2047.8307685602399</v>
          </cell>
        </row>
        <row r="143">
          <cell r="M143">
            <v>22.199924840918801</v>
          </cell>
          <cell r="O143">
            <v>19570182.229456101</v>
          </cell>
          <cell r="Q143">
            <v>0</v>
          </cell>
          <cell r="R143">
            <v>7.4521605360026704E-3</v>
          </cell>
          <cell r="AA143">
            <v>2261.1918988992002</v>
          </cell>
          <cell r="AC143">
            <v>213.54488598188601</v>
          </cell>
          <cell r="AE143">
            <v>768761.58953478897</v>
          </cell>
          <cell r="AF143">
            <v>20338943.885712001</v>
          </cell>
          <cell r="AH143">
            <v>20338943.885712001</v>
          </cell>
          <cell r="AI143">
            <v>2047.6470129173099</v>
          </cell>
        </row>
        <row r="144">
          <cell r="M144">
            <v>22.1999247112605</v>
          </cell>
          <cell r="O144">
            <v>19568672.802504301</v>
          </cell>
          <cell r="Q144">
            <v>0</v>
          </cell>
          <cell r="R144">
            <v>7.4521605360026704E-3</v>
          </cell>
          <cell r="AA144">
            <v>2261.0556524380399</v>
          </cell>
          <cell r="AC144">
            <v>213.532018991239</v>
          </cell>
          <cell r="AE144">
            <v>768715.26836846001</v>
          </cell>
          <cell r="AF144">
            <v>20337388.115139298</v>
          </cell>
          <cell r="AH144">
            <v>20337388.115139298</v>
          </cell>
          <cell r="AI144">
            <v>2047.5236334468</v>
          </cell>
        </row>
        <row r="145">
          <cell r="M145">
            <v>22.199924647891901</v>
          </cell>
          <cell r="O145">
            <v>19567940.413072199</v>
          </cell>
          <cell r="Q145">
            <v>0</v>
          </cell>
          <cell r="R145">
            <v>7.4521605360026704E-3</v>
          </cell>
          <cell r="AA145">
            <v>2260.9895415588298</v>
          </cell>
          <cell r="AC145">
            <v>213.52577554052999</v>
          </cell>
          <cell r="AE145">
            <v>768692.79194590996</v>
          </cell>
          <cell r="AF145">
            <v>20336633.228739299</v>
          </cell>
          <cell r="AH145">
            <v>20336633.228739299</v>
          </cell>
          <cell r="AI145">
            <v>2047.4637660183</v>
          </cell>
        </row>
        <row r="146">
          <cell r="M146">
            <v>22.199924642972299</v>
          </cell>
          <cell r="O146">
            <v>19567572.819467999</v>
          </cell>
          <cell r="Q146">
            <v>0</v>
          </cell>
          <cell r="R146">
            <v>7.4521605360026704E-3</v>
          </cell>
          <cell r="AA146">
            <v>2261.2167202831702</v>
          </cell>
          <cell r="AC146">
            <v>213.55727093004899</v>
          </cell>
          <cell r="AE146">
            <v>768806.17534817802</v>
          </cell>
          <cell r="AF146">
            <v>20336378.970538899</v>
          </cell>
          <cell r="AH146">
            <v>20336378.970538899</v>
          </cell>
          <cell r="AI146">
            <v>2047.65944935312</v>
          </cell>
        </row>
        <row r="147">
          <cell r="M147">
            <v>22.1999247477785</v>
          </cell>
          <cell r="O147">
            <v>19568691.412998199</v>
          </cell>
          <cell r="Q147">
            <v>0</v>
          </cell>
          <cell r="R147">
            <v>7.4521605360026704E-3</v>
          </cell>
          <cell r="AA147">
            <v>2261.4740160320498</v>
          </cell>
          <cell r="AC147">
            <v>213.58759698268</v>
          </cell>
          <cell r="AE147">
            <v>768915.34913764696</v>
          </cell>
          <cell r="AF147">
            <v>20337606.7205492</v>
          </cell>
          <cell r="AH147">
            <v>20337606.7205492</v>
          </cell>
          <cell r="AI147">
            <v>2047.88641904937</v>
          </cell>
        </row>
        <row r="148">
          <cell r="M148">
            <v>22.199924804296</v>
          </cell>
          <cell r="O148">
            <v>19569148.254398201</v>
          </cell>
          <cell r="Q148">
            <v>0</v>
          </cell>
          <cell r="R148">
            <v>7.45216053600266E-3</v>
          </cell>
          <cell r="AA148">
            <v>2261.5152592724999</v>
          </cell>
          <cell r="AC148">
            <v>213.59149224946401</v>
          </cell>
          <cell r="AE148">
            <v>768929.37209807197</v>
          </cell>
          <cell r="AF148">
            <v>20338077.612674799</v>
          </cell>
          <cell r="AH148">
            <v>20338077.612674698</v>
          </cell>
          <cell r="AI148">
            <v>2047.92376702304</v>
          </cell>
        </row>
        <row r="149">
          <cell r="M149">
            <v>22.199924863692601</v>
          </cell>
          <cell r="O149">
            <v>19569376.858547602</v>
          </cell>
          <cell r="Q149">
            <v>0</v>
          </cell>
          <cell r="R149">
            <v>7.45216053600266E-3</v>
          </cell>
          <cell r="AA149">
            <v>2261.7965290728698</v>
          </cell>
          <cell r="AC149">
            <v>213.62812442068901</v>
          </cell>
          <cell r="AE149">
            <v>769061.24791448098</v>
          </cell>
          <cell r="AF149">
            <v>20338438.0647134</v>
          </cell>
          <cell r="AH149">
            <v>20338438.0647134</v>
          </cell>
          <cell r="AI149">
            <v>2048.16840465218</v>
          </cell>
        </row>
        <row r="150">
          <cell r="M150">
            <v>22.199924950982599</v>
          </cell>
          <cell r="O150">
            <v>19569810.338125799</v>
          </cell>
          <cell r="Q150">
            <v>0</v>
          </cell>
          <cell r="R150">
            <v>7.45216053600266E-3</v>
          </cell>
          <cell r="AA150">
            <v>2261.9921154659401</v>
          </cell>
          <cell r="AC150">
            <v>213.65264176120399</v>
          </cell>
          <cell r="AE150">
            <v>769149.51034033496</v>
          </cell>
          <cell r="AF150">
            <v>20338959.827065799</v>
          </cell>
          <cell r="AH150">
            <v>20338959.827065799</v>
          </cell>
          <cell r="AI150">
            <v>2048.3394737047402</v>
          </cell>
        </row>
        <row r="151">
          <cell r="M151">
            <v>22.1999249349637</v>
          </cell>
          <cell r="O151">
            <v>19569094.513537001</v>
          </cell>
          <cell r="Q151">
            <v>0</v>
          </cell>
          <cell r="R151">
            <v>7.4521605360026704E-3</v>
          </cell>
          <cell r="AA151">
            <v>2261.9274928301702</v>
          </cell>
          <cell r="AC151">
            <v>213.64653793937501</v>
          </cell>
          <cell r="AE151">
            <v>769127.53658175201</v>
          </cell>
          <cell r="AF151">
            <v>20338222.070901699</v>
          </cell>
          <cell r="AH151">
            <v>20338222.070901699</v>
          </cell>
          <cell r="AI151">
            <v>2048.2809548907899</v>
          </cell>
        </row>
        <row r="152">
          <cell r="M152">
            <v>22.199924842018099</v>
          </cell>
          <cell r="O152">
            <v>19568742.0255934</v>
          </cell>
          <cell r="Q152">
            <v>0</v>
          </cell>
          <cell r="R152">
            <v>7.4521605360026704E-3</v>
          </cell>
          <cell r="AA152">
            <v>2261.6349531892001</v>
          </cell>
          <cell r="AC152">
            <v>213.60883595883101</v>
          </cell>
          <cell r="AE152">
            <v>768991.80945179099</v>
          </cell>
          <cell r="AF152">
            <v>20337733.875978101</v>
          </cell>
          <cell r="AH152">
            <v>20337733.875978101</v>
          </cell>
          <cell r="AI152">
            <v>2048.0261172303699</v>
          </cell>
        </row>
        <row r="153">
          <cell r="M153">
            <v>22.199924900416601</v>
          </cell>
          <cell r="O153">
            <v>19571296.710187901</v>
          </cell>
          <cell r="Q153">
            <v>0</v>
          </cell>
          <cell r="R153">
            <v>7.45216053600266E-3</v>
          </cell>
          <cell r="AA153">
            <v>2261.70919722707</v>
          </cell>
          <cell r="AC153">
            <v>213.60980894971701</v>
          </cell>
          <cell r="AE153">
            <v>768995.31221898098</v>
          </cell>
          <cell r="AF153">
            <v>20340291.9582748</v>
          </cell>
          <cell r="AH153">
            <v>20340291.9582748</v>
          </cell>
          <cell r="AI153">
            <v>2048.09938827735</v>
          </cell>
        </row>
        <row r="154">
          <cell r="M154">
            <v>22.199925081408701</v>
          </cell>
          <cell r="O154">
            <v>19574029.260686699</v>
          </cell>
          <cell r="Q154">
            <v>0</v>
          </cell>
          <cell r="R154">
            <v>7.4521605360026704E-3</v>
          </cell>
          <cell r="AA154">
            <v>2261.9558519529701</v>
          </cell>
          <cell r="AC154">
            <v>213.63310454799301</v>
          </cell>
          <cell r="AE154">
            <v>769079.17637277301</v>
          </cell>
          <cell r="AF154">
            <v>20343108.3563531</v>
          </cell>
          <cell r="AH154">
            <v>20343108.3563531</v>
          </cell>
          <cell r="AI154">
            <v>2048.32274740497</v>
          </cell>
        </row>
        <row r="155">
          <cell r="M155">
            <v>22.199925257813501</v>
          </cell>
          <cell r="O155">
            <v>19577524.287408501</v>
          </cell>
          <cell r="Q155">
            <v>0</v>
          </cell>
          <cell r="R155">
            <v>7.4521605360026704E-3</v>
          </cell>
          <cell r="AA155">
            <v>2262.0107611147</v>
          </cell>
          <cell r="AC155">
            <v>213.62824472397099</v>
          </cell>
          <cell r="AE155">
            <v>769061.681006297</v>
          </cell>
          <cell r="AF155">
            <v>20346585.898968801</v>
          </cell>
          <cell r="AH155">
            <v>20346585.898968801</v>
          </cell>
          <cell r="AI155">
            <v>2048.38251639073</v>
          </cell>
        </row>
        <row r="156">
          <cell r="M156">
            <v>22.199925498781202</v>
          </cell>
          <cell r="O156">
            <v>19581178.387040101</v>
          </cell>
          <cell r="Q156">
            <v>0</v>
          </cell>
          <cell r="R156">
            <v>7.4521605360026704E-3</v>
          </cell>
          <cell r="AA156">
            <v>2262.44473493134</v>
          </cell>
          <cell r="AC156">
            <v>213.673249081292</v>
          </cell>
          <cell r="AE156">
            <v>769223.69669265195</v>
          </cell>
          <cell r="AF156">
            <v>20350401.956079599</v>
          </cell>
          <cell r="AH156">
            <v>20350401.956079599</v>
          </cell>
          <cell r="AI156">
            <v>2048.7714858500499</v>
          </cell>
        </row>
        <row r="157">
          <cell r="M157">
            <v>22.199925790776799</v>
          </cell>
          <cell r="O157">
            <v>19583692.017385598</v>
          </cell>
          <cell r="Q157">
            <v>0</v>
          </cell>
          <cell r="R157">
            <v>7.4521605360026704E-3</v>
          </cell>
          <cell r="AA157">
            <v>2263.08867328922</v>
          </cell>
          <cell r="AC157">
            <v>213.75016831904699</v>
          </cell>
          <cell r="AE157">
            <v>769500.60594856902</v>
          </cell>
          <cell r="AF157">
            <v>20353192.510123499</v>
          </cell>
          <cell r="AH157">
            <v>20353192.510123499</v>
          </cell>
          <cell r="AI157">
            <v>2049.3385049701701</v>
          </cell>
        </row>
        <row r="158">
          <cell r="M158">
            <v>22.1999260087237</v>
          </cell>
          <cell r="O158">
            <v>19585006.7535895</v>
          </cell>
          <cell r="Q158">
            <v>0</v>
          </cell>
          <cell r="R158">
            <v>7.4521605360026704E-3</v>
          </cell>
          <cell r="AA158">
            <v>2263.6250578989102</v>
          </cell>
          <cell r="AC158">
            <v>213.81695531502001</v>
          </cell>
          <cell r="AE158">
            <v>769741.03913407098</v>
          </cell>
          <cell r="AF158">
            <v>20354747.7103444</v>
          </cell>
          <cell r="AH158">
            <v>20354747.7103444</v>
          </cell>
          <cell r="AI158">
            <v>2049.8081025838901</v>
          </cell>
        </row>
        <row r="159">
          <cell r="M159">
            <v>22.199926167607799</v>
          </cell>
          <cell r="O159">
            <v>19585495.664703101</v>
          </cell>
          <cell r="Q159">
            <v>0</v>
          </cell>
          <cell r="R159">
            <v>7.4521605360026704E-3</v>
          </cell>
          <cell r="AA159">
            <v>2264.0873900771899</v>
          </cell>
          <cell r="AC159">
            <v>213.87678701166601</v>
          </cell>
          <cell r="AE159">
            <v>769956.43324199703</v>
          </cell>
          <cell r="AF159">
            <v>20355452.038719799</v>
          </cell>
          <cell r="AH159">
            <v>20355452.038719799</v>
          </cell>
          <cell r="AI159">
            <v>2050.21060306552</v>
          </cell>
        </row>
        <row r="160">
          <cell r="M160">
            <v>22.199926273117601</v>
          </cell>
          <cell r="O160">
            <v>19585267.227932502</v>
          </cell>
          <cell r="Q160">
            <v>0</v>
          </cell>
          <cell r="R160">
            <v>7.4521605360026704E-3</v>
          </cell>
          <cell r="AA160">
            <v>2264.4855007081301</v>
          </cell>
          <cell r="AC160">
            <v>213.93058593243001</v>
          </cell>
          <cell r="AE160">
            <v>770150.10935674806</v>
          </cell>
          <cell r="AF160">
            <v>20355417.2974324</v>
          </cell>
          <cell r="AH160">
            <v>20355417.2974324</v>
          </cell>
          <cell r="AI160">
            <v>2050.5549147757001</v>
          </cell>
        </row>
        <row r="161">
          <cell r="M161">
            <v>22.199926257154701</v>
          </cell>
          <cell r="O161">
            <v>19584428.701571301</v>
          </cell>
          <cell r="Q161">
            <v>0</v>
          </cell>
          <cell r="R161">
            <v>7.4521605360026704E-3</v>
          </cell>
          <cell r="AA161">
            <v>2264.30507503648</v>
          </cell>
          <cell r="AC161">
            <v>213.90949128269801</v>
          </cell>
          <cell r="AE161">
            <v>770074.16861771198</v>
          </cell>
          <cell r="AF161">
            <v>20354502.919820499</v>
          </cell>
          <cell r="AH161">
            <v>20354502.919820499</v>
          </cell>
          <cell r="AI161">
            <v>2050.3955837537801</v>
          </cell>
        </row>
        <row r="162">
          <cell r="M162">
            <v>22.199926081782898</v>
          </cell>
          <cell r="O162">
            <v>19582152.9744047</v>
          </cell>
          <cell r="Q162">
            <v>0</v>
          </cell>
          <cell r="R162">
            <v>7.4521605360026704E-3</v>
          </cell>
          <cell r="AA162">
            <v>2263.9425805686401</v>
          </cell>
          <cell r="AC162">
            <v>213.86917439273799</v>
          </cell>
          <cell r="AE162">
            <v>769929.027813858</v>
          </cell>
          <cell r="AF162">
            <v>20352082.074469499</v>
          </cell>
          <cell r="AH162">
            <v>20352082.074469499</v>
          </cell>
          <cell r="AI162">
            <v>2050.0734061758999</v>
          </cell>
        </row>
        <row r="163">
          <cell r="M163">
            <v>22.199925941538002</v>
          </cell>
          <cell r="O163">
            <v>19580233.9656175</v>
          </cell>
          <cell r="Q163">
            <v>0</v>
          </cell>
          <cell r="R163">
            <v>7.4521605360026704E-3</v>
          </cell>
          <cell r="AA163">
            <v>2263.7693333237899</v>
          </cell>
          <cell r="AC163">
            <v>213.85280814496301</v>
          </cell>
          <cell r="AE163">
            <v>769870.10932186805</v>
          </cell>
          <cell r="AF163">
            <v>20350104.129661601</v>
          </cell>
          <cell r="AH163">
            <v>20350104.129661601</v>
          </cell>
          <cell r="AI163">
            <v>2049.9165251788299</v>
          </cell>
        </row>
        <row r="164">
          <cell r="M164">
            <v>22.199925833253499</v>
          </cell>
          <cell r="O164">
            <v>19579086.4576272</v>
          </cell>
          <cell r="Q164">
            <v>0</v>
          </cell>
          <cell r="R164">
            <v>7.4521605360026704E-3</v>
          </cell>
          <cell r="AA164">
            <v>2263.6657324133498</v>
          </cell>
          <cell r="AC164">
            <v>213.84302121778001</v>
          </cell>
          <cell r="AE164">
            <v>769834.87638400903</v>
          </cell>
          <cell r="AF164">
            <v>20348921.365411401</v>
          </cell>
          <cell r="AH164">
            <v>20348921.365411401</v>
          </cell>
          <cell r="AI164">
            <v>2049.8227111955698</v>
          </cell>
        </row>
        <row r="165">
          <cell r="M165">
            <v>22.199925844147501</v>
          </cell>
          <cell r="O165">
            <v>19579728.9777309</v>
          </cell>
          <cell r="Q165">
            <v>0</v>
          </cell>
          <cell r="R165">
            <v>7.4521605360026704E-3</v>
          </cell>
          <cell r="AA165">
            <v>2263.7237363098898</v>
          </cell>
          <cell r="AC165">
            <v>213.848500705455</v>
          </cell>
          <cell r="AE165">
            <v>769854.60253963596</v>
          </cell>
          <cell r="AF165">
            <v>20349583.5640711</v>
          </cell>
          <cell r="AH165">
            <v>20349583.5640711</v>
          </cell>
          <cell r="AI165">
            <v>2049.8752356044401</v>
          </cell>
        </row>
        <row r="166">
          <cell r="M166">
            <v>22.199925830550701</v>
          </cell>
          <cell r="O166">
            <v>19580118.534458399</v>
          </cell>
          <cell r="Q166">
            <v>0</v>
          </cell>
          <cell r="R166">
            <v>7.45216053600266E-3</v>
          </cell>
          <cell r="AA166">
            <v>2263.49741565759</v>
          </cell>
          <cell r="AC166">
            <v>213.81701240106699</v>
          </cell>
          <cell r="AE166">
            <v>769741.24464384199</v>
          </cell>
          <cell r="AF166">
            <v>20349859.802498199</v>
          </cell>
          <cell r="AH166">
            <v>20349859.802498199</v>
          </cell>
          <cell r="AI166">
            <v>2049.6804032565201</v>
          </cell>
        </row>
        <row r="167">
          <cell r="M167">
            <v>22.199925840383699</v>
          </cell>
          <cell r="O167">
            <v>19580346.894064698</v>
          </cell>
          <cell r="Q167">
            <v>0</v>
          </cell>
          <cell r="R167">
            <v>7.45216053600266E-3</v>
          </cell>
          <cell r="AA167">
            <v>2263.6226052760499</v>
          </cell>
          <cell r="AC167">
            <v>213.832881170409</v>
          </cell>
          <cell r="AE167">
            <v>769798.37221347098</v>
          </cell>
          <cell r="AF167">
            <v>20350145.2355671</v>
          </cell>
          <cell r="AH167">
            <v>20350145.2355671</v>
          </cell>
          <cell r="AI167">
            <v>2049.7897241056398</v>
          </cell>
        </row>
        <row r="168">
          <cell r="M168">
            <v>22.199925854084</v>
          </cell>
          <cell r="O168">
            <v>19580455.01244</v>
          </cell>
          <cell r="Q168">
            <v>0</v>
          </cell>
          <cell r="R168">
            <v>7.4521605360026704E-3</v>
          </cell>
          <cell r="AA168">
            <v>2263.5277910353798</v>
          </cell>
          <cell r="AC168">
            <v>213.81988176652601</v>
          </cell>
          <cell r="AE168">
            <v>769751.57435949496</v>
          </cell>
          <cell r="AF168">
            <v>20350206.608506799</v>
          </cell>
          <cell r="AH168">
            <v>20350206.608506799</v>
          </cell>
          <cell r="AI168">
            <v>2049.70790926886</v>
          </cell>
        </row>
        <row r="169">
          <cell r="M169">
            <v>22.199920282669801</v>
          </cell>
          <cell r="O169">
            <v>19485116.729085799</v>
          </cell>
          <cell r="Q169">
            <v>0</v>
          </cell>
          <cell r="R169">
            <v>7.45216053600266E-3</v>
          </cell>
          <cell r="AA169">
            <v>2255.01379735305</v>
          </cell>
          <cell r="AC169">
            <v>213.019644616741</v>
          </cell>
          <cell r="AE169">
            <v>766870.72062026698</v>
          </cell>
          <cell r="AF169">
            <v>20251992.578381099</v>
          </cell>
          <cell r="AH169">
            <v>20251992.578381099</v>
          </cell>
          <cell r="AI169">
            <v>2041.9941527363101</v>
          </cell>
        </row>
        <row r="170">
          <cell r="M170">
            <v>22.199916323033602</v>
          </cell>
          <cell r="O170">
            <v>19511769.022195701</v>
          </cell>
          <cell r="Q170">
            <v>0</v>
          </cell>
          <cell r="R170">
            <v>7.4521605360026704E-3</v>
          </cell>
          <cell r="AA170">
            <v>2257.8413300923999</v>
          </cell>
          <cell r="AC170">
            <v>213.302906409618</v>
          </cell>
          <cell r="AE170">
            <v>767890.46307462605</v>
          </cell>
          <cell r="AF170">
            <v>20279655.814471502</v>
          </cell>
          <cell r="AH170">
            <v>20279655.814471502</v>
          </cell>
          <cell r="AI170">
            <v>2044.5384236827899</v>
          </cell>
        </row>
        <row r="171">
          <cell r="M171">
            <v>22.199924654253302</v>
          </cell>
          <cell r="O171">
            <v>19572897.644815098</v>
          </cell>
          <cell r="Q171">
            <v>0</v>
          </cell>
          <cell r="R171">
            <v>7.4521605360026704E-3</v>
          </cell>
          <cell r="AA171">
            <v>2263.52565151927</v>
          </cell>
          <cell r="AC171">
            <v>213.84598084092099</v>
          </cell>
          <cell r="AE171">
            <v>769845.53102731402</v>
          </cell>
          <cell r="AF171">
            <v>20342741.893677</v>
          </cell>
          <cell r="AH171">
            <v>20342741.893677</v>
          </cell>
          <cell r="AI171">
            <v>2049.6796706783498</v>
          </cell>
        </row>
        <row r="172">
          <cell r="M172">
            <v>22.199920217335698</v>
          </cell>
          <cell r="O172">
            <v>19484193.2720435</v>
          </cell>
          <cell r="Q172">
            <v>0</v>
          </cell>
          <cell r="R172">
            <v>7.4521605360026704E-3</v>
          </cell>
          <cell r="AA172">
            <v>2255.76648574828</v>
          </cell>
          <cell r="AC172">
            <v>213.12302045374</v>
          </cell>
          <cell r="AE172">
            <v>767242.87363346305</v>
          </cell>
          <cell r="AF172">
            <v>20251441.013031099</v>
          </cell>
          <cell r="AH172">
            <v>20251441.013031099</v>
          </cell>
          <cell r="AI172">
            <v>2042.64346529454</v>
          </cell>
        </row>
        <row r="173">
          <cell r="M173">
            <v>22.199916620294498</v>
          </cell>
          <cell r="O173">
            <v>19514741.115217801</v>
          </cell>
          <cell r="Q173">
            <v>0</v>
          </cell>
          <cell r="R173">
            <v>7.45216053600266E-3</v>
          </cell>
          <cell r="AA173">
            <v>2258.94747487524</v>
          </cell>
          <cell r="AC173">
            <v>213.439769036341</v>
          </cell>
          <cell r="AE173">
            <v>768383.16853082704</v>
          </cell>
          <cell r="AF173">
            <v>20283120.451983899</v>
          </cell>
          <cell r="AH173">
            <v>20283120.451983899</v>
          </cell>
          <cell r="AI173">
            <v>2045.5077058388899</v>
          </cell>
        </row>
        <row r="174">
          <cell r="M174">
            <v>22.199925240175101</v>
          </cell>
          <cell r="O174">
            <v>19577067.487992</v>
          </cell>
          <cell r="Q174">
            <v>0</v>
          </cell>
          <cell r="R174">
            <v>7.45216053600266E-3</v>
          </cell>
          <cell r="AA174">
            <v>2264.74179642218</v>
          </cell>
          <cell r="AC174">
            <v>213.99333213464701</v>
          </cell>
          <cell r="AE174">
            <v>770375.99568473105</v>
          </cell>
          <cell r="AF174">
            <v>20347442.209733501</v>
          </cell>
          <cell r="AH174">
            <v>20347442.209733501</v>
          </cell>
          <cell r="AI174">
            <v>2050.7484642875302</v>
          </cell>
        </row>
        <row r="175">
          <cell r="M175">
            <v>22.199925844943799</v>
          </cell>
          <cell r="O175">
            <v>19574905.574018002</v>
          </cell>
          <cell r="Q175">
            <v>0</v>
          </cell>
          <cell r="R175">
            <v>7.45216053600266E-3</v>
          </cell>
          <cell r="AA175">
            <v>2264.5466470948199</v>
          </cell>
          <cell r="AC175">
            <v>213.974892657401</v>
          </cell>
          <cell r="AE175">
            <v>770309.61356664205</v>
          </cell>
          <cell r="AF175">
            <v>20345215.158356</v>
          </cell>
          <cell r="AH175">
            <v>20345215.158356</v>
          </cell>
          <cell r="AI175">
            <v>2050.5717544374202</v>
          </cell>
        </row>
        <row r="176">
          <cell r="M176">
            <v>22.199925797663902</v>
          </cell>
          <cell r="O176">
            <v>19573610.505326599</v>
          </cell>
          <cell r="Q176">
            <v>0</v>
          </cell>
          <cell r="R176">
            <v>7.4521605360026704E-3</v>
          </cell>
          <cell r="AA176">
            <v>2264.42967874634</v>
          </cell>
          <cell r="AC176">
            <v>213.96384042765601</v>
          </cell>
          <cell r="AE176">
            <v>770269.82553956099</v>
          </cell>
          <cell r="AF176">
            <v>20343880.365488902</v>
          </cell>
          <cell r="AH176">
            <v>20343880.365488902</v>
          </cell>
          <cell r="AI176">
            <v>2050.4658383186802</v>
          </cell>
        </row>
        <row r="177">
          <cell r="M177">
            <v>22.199925716829402</v>
          </cell>
          <cell r="O177">
            <v>19574724.155758701</v>
          </cell>
          <cell r="Q177">
            <v>0</v>
          </cell>
          <cell r="R177">
            <v>7.4521605360026704E-3</v>
          </cell>
          <cell r="AA177">
            <v>2264.2677227689101</v>
          </cell>
          <cell r="AC177">
            <v>213.93838212479099</v>
          </cell>
          <cell r="AE177">
            <v>770178.17564924597</v>
          </cell>
          <cell r="AF177">
            <v>20344902.324805599</v>
          </cell>
          <cell r="AH177">
            <v>20344902.324805599</v>
          </cell>
          <cell r="AI177">
            <v>2050.3293406441198</v>
          </cell>
        </row>
        <row r="178">
          <cell r="M178">
            <v>22.199926023931901</v>
          </cell>
          <cell r="O178">
            <v>19580514.788125601</v>
          </cell>
          <cell r="Q178">
            <v>0</v>
          </cell>
          <cell r="R178">
            <v>7.4521605360026704E-3</v>
          </cell>
          <cell r="AA178">
            <v>2264.6330679733901</v>
          </cell>
          <cell r="AC178">
            <v>213.966824298521</v>
          </cell>
          <cell r="AE178">
            <v>770280.56747467397</v>
          </cell>
          <cell r="AF178">
            <v>20350795.211098898</v>
          </cell>
          <cell r="AH178">
            <v>20350795.211098898</v>
          </cell>
          <cell r="AI178">
            <v>2050.6662436748702</v>
          </cell>
        </row>
        <row r="179">
          <cell r="M179">
            <v>22.199926147421099</v>
          </cell>
          <cell r="O179">
            <v>19582237.207617499</v>
          </cell>
          <cell r="Q179">
            <v>0</v>
          </cell>
          <cell r="R179">
            <v>7.45216053600266E-3</v>
          </cell>
          <cell r="AA179">
            <v>2264.52634674003</v>
          </cell>
          <cell r="AC179">
            <v>213.94660348239401</v>
          </cell>
          <cell r="AE179">
            <v>770207.77253661805</v>
          </cell>
          <cell r="AF179">
            <v>20352444.9589203</v>
          </cell>
          <cell r="AH179">
            <v>20352444.9589203</v>
          </cell>
          <cell r="AI179">
            <v>2050.5797432576401</v>
          </cell>
        </row>
        <row r="180">
          <cell r="M180">
            <v>22.199926231284699</v>
          </cell>
          <cell r="O180">
            <v>19584374.417321</v>
          </cell>
          <cell r="Q180">
            <v>0</v>
          </cell>
          <cell r="R180">
            <v>7.45216053600266E-3</v>
          </cell>
          <cell r="AA180">
            <v>2264.56204851547</v>
          </cell>
          <cell r="AC180">
            <v>213.943894170086</v>
          </cell>
          <cell r="AE180">
            <v>770198.01901231101</v>
          </cell>
          <cell r="AF180">
            <v>20354572.386317998</v>
          </cell>
          <cell r="AH180">
            <v>20354572.386317998</v>
          </cell>
          <cell r="AI180">
            <v>2050.6181543453799</v>
          </cell>
        </row>
        <row r="181">
          <cell r="M181">
            <v>22.1999264136787</v>
          </cell>
          <cell r="O181">
            <v>19586506.5308697</v>
          </cell>
          <cell r="Q181">
            <v>0</v>
          </cell>
          <cell r="R181">
            <v>7.45216053600266E-3</v>
          </cell>
          <cell r="AA181">
            <v>2265.0166825610199</v>
          </cell>
          <cell r="AC181">
            <v>213.99698622049101</v>
          </cell>
          <cell r="AE181">
            <v>770389.15039376903</v>
          </cell>
          <cell r="AF181">
            <v>20356895.586596701</v>
          </cell>
          <cell r="AH181">
            <v>20356895.586596701</v>
          </cell>
          <cell r="AI181">
            <v>2051.0196963405301</v>
          </cell>
        </row>
        <row r="182">
          <cell r="M182">
            <v>22.1999266377323</v>
          </cell>
          <cell r="O182">
            <v>19588138.501507599</v>
          </cell>
          <cell r="Q182">
            <v>0</v>
          </cell>
          <cell r="R182">
            <v>7.45216053600266E-3</v>
          </cell>
          <cell r="AA182">
            <v>2265.5840963804799</v>
          </cell>
          <cell r="AC182">
            <v>214.06682291742499</v>
          </cell>
          <cell r="AE182">
            <v>770640.56250273099</v>
          </cell>
          <cell r="AF182">
            <v>20358778.973128099</v>
          </cell>
          <cell r="AH182">
            <v>20358778.973128099</v>
          </cell>
          <cell r="AI182">
            <v>2051.5172734630501</v>
          </cell>
        </row>
        <row r="183">
          <cell r="M183">
            <v>22.199926812077599</v>
          </cell>
          <cell r="O183">
            <v>19588612.083925899</v>
          </cell>
          <cell r="Q183">
            <v>0</v>
          </cell>
          <cell r="R183">
            <v>7.45216053600266E-3</v>
          </cell>
          <cell r="AA183">
            <v>2266.04728112373</v>
          </cell>
          <cell r="AC183">
            <v>214.126864050683</v>
          </cell>
          <cell r="AE183">
            <v>770856.71058246004</v>
          </cell>
          <cell r="AF183">
            <v>20359468.735527098</v>
          </cell>
          <cell r="AH183">
            <v>20359468.735527098</v>
          </cell>
          <cell r="AI183">
            <v>2051.92041707305</v>
          </cell>
        </row>
        <row r="184">
          <cell r="M184">
            <v>22.199926797901</v>
          </cell>
          <cell r="O184">
            <v>19586534.630229998</v>
          </cell>
          <cell r="Q184">
            <v>0</v>
          </cell>
          <cell r="R184">
            <v>7.45216053600266E-3</v>
          </cell>
          <cell r="AA184">
            <v>2266.0173487197899</v>
          </cell>
          <cell r="AC184">
            <v>214.13015585687199</v>
          </cell>
          <cell r="AE184">
            <v>770868.56108473998</v>
          </cell>
          <cell r="AF184">
            <v>20357403.238625001</v>
          </cell>
          <cell r="AH184">
            <v>20357403.238625001</v>
          </cell>
          <cell r="AI184">
            <v>2051.8871928629201</v>
          </cell>
        </row>
        <row r="185">
          <cell r="M185">
            <v>22.199926616743799</v>
          </cell>
          <cell r="O185">
            <v>19583464.1258488</v>
          </cell>
          <cell r="Q185">
            <v>0</v>
          </cell>
          <cell r="R185">
            <v>7.45216053600266E-3</v>
          </cell>
          <cell r="AA185">
            <v>2265.7400518885702</v>
          </cell>
          <cell r="AC185">
            <v>214.103952344476</v>
          </cell>
          <cell r="AE185">
            <v>770774.22844011395</v>
          </cell>
          <cell r="AF185">
            <v>20354238.439116299</v>
          </cell>
          <cell r="AH185">
            <v>20354238.439116299</v>
          </cell>
          <cell r="AI185">
            <v>2051.6360995441</v>
          </cell>
        </row>
        <row r="186">
          <cell r="M186">
            <v>22.199926438602699</v>
          </cell>
          <cell r="O186">
            <v>19580980.292263001</v>
          </cell>
          <cell r="Q186">
            <v>0</v>
          </cell>
          <cell r="R186">
            <v>7.45216053600266E-3</v>
          </cell>
          <cell r="AA186">
            <v>2265.5157194807998</v>
          </cell>
          <cell r="AC186">
            <v>214.08275377180601</v>
          </cell>
          <cell r="AE186">
            <v>770697.91357850097</v>
          </cell>
          <cell r="AF186">
            <v>20351678.276850101</v>
          </cell>
          <cell r="AH186">
            <v>20351678.276850101</v>
          </cell>
          <cell r="AI186">
            <v>2051.4329657090002</v>
          </cell>
        </row>
        <row r="187">
          <cell r="M187">
            <v>22.199926214950999</v>
          </cell>
          <cell r="O187">
            <v>19578040.568967499</v>
          </cell>
          <cell r="Q187">
            <v>0</v>
          </cell>
          <cell r="R187">
            <v>7.45216053600266E-3</v>
          </cell>
          <cell r="AA187">
            <v>2264.9874810542301</v>
          </cell>
          <cell r="AC187">
            <v>214.02264738819099</v>
          </cell>
          <cell r="AE187">
            <v>770481.53059748898</v>
          </cell>
          <cell r="AF187">
            <v>20348522.219572298</v>
          </cell>
          <cell r="AH187">
            <v>20348522.219572298</v>
          </cell>
          <cell r="AI187">
            <v>2050.9648336660398</v>
          </cell>
        </row>
        <row r="188">
          <cell r="M188">
            <v>22.199925913914502</v>
          </cell>
          <cell r="O188">
            <v>19574855.1189969</v>
          </cell>
          <cell r="Q188">
            <v>0</v>
          </cell>
          <cell r="R188">
            <v>7.45216053600266E-3</v>
          </cell>
          <cell r="AA188">
            <v>2264.5421016515402</v>
          </cell>
          <cell r="AC188">
            <v>213.97446316272101</v>
          </cell>
          <cell r="AE188">
            <v>770308.06738579494</v>
          </cell>
          <cell r="AF188">
            <v>20345163.285902701</v>
          </cell>
          <cell r="AH188">
            <v>20345163.285902701</v>
          </cell>
          <cell r="AI188">
            <v>2050.5676384888202</v>
          </cell>
        </row>
        <row r="189">
          <cell r="M189">
            <v>22.1999258967484</v>
          </cell>
          <cell r="O189">
            <v>19576064.060542598</v>
          </cell>
          <cell r="Q189">
            <v>0</v>
          </cell>
          <cell r="R189">
            <v>7.45216053600266E-3</v>
          </cell>
          <cell r="AA189">
            <v>2264.6512812423298</v>
          </cell>
          <cell r="AC189">
            <v>213.98477944004301</v>
          </cell>
          <cell r="AE189">
            <v>770345.20598415297</v>
          </cell>
          <cell r="AF189">
            <v>20346409.234687999</v>
          </cell>
          <cell r="AH189">
            <v>20346409.234687999</v>
          </cell>
          <cell r="AI189">
            <v>2050.66650180229</v>
          </cell>
        </row>
        <row r="190">
          <cell r="M190">
            <v>22.199926021243101</v>
          </cell>
          <cell r="O190">
            <v>19578026.522548199</v>
          </cell>
          <cell r="Q190">
            <v>0</v>
          </cell>
          <cell r="R190">
            <v>7.4521605360026704E-3</v>
          </cell>
          <cell r="AA190">
            <v>2264.82852297316</v>
          </cell>
          <cell r="AC190">
            <v>214.00152684525801</v>
          </cell>
          <cell r="AE190">
            <v>770405.49664292799</v>
          </cell>
          <cell r="AF190">
            <v>20348431.964362402</v>
          </cell>
          <cell r="AH190">
            <v>20348431.964362402</v>
          </cell>
          <cell r="AI190">
            <v>2050.8269961279002</v>
          </cell>
        </row>
        <row r="191">
          <cell r="M191">
            <v>22.199920518801701</v>
          </cell>
          <cell r="O191">
            <v>19484634.1380997</v>
          </cell>
          <cell r="Q191">
            <v>0</v>
          </cell>
          <cell r="R191">
            <v>7.4521605360026704E-3</v>
          </cell>
          <cell r="AA191">
            <v>2256.1207422493599</v>
          </cell>
          <cell r="AC191">
            <v>213.16862816455301</v>
          </cell>
          <cell r="AE191">
            <v>767407.06139239203</v>
          </cell>
          <cell r="AF191">
            <v>20252046.341471702</v>
          </cell>
          <cell r="AH191">
            <v>20252046.341471702</v>
          </cell>
          <cell r="AI191">
            <v>2042.9521140848101</v>
          </cell>
        </row>
        <row r="192">
          <cell r="M192">
            <v>22.1999166410599</v>
          </cell>
          <cell r="O192">
            <v>19515663.2528711</v>
          </cell>
          <cell r="Q192">
            <v>0</v>
          </cell>
          <cell r="R192">
            <v>7.4521605360026704E-3</v>
          </cell>
          <cell r="AA192">
            <v>2258.7685246998499</v>
          </cell>
          <cell r="AC192">
            <v>213.41272392000499</v>
          </cell>
          <cell r="AE192">
            <v>768285.806112019</v>
          </cell>
          <cell r="AF192">
            <v>20283945.265016299</v>
          </cell>
          <cell r="AH192">
            <v>20283945.265016299</v>
          </cell>
          <cell r="AI192">
            <v>2045.3558007798399</v>
          </cell>
        </row>
        <row r="193">
          <cell r="M193">
            <v>22.199925368424001</v>
          </cell>
          <cell r="O193">
            <v>19580423.488699902</v>
          </cell>
          <cell r="Q193">
            <v>0</v>
          </cell>
          <cell r="R193">
            <v>7.4521605360026704E-3</v>
          </cell>
          <cell r="AA193">
            <v>2264.8873253380202</v>
          </cell>
          <cell r="AC193">
            <v>214.00098745412399</v>
          </cell>
          <cell r="AE193">
            <v>770403.55483484699</v>
          </cell>
          <cell r="AF193">
            <v>20350825.690898798</v>
          </cell>
          <cell r="AH193">
            <v>20350825.690898798</v>
          </cell>
          <cell r="AI193">
            <v>2050.8863378838901</v>
          </cell>
        </row>
        <row r="194">
          <cell r="M194">
            <v>22.199926174683501</v>
          </cell>
          <cell r="O194">
            <v>19579373.424527999</v>
          </cell>
          <cell r="Q194">
            <v>0</v>
          </cell>
          <cell r="R194">
            <v>7.4521605360026704E-3</v>
          </cell>
          <cell r="AA194">
            <v>2265.2129831450802</v>
          </cell>
          <cell r="AC194">
            <v>214.04802410269599</v>
          </cell>
          <cell r="AE194">
            <v>770572.88676970499</v>
          </cell>
          <cell r="AF194">
            <v>20349946.206298001</v>
          </cell>
          <cell r="AH194">
            <v>20349946.206298001</v>
          </cell>
          <cell r="AI194">
            <v>2051.1649590423799</v>
          </cell>
        </row>
        <row r="195">
          <cell r="M195">
            <v>22.199926040764101</v>
          </cell>
          <cell r="O195">
            <v>19574974.763536099</v>
          </cell>
          <cell r="Q195">
            <v>0</v>
          </cell>
          <cell r="R195">
            <v>7.4521605360026704E-3</v>
          </cell>
          <cell r="AA195">
            <v>2264.7105746656998</v>
          </cell>
          <cell r="AC195">
            <v>213.99648214383501</v>
          </cell>
          <cell r="AE195">
            <v>770387.33571780496</v>
          </cell>
          <cell r="AF195">
            <v>20345362.250071101</v>
          </cell>
          <cell r="AH195">
            <v>20345362.250071101</v>
          </cell>
          <cell r="AI195">
            <v>2050.71409252186</v>
          </cell>
        </row>
        <row r="196">
          <cell r="M196">
            <v>22.199925714103902</v>
          </cell>
          <cell r="O196">
            <v>19571152.698486499</v>
          </cell>
          <cell r="Q196">
            <v>0</v>
          </cell>
          <cell r="R196">
            <v>7.4521605360026799E-3</v>
          </cell>
          <cell r="AA196">
            <v>2264.4704486482401</v>
          </cell>
          <cell r="AC196">
            <v>213.97785942236499</v>
          </cell>
          <cell r="AE196">
            <v>770320.29392051301</v>
          </cell>
          <cell r="AF196">
            <v>20341473.069873199</v>
          </cell>
          <cell r="AH196">
            <v>20341473.069873199</v>
          </cell>
          <cell r="AI196">
            <v>2050.4925892258698</v>
          </cell>
        </row>
        <row r="197">
          <cell r="M197">
            <v>22.199925695001699</v>
          </cell>
          <cell r="O197">
            <v>19572821.250260301</v>
          </cell>
          <cell r="Q197">
            <v>0</v>
          </cell>
          <cell r="R197">
            <v>7.4521605360026799E-3</v>
          </cell>
          <cell r="AA197">
            <v>2264.5160299322201</v>
          </cell>
          <cell r="AC197">
            <v>213.978098652363</v>
          </cell>
          <cell r="AE197">
            <v>770321.15514850605</v>
          </cell>
          <cell r="AF197">
            <v>20343142.379459199</v>
          </cell>
          <cell r="AH197">
            <v>20343142.379459199</v>
          </cell>
          <cell r="AI197">
            <v>2050.53793127985</v>
          </cell>
        </row>
        <row r="198">
          <cell r="M198">
            <v>22.199925899759801</v>
          </cell>
          <cell r="O198">
            <v>19576495.875810001</v>
          </cell>
          <cell r="Q198">
            <v>0</v>
          </cell>
          <cell r="R198">
            <v>7.4521605360026799E-3</v>
          </cell>
          <cell r="AA198">
            <v>2264.6902773966499</v>
          </cell>
          <cell r="AC198">
            <v>213.98846415015601</v>
          </cell>
          <cell r="AE198">
            <v>770358.47094056301</v>
          </cell>
          <cell r="AF198">
            <v>20346854.2591024</v>
          </cell>
          <cell r="AH198">
            <v>20346854.2591024</v>
          </cell>
          <cell r="AI198">
            <v>2050.70181324649</v>
          </cell>
        </row>
        <row r="199">
          <cell r="M199">
            <v>22.199925923187401</v>
          </cell>
          <cell r="O199">
            <v>19576672.911703698</v>
          </cell>
          <cell r="Q199">
            <v>0</v>
          </cell>
          <cell r="R199">
            <v>7.4521605360026799E-3</v>
          </cell>
          <cell r="AA199">
            <v>2264.4436916910399</v>
          </cell>
          <cell r="AC199">
            <v>213.95501297964</v>
          </cell>
          <cell r="AE199">
            <v>770238.04672670295</v>
          </cell>
          <cell r="AF199">
            <v>20346910.9853121</v>
          </cell>
          <cell r="AH199">
            <v>20346910.9853121</v>
          </cell>
          <cell r="AI199">
            <v>2050.4886787114001</v>
          </cell>
        </row>
        <row r="200">
          <cell r="M200">
            <v>22.199925885012401</v>
          </cell>
          <cell r="O200">
            <v>19577139.0554027</v>
          </cell>
          <cell r="Q200">
            <v>0</v>
          </cell>
          <cell r="R200">
            <v>7.4521605360026799E-3</v>
          </cell>
          <cell r="AA200">
            <v>2264.3283714475401</v>
          </cell>
          <cell r="AC200">
            <v>213.9380236188</v>
          </cell>
          <cell r="AE200">
            <v>770176.88502767798</v>
          </cell>
          <cell r="AF200">
            <v>20347315.935084101</v>
          </cell>
          <cell r="AH200">
            <v>20347315.935084101</v>
          </cell>
          <cell r="AI200">
            <v>2050.3903478287398</v>
          </cell>
        </row>
        <row r="201">
          <cell r="M201">
            <v>22.199925911450201</v>
          </cell>
          <cell r="O201">
            <v>19578309.340392198</v>
          </cell>
          <cell r="Q201">
            <v>0</v>
          </cell>
          <cell r="R201">
            <v>7.4521605360026704E-3</v>
          </cell>
          <cell r="AA201">
            <v>2264.1716874663498</v>
          </cell>
          <cell r="AC201">
            <v>213.91309631477299</v>
          </cell>
          <cell r="AE201">
            <v>770087.14673318097</v>
          </cell>
          <cell r="AF201">
            <v>20348396.492547899</v>
          </cell>
          <cell r="AH201">
            <v>20348396.492547899</v>
          </cell>
          <cell r="AI201">
            <v>2050.2585911515698</v>
          </cell>
        </row>
        <row r="202">
          <cell r="M202">
            <v>22.199925835640698</v>
          </cell>
          <cell r="O202">
            <v>19578748.632924899</v>
          </cell>
          <cell r="Q202">
            <v>0</v>
          </cell>
          <cell r="R202">
            <v>7.4521605360026704E-3</v>
          </cell>
          <cell r="AA202">
            <v>2263.7922636483399</v>
          </cell>
          <cell r="AC202">
            <v>213.86104565144399</v>
          </cell>
          <cell r="AE202">
            <v>769899.76434519899</v>
          </cell>
          <cell r="AF202">
            <v>20348648.4240008</v>
          </cell>
          <cell r="AH202">
            <v>20348648.4240008</v>
          </cell>
          <cell r="AI202">
            <v>2049.9312179968902</v>
          </cell>
        </row>
        <row r="203">
          <cell r="M203">
            <v>22.1999258967905</v>
          </cell>
          <cell r="O203">
            <v>19581027.074632101</v>
          </cell>
          <cell r="Q203">
            <v>0</v>
          </cell>
          <cell r="R203">
            <v>7.4521605360026704E-3</v>
          </cell>
          <cell r="AA203">
            <v>2263.8409253432701</v>
          </cell>
          <cell r="AC203">
            <v>213.859571269713</v>
          </cell>
          <cell r="AE203">
            <v>769894.45657096605</v>
          </cell>
          <cell r="AF203">
            <v>20350921.4792215</v>
          </cell>
          <cell r="AH203">
            <v>20350921.4792215</v>
          </cell>
          <cell r="AI203">
            <v>2049.9813540735499</v>
          </cell>
        </row>
        <row r="204">
          <cell r="M204">
            <v>22.199926011898199</v>
          </cell>
          <cell r="O204">
            <v>19583642.389031399</v>
          </cell>
          <cell r="Q204">
            <v>0</v>
          </cell>
          <cell r="R204">
            <v>7.4521605360026704E-3</v>
          </cell>
          <cell r="AA204">
            <v>2263.8155101453199</v>
          </cell>
          <cell r="AC204">
            <v>213.84706048493601</v>
          </cell>
          <cell r="AE204">
            <v>769849.417745771</v>
          </cell>
          <cell r="AF204">
            <v>20353491.767025001</v>
          </cell>
          <cell r="AH204">
            <v>20353491.767025001</v>
          </cell>
          <cell r="AI204">
            <v>2049.96844966038</v>
          </cell>
        </row>
        <row r="205">
          <cell r="M205">
            <v>22.199926143038301</v>
          </cell>
          <cell r="O205">
            <v>19585311.8251702</v>
          </cell>
          <cell r="Q205">
            <v>0</v>
          </cell>
          <cell r="R205">
            <v>7.4521605360026704E-3</v>
          </cell>
          <cell r="AA205">
            <v>2264.0707951144</v>
          </cell>
          <cell r="AC205">
            <v>213.87521940919601</v>
          </cell>
          <cell r="AE205">
            <v>769950.78987310501</v>
          </cell>
          <cell r="AF205">
            <v>20355262.5453058</v>
          </cell>
          <cell r="AH205">
            <v>20355262.5453058</v>
          </cell>
          <cell r="AI205">
            <v>2050.1955757052001</v>
          </cell>
        </row>
        <row r="206">
          <cell r="M206">
            <v>22.199926271756802</v>
          </cell>
          <cell r="O206">
            <v>19585199.9548412</v>
          </cell>
          <cell r="Q206">
            <v>0</v>
          </cell>
          <cell r="R206">
            <v>7.4521605360026704E-3</v>
          </cell>
          <cell r="AA206">
            <v>2264.47942687563</v>
          </cell>
          <cell r="AC206">
            <v>213.93001209214199</v>
          </cell>
          <cell r="AE206">
            <v>770148.04353171005</v>
          </cell>
          <cell r="AF206">
            <v>20355347.957665302</v>
          </cell>
          <cell r="AH206">
            <v>20355347.957665302</v>
          </cell>
          <cell r="AI206">
            <v>2050.5494147834902</v>
          </cell>
        </row>
        <row r="207">
          <cell r="M207">
            <v>22.199926294081401</v>
          </cell>
          <cell r="O207">
            <v>19584494.9819762</v>
          </cell>
          <cell r="Q207">
            <v>0</v>
          </cell>
          <cell r="R207">
            <v>7.4521605360026704E-3</v>
          </cell>
          <cell r="AA207">
            <v>2264.5729388662198</v>
          </cell>
          <cell r="AC207">
            <v>213.944923033062</v>
          </cell>
          <cell r="AE207">
            <v>770201.72291902394</v>
          </cell>
          <cell r="AF207">
            <v>20354696.712276399</v>
          </cell>
          <cell r="AH207">
            <v>20354696.712276399</v>
          </cell>
          <cell r="AI207">
            <v>2050.6280158331601</v>
          </cell>
        </row>
        <row r="208">
          <cell r="M208">
            <v>22.199926301393301</v>
          </cell>
          <cell r="O208">
            <v>19583737.6473266</v>
          </cell>
          <cell r="Q208">
            <v>0</v>
          </cell>
          <cell r="R208">
            <v>7.4521605360026799E-3</v>
          </cell>
          <cell r="AA208">
            <v>2264.7666933966502</v>
          </cell>
          <cell r="AC208">
            <v>213.97336728641099</v>
          </cell>
          <cell r="AE208">
            <v>770304.12223107996</v>
          </cell>
          <cell r="AF208">
            <v>20354041.7558681</v>
          </cell>
          <cell r="AH208">
            <v>20354041.7558681</v>
          </cell>
          <cell r="AI208">
            <v>2050.7933261102298</v>
          </cell>
        </row>
        <row r="209">
          <cell r="M209">
            <v>22.199926276500399</v>
          </cell>
          <cell r="O209">
            <v>19582213.357000802</v>
          </cell>
          <cell r="Q209">
            <v>0</v>
          </cell>
          <cell r="R209">
            <v>7.4521605360026799E-3</v>
          </cell>
          <cell r="AA209">
            <v>2264.7864182285002</v>
          </cell>
          <cell r="AC209">
            <v>213.98131724675901</v>
          </cell>
          <cell r="AE209">
            <v>770332.74208833405</v>
          </cell>
          <cell r="AF209">
            <v>20352546.1326796</v>
          </cell>
          <cell r="AH209">
            <v>20352546.1326796</v>
          </cell>
          <cell r="AI209">
            <v>2050.80510098174</v>
          </cell>
        </row>
        <row r="210">
          <cell r="M210">
            <v>22.199926130244599</v>
          </cell>
          <cell r="O210">
            <v>19579499.200935699</v>
          </cell>
          <cell r="Q210">
            <v>0</v>
          </cell>
          <cell r="R210">
            <v>7.4521605360026799E-3</v>
          </cell>
          <cell r="AA210">
            <v>2264.5413351566399</v>
          </cell>
          <cell r="AC210">
            <v>213.95816133319201</v>
          </cell>
          <cell r="AE210">
            <v>770249.38079948898</v>
          </cell>
          <cell r="AF210">
            <v>20349748.659458499</v>
          </cell>
          <cell r="AH210">
            <v>20349748.659458499</v>
          </cell>
          <cell r="AI210">
            <v>2050.5831738234501</v>
          </cell>
        </row>
        <row r="211">
          <cell r="M211">
            <v>22.199925770373898</v>
          </cell>
          <cell r="O211">
            <v>19573339.257402699</v>
          </cell>
          <cell r="Q211">
            <v>0</v>
          </cell>
          <cell r="R211">
            <v>7.4521605360026799E-3</v>
          </cell>
          <cell r="AA211">
            <v>2263.7228923900602</v>
          </cell>
          <cell r="AC211">
            <v>213.87069574687999</v>
          </cell>
          <cell r="AE211">
            <v>769934.504688769</v>
          </cell>
          <cell r="AF211">
            <v>20343273.977531001</v>
          </cell>
          <cell r="AH211">
            <v>20343273.977531001</v>
          </cell>
          <cell r="AI211">
            <v>2049.8521966431799</v>
          </cell>
        </row>
        <row r="212">
          <cell r="M212">
            <v>22.1999252361827</v>
          </cell>
          <cell r="O212">
            <v>19567406.2028579</v>
          </cell>
          <cell r="Q212">
            <v>0</v>
          </cell>
          <cell r="R212">
            <v>7.4521605360026799E-3</v>
          </cell>
          <cell r="AA212">
            <v>2263.0298508758501</v>
          </cell>
          <cell r="AC212">
            <v>213.799140207671</v>
          </cell>
          <cell r="AE212">
            <v>769676.90474761499</v>
          </cell>
          <cell r="AF212">
            <v>20337083.286968499</v>
          </cell>
          <cell r="AH212">
            <v>20337083.286968499</v>
          </cell>
          <cell r="AI212">
            <v>2049.2307106681801</v>
          </cell>
        </row>
        <row r="213">
          <cell r="M213">
            <v>22.199925006314199</v>
          </cell>
          <cell r="O213">
            <v>19566104.099672101</v>
          </cell>
          <cell r="Q213">
            <v>0</v>
          </cell>
          <cell r="R213">
            <v>7.4521605360026799E-3</v>
          </cell>
          <cell r="AA213">
            <v>2262.6504690878</v>
          </cell>
          <cell r="AC213">
            <v>213.753180165662</v>
          </cell>
          <cell r="AE213">
            <v>769511.44859638403</v>
          </cell>
          <cell r="AF213">
            <v>20335615.629228499</v>
          </cell>
          <cell r="AH213">
            <v>20335615.629228499</v>
          </cell>
          <cell r="AI213">
            <v>2048.89728892213</v>
          </cell>
        </row>
        <row r="214">
          <cell r="M214">
            <v>22.199924891577599</v>
          </cell>
          <cell r="O214">
            <v>19565593.9206778</v>
          </cell>
          <cell r="Q214">
            <v>0</v>
          </cell>
          <cell r="R214">
            <v>7.4521605360026799E-3</v>
          </cell>
          <cell r="AA214">
            <v>2262.4474033372499</v>
          </cell>
          <cell r="AC214">
            <v>213.72792861963799</v>
          </cell>
          <cell r="AE214">
            <v>769420.54303069599</v>
          </cell>
          <cell r="AF214">
            <v>20335014.4904489</v>
          </cell>
          <cell r="AH214">
            <v>20335014.4904489</v>
          </cell>
          <cell r="AI214">
            <v>2048.71947471762</v>
          </cell>
        </row>
        <row r="215">
          <cell r="M215">
            <v>22.199924829576201</v>
          </cell>
          <cell r="O215">
            <v>19565665.002271201</v>
          </cell>
          <cell r="Q215">
            <v>0</v>
          </cell>
          <cell r="R215">
            <v>7.4521605360026799E-3</v>
          </cell>
          <cell r="AA215">
            <v>2262.1924191461299</v>
          </cell>
          <cell r="AC215">
            <v>213.693738363758</v>
          </cell>
          <cell r="AE215">
            <v>769297.45810952899</v>
          </cell>
          <cell r="AF215">
            <v>20334962.492876802</v>
          </cell>
          <cell r="AH215">
            <v>20334962.492876802</v>
          </cell>
          <cell r="AI215">
            <v>2048.4986807823798</v>
          </cell>
        </row>
        <row r="216">
          <cell r="M216">
            <v>22.199924797558602</v>
          </cell>
          <cell r="O216">
            <v>19566053.4027633</v>
          </cell>
          <cell r="Q216">
            <v>0</v>
          </cell>
          <cell r="R216">
            <v>7.4521605360026799E-3</v>
          </cell>
          <cell r="AA216">
            <v>2262.0707222774299</v>
          </cell>
          <cell r="AC216">
            <v>213.67618377908801</v>
          </cell>
          <cell r="AE216">
            <v>769234.26160471805</v>
          </cell>
          <cell r="AF216">
            <v>20335287.663344499</v>
          </cell>
          <cell r="AH216">
            <v>20335287.663344499</v>
          </cell>
          <cell r="AI216">
            <v>2048.3945384983399</v>
          </cell>
        </row>
        <row r="217">
          <cell r="M217">
            <v>22.199924804433</v>
          </cell>
          <cell r="O217">
            <v>19566053.649678499</v>
          </cell>
          <cell r="Q217">
            <v>0</v>
          </cell>
          <cell r="R217">
            <v>7.4521605360026799E-3</v>
          </cell>
          <cell r="AA217">
            <v>2262.0707447701602</v>
          </cell>
          <cell r="AC217">
            <v>213.67618590376199</v>
          </cell>
          <cell r="AE217">
            <v>769234.26925354195</v>
          </cell>
          <cell r="AF217">
            <v>20335287.920148201</v>
          </cell>
          <cell r="AH217">
            <v>20335287.920148201</v>
          </cell>
          <cell r="AI217">
            <v>2048.3945588664001</v>
          </cell>
        </row>
        <row r="218">
          <cell r="M218">
            <v>22.199924776077399</v>
          </cell>
          <cell r="O218">
            <v>19565501.410889801</v>
          </cell>
          <cell r="Q218">
            <v>0</v>
          </cell>
          <cell r="R218">
            <v>7.4521605360026799E-3</v>
          </cell>
          <cell r="AA218">
            <v>2262.02087913992</v>
          </cell>
          <cell r="AC218">
            <v>213.67147557465199</v>
          </cell>
          <cell r="AE218">
            <v>769217.31206874899</v>
          </cell>
          <cell r="AF218">
            <v>20334718.739342701</v>
          </cell>
          <cell r="AH218">
            <v>20334718.739342701</v>
          </cell>
          <cell r="AI218">
            <v>2048.3494035652702</v>
          </cell>
        </row>
        <row r="219">
          <cell r="M219">
            <v>22.199924786891501</v>
          </cell>
          <cell r="O219">
            <v>19565117.025616899</v>
          </cell>
          <cell r="Q219">
            <v>0</v>
          </cell>
          <cell r="R219">
            <v>7.4521605360026799E-3</v>
          </cell>
          <cell r="AA219">
            <v>2262.2474709799799</v>
          </cell>
          <cell r="AC219">
            <v>213.70297923148101</v>
          </cell>
          <cell r="AE219">
            <v>769330.72523333202</v>
          </cell>
          <cell r="AF219">
            <v>20334447.7283272</v>
          </cell>
          <cell r="AH219">
            <v>20334447.7283272</v>
          </cell>
          <cell r="AI219">
            <v>2048.5444917485001</v>
          </cell>
        </row>
        <row r="220">
          <cell r="M220">
            <v>22.1999248277886</v>
          </cell>
          <cell r="O220">
            <v>19565000.538012099</v>
          </cell>
          <cell r="Q220">
            <v>0</v>
          </cell>
          <cell r="R220">
            <v>7.4521605360026799E-3</v>
          </cell>
          <cell r="AA220">
            <v>2262.3938116202698</v>
          </cell>
          <cell r="AC220">
            <v>213.722865939884</v>
          </cell>
          <cell r="AE220">
            <v>769402.31738358305</v>
          </cell>
          <cell r="AF220">
            <v>20334402.849232599</v>
          </cell>
          <cell r="AH220">
            <v>20334402.849232599</v>
          </cell>
          <cell r="AI220">
            <v>2048.6709456803901</v>
          </cell>
        </row>
        <row r="221">
          <cell r="M221">
            <v>22.199924956086701</v>
          </cell>
          <cell r="O221">
            <v>19568753.559989098</v>
          </cell>
          <cell r="Q221">
            <v>0</v>
          </cell>
          <cell r="R221">
            <v>7.4521605360026799E-3</v>
          </cell>
          <cell r="AA221">
            <v>2262.7327200265299</v>
          </cell>
          <cell r="AC221">
            <v>213.75488179649801</v>
          </cell>
          <cell r="AE221">
            <v>769517.57446739299</v>
          </cell>
          <cell r="AF221">
            <v>20338271.007637899</v>
          </cell>
          <cell r="AH221">
            <v>20338271.007637899</v>
          </cell>
          <cell r="AI221">
            <v>2048.9778382300301</v>
          </cell>
        </row>
        <row r="222">
          <cell r="M222">
            <v>22.1999253651225</v>
          </cell>
          <cell r="O222">
            <v>19573891.801876601</v>
          </cell>
          <cell r="Q222">
            <v>0</v>
          </cell>
          <cell r="R222">
            <v>7.4521605360026799E-3</v>
          </cell>
          <cell r="AA222">
            <v>2263.19670129117</v>
          </cell>
          <cell r="AC222">
            <v>213.79871298323101</v>
          </cell>
          <cell r="AE222">
            <v>769675.36673963198</v>
          </cell>
          <cell r="AF222">
            <v>20343567.033218101</v>
          </cell>
          <cell r="AH222">
            <v>20343567.033218101</v>
          </cell>
          <cell r="AI222">
            <v>2049.3979883079401</v>
          </cell>
        </row>
        <row r="223">
          <cell r="M223">
            <v>22.1999254211219</v>
          </cell>
          <cell r="O223">
            <v>19572491.6677454</v>
          </cell>
          <cell r="Q223">
            <v>0</v>
          </cell>
          <cell r="R223">
            <v>7.4521605360026799E-3</v>
          </cell>
          <cell r="AA223">
            <v>2263.0702905223002</v>
          </cell>
          <cell r="AC223">
            <v>213.786771263947</v>
          </cell>
          <cell r="AE223">
            <v>769632.37655021006</v>
          </cell>
          <cell r="AF223">
            <v>20342124.085819099</v>
          </cell>
          <cell r="AH223">
            <v>20342124.085819099</v>
          </cell>
          <cell r="AI223">
            <v>2049.2835192583502</v>
          </cell>
        </row>
        <row r="224">
          <cell r="M224">
            <v>22.199925162476301</v>
          </cell>
          <cell r="O224">
            <v>19568345.560044799</v>
          </cell>
          <cell r="Q224">
            <v>0</v>
          </cell>
          <cell r="R224">
            <v>7.4521605360026799E-3</v>
          </cell>
          <cell r="AA224">
            <v>2262.6959037571401</v>
          </cell>
          <cell r="AC224">
            <v>213.751403852664</v>
          </cell>
          <cell r="AE224">
            <v>769505.05386959098</v>
          </cell>
          <cell r="AF224">
            <v>20337850.729260501</v>
          </cell>
          <cell r="AH224">
            <v>20337850.729260501</v>
          </cell>
          <cell r="AI224">
            <v>2048.9444999044799</v>
          </cell>
        </row>
        <row r="225">
          <cell r="M225">
            <v>22.199924976965601</v>
          </cell>
          <cell r="O225">
            <v>19567672.2623486</v>
          </cell>
          <cell r="Q225">
            <v>0</v>
          </cell>
          <cell r="R225">
            <v>7.4521605360026799E-3</v>
          </cell>
          <cell r="AA225">
            <v>2262.3736785967499</v>
          </cell>
          <cell r="AC225">
            <v>213.71086063076899</v>
          </cell>
          <cell r="AE225">
            <v>769359.098270769</v>
          </cell>
          <cell r="AF225">
            <v>20337031.413185202</v>
          </cell>
          <cell r="AH225">
            <v>20337031.413185202</v>
          </cell>
          <cell r="AI225">
            <v>2048.6628179659801</v>
          </cell>
        </row>
        <row r="226">
          <cell r="M226">
            <v>22.199925089524498</v>
          </cell>
          <cell r="O226">
            <v>19571763.776263401</v>
          </cell>
          <cell r="Q226">
            <v>0</v>
          </cell>
          <cell r="R226">
            <v>7.4521605360026799E-3</v>
          </cell>
          <cell r="AA226">
            <v>2262.5863177445399</v>
          </cell>
          <cell r="AC226">
            <v>213.72488715104799</v>
          </cell>
          <cell r="AE226">
            <v>769409.59374377399</v>
          </cell>
          <cell r="AF226">
            <v>20341173.253249101</v>
          </cell>
          <cell r="AH226">
            <v>20341173.253249101</v>
          </cell>
          <cell r="AI226">
            <v>2048.8614305934898</v>
          </cell>
        </row>
        <row r="227">
          <cell r="M227">
            <v>22.1999254960283</v>
          </cell>
          <cell r="O227">
            <v>19578588.332009699</v>
          </cell>
          <cell r="Q227">
            <v>0</v>
          </cell>
          <cell r="R227">
            <v>7.4521605360026799E-3</v>
          </cell>
          <cell r="AA227">
            <v>2263.2024356903398</v>
          </cell>
          <cell r="AC227">
            <v>213.78308592004399</v>
          </cell>
          <cell r="AE227">
            <v>769619.10931215796</v>
          </cell>
          <cell r="AF227">
            <v>20348207.246383399</v>
          </cell>
          <cell r="AH227">
            <v>20348207.246383399</v>
          </cell>
          <cell r="AI227">
            <v>2049.4193497703</v>
          </cell>
        </row>
        <row r="228">
          <cell r="M228">
            <v>22.199925897641801</v>
          </cell>
          <cell r="O228">
            <v>19584409.619962901</v>
          </cell>
          <cell r="Q228">
            <v>0</v>
          </cell>
          <cell r="R228">
            <v>7.4521605360026799E-3</v>
          </cell>
          <cell r="AA228">
            <v>2263.4666583316498</v>
          </cell>
          <cell r="AC228">
            <v>213.79796122801901</v>
          </cell>
          <cell r="AE228">
            <v>769672.66042086796</v>
          </cell>
          <cell r="AF228">
            <v>20354082.1563145</v>
          </cell>
          <cell r="AH228">
            <v>20354082.1563145</v>
          </cell>
          <cell r="AI228">
            <v>2049.6686971036302</v>
          </cell>
        </row>
        <row r="229">
          <cell r="M229">
            <v>22.199926089452699</v>
          </cell>
          <cell r="O229">
            <v>19586046.055869099</v>
          </cell>
          <cell r="Q229">
            <v>0</v>
          </cell>
          <cell r="R229">
            <v>7.4521605360026904E-3</v>
          </cell>
          <cell r="AA229">
            <v>2263.7188617750398</v>
          </cell>
          <cell r="AC229">
            <v>213.82581576906</v>
          </cell>
          <cell r="AE229">
            <v>769772.93676861597</v>
          </cell>
          <cell r="AF229">
            <v>20355818.9206324</v>
          </cell>
          <cell r="AH229">
            <v>20355818.9206324</v>
          </cell>
          <cell r="AI229">
            <v>2049.8930460059801</v>
          </cell>
        </row>
        <row r="230">
          <cell r="M230">
            <v>22.199926176913198</v>
          </cell>
          <cell r="O230">
            <v>19585189.679234199</v>
          </cell>
          <cell r="Q230">
            <v>0</v>
          </cell>
          <cell r="R230">
            <v>7.4521605360026904E-3</v>
          </cell>
          <cell r="AA230">
            <v>2264.05977240525</v>
          </cell>
          <cell r="AC230">
            <v>213.87417806754101</v>
          </cell>
          <cell r="AE230">
            <v>769947.04104314698</v>
          </cell>
          <cell r="AF230">
            <v>20355136.698183998</v>
          </cell>
          <cell r="AH230">
            <v>20355136.698183998</v>
          </cell>
          <cell r="AI230">
            <v>2050.1855943377</v>
          </cell>
        </row>
        <row r="231">
          <cell r="M231">
            <v>22.199926239993601</v>
          </cell>
          <cell r="O231">
            <v>19584668.247036502</v>
          </cell>
          <cell r="Q231">
            <v>0</v>
          </cell>
          <cell r="R231">
            <v>7.4521605360026904E-3</v>
          </cell>
          <cell r="AA231">
            <v>2264.43142676962</v>
          </cell>
          <cell r="AC231">
            <v>213.92547744215901</v>
          </cell>
          <cell r="AE231">
            <v>770131.71879177203</v>
          </cell>
          <cell r="AF231">
            <v>20354799.934095901</v>
          </cell>
          <cell r="AH231">
            <v>20354799.934095901</v>
          </cell>
          <cell r="AI231">
            <v>2050.5059493274598</v>
          </cell>
        </row>
        <row r="232">
          <cell r="M232">
            <v>22.199926262717899</v>
          </cell>
          <cell r="O232">
            <v>19583932.896596499</v>
          </cell>
          <cell r="Q232">
            <v>0</v>
          </cell>
          <cell r="R232">
            <v>7.4521605360026904E-3</v>
          </cell>
          <cell r="AA232">
            <v>2264.52219253165</v>
          </cell>
          <cell r="AC232">
            <v>213.94012878666899</v>
          </cell>
          <cell r="AE232">
            <v>770184.46363200899</v>
          </cell>
          <cell r="AF232">
            <v>20354117.3710462</v>
          </cell>
          <cell r="AH232">
            <v>20354117.3710462</v>
          </cell>
          <cell r="AI232">
            <v>2050.5820637449801</v>
          </cell>
        </row>
        <row r="233">
          <cell r="M233">
            <v>22.1999261783298</v>
          </cell>
          <cell r="O233">
            <v>19582205.447476499</v>
          </cell>
          <cell r="Q233">
            <v>0</v>
          </cell>
          <cell r="R233">
            <v>7.4521605360026904E-3</v>
          </cell>
          <cell r="AA233">
            <v>2264.36623303135</v>
          </cell>
          <cell r="AC233">
            <v>213.92539455456901</v>
          </cell>
          <cell r="AE233">
            <v>770131.42039644998</v>
          </cell>
          <cell r="AF233">
            <v>20352336.916540399</v>
          </cell>
          <cell r="AH233">
            <v>20352336.916540399</v>
          </cell>
          <cell r="AI233">
            <v>2050.4408384767798</v>
          </cell>
        </row>
        <row r="234">
          <cell r="M234">
            <v>22.199926004499499</v>
          </cell>
          <cell r="O234">
            <v>19578962.1948939</v>
          </cell>
          <cell r="Q234">
            <v>0</v>
          </cell>
          <cell r="R234">
            <v>7.4521605360026904E-3</v>
          </cell>
          <cell r="AA234">
            <v>2264.07340299714</v>
          </cell>
          <cell r="AC234">
            <v>213.89772951536699</v>
          </cell>
          <cell r="AE234">
            <v>770031.82625532197</v>
          </cell>
          <cell r="AF234">
            <v>20348994.118219901</v>
          </cell>
          <cell r="AH234">
            <v>20348994.118219901</v>
          </cell>
          <cell r="AI234">
            <v>2050.17567348177</v>
          </cell>
        </row>
        <row r="235">
          <cell r="M235">
            <v>22.199925673500701</v>
          </cell>
          <cell r="O235">
            <v>19573208.238487698</v>
          </cell>
          <cell r="Q235">
            <v>0</v>
          </cell>
          <cell r="R235">
            <v>7.4521605360026904E-3</v>
          </cell>
          <cell r="AA235">
            <v>2263.5538310809302</v>
          </cell>
          <cell r="AC235">
            <v>213.84864309747499</v>
          </cell>
          <cell r="AE235">
            <v>769855.11515091104</v>
          </cell>
          <cell r="AF235">
            <v>20343063.5178358</v>
          </cell>
          <cell r="AH235">
            <v>20343063.5178358</v>
          </cell>
          <cell r="AI235">
            <v>2049.7051879834498</v>
          </cell>
        </row>
        <row r="236">
          <cell r="M236">
            <v>22.1999252241839</v>
          </cell>
          <cell r="O236">
            <v>19567997.058015</v>
          </cell>
          <cell r="Q236">
            <v>0</v>
          </cell>
          <cell r="R236">
            <v>7.4521605360026904E-3</v>
          </cell>
          <cell r="AA236">
            <v>2262.82143426936</v>
          </cell>
          <cell r="AC236">
            <v>213.76933140235499</v>
          </cell>
          <cell r="AE236">
            <v>769569.59304847801</v>
          </cell>
          <cell r="AF236">
            <v>20337566.837208401</v>
          </cell>
          <cell r="AH236">
            <v>20337566.837208401</v>
          </cell>
          <cell r="AI236">
            <v>2049.052102867</v>
          </cell>
        </row>
        <row r="237">
          <cell r="M237">
            <v>22.199924941029899</v>
          </cell>
          <cell r="O237">
            <v>19565579.361675899</v>
          </cell>
          <cell r="Q237">
            <v>0</v>
          </cell>
          <cell r="R237">
            <v>7.4521605360026904E-3</v>
          </cell>
          <cell r="AA237">
            <v>2262.4460936788701</v>
          </cell>
          <cell r="AC237">
            <v>213.727804899381</v>
          </cell>
          <cell r="AE237">
            <v>769420.09763777</v>
          </cell>
          <cell r="AF237">
            <v>20334999.5461215</v>
          </cell>
          <cell r="AH237">
            <v>20334999.5461215</v>
          </cell>
          <cell r="AI237">
            <v>2048.7182887794902</v>
          </cell>
        </row>
        <row r="238">
          <cell r="M238">
            <v>22.1999248206216</v>
          </cell>
          <cell r="O238">
            <v>19564579.0905081</v>
          </cell>
          <cell r="Q238">
            <v>0</v>
          </cell>
          <cell r="R238">
            <v>7.4521605360026904E-3</v>
          </cell>
          <cell r="AA238">
            <v>2262.3557533752801</v>
          </cell>
          <cell r="AC238">
            <v>213.719270669623</v>
          </cell>
          <cell r="AE238">
            <v>769389.37441064103</v>
          </cell>
          <cell r="AF238">
            <v>20333968.495988701</v>
          </cell>
          <cell r="AH238">
            <v>20333968.495988701</v>
          </cell>
          <cell r="AI238">
            <v>2048.63648270566</v>
          </cell>
        </row>
        <row r="239">
          <cell r="M239">
            <v>22.1999248111509</v>
          </cell>
          <cell r="O239">
            <v>19564833.658025701</v>
          </cell>
          <cell r="Q239">
            <v>0</v>
          </cell>
          <cell r="R239">
            <v>7.4521605360026904E-3</v>
          </cell>
          <cell r="AA239">
            <v>2262.3787404333402</v>
          </cell>
          <cell r="AC239">
            <v>213.72144220134399</v>
          </cell>
          <cell r="AE239">
            <v>769397.19192483695</v>
          </cell>
          <cell r="AF239">
            <v>20334230.8435793</v>
          </cell>
          <cell r="AH239">
            <v>20334230.843579199</v>
          </cell>
          <cell r="AI239">
            <v>2048.6572982319999</v>
          </cell>
        </row>
        <row r="240">
          <cell r="M240">
            <v>22.199924784061899</v>
          </cell>
          <cell r="O240">
            <v>19565020.7773914</v>
          </cell>
          <cell r="Q240">
            <v>0</v>
          </cell>
          <cell r="R240">
            <v>7.4521605360026904E-3</v>
          </cell>
          <cell r="AA240">
            <v>2262.1342429185702</v>
          </cell>
          <cell r="AC240">
            <v>213.68824287925401</v>
          </cell>
          <cell r="AE240">
            <v>769277.67436531605</v>
          </cell>
          <cell r="AF240">
            <v>20334298.4806602</v>
          </cell>
          <cell r="AH240">
            <v>20334298.4806602</v>
          </cell>
          <cell r="AI240">
            <v>2048.4460000393201</v>
          </cell>
        </row>
        <row r="241">
          <cell r="M241">
            <v>22.1999247246968</v>
          </cell>
          <cell r="O241">
            <v>19564845.464978099</v>
          </cell>
          <cell r="Q241">
            <v>0</v>
          </cell>
          <cell r="R241">
            <v>7.4521605360026904E-3</v>
          </cell>
          <cell r="AA241">
            <v>2261.9616465472</v>
          </cell>
          <cell r="AC241">
            <v>213.66588043819499</v>
          </cell>
          <cell r="AE241">
            <v>769197.16957750102</v>
          </cell>
          <cell r="AF241">
            <v>20334042.6496852</v>
          </cell>
          <cell r="AH241">
            <v>20334042.6496852</v>
          </cell>
          <cell r="AI241">
            <v>2048.2957661090099</v>
          </cell>
        </row>
        <row r="242">
          <cell r="M242">
            <v>22.199924703844001</v>
          </cell>
          <cell r="O242">
            <v>19564577.668720201</v>
          </cell>
          <cell r="Q242">
            <v>0</v>
          </cell>
          <cell r="R242">
            <v>7.4521605360026904E-3</v>
          </cell>
          <cell r="AA242">
            <v>2261.9374635066802</v>
          </cell>
          <cell r="AC242">
            <v>213.663596097674</v>
          </cell>
          <cell r="AE242">
            <v>769188.94595162699</v>
          </cell>
          <cell r="AF242">
            <v>20333766.623863</v>
          </cell>
          <cell r="AH242">
            <v>20333766.623863</v>
          </cell>
          <cell r="AI242">
            <v>2048.2738674090001</v>
          </cell>
        </row>
        <row r="243">
          <cell r="M243">
            <v>22.199924720506701</v>
          </cell>
          <cell r="O243">
            <v>19564199.820217401</v>
          </cell>
          <cell r="Q243">
            <v>0</v>
          </cell>
          <cell r="R243">
            <v>7.4521605360026999E-3</v>
          </cell>
          <cell r="AA243">
            <v>2262.1646398359799</v>
          </cell>
          <cell r="AC243">
            <v>213.695154595921</v>
          </cell>
          <cell r="AE243">
            <v>769302.55654531601</v>
          </cell>
          <cell r="AF243">
            <v>20333502.3539849</v>
          </cell>
          <cell r="AH243">
            <v>20333502.3539849</v>
          </cell>
          <cell r="AI243">
            <v>2048.4694852400598</v>
          </cell>
        </row>
        <row r="244">
          <cell r="M244">
            <v>22.1999247718086</v>
          </cell>
          <cell r="O244">
            <v>19564384.494673401</v>
          </cell>
          <cell r="Q244">
            <v>0</v>
          </cell>
          <cell r="R244">
            <v>7.4521605360026999E-3</v>
          </cell>
          <cell r="AA244">
            <v>2262.3381747077101</v>
          </cell>
          <cell r="AC244">
            <v>213.71761005545699</v>
          </cell>
          <cell r="AE244">
            <v>769383.39619964396</v>
          </cell>
          <cell r="AF244">
            <v>20333767.874744602</v>
          </cell>
          <cell r="AH244">
            <v>20333767.874744602</v>
          </cell>
          <cell r="AI244">
            <v>2048.6205646522599</v>
          </cell>
        </row>
        <row r="245">
          <cell r="M245">
            <v>22.199924795002101</v>
          </cell>
          <cell r="O245">
            <v>19565797.5414671</v>
          </cell>
          <cell r="Q245">
            <v>0</v>
          </cell>
          <cell r="R245">
            <v>7.4521605360026999E-3</v>
          </cell>
          <cell r="AA245">
            <v>2262.2043817159602</v>
          </cell>
          <cell r="AC245">
            <v>213.69486827475899</v>
          </cell>
          <cell r="AE245">
            <v>769301.52578913199</v>
          </cell>
          <cell r="AF245">
            <v>20335099.055799302</v>
          </cell>
          <cell r="AH245">
            <v>20335099.055799302</v>
          </cell>
          <cell r="AI245">
            <v>2048.5095134411999</v>
          </cell>
        </row>
        <row r="246">
          <cell r="M246">
            <v>22.199924901116301</v>
          </cell>
          <cell r="O246">
            <v>19568156.179907098</v>
          </cell>
          <cell r="Q246">
            <v>0</v>
          </cell>
          <cell r="R246">
            <v>7.4521605360026999E-3</v>
          </cell>
          <cell r="AA246">
            <v>2262.2605914124701</v>
          </cell>
          <cell r="AC246">
            <v>213.69411890012299</v>
          </cell>
          <cell r="AE246">
            <v>769298.82804044394</v>
          </cell>
          <cell r="AF246">
            <v>20337454.949329399</v>
          </cell>
          <cell r="AH246">
            <v>20337454.949329399</v>
          </cell>
          <cell r="AI246">
            <v>2048.5664725123502</v>
          </cell>
        </row>
        <row r="247">
          <cell r="M247">
            <v>22.199925024163701</v>
          </cell>
          <cell r="O247">
            <v>19569962.792934</v>
          </cell>
          <cell r="Q247">
            <v>0</v>
          </cell>
          <cell r="R247">
            <v>7.4521605360026999E-3</v>
          </cell>
          <cell r="AA247">
            <v>2262.42371595145</v>
          </cell>
          <cell r="AC247">
            <v>213.70952771498801</v>
          </cell>
          <cell r="AE247">
            <v>769354.29977395595</v>
          </cell>
          <cell r="AF247">
            <v>20339317.036456399</v>
          </cell>
          <cell r="AH247">
            <v>20339317.036456399</v>
          </cell>
          <cell r="AI247">
            <v>2048.7141882364599</v>
          </cell>
        </row>
        <row r="248">
          <cell r="M248">
            <v>22.199925205659</v>
          </cell>
          <cell r="O248">
            <v>19572797.028530799</v>
          </cell>
          <cell r="Q248">
            <v>0</v>
          </cell>
          <cell r="R248">
            <v>7.4521605360026904E-3</v>
          </cell>
          <cell r="AA248">
            <v>2262.6796123496401</v>
          </cell>
          <cell r="AC248">
            <v>213.733699800003</v>
          </cell>
          <cell r="AE248">
            <v>769441.31928000995</v>
          </cell>
          <cell r="AF248">
            <v>20342238.264813799</v>
          </cell>
          <cell r="AH248">
            <v>20342238.264813799</v>
          </cell>
          <cell r="AI248">
            <v>2048.9459125496401</v>
          </cell>
        </row>
        <row r="249">
          <cell r="M249">
            <v>22.1999253199712</v>
          </cell>
          <cell r="O249">
            <v>19574552.622620299</v>
          </cell>
          <cell r="Q249">
            <v>0</v>
          </cell>
          <cell r="R249">
            <v>7.4521605360026999E-3</v>
          </cell>
          <cell r="AA249">
            <v>2262.5769194397599</v>
          </cell>
          <cell r="AC249">
            <v>213.713920221553</v>
          </cell>
          <cell r="AE249">
            <v>769370.11279759102</v>
          </cell>
          <cell r="AF249">
            <v>20343922.7205524</v>
          </cell>
          <cell r="AH249">
            <v>20343922.7205524</v>
          </cell>
          <cell r="AI249">
            <v>2048.86299921821</v>
          </cell>
        </row>
        <row r="250">
          <cell r="M250">
            <v>22.1999252802222</v>
          </cell>
          <cell r="O250">
            <v>19575426.876081299</v>
          </cell>
          <cell r="Q250">
            <v>0</v>
          </cell>
          <cell r="R250">
            <v>7.4521605360026904E-3</v>
          </cell>
          <cell r="AA250">
            <v>2262.23839649209</v>
          </cell>
          <cell r="AC250">
            <v>213.66583042015799</v>
          </cell>
          <cell r="AE250">
            <v>769196.98951256904</v>
          </cell>
          <cell r="AF250">
            <v>20344623.877242099</v>
          </cell>
          <cell r="AH250">
            <v>20344623.877242099</v>
          </cell>
          <cell r="AI250">
            <v>2048.5725660719399</v>
          </cell>
        </row>
        <row r="251">
          <cell r="M251">
            <v>22.199925379983998</v>
          </cell>
          <cell r="O251">
            <v>19578558.947995801</v>
          </cell>
          <cell r="Q251">
            <v>0</v>
          </cell>
          <cell r="R251">
            <v>7.4521605360026904E-3</v>
          </cell>
          <cell r="AA251">
            <v>2262.3646944490201</v>
          </cell>
          <cell r="AC251">
            <v>213.67171816267799</v>
          </cell>
          <cell r="AE251">
            <v>769218.18538564199</v>
          </cell>
          <cell r="AF251">
            <v>20347777.0528781</v>
          </cell>
          <cell r="AH251">
            <v>20347777.0528781</v>
          </cell>
          <cell r="AI251">
            <v>2048.6929762863401</v>
          </cell>
        </row>
        <row r="252">
          <cell r="M252">
            <v>22.199925700349102</v>
          </cell>
          <cell r="O252">
            <v>19583775.5502422</v>
          </cell>
          <cell r="Q252">
            <v>0</v>
          </cell>
          <cell r="R252">
            <v>7.4521605360026999E-3</v>
          </cell>
          <cell r="AA252">
            <v>2262.8354830271201</v>
          </cell>
          <cell r="AC252">
            <v>213.71618234859</v>
          </cell>
          <cell r="AE252">
            <v>769378.25645492401</v>
          </cell>
          <cell r="AF252">
            <v>20353153.6634322</v>
          </cell>
          <cell r="AH252">
            <v>20353153.6634322</v>
          </cell>
          <cell r="AI252">
            <v>2049.1193006785302</v>
          </cell>
        </row>
        <row r="253">
          <cell r="M253">
            <v>22.1999259016312</v>
          </cell>
          <cell r="O253">
            <v>19584690.514460001</v>
          </cell>
          <cell r="Q253">
            <v>0</v>
          </cell>
          <cell r="R253">
            <v>7.4521605360026999E-3</v>
          </cell>
          <cell r="AA253">
            <v>2263.17879071174</v>
          </cell>
          <cell r="AC253">
            <v>213.75867989192801</v>
          </cell>
          <cell r="AE253">
            <v>769531.24761093897</v>
          </cell>
          <cell r="AF253">
            <v>20354221.702763401</v>
          </cell>
          <cell r="AH253">
            <v>20354221.702763401</v>
          </cell>
          <cell r="AI253">
            <v>2049.4201108198099</v>
          </cell>
        </row>
        <row r="254">
          <cell r="M254">
            <v>22.199926068727802</v>
          </cell>
          <cell r="O254">
            <v>19586065.279447</v>
          </cell>
          <cell r="Q254">
            <v>0</v>
          </cell>
          <cell r="R254">
            <v>7.4521605360026999E-3</v>
          </cell>
          <cell r="AA254">
            <v>2263.7205968450698</v>
          </cell>
          <cell r="AC254">
            <v>213.82597976755901</v>
          </cell>
          <cell r="AE254">
            <v>769773.52716321405</v>
          </cell>
          <cell r="AF254">
            <v>20355838.7199434</v>
          </cell>
          <cell r="AH254">
            <v>20355838.7199434</v>
          </cell>
          <cell r="AI254">
            <v>2049.8946170775098</v>
          </cell>
        </row>
        <row r="255">
          <cell r="M255">
            <v>22.199926226180899</v>
          </cell>
          <cell r="O255">
            <v>19587312.539606199</v>
          </cell>
          <cell r="Q255">
            <v>0</v>
          </cell>
          <cell r="R255">
            <v>7.4521605360026999E-3</v>
          </cell>
          <cell r="AA255">
            <v>2263.9899472747302</v>
          </cell>
          <cell r="AC255">
            <v>213.857474606647</v>
          </cell>
          <cell r="AE255">
            <v>769886.90858393</v>
          </cell>
          <cell r="AF255">
            <v>20357199.4053289</v>
          </cell>
          <cell r="AH255">
            <v>20357199.4053289</v>
          </cell>
          <cell r="AI255">
            <v>2050.13247266809</v>
          </cell>
        </row>
        <row r="256">
          <cell r="M256">
            <v>22.199926251787598</v>
          </cell>
          <cell r="O256">
            <v>19586825.5651986</v>
          </cell>
          <cell r="Q256">
            <v>0</v>
          </cell>
          <cell r="R256">
            <v>7.4521605360026999E-3</v>
          </cell>
          <cell r="AA256">
            <v>2263.9459988122599</v>
          </cell>
          <cell r="AC256">
            <v>213.85332321577599</v>
          </cell>
          <cell r="AE256">
            <v>769871.96357679495</v>
          </cell>
          <cell r="AF256">
            <v>20356697.5421899</v>
          </cell>
          <cell r="AH256">
            <v>20356697.5421899</v>
          </cell>
          <cell r="AI256">
            <v>2050.0926755964801</v>
          </cell>
        </row>
        <row r="257">
          <cell r="M257">
            <v>22.1999261594705</v>
          </cell>
          <cell r="O257">
            <v>19584530.025097001</v>
          </cell>
          <cell r="Q257">
            <v>0</v>
          </cell>
          <cell r="R257">
            <v>7.4521605360026999E-3</v>
          </cell>
          <cell r="AA257">
            <v>2264.00023165536</v>
          </cell>
          <cell r="AC257">
            <v>213.86855358327</v>
          </cell>
          <cell r="AE257">
            <v>769926.79289976996</v>
          </cell>
          <cell r="AF257">
            <v>20354456.842765901</v>
          </cell>
          <cell r="AH257">
            <v>20354456.842765901</v>
          </cell>
          <cell r="AI257">
            <v>2050.1316780720899</v>
          </cell>
        </row>
        <row r="258">
          <cell r="M258">
            <v>22.199926085651001</v>
          </cell>
          <cell r="O258">
            <v>19583164.9424459</v>
          </cell>
          <cell r="Q258">
            <v>0</v>
          </cell>
          <cell r="R258">
            <v>7.4521605360026999E-3</v>
          </cell>
          <cell r="AA258">
            <v>2263.77242588528</v>
          </cell>
          <cell r="AC258">
            <v>213.84299089453799</v>
          </cell>
          <cell r="AE258">
            <v>769834.76722033799</v>
          </cell>
          <cell r="AF258">
            <v>20352999.779014699</v>
          </cell>
          <cell r="AH258">
            <v>20352999.779014699</v>
          </cell>
          <cell r="AI258">
            <v>2049.92943499074</v>
          </cell>
        </row>
        <row r="259">
          <cell r="M259">
            <v>22.199925764134299</v>
          </cell>
          <cell r="O259">
            <v>19577835.202760901</v>
          </cell>
          <cell r="Q259">
            <v>0</v>
          </cell>
          <cell r="R259">
            <v>7.4521605360026999E-3</v>
          </cell>
          <cell r="AA259">
            <v>2263.13448208822</v>
          </cell>
          <cell r="AC259">
            <v>213.77666699324701</v>
          </cell>
          <cell r="AE259">
            <v>769596.001175688</v>
          </cell>
          <cell r="AF259">
            <v>20347431.364678498</v>
          </cell>
          <cell r="AH259">
            <v>20347431.364678498</v>
          </cell>
          <cell r="AI259">
            <v>2049.3578150949702</v>
          </cell>
        </row>
        <row r="260">
          <cell r="M260">
            <v>22.199925397080701</v>
          </cell>
          <cell r="O260">
            <v>19573840.352046199</v>
          </cell>
          <cell r="Q260">
            <v>0</v>
          </cell>
          <cell r="R260">
            <v>7.4521605360026999E-3</v>
          </cell>
          <cell r="AA260">
            <v>2262.5126339892499</v>
          </cell>
          <cell r="AC260">
            <v>213.707848185057</v>
          </cell>
          <cell r="AE260">
            <v>769348.25346620602</v>
          </cell>
          <cell r="AF260">
            <v>20343188.752411801</v>
          </cell>
          <cell r="AH260">
            <v>20343188.752411801</v>
          </cell>
          <cell r="AI260">
            <v>2048.80478580419</v>
          </cell>
        </row>
        <row r="261">
          <cell r="M261">
            <v>22.199925182091501</v>
          </cell>
          <cell r="O261">
            <v>19572242.839557201</v>
          </cell>
          <cell r="Q261">
            <v>0</v>
          </cell>
          <cell r="R261">
            <v>7.4521605360026999E-3</v>
          </cell>
          <cell r="AA261">
            <v>2262.21172698689</v>
          </cell>
          <cell r="AC261">
            <v>213.6733847962</v>
          </cell>
          <cell r="AE261">
            <v>769224.18526631896</v>
          </cell>
          <cell r="AF261">
            <v>20341467.084993798</v>
          </cell>
          <cell r="AH261">
            <v>20341467.084993798</v>
          </cell>
          <cell r="AI261">
            <v>2048.5383421906799</v>
          </cell>
        </row>
        <row r="262">
          <cell r="M262">
            <v>22.199925038812701</v>
          </cell>
          <cell r="O262">
            <v>19571157.790501099</v>
          </cell>
          <cell r="Q262">
            <v>0</v>
          </cell>
          <cell r="R262">
            <v>7.4521605360026999E-3</v>
          </cell>
          <cell r="AA262">
            <v>2261.8530403106502</v>
          </cell>
          <cell r="AC262">
            <v>213.629434117356</v>
          </cell>
          <cell r="AE262">
            <v>769065.96282248001</v>
          </cell>
          <cell r="AF262">
            <v>20340223.819373202</v>
          </cell>
          <cell r="AH262">
            <v>20340223.819373202</v>
          </cell>
          <cell r="AI262">
            <v>2048.2236061932899</v>
          </cell>
        </row>
        <row r="263">
          <cell r="M263">
            <v>22.199924962085401</v>
          </cell>
          <cell r="O263">
            <v>19571312.0126004</v>
          </cell>
          <cell r="Q263">
            <v>0</v>
          </cell>
          <cell r="R263">
            <v>7.4521605360026999E-3</v>
          </cell>
          <cell r="AA263">
            <v>2261.7105852638201</v>
          </cell>
          <cell r="AC263">
            <v>213.609940044495</v>
          </cell>
          <cell r="AE263">
            <v>768995.784160182</v>
          </cell>
          <cell r="AF263">
            <v>20340307.801883001</v>
          </cell>
          <cell r="AH263">
            <v>20340307.801883001</v>
          </cell>
          <cell r="AI263">
            <v>2048.1006452193301</v>
          </cell>
        </row>
        <row r="264">
          <cell r="M264">
            <v>22.199925011663701</v>
          </cell>
          <cell r="O264">
            <v>19572319.9364811</v>
          </cell>
          <cell r="Q264">
            <v>0</v>
          </cell>
          <cell r="R264">
            <v>7.4521605360026999E-3</v>
          </cell>
          <cell r="AA264">
            <v>2261.8015652633799</v>
          </cell>
          <cell r="AC264">
            <v>213.618532758513</v>
          </cell>
          <cell r="AE264">
            <v>769026.71793064696</v>
          </cell>
          <cell r="AF264">
            <v>20341346.626518998</v>
          </cell>
          <cell r="AH264">
            <v>20341346.626518998</v>
          </cell>
          <cell r="AI264">
            <v>2048.18303250487</v>
          </cell>
        </row>
        <row r="265">
          <cell r="M265">
            <v>22.199925072441701</v>
          </cell>
          <cell r="O265">
            <v>19573213.691729601</v>
          </cell>
          <cell r="Q265">
            <v>0</v>
          </cell>
          <cell r="R265">
            <v>7.4521605360026999E-3</v>
          </cell>
          <cell r="AA265">
            <v>2261.8822408178999</v>
          </cell>
          <cell r="AC265">
            <v>213.62615225699199</v>
          </cell>
          <cell r="AE265">
            <v>769054.14812517096</v>
          </cell>
          <cell r="AF265">
            <v>20342267.812864199</v>
          </cell>
          <cell r="AH265">
            <v>20342267.812864199</v>
          </cell>
          <cell r="AI265">
            <v>2048.25608856091</v>
          </cell>
        </row>
        <row r="266">
          <cell r="M266">
            <v>22.199925168948699</v>
          </cell>
          <cell r="O266">
            <v>19574980.182649899</v>
          </cell>
          <cell r="Q266">
            <v>0</v>
          </cell>
          <cell r="R266">
            <v>7.4521605360026999E-3</v>
          </cell>
          <cell r="AA266">
            <v>2262.0416871131001</v>
          </cell>
          <cell r="AC266">
            <v>213.64121135154599</v>
          </cell>
          <cell r="AE266">
            <v>769108.36086556502</v>
          </cell>
          <cell r="AF266">
            <v>20344088.4906803</v>
          </cell>
          <cell r="AH266">
            <v>20344088.4906803</v>
          </cell>
          <cell r="AI266">
            <v>2048.4004757615498</v>
          </cell>
        </row>
        <row r="267">
          <cell r="M267">
            <v>22.199925323665301</v>
          </cell>
          <cell r="O267">
            <v>19577296.158284102</v>
          </cell>
          <cell r="Q267">
            <v>0</v>
          </cell>
          <cell r="R267">
            <v>7.4521605360026999E-3</v>
          </cell>
          <cell r="AA267">
            <v>2262.2507239462502</v>
          </cell>
          <cell r="AC267">
            <v>213.66095408330301</v>
          </cell>
          <cell r="AE267">
            <v>769179.43469989102</v>
          </cell>
          <cell r="AF267">
            <v>20346475.527423199</v>
          </cell>
          <cell r="AH267">
            <v>20346475.527423199</v>
          </cell>
          <cell r="AI267">
            <v>2048.5897698629501</v>
          </cell>
        </row>
        <row r="268">
          <cell r="M268">
            <v>22.199925437151201</v>
          </cell>
          <cell r="O268">
            <v>19578612.715846598</v>
          </cell>
          <cell r="Q268">
            <v>0</v>
          </cell>
          <cell r="R268">
            <v>7.4521605360026999E-3</v>
          </cell>
          <cell r="AA268">
            <v>2262.36955305837</v>
          </cell>
          <cell r="AC268">
            <v>213.67217703980401</v>
          </cell>
          <cell r="AE268">
            <v>769219.83734329406</v>
          </cell>
          <cell r="AF268">
            <v>20347832.515157901</v>
          </cell>
          <cell r="AH268">
            <v>20347832.515157901</v>
          </cell>
          <cell r="AI268">
            <v>2048.6973760185701</v>
          </cell>
        </row>
        <row r="269">
          <cell r="M269">
            <v>22.199925494981201</v>
          </cell>
          <cell r="O269">
            <v>19579221.8692974</v>
          </cell>
          <cell r="Q269">
            <v>0</v>
          </cell>
          <cell r="R269">
            <v>7.4521605360026999E-3</v>
          </cell>
          <cell r="AA269">
            <v>2262.4245331530301</v>
          </cell>
          <cell r="AC269">
            <v>213.67736970008499</v>
          </cell>
          <cell r="AE269">
            <v>769238.53092030599</v>
          </cell>
          <cell r="AF269">
            <v>20348460.3823881</v>
          </cell>
          <cell r="AH269">
            <v>20348460.3823881</v>
          </cell>
          <cell r="AI269">
            <v>2048.7471634529502</v>
          </cell>
        </row>
        <row r="270">
          <cell r="M270">
            <v>22.199925476004399</v>
          </cell>
          <cell r="O270">
            <v>19579495.021195699</v>
          </cell>
          <cell r="Q270">
            <v>0</v>
          </cell>
          <cell r="R270">
            <v>7.4521605360026999E-3</v>
          </cell>
          <cell r="AA270">
            <v>2262.1886285443802</v>
          </cell>
          <cell r="AC270">
            <v>213.64504301405299</v>
          </cell>
          <cell r="AE270">
            <v>769122.15485059202</v>
          </cell>
          <cell r="AF270">
            <v>20348617.201228499</v>
          </cell>
          <cell r="AH270">
            <v>20348617.201228499</v>
          </cell>
          <cell r="AI270">
            <v>2048.5435855303199</v>
          </cell>
        </row>
        <row r="271">
          <cell r="M271">
            <v>22.199925438995599</v>
          </cell>
          <cell r="O271">
            <v>19579700.840984602</v>
          </cell>
          <cell r="Q271">
            <v>0</v>
          </cell>
          <cell r="R271">
            <v>7.4521605360026999E-3</v>
          </cell>
          <cell r="AA271">
            <v>2262.0509626625499</v>
          </cell>
          <cell r="AC271">
            <v>213.62601517463</v>
          </cell>
          <cell r="AE271">
            <v>769053.65462866705</v>
          </cell>
          <cell r="AF271">
            <v>20348754.4996389</v>
          </cell>
          <cell r="AH271">
            <v>20348754.4996389</v>
          </cell>
          <cell r="AI271">
            <v>2048.4249474879198</v>
          </cell>
        </row>
        <row r="272">
          <cell r="M272">
            <v>22.199925443265599</v>
          </cell>
          <cell r="O272">
            <v>19579821.285165101</v>
          </cell>
          <cell r="Q272">
            <v>0</v>
          </cell>
          <cell r="R272">
            <v>7.4521605360026999E-3</v>
          </cell>
          <cell r="AA272">
            <v>2262.0618311497101</v>
          </cell>
          <cell r="AC272">
            <v>213.62704158457399</v>
          </cell>
          <cell r="AE272">
            <v>769057.34970446699</v>
          </cell>
          <cell r="AF272">
            <v>20348878.6320097</v>
          </cell>
          <cell r="AH272">
            <v>20348878.6320097</v>
          </cell>
          <cell r="AI272">
            <v>2048.4347895651399</v>
          </cell>
        </row>
        <row r="273">
          <cell r="M273">
            <v>22.199925415927101</v>
          </cell>
          <cell r="O273">
            <v>19580210.768939398</v>
          </cell>
          <cell r="Q273">
            <v>0</v>
          </cell>
          <cell r="R273">
            <v>7.4521605360026999E-3</v>
          </cell>
          <cell r="AA273">
            <v>2261.8368582969601</v>
          </cell>
          <cell r="AC273">
            <v>213.59575580266301</v>
          </cell>
          <cell r="AE273">
            <v>768944.72088958498</v>
          </cell>
          <cell r="AF273">
            <v>20349155.511396199</v>
          </cell>
          <cell r="AH273">
            <v>20349155.511396199</v>
          </cell>
          <cell r="AI273">
            <v>2048.2411024942899</v>
          </cell>
        </row>
        <row r="274">
          <cell r="M274">
            <v>22.199925336526</v>
          </cell>
          <cell r="O274">
            <v>19581479.673696999</v>
          </cell>
          <cell r="Q274">
            <v>0</v>
          </cell>
          <cell r="R274">
            <v>7.4521605360026999E-3</v>
          </cell>
          <cell r="AA274">
            <v>2261.9208861023799</v>
          </cell>
          <cell r="AC274">
            <v>213.51674488816599</v>
          </cell>
          <cell r="AE274">
            <v>768660.28159739706</v>
          </cell>
          <cell r="AF274">
            <v>20350139.993635699</v>
          </cell>
          <cell r="AH274">
            <v>20350139.993635699</v>
          </cell>
          <cell r="AI274">
            <v>2048.4041412142101</v>
          </cell>
        </row>
        <row r="275">
          <cell r="M275">
            <v>22.199925422803101</v>
          </cell>
          <cell r="O275">
            <v>19584288.299453299</v>
          </cell>
          <cell r="Q275">
            <v>0</v>
          </cell>
          <cell r="R275">
            <v>7.4521605360026999E-3</v>
          </cell>
          <cell r="AA275">
            <v>2262.1302647259099</v>
          </cell>
          <cell r="AC275">
            <v>213.53375737886401</v>
          </cell>
          <cell r="AE275">
            <v>768721.52656390995</v>
          </cell>
          <cell r="AF275">
            <v>20353009.7338803</v>
          </cell>
          <cell r="AH275">
            <v>20353009.7338803</v>
          </cell>
          <cell r="AI275">
            <v>2048.5965073470402</v>
          </cell>
        </row>
        <row r="276">
          <cell r="M276">
            <v>22.199925636092999</v>
          </cell>
          <cell r="O276">
            <v>19586592.083467599</v>
          </cell>
          <cell r="Q276">
            <v>0</v>
          </cell>
          <cell r="R276">
            <v>7.4521605360026999E-3</v>
          </cell>
          <cell r="AA276">
            <v>2262.4700607875202</v>
          </cell>
          <cell r="AC276">
            <v>213.57408677135001</v>
          </cell>
          <cell r="AE276">
            <v>768866.71237685904</v>
          </cell>
          <cell r="AF276">
            <v>20355458.725394901</v>
          </cell>
          <cell r="AH276">
            <v>20355458.725394901</v>
          </cell>
          <cell r="AI276">
            <v>2048.8959740161699</v>
          </cell>
        </row>
        <row r="277">
          <cell r="M277">
            <v>22.199925736615299</v>
          </cell>
          <cell r="O277">
            <v>19587704.972746</v>
          </cell>
          <cell r="Q277">
            <v>0</v>
          </cell>
          <cell r="R277">
            <v>7.4521605360026999E-3</v>
          </cell>
          <cell r="AA277">
            <v>2262.57048300514</v>
          </cell>
          <cell r="AC277">
            <v>213.58356649167499</v>
          </cell>
          <cell r="AE277">
            <v>768900.83937003103</v>
          </cell>
          <cell r="AF277">
            <v>20356605.780099999</v>
          </cell>
          <cell r="AH277">
            <v>20356605.780099999</v>
          </cell>
          <cell r="AI277">
            <v>2048.9869165134701</v>
          </cell>
        </row>
        <row r="278">
          <cell r="M278">
            <v>22.199925818082001</v>
          </cell>
          <cell r="O278">
            <v>19589071.9808174</v>
          </cell>
          <cell r="Q278">
            <v>0</v>
          </cell>
          <cell r="R278">
            <v>7.4521605360026999E-3</v>
          </cell>
          <cell r="AA278">
            <v>2262.6938272940301</v>
          </cell>
          <cell r="AC278">
            <v>213.59521002425299</v>
          </cell>
          <cell r="AE278">
            <v>768942.75608731003</v>
          </cell>
          <cell r="AF278">
            <v>20358014.697966699</v>
          </cell>
          <cell r="AH278">
            <v>20358014.697966699</v>
          </cell>
          <cell r="AI278">
            <v>2049.0986172697799</v>
          </cell>
        </row>
        <row r="279">
          <cell r="M279">
            <v>22.199925975538001</v>
          </cell>
          <cell r="O279">
            <v>19589835.997863401</v>
          </cell>
          <cell r="Q279">
            <v>0</v>
          </cell>
          <cell r="R279">
            <v>7.4521605360026999E-3</v>
          </cell>
          <cell r="AA279">
            <v>2262.8027117059</v>
          </cell>
          <cell r="AC279">
            <v>213.67085571194701</v>
          </cell>
          <cell r="AE279">
            <v>769215.08056300797</v>
          </cell>
          <cell r="AF279">
            <v>20359050.992629401</v>
          </cell>
          <cell r="AH279">
            <v>20359050.992629401</v>
          </cell>
          <cell r="AI279">
            <v>2049.13185599396</v>
          </cell>
        </row>
        <row r="280">
          <cell r="M280">
            <v>22.199926100319701</v>
          </cell>
          <cell r="O280">
            <v>19589934.4337379</v>
          </cell>
          <cell r="Q280">
            <v>0</v>
          </cell>
          <cell r="R280">
            <v>7.4521605360026999E-3</v>
          </cell>
          <cell r="AA280">
            <v>2262.97435520709</v>
          </cell>
          <cell r="AC280">
            <v>213.71321951838101</v>
          </cell>
          <cell r="AE280">
            <v>769367.59026617103</v>
          </cell>
          <cell r="AF280">
            <v>20359302.000979699</v>
          </cell>
          <cell r="AH280">
            <v>20359302.000979699</v>
          </cell>
          <cell r="AI280">
            <v>2049.2611356887101</v>
          </cell>
        </row>
        <row r="281">
          <cell r="M281">
            <v>22.199926080635901</v>
          </cell>
          <cell r="O281">
            <v>19589043.2743432</v>
          </cell>
          <cell r="Q281">
            <v>0</v>
          </cell>
          <cell r="R281">
            <v>7.4521605360026999E-3</v>
          </cell>
          <cell r="AA281">
            <v>2262.89395674352</v>
          </cell>
          <cell r="AC281">
            <v>213.705626761329</v>
          </cell>
          <cell r="AE281">
            <v>769340.25634078495</v>
          </cell>
          <cell r="AF281">
            <v>20358383.554997899</v>
          </cell>
          <cell r="AH281">
            <v>20358383.554997899</v>
          </cell>
          <cell r="AI281">
            <v>2049.1883299821902</v>
          </cell>
        </row>
        <row r="282">
          <cell r="M282">
            <v>22.1999259707862</v>
          </cell>
          <cell r="O282">
            <v>19586936.446077701</v>
          </cell>
          <cell r="Q282">
            <v>0</v>
          </cell>
          <cell r="R282">
            <v>7.4521605360026999E-3</v>
          </cell>
          <cell r="AA282">
            <v>2262.7038701050601</v>
          </cell>
          <cell r="AC282">
            <v>213.68767515379099</v>
          </cell>
          <cell r="AE282">
            <v>769275.63055364904</v>
          </cell>
          <cell r="AF282">
            <v>20356212.1349671</v>
          </cell>
          <cell r="AH282">
            <v>20356212.1349671</v>
          </cell>
          <cell r="AI282">
            <v>2049.0161949512699</v>
          </cell>
        </row>
        <row r="283">
          <cell r="M283">
            <v>22.1999257267396</v>
          </cell>
          <cell r="O283">
            <v>19581880.003518701</v>
          </cell>
          <cell r="Q283">
            <v>0</v>
          </cell>
          <cell r="R283">
            <v>7.4521605360026999E-3</v>
          </cell>
          <cell r="AA283">
            <v>2262.2476183363701</v>
          </cell>
          <cell r="AC283">
            <v>213.64458715583299</v>
          </cell>
          <cell r="AE283">
            <v>769120.51376099698</v>
          </cell>
          <cell r="AF283">
            <v>20351000.664168499</v>
          </cell>
          <cell r="AH283">
            <v>20351000.664168499</v>
          </cell>
          <cell r="AI283">
            <v>2048.6030311805398</v>
          </cell>
        </row>
        <row r="284">
          <cell r="M284">
            <v>22.1999253146382</v>
          </cell>
          <cell r="O284">
            <v>19576145.3887183</v>
          </cell>
          <cell r="Q284">
            <v>0</v>
          </cell>
          <cell r="R284">
            <v>7.4521605360026999E-3</v>
          </cell>
          <cell r="AA284">
            <v>2261.7301119594999</v>
          </cell>
          <cell r="AC284">
            <v>213.595714328941</v>
          </cell>
          <cell r="AE284">
            <v>768944.57158418698</v>
          </cell>
          <cell r="AF284">
            <v>20345090.113714099</v>
          </cell>
          <cell r="AH284">
            <v>20345090.113714099</v>
          </cell>
          <cell r="AI284">
            <v>2048.1343976305602</v>
          </cell>
        </row>
        <row r="285">
          <cell r="M285">
            <v>22.199925053951699</v>
          </cell>
          <cell r="O285">
            <v>19573523.7453174</v>
          </cell>
          <cell r="Q285">
            <v>0</v>
          </cell>
          <cell r="R285">
            <v>7.4521605360026999E-3</v>
          </cell>
          <cell r="AA285">
            <v>2261.2334223482499</v>
          </cell>
          <cell r="AC285">
            <v>213.538770783026</v>
          </cell>
          <cell r="AE285">
            <v>768739.57481889497</v>
          </cell>
          <cell r="AF285">
            <v>20342263.435599901</v>
          </cell>
          <cell r="AH285">
            <v>20342263.435599901</v>
          </cell>
          <cell r="AI285">
            <v>2047.6946515652201</v>
          </cell>
        </row>
        <row r="286">
          <cell r="M286">
            <v>22.1999247050266</v>
          </cell>
          <cell r="O286">
            <v>19569850.4787458</v>
          </cell>
          <cell r="Q286">
            <v>0</v>
          </cell>
          <cell r="R286">
            <v>7.4521605360026999E-3</v>
          </cell>
          <cell r="AA286">
            <v>2260.9458846704301</v>
          </cell>
          <cell r="AC286">
            <v>213.452174920434</v>
          </cell>
          <cell r="AE286">
            <v>768427.82971356297</v>
          </cell>
          <cell r="AF286">
            <v>20338278.457287502</v>
          </cell>
          <cell r="AH286">
            <v>20338278.457287502</v>
          </cell>
          <cell r="AI286">
            <v>2047.4937097499901</v>
          </cell>
        </row>
        <row r="287">
          <cell r="M287">
            <v>22.1999244885059</v>
          </cell>
          <cell r="O287">
            <v>19568225.368709199</v>
          </cell>
          <cell r="Q287">
            <v>0</v>
          </cell>
          <cell r="R287">
            <v>7.4521605360027103E-3</v>
          </cell>
          <cell r="AA287">
            <v>2260.8125698894301</v>
          </cell>
          <cell r="AC287">
            <v>213.41760987052899</v>
          </cell>
          <cell r="AE287">
            <v>768303.39553390502</v>
          </cell>
          <cell r="AF287">
            <v>20336528.824313398</v>
          </cell>
          <cell r="AH287">
            <v>20336528.824313398</v>
          </cell>
          <cell r="AI287">
            <v>2047.3949600189001</v>
          </cell>
        </row>
        <row r="288">
          <cell r="M288">
            <v>22.199924384843602</v>
          </cell>
          <cell r="O288">
            <v>19566545.492048498</v>
          </cell>
          <cell r="Q288">
            <v>0</v>
          </cell>
          <cell r="R288">
            <v>7.4521605360026999E-3</v>
          </cell>
          <cell r="AA288">
            <v>2260.6609648567801</v>
          </cell>
          <cell r="AC288">
            <v>213.40329455610299</v>
          </cell>
          <cell r="AE288">
            <v>768251.86040196999</v>
          </cell>
          <cell r="AF288">
            <v>20334797.4042104</v>
          </cell>
          <cell r="AH288">
            <v>20334797.4042104</v>
          </cell>
          <cell r="AI288">
            <v>2047.25767030068</v>
          </cell>
        </row>
        <row r="289">
          <cell r="M289">
            <v>22.199924212224499</v>
          </cell>
          <cell r="O289">
            <v>19564672.7070578</v>
          </cell>
          <cell r="Q289">
            <v>0</v>
          </cell>
          <cell r="R289">
            <v>7.4521605360026999E-3</v>
          </cell>
          <cell r="AA289">
            <v>2260.49189923941</v>
          </cell>
          <cell r="AC289">
            <v>213.387334993698</v>
          </cell>
          <cell r="AE289">
            <v>768194.40597731504</v>
          </cell>
          <cell r="AF289">
            <v>20332867.164342601</v>
          </cell>
          <cell r="AH289">
            <v>20332867.164342601</v>
          </cell>
          <cell r="AI289">
            <v>2047.10456424571</v>
          </cell>
        </row>
        <row r="290">
          <cell r="M290">
            <v>22.1999242499251</v>
          </cell>
          <cell r="O290">
            <v>19565805.954923999</v>
          </cell>
          <cell r="Q290">
            <v>0</v>
          </cell>
          <cell r="R290">
            <v>7.4521605360026999E-3</v>
          </cell>
          <cell r="AA290">
            <v>2260.5941976077202</v>
          </cell>
          <cell r="AC290">
            <v>213.39699181936399</v>
          </cell>
          <cell r="AE290">
            <v>768229.17054971005</v>
          </cell>
          <cell r="AF290">
            <v>20334035.0982005</v>
          </cell>
          <cell r="AH290">
            <v>20334035.0982005</v>
          </cell>
          <cell r="AI290">
            <v>2047.19720578836</v>
          </cell>
        </row>
        <row r="291">
          <cell r="M291">
            <v>22.199924283649601</v>
          </cell>
          <cell r="O291">
            <v>19566161.1525805</v>
          </cell>
          <cell r="Q291">
            <v>0</v>
          </cell>
          <cell r="R291">
            <v>7.4521605360027103E-3</v>
          </cell>
          <cell r="AA291">
            <v>2260.6262643218201</v>
          </cell>
          <cell r="AC291">
            <v>213.40001887319499</v>
          </cell>
          <cell r="AE291">
            <v>768240.06794350198</v>
          </cell>
          <cell r="AF291">
            <v>20334401.2084959</v>
          </cell>
          <cell r="AH291">
            <v>20334401.2084959</v>
          </cell>
          <cell r="AI291">
            <v>2047.2262454486299</v>
          </cell>
        </row>
        <row r="292">
          <cell r="M292">
            <v>22.199924322816202</v>
          </cell>
          <cell r="O292">
            <v>19566624.312662899</v>
          </cell>
          <cell r="Q292">
            <v>0</v>
          </cell>
          <cell r="R292">
            <v>7.4521605360026999E-3</v>
          </cell>
          <cell r="AA292">
            <v>2260.6680756063301</v>
          </cell>
          <cell r="AC292">
            <v>213.403965801108</v>
          </cell>
          <cell r="AE292">
            <v>768254.27688398701</v>
          </cell>
          <cell r="AF292">
            <v>20334878.577245399</v>
          </cell>
          <cell r="AH292">
            <v>20334878.577245399</v>
          </cell>
          <cell r="AI292">
            <v>2047.26410980522</v>
          </cell>
        </row>
        <row r="293">
          <cell r="M293">
            <v>22.1999243134895</v>
          </cell>
          <cell r="O293">
            <v>19566316.3361925</v>
          </cell>
          <cell r="Q293">
            <v>0</v>
          </cell>
          <cell r="R293">
            <v>7.4521605360026999E-3</v>
          </cell>
          <cell r="AA293">
            <v>2260.6402752457998</v>
          </cell>
          <cell r="AC293">
            <v>213.40134148520201</v>
          </cell>
          <cell r="AE293">
            <v>768244.829346727</v>
          </cell>
          <cell r="AF293">
            <v>20334561.173439801</v>
          </cell>
          <cell r="AH293">
            <v>20334561.173439801</v>
          </cell>
          <cell r="AI293">
            <v>2047.23893376059</v>
          </cell>
        </row>
        <row r="294">
          <cell r="M294">
            <v>22.199924333543699</v>
          </cell>
          <cell r="O294">
            <v>19565793.8525277</v>
          </cell>
          <cell r="Q294">
            <v>0</v>
          </cell>
          <cell r="R294">
            <v>7.4521605360027103E-3</v>
          </cell>
          <cell r="AA294">
            <v>2260.5263803316602</v>
          </cell>
          <cell r="AC294">
            <v>213.431415383028</v>
          </cell>
          <cell r="AE294">
            <v>768353.09537890099</v>
          </cell>
          <cell r="AF294">
            <v>20334146.932877999</v>
          </cell>
          <cell r="AH294">
            <v>20334146.932877999</v>
          </cell>
          <cell r="AI294">
            <v>2047.0949649486299</v>
          </cell>
        </row>
        <row r="295">
          <cell r="M295">
            <v>22.199924295815499</v>
          </cell>
          <cell r="O295">
            <v>19564276.653697599</v>
          </cell>
          <cell r="Q295">
            <v>0</v>
          </cell>
          <cell r="R295">
            <v>7.4521605360026999E-3</v>
          </cell>
          <cell r="AA295">
            <v>2260.2427436381599</v>
          </cell>
          <cell r="AC295">
            <v>213.439209510361</v>
          </cell>
          <cell r="AE295">
            <v>768381.15423730097</v>
          </cell>
          <cell r="AF295">
            <v>20332657.843288399</v>
          </cell>
          <cell r="AH295">
            <v>20332657.843288399</v>
          </cell>
          <cell r="AI295">
            <v>2046.80353412779</v>
          </cell>
        </row>
        <row r="296">
          <cell r="M296">
            <v>22.199924175662801</v>
          </cell>
          <cell r="O296">
            <v>19563471.859597102</v>
          </cell>
          <cell r="Q296">
            <v>0</v>
          </cell>
          <cell r="R296">
            <v>7.4521605360026999E-3</v>
          </cell>
          <cell r="AA296">
            <v>2260.3701226754101</v>
          </cell>
          <cell r="AC296">
            <v>213.39781354541</v>
          </cell>
          <cell r="AE296">
            <v>768232.12876347499</v>
          </cell>
          <cell r="AF296">
            <v>20331704.043502301</v>
          </cell>
          <cell r="AH296">
            <v>20331704.043502301</v>
          </cell>
          <cell r="AI296">
            <v>2046.97230913</v>
          </cell>
        </row>
        <row r="297">
          <cell r="M297">
            <v>22.199924148562001</v>
          </cell>
          <cell r="O297">
            <v>19565705.7795958</v>
          </cell>
          <cell r="Q297">
            <v>0</v>
          </cell>
          <cell r="R297">
            <v>7.4521605360026999E-3</v>
          </cell>
          <cell r="AA297">
            <v>2260.3652298921302</v>
          </cell>
          <cell r="AC297">
            <v>213.36165069853101</v>
          </cell>
          <cell r="AE297">
            <v>768101.94251471001</v>
          </cell>
          <cell r="AF297">
            <v>20333807.696863201</v>
          </cell>
          <cell r="AH297">
            <v>20333807.696863201</v>
          </cell>
          <cell r="AI297">
            <v>2047.0035791936</v>
          </cell>
        </row>
        <row r="298">
          <cell r="M298">
            <v>22.199924410769398</v>
          </cell>
          <cell r="O298">
            <v>19571147.9768872</v>
          </cell>
          <cell r="Q298">
            <v>0</v>
          </cell>
          <cell r="R298">
            <v>7.4521605360026999E-3</v>
          </cell>
          <cell r="AA298">
            <v>2260.7246344492601</v>
          </cell>
          <cell r="AC298">
            <v>213.38733443409399</v>
          </cell>
          <cell r="AE298">
            <v>768194.403962738</v>
          </cell>
          <cell r="AF298">
            <v>20339342.232090201</v>
          </cell>
          <cell r="AH298">
            <v>20339342.232090201</v>
          </cell>
          <cell r="AI298">
            <v>2047.3373000151601</v>
          </cell>
        </row>
        <row r="299">
          <cell r="M299">
            <v>22.199924795368801</v>
          </cell>
          <cell r="O299">
            <v>19576596.211204302</v>
          </cell>
          <cell r="Q299">
            <v>0</v>
          </cell>
          <cell r="R299">
            <v>7.4521605360026999E-3</v>
          </cell>
          <cell r="AA299">
            <v>2261.2163464487198</v>
          </cell>
          <cell r="AC299">
            <v>213.433746593839</v>
          </cell>
          <cell r="AE299">
            <v>768361.487737822</v>
          </cell>
          <cell r="AF299">
            <v>20344957.539960202</v>
          </cell>
          <cell r="AH299">
            <v>20344957.539960202</v>
          </cell>
          <cell r="AI299">
            <v>2047.7825998548799</v>
          </cell>
        </row>
        <row r="300">
          <cell r="M300">
            <v>22.199925045551002</v>
          </cell>
          <cell r="O300">
            <v>19579509.642882701</v>
          </cell>
          <cell r="Q300">
            <v>0</v>
          </cell>
          <cell r="R300">
            <v>7.4521605360026999E-3</v>
          </cell>
          <cell r="AA300">
            <v>2261.47927051649</v>
          </cell>
          <cell r="AC300">
            <v>213.458563710053</v>
          </cell>
          <cell r="AE300">
            <v>768450.82935619203</v>
          </cell>
          <cell r="AF300">
            <v>20347960.384288698</v>
          </cell>
          <cell r="AH300">
            <v>20347960.384288698</v>
          </cell>
          <cell r="AI300">
            <v>2048.0207068064401</v>
          </cell>
        </row>
        <row r="301">
          <cell r="M301">
            <v>22.199925224544501</v>
          </cell>
          <cell r="O301">
            <v>19581901.558965899</v>
          </cell>
          <cell r="Q301">
            <v>0</v>
          </cell>
          <cell r="R301">
            <v>7.4521605360027103E-3</v>
          </cell>
          <cell r="AA301">
            <v>2261.6951141839299</v>
          </cell>
          <cell r="AC301">
            <v>213.478936958589</v>
          </cell>
          <cell r="AE301">
            <v>768524.17305092199</v>
          </cell>
          <cell r="AF301">
            <v>20350425.6643943</v>
          </cell>
          <cell r="AH301">
            <v>20350425.6643943</v>
          </cell>
          <cell r="AI301">
            <v>2048.2161772253398</v>
          </cell>
        </row>
        <row r="302">
          <cell r="M302">
            <v>22.199925389180301</v>
          </cell>
          <cell r="O302">
            <v>19583465.8116883</v>
          </cell>
          <cell r="Q302">
            <v>0</v>
          </cell>
          <cell r="R302">
            <v>7.4521605360027103E-3</v>
          </cell>
          <cell r="AA302">
            <v>2262.0560475922698</v>
          </cell>
          <cell r="AC302">
            <v>213.52675154404699</v>
          </cell>
          <cell r="AE302">
            <v>768696.30555856996</v>
          </cell>
          <cell r="AF302">
            <v>20352162.040071301</v>
          </cell>
          <cell r="AH302">
            <v>20352162.040071301</v>
          </cell>
          <cell r="AI302">
            <v>2048.5292960482202</v>
          </cell>
        </row>
        <row r="303">
          <cell r="M303">
            <v>22.1999255697203</v>
          </cell>
          <cell r="O303">
            <v>19584449.723787401</v>
          </cell>
          <cell r="Q303">
            <v>0</v>
          </cell>
          <cell r="R303">
            <v>7.4521605360027103E-3</v>
          </cell>
          <cell r="AA303">
            <v>2262.2100573008502</v>
          </cell>
          <cell r="AC303">
            <v>213.59038305966899</v>
          </cell>
          <cell r="AE303">
            <v>768925.37901480799</v>
          </cell>
          <cell r="AF303">
            <v>20353375.0337357</v>
          </cell>
          <cell r="AH303">
            <v>20353375.0337357</v>
          </cell>
          <cell r="AI303">
            <v>2048.6196742411798</v>
          </cell>
        </row>
        <row r="304">
          <cell r="M304">
            <v>22.199925628524099</v>
          </cell>
          <cell r="O304">
            <v>19584011.447019599</v>
          </cell>
          <cell r="Q304">
            <v>0</v>
          </cell>
          <cell r="R304">
            <v>7.4521605360027103E-3</v>
          </cell>
          <cell r="AA304">
            <v>2262.0236714099001</v>
          </cell>
          <cell r="AC304">
            <v>213.60738605549801</v>
          </cell>
          <cell r="AE304">
            <v>768986.58979979297</v>
          </cell>
          <cell r="AF304">
            <v>20352998.0379862</v>
          </cell>
          <cell r="AH304">
            <v>20352998.0379862</v>
          </cell>
          <cell r="AI304">
            <v>2048.4162853543999</v>
          </cell>
        </row>
        <row r="305">
          <cell r="M305">
            <v>22.1999255790336</v>
          </cell>
          <cell r="O305">
            <v>19582874.274679001</v>
          </cell>
          <cell r="Q305">
            <v>0</v>
          </cell>
          <cell r="R305">
            <v>7.4521605360027103E-3</v>
          </cell>
          <cell r="AA305">
            <v>2261.9210730770201</v>
          </cell>
          <cell r="AC305">
            <v>213.597697491237</v>
          </cell>
          <cell r="AE305">
            <v>768951.71096845402</v>
          </cell>
          <cell r="AF305">
            <v>20351826.017569602</v>
          </cell>
          <cell r="AH305">
            <v>20351826.017569602</v>
          </cell>
          <cell r="AI305">
            <v>2048.32337558578</v>
          </cell>
        </row>
        <row r="306">
          <cell r="M306">
            <v>22.199925438258099</v>
          </cell>
          <cell r="O306">
            <v>19579965.3326605</v>
          </cell>
          <cell r="Q306">
            <v>0</v>
          </cell>
          <cell r="R306">
            <v>7.4521605360027103E-3</v>
          </cell>
          <cell r="AA306">
            <v>2261.6586063670202</v>
          </cell>
          <cell r="AC306">
            <v>213.572912238741</v>
          </cell>
          <cell r="AE306">
            <v>768862.48405946803</v>
          </cell>
          <cell r="AF306">
            <v>20348827.902057</v>
          </cell>
          <cell r="AH306">
            <v>20348827.902057</v>
          </cell>
          <cell r="AI306">
            <v>2048.08569412828</v>
          </cell>
        </row>
        <row r="307">
          <cell r="M307">
            <v>22.199925110821798</v>
          </cell>
          <cell r="O307">
            <v>19574384.632643498</v>
          </cell>
          <cell r="Q307">
            <v>0</v>
          </cell>
          <cell r="R307">
            <v>7.4521605360027103E-3</v>
          </cell>
          <cell r="AA307">
            <v>2261.1550263389599</v>
          </cell>
          <cell r="AC307">
            <v>213.52535817694101</v>
          </cell>
          <cell r="AE307">
            <v>768691.28943698702</v>
          </cell>
          <cell r="AF307">
            <v>20343076.078473099</v>
          </cell>
          <cell r="AH307">
            <v>20343076.078473099</v>
          </cell>
          <cell r="AI307">
            <v>2047.6296681620199</v>
          </cell>
        </row>
        <row r="308">
          <cell r="M308">
            <v>22.1999247287218</v>
          </cell>
          <cell r="O308">
            <v>19570077.930633701</v>
          </cell>
          <cell r="Q308">
            <v>0</v>
          </cell>
          <cell r="R308">
            <v>7.4521605360027103E-3</v>
          </cell>
          <cell r="AA308">
            <v>2260.96641618272</v>
          </cell>
          <cell r="AC308">
            <v>213.454113220784</v>
          </cell>
          <cell r="AE308">
            <v>768434.80759482097</v>
          </cell>
          <cell r="AF308">
            <v>20338512.895180199</v>
          </cell>
          <cell r="AH308">
            <v>20338512.895180199</v>
          </cell>
          <cell r="AI308">
            <v>2047.5123029619299</v>
          </cell>
        </row>
        <row r="309">
          <cell r="M309">
            <v>22.199924518178701</v>
          </cell>
          <cell r="O309">
            <v>19568631.2224462</v>
          </cell>
          <cell r="Q309">
            <v>0</v>
          </cell>
          <cell r="R309">
            <v>7.4521605360027103E-3</v>
          </cell>
          <cell r="AA309">
            <v>2260.8492058646598</v>
          </cell>
          <cell r="AC309">
            <v>213.42106825643</v>
          </cell>
          <cell r="AE309">
            <v>768315.84572314704</v>
          </cell>
          <cell r="AF309">
            <v>20336947.125122499</v>
          </cell>
          <cell r="AH309">
            <v>20336947.125122499</v>
          </cell>
          <cell r="AI309">
            <v>2047.4281376082299</v>
          </cell>
        </row>
        <row r="310">
          <cell r="M310">
            <v>22.1999243283285</v>
          </cell>
          <cell r="O310">
            <v>19564434.702781901</v>
          </cell>
          <cell r="Q310">
            <v>0</v>
          </cell>
          <cell r="R310">
            <v>7.4521605360027103E-3</v>
          </cell>
          <cell r="AA310">
            <v>2260.4704122964399</v>
          </cell>
          <cell r="AC310">
            <v>213.385306655752</v>
          </cell>
          <cell r="AE310">
            <v>768187.10396070697</v>
          </cell>
          <cell r="AF310">
            <v>20332621.937486801</v>
          </cell>
          <cell r="AH310">
            <v>20332621.937486801</v>
          </cell>
          <cell r="AI310">
            <v>2047.08510564069</v>
          </cell>
        </row>
        <row r="311">
          <cell r="M311">
            <v>22.199923776119</v>
          </cell>
          <cell r="O311">
            <v>19557742.7430906</v>
          </cell>
          <cell r="Q311">
            <v>0</v>
          </cell>
          <cell r="R311">
            <v>7.4521605360027103E-3</v>
          </cell>
          <cell r="AA311">
            <v>2259.6463651989302</v>
          </cell>
          <cell r="AC311">
            <v>213.29379562083301</v>
          </cell>
          <cell r="AE311">
            <v>767857.66423499805</v>
          </cell>
          <cell r="AF311">
            <v>20325600.6345306</v>
          </cell>
          <cell r="AH311">
            <v>20325600.6345306</v>
          </cell>
          <cell r="AI311">
            <v>2046.3525695781</v>
          </cell>
        </row>
        <row r="312">
          <cell r="M312">
            <v>22.199923538173</v>
          </cell>
          <cell r="O312">
            <v>19556575.692036498</v>
          </cell>
          <cell r="Q312">
            <v>0</v>
          </cell>
          <cell r="R312">
            <v>7.4521605360027198E-3</v>
          </cell>
          <cell r="AA312">
            <v>2259.4091916166599</v>
          </cell>
          <cell r="AC312">
            <v>213.26317121873799</v>
          </cell>
          <cell r="AE312">
            <v>767747.41638745705</v>
          </cell>
          <cell r="AF312">
            <v>20324323.163736399</v>
          </cell>
          <cell r="AH312">
            <v>20324323.163736399</v>
          </cell>
          <cell r="AI312">
            <v>2046.14602039793</v>
          </cell>
        </row>
        <row r="313">
          <cell r="M313">
            <v>22.1999234717068</v>
          </cell>
          <cell r="O313">
            <v>19556039.6657557</v>
          </cell>
          <cell r="Q313">
            <v>0</v>
          </cell>
          <cell r="R313">
            <v>7.4521605360027198E-3</v>
          </cell>
          <cell r="AA313">
            <v>2259.36079230727</v>
          </cell>
          <cell r="AC313">
            <v>213.258602860672</v>
          </cell>
          <cell r="AE313">
            <v>767730.97029841796</v>
          </cell>
          <cell r="AF313">
            <v>20323770.654814001</v>
          </cell>
          <cell r="AH313">
            <v>20323770.654814001</v>
          </cell>
          <cell r="AI313">
            <v>2046.1021894466001</v>
          </cell>
        </row>
        <row r="314">
          <cell r="M314">
            <v>22.199923554249398</v>
          </cell>
          <cell r="O314">
            <v>19557455.829176798</v>
          </cell>
          <cell r="Q314">
            <v>0</v>
          </cell>
          <cell r="R314">
            <v>7.4521605360027198E-3</v>
          </cell>
          <cell r="AA314">
            <v>2259.7083512756999</v>
          </cell>
          <cell r="AC314">
            <v>213.30513682867999</v>
          </cell>
          <cell r="AE314">
            <v>767898.49258324795</v>
          </cell>
          <cell r="AF314">
            <v>20325354.244160201</v>
          </cell>
          <cell r="AH314">
            <v>20325354.244160201</v>
          </cell>
          <cell r="AI314">
            <v>2046.40321444702</v>
          </cell>
        </row>
        <row r="315">
          <cell r="M315">
            <v>22.199923754899402</v>
          </cell>
          <cell r="O315">
            <v>19559541.1119719</v>
          </cell>
          <cell r="Q315">
            <v>0</v>
          </cell>
          <cell r="R315">
            <v>7.4521605360027198E-3</v>
          </cell>
          <cell r="AA315">
            <v>2260.0285947590201</v>
          </cell>
          <cell r="AC315">
            <v>213.34359968617801</v>
          </cell>
          <cell r="AE315">
            <v>768036.95887024002</v>
          </cell>
          <cell r="AF315">
            <v>20327577.997567099</v>
          </cell>
          <cell r="AH315">
            <v>20327577.997567099</v>
          </cell>
          <cell r="AI315">
            <v>2046.6849950728399</v>
          </cell>
        </row>
        <row r="316">
          <cell r="M316">
            <v>22.199923935151698</v>
          </cell>
          <cell r="O316">
            <v>19561182.521133199</v>
          </cell>
          <cell r="Q316">
            <v>0</v>
          </cell>
          <cell r="R316">
            <v>7.4521605360027198E-3</v>
          </cell>
          <cell r="AA316">
            <v>2260.11008968737</v>
          </cell>
          <cell r="AC316">
            <v>213.39211152330799</v>
          </cell>
          <cell r="AE316">
            <v>768211.60148390802</v>
          </cell>
          <cell r="AF316">
            <v>20329394.038288198</v>
          </cell>
          <cell r="AH316">
            <v>20329394.038288198</v>
          </cell>
          <cell r="AI316">
            <v>2046.71797816406</v>
          </cell>
        </row>
        <row r="317">
          <cell r="M317">
            <v>22.1999240576483</v>
          </cell>
          <cell r="O317">
            <v>19561202.913527701</v>
          </cell>
          <cell r="Q317">
            <v>0</v>
          </cell>
          <cell r="R317">
            <v>7.4521605360027198E-3</v>
          </cell>
          <cell r="AA317">
            <v>2259.9652841141101</v>
          </cell>
          <cell r="AC317">
            <v>213.41300845666899</v>
          </cell>
          <cell r="AE317">
            <v>768286.83044400904</v>
          </cell>
          <cell r="AF317">
            <v>20329489.731538199</v>
          </cell>
          <cell r="AH317">
            <v>20329489.731538199</v>
          </cell>
          <cell r="AI317">
            <v>2046.5522756574401</v>
          </cell>
        </row>
        <row r="318">
          <cell r="M318">
            <v>22.199923960240699</v>
          </cell>
          <cell r="O318">
            <v>19560278.0181312</v>
          </cell>
          <cell r="Q318">
            <v>0</v>
          </cell>
          <cell r="R318">
            <v>7.4521605360027198E-3</v>
          </cell>
          <cell r="AA318">
            <v>2259.8817975042998</v>
          </cell>
          <cell r="AC318">
            <v>213.40512465035999</v>
          </cell>
          <cell r="AE318">
            <v>768258.44874129596</v>
          </cell>
          <cell r="AF318">
            <v>20328536.489461601</v>
          </cell>
          <cell r="AH318">
            <v>20328536.489461601</v>
          </cell>
          <cell r="AI318">
            <v>2046.47667285394</v>
          </cell>
        </row>
        <row r="319">
          <cell r="M319">
            <v>22.1999240404689</v>
          </cell>
          <cell r="O319">
            <v>19562512.6313821</v>
          </cell>
          <cell r="Q319">
            <v>0</v>
          </cell>
          <cell r="R319">
            <v>7.4521605360027198E-3</v>
          </cell>
          <cell r="AA319">
            <v>2260.2835208585102</v>
          </cell>
          <cell r="AC319">
            <v>213.38963717640499</v>
          </cell>
          <cell r="AE319">
            <v>768202.69383505895</v>
          </cell>
          <cell r="AF319">
            <v>20330715.296180099</v>
          </cell>
          <cell r="AH319">
            <v>20330715.296180099</v>
          </cell>
          <cell r="AI319">
            <v>2046.8938836821101</v>
          </cell>
        </row>
        <row r="320">
          <cell r="M320">
            <v>22.199924075775598</v>
          </cell>
          <cell r="O320">
            <v>19563229.394192498</v>
          </cell>
          <cell r="Q320">
            <v>0</v>
          </cell>
          <cell r="R320">
            <v>7.4521605360027198E-3</v>
          </cell>
          <cell r="AA320">
            <v>2260.3615930895198</v>
          </cell>
          <cell r="AC320">
            <v>213.37503427186601</v>
          </cell>
          <cell r="AE320">
            <v>768150.12337871699</v>
          </cell>
          <cell r="AF320">
            <v>20331379.505034398</v>
          </cell>
          <cell r="AH320">
            <v>20331379.505034398</v>
          </cell>
          <cell r="AI320">
            <v>2046.9865588176499</v>
          </cell>
        </row>
        <row r="321">
          <cell r="M321">
            <v>22.1999241603394</v>
          </cell>
          <cell r="O321">
            <v>19565237.714185901</v>
          </cell>
          <cell r="Q321">
            <v>0</v>
          </cell>
          <cell r="R321">
            <v>7.4521605360027198E-3</v>
          </cell>
          <cell r="AA321">
            <v>2260.54289475934</v>
          </cell>
          <cell r="AC321">
            <v>213.392148900839</v>
          </cell>
          <cell r="AE321">
            <v>768211.73604302004</v>
          </cell>
          <cell r="AF321">
            <v>20333449.384511899</v>
          </cell>
          <cell r="AH321">
            <v>20333449.384511899</v>
          </cell>
          <cell r="AI321">
            <v>2047.1507458584999</v>
          </cell>
        </row>
        <row r="322">
          <cell r="M322">
            <v>22.199924426826598</v>
          </cell>
          <cell r="O322">
            <v>19570906.252937499</v>
          </cell>
          <cell r="Q322">
            <v>0</v>
          </cell>
          <cell r="R322">
            <v>7.4521605360027198E-3</v>
          </cell>
          <cell r="AA322">
            <v>2260.83463857792</v>
          </cell>
          <cell r="AC322">
            <v>213.405959178035</v>
          </cell>
          <cell r="AE322">
            <v>768261.45304092695</v>
          </cell>
          <cell r="AF322">
            <v>20339167.568458799</v>
          </cell>
          <cell r="AH322">
            <v>20339167.568458799</v>
          </cell>
          <cell r="AI322">
            <v>2047.4286793998899</v>
          </cell>
        </row>
        <row r="323">
          <cell r="M323">
            <v>22.199924800302799</v>
          </cell>
          <cell r="O323">
            <v>19576576.998398401</v>
          </cell>
          <cell r="Q323">
            <v>0</v>
          </cell>
          <cell r="R323">
            <v>7.4521605360027198E-3</v>
          </cell>
          <cell r="AA323">
            <v>2261.2146133956098</v>
          </cell>
          <cell r="AC323">
            <v>213.43358301284499</v>
          </cell>
          <cell r="AE323">
            <v>768360.89884624199</v>
          </cell>
          <cell r="AF323">
            <v>20344937.748045102</v>
          </cell>
          <cell r="AH323">
            <v>20344937.748045102</v>
          </cell>
          <cell r="AI323">
            <v>2047.78103038277</v>
          </cell>
        </row>
        <row r="324">
          <cell r="M324">
            <v>22.1999251042282</v>
          </cell>
          <cell r="O324">
            <v>19580998.140148699</v>
          </cell>
          <cell r="Q324">
            <v>0</v>
          </cell>
          <cell r="R324">
            <v>7.4521605360027198E-3</v>
          </cell>
          <cell r="AA324">
            <v>2261.6135861419698</v>
          </cell>
          <cell r="AC324">
            <v>213.47124161556101</v>
          </cell>
          <cell r="AE324">
            <v>768496.46981601801</v>
          </cell>
          <cell r="AF324">
            <v>20349494.481052499</v>
          </cell>
          <cell r="AH324">
            <v>20349494.481052499</v>
          </cell>
          <cell r="AI324">
            <v>2048.1423445264099</v>
          </cell>
        </row>
        <row r="325">
          <cell r="M325">
            <v>22.1999253608661</v>
          </cell>
          <cell r="O325">
            <v>19584122.686645798</v>
          </cell>
          <cell r="Q325">
            <v>0</v>
          </cell>
          <cell r="R325">
            <v>7.4521605360027198E-3</v>
          </cell>
          <cell r="AA325">
            <v>2261.8955320881701</v>
          </cell>
          <cell r="AC325">
            <v>213.497854186148</v>
          </cell>
          <cell r="AE325">
            <v>768592.27507013304</v>
          </cell>
          <cell r="AF325">
            <v>20352714.874212701</v>
          </cell>
          <cell r="AH325">
            <v>20352714.874212701</v>
          </cell>
          <cell r="AI325">
            <v>2048.39767790202</v>
          </cell>
        </row>
        <row r="326">
          <cell r="M326">
            <v>22.1999255226191</v>
          </cell>
          <cell r="O326">
            <v>19585332.198996998</v>
          </cell>
          <cell r="Q326">
            <v>0</v>
          </cell>
          <cell r="R326">
            <v>7.4521605360027198E-3</v>
          </cell>
          <cell r="AA326">
            <v>2262.2244618406498</v>
          </cell>
          <cell r="AC326">
            <v>213.54264895664099</v>
          </cell>
          <cell r="AE326">
            <v>768753.53624390601</v>
          </cell>
          <cell r="AF326">
            <v>20354085.667484399</v>
          </cell>
          <cell r="AH326">
            <v>20354085.667484399</v>
          </cell>
          <cell r="AI326">
            <v>2048.68181288401</v>
          </cell>
        </row>
        <row r="327">
          <cell r="M327">
            <v>22.199925676157001</v>
          </cell>
          <cell r="O327">
            <v>19586044.845165499</v>
          </cell>
          <cell r="Q327">
            <v>0</v>
          </cell>
          <cell r="R327">
            <v>7.4521605360027198E-3</v>
          </cell>
          <cell r="AA327">
            <v>2262.3539836462101</v>
          </cell>
          <cell r="AC327">
            <v>213.60397224435999</v>
          </cell>
          <cell r="AE327">
            <v>768974.30007969798</v>
          </cell>
          <cell r="AF327">
            <v>20355019.081886798</v>
          </cell>
          <cell r="AH327">
            <v>20355019.081886701</v>
          </cell>
          <cell r="AI327">
            <v>2048.7500114018499</v>
          </cell>
        </row>
        <row r="328">
          <cell r="M328">
            <v>22.199925747490099</v>
          </cell>
          <cell r="O328">
            <v>19585836.771854099</v>
          </cell>
          <cell r="Q328">
            <v>0</v>
          </cell>
          <cell r="R328">
            <v>7.4521605360027198E-3</v>
          </cell>
          <cell r="AA328">
            <v>2262.1883547155599</v>
          </cell>
          <cell r="AC328">
            <v>213.62293742699501</v>
          </cell>
          <cell r="AE328">
            <v>769042.574737182</v>
          </cell>
          <cell r="AF328">
            <v>20354879.3430539</v>
          </cell>
          <cell r="AH328">
            <v>20354879.3430539</v>
          </cell>
          <cell r="AI328">
            <v>2048.5654172885602</v>
          </cell>
        </row>
        <row r="329">
          <cell r="M329">
            <v>22.199925670615301</v>
          </cell>
          <cell r="O329">
            <v>19584002.425328799</v>
          </cell>
          <cell r="Q329">
            <v>0</v>
          </cell>
          <cell r="R329">
            <v>7.4521605360027198E-3</v>
          </cell>
          <cell r="AA329">
            <v>2262.02286152958</v>
          </cell>
          <cell r="AC329">
            <v>213.60730957689199</v>
          </cell>
          <cell r="AE329">
            <v>768986.31447681005</v>
          </cell>
          <cell r="AF329">
            <v>20352988.791053999</v>
          </cell>
          <cell r="AH329">
            <v>20352988.791053999</v>
          </cell>
          <cell r="AI329">
            <v>2048.4155519526898</v>
          </cell>
        </row>
        <row r="330">
          <cell r="M330">
            <v>22.1999254680698</v>
          </cell>
          <cell r="O330">
            <v>19579869.670405999</v>
          </cell>
          <cell r="Q330">
            <v>0</v>
          </cell>
          <cell r="R330">
            <v>7.4521605360027198E-3</v>
          </cell>
          <cell r="AA330">
            <v>2261.6499758555801</v>
          </cell>
          <cell r="AC330">
            <v>213.57209724241099</v>
          </cell>
          <cell r="AE330">
            <v>768859.55007267999</v>
          </cell>
          <cell r="AF330">
            <v>20348729.3428027</v>
          </cell>
          <cell r="AH330">
            <v>20348729.3428027</v>
          </cell>
          <cell r="AI330">
            <v>2048.07787861317</v>
          </cell>
        </row>
        <row r="331">
          <cell r="M331">
            <v>22.199925045334201</v>
          </cell>
          <cell r="O331">
            <v>19573076.0232509</v>
          </cell>
          <cell r="Q331">
            <v>0</v>
          </cell>
          <cell r="R331">
            <v>7.4521605360027198E-3</v>
          </cell>
          <cell r="AA331">
            <v>2261.03693456262</v>
          </cell>
          <cell r="AC331">
            <v>213.51420653605399</v>
          </cell>
          <cell r="AE331">
            <v>768651.14352979604</v>
          </cell>
          <cell r="AF331">
            <v>20341727.356321499</v>
          </cell>
          <cell r="AH331">
            <v>20341727.356321499</v>
          </cell>
          <cell r="AI331">
            <v>2047.5227280265599</v>
          </cell>
        </row>
        <row r="332">
          <cell r="M332">
            <v>22.1999246577655</v>
          </cell>
          <cell r="O332">
            <v>19568244.135579798</v>
          </cell>
          <cell r="Q332">
            <v>0</v>
          </cell>
          <cell r="R332">
            <v>7.4521605360027198E-3</v>
          </cell>
          <cell r="AA332">
            <v>2260.6008535558999</v>
          </cell>
          <cell r="AC332">
            <v>213.47302654084501</v>
          </cell>
          <cell r="AE332">
            <v>768502.89554704097</v>
          </cell>
          <cell r="AF332">
            <v>20336747.171319399</v>
          </cell>
          <cell r="AH332">
            <v>20336747.171319399</v>
          </cell>
          <cell r="AI332">
            <v>2047.1278270150599</v>
          </cell>
        </row>
        <row r="333">
          <cell r="M333">
            <v>22.199924417944299</v>
          </cell>
          <cell r="O333">
            <v>19566365.046555001</v>
          </cell>
          <cell r="Q333">
            <v>0</v>
          </cell>
          <cell r="R333">
            <v>7.4521605360027303E-3</v>
          </cell>
          <cell r="AA333">
            <v>2260.6313027487299</v>
          </cell>
          <cell r="AC333">
            <v>213.42247151421199</v>
          </cell>
          <cell r="AE333">
            <v>768320.89745116397</v>
          </cell>
          <cell r="AF333">
            <v>20334686.036809899</v>
          </cell>
          <cell r="AH333">
            <v>20334686.036809899</v>
          </cell>
          <cell r="AI333">
            <v>2047.2088312345199</v>
          </cell>
        </row>
        <row r="334">
          <cell r="M334">
            <v>22.199924264040501</v>
          </cell>
          <cell r="O334">
            <v>19565249.682642601</v>
          </cell>
          <cell r="Q334">
            <v>0</v>
          </cell>
          <cell r="R334">
            <v>7.4521605360027303E-3</v>
          </cell>
          <cell r="AA334">
            <v>2260.5439861669802</v>
          </cell>
          <cell r="AC334">
            <v>213.392251928224</v>
          </cell>
          <cell r="AE334">
            <v>768212.10694160499</v>
          </cell>
          <cell r="AF334">
            <v>20333461.833300799</v>
          </cell>
          <cell r="AH334">
            <v>20333461.833300799</v>
          </cell>
          <cell r="AI334">
            <v>2047.1517342387599</v>
          </cell>
        </row>
        <row r="335">
          <cell r="M335">
            <v>22.199924213352201</v>
          </cell>
          <cell r="O335">
            <v>19564855.350798599</v>
          </cell>
          <cell r="Q335">
            <v>0</v>
          </cell>
          <cell r="R335">
            <v>7.4521605360027303E-3</v>
          </cell>
          <cell r="AA335">
            <v>2260.5083845285099</v>
          </cell>
          <cell r="AC335">
            <v>213.38889118238001</v>
          </cell>
          <cell r="AE335">
            <v>768200.00825656799</v>
          </cell>
          <cell r="AF335">
            <v>20333055.372493502</v>
          </cell>
          <cell r="AH335">
            <v>20333055.372493502</v>
          </cell>
          <cell r="AI335">
            <v>2047.11949334613</v>
          </cell>
        </row>
        <row r="336">
          <cell r="M336">
            <v>22.1999241913175</v>
          </cell>
          <cell r="O336">
            <v>19564565.615371998</v>
          </cell>
          <cell r="Q336">
            <v>0</v>
          </cell>
          <cell r="R336">
            <v>7.4521605360027398E-3</v>
          </cell>
          <cell r="AA336">
            <v>2260.4822276188002</v>
          </cell>
          <cell r="AC336">
            <v>213.38642200597801</v>
          </cell>
          <cell r="AE336">
            <v>768191.11922152096</v>
          </cell>
          <cell r="AF336">
            <v>20332756.743860699</v>
          </cell>
          <cell r="AH336">
            <v>20332756.743860699</v>
          </cell>
          <cell r="AI336">
            <v>2047.09580561282</v>
          </cell>
        </row>
        <row r="337">
          <cell r="M337">
            <v>22.199924178788802</v>
          </cell>
          <cell r="O337">
            <v>19564649.596684799</v>
          </cell>
          <cell r="Q337">
            <v>0</v>
          </cell>
          <cell r="R337">
            <v>7.4521605360027398E-3</v>
          </cell>
          <cell r="AA337">
            <v>2260.4898079683999</v>
          </cell>
          <cell r="AC337">
            <v>213.38713758058299</v>
          </cell>
          <cell r="AE337">
            <v>768193.69529009995</v>
          </cell>
          <cell r="AF337">
            <v>20332843.287838299</v>
          </cell>
          <cell r="AH337">
            <v>20332843.287838299</v>
          </cell>
          <cell r="AI337">
            <v>2047.1026703878099</v>
          </cell>
        </row>
        <row r="338">
          <cell r="M338">
            <v>22.199924249410099</v>
          </cell>
          <cell r="O338">
            <v>19566032.2594245</v>
          </cell>
          <cell r="Q338">
            <v>0</v>
          </cell>
          <cell r="R338">
            <v>7.4521605360027398E-3</v>
          </cell>
          <cell r="AA338">
            <v>2260.61462580137</v>
          </cell>
          <cell r="AC338">
            <v>213.39892021282699</v>
          </cell>
          <cell r="AE338">
            <v>768236.11276617704</v>
          </cell>
          <cell r="AF338">
            <v>20334268.331112999</v>
          </cell>
          <cell r="AH338">
            <v>20334268.331112999</v>
          </cell>
          <cell r="AI338">
            <v>2047.21570558855</v>
          </cell>
        </row>
        <row r="339">
          <cell r="M339">
            <v>22.199924348694399</v>
          </cell>
          <cell r="O339">
            <v>19567363.033603199</v>
          </cell>
          <cell r="Q339">
            <v>0</v>
          </cell>
          <cell r="R339">
            <v>7.4521605360027398E-3</v>
          </cell>
          <cell r="AA339">
            <v>2260.73475939944</v>
          </cell>
          <cell r="AC339">
            <v>213.41026065972</v>
          </cell>
          <cell r="AE339">
            <v>768276.93837499199</v>
          </cell>
          <cell r="AF339">
            <v>20335639.9324442</v>
          </cell>
          <cell r="AH339">
            <v>20335639.9324442</v>
          </cell>
          <cell r="AI339">
            <v>2047.32449873972</v>
          </cell>
        </row>
        <row r="340">
          <cell r="M340">
            <v>22.199924460688301</v>
          </cell>
          <cell r="O340">
            <v>19568120.414909799</v>
          </cell>
          <cell r="Q340">
            <v>0</v>
          </cell>
          <cell r="R340">
            <v>7.4521605360027398E-3</v>
          </cell>
          <cell r="AA340">
            <v>2260.73638207571</v>
          </cell>
          <cell r="AC340">
            <v>213.45124365663901</v>
          </cell>
          <cell r="AE340">
            <v>768424.47716389899</v>
          </cell>
          <cell r="AF340">
            <v>20336544.8368297</v>
          </cell>
          <cell r="AH340">
            <v>20336544.8368297</v>
          </cell>
          <cell r="AI340">
            <v>2047.2851384190701</v>
          </cell>
        </row>
        <row r="341">
          <cell r="M341">
            <v>22.1999245410741</v>
          </cell>
          <cell r="O341">
            <v>19568312.657464098</v>
          </cell>
          <cell r="Q341">
            <v>0</v>
          </cell>
          <cell r="R341">
            <v>7.4521605360027398E-3</v>
          </cell>
          <cell r="AA341">
            <v>2260.6070244561301</v>
          </cell>
          <cell r="AC341">
            <v>213.473609271204</v>
          </cell>
          <cell r="AE341">
            <v>768504.99337633594</v>
          </cell>
          <cell r="AF341">
            <v>20336817.635367401</v>
          </cell>
          <cell r="AH341">
            <v>20336817.635367401</v>
          </cell>
          <cell r="AI341">
            <v>2047.1334151849301</v>
          </cell>
        </row>
        <row r="342">
          <cell r="M342">
            <v>22.199924540934099</v>
          </cell>
          <cell r="O342">
            <v>19568135.243122</v>
          </cell>
          <cell r="Q342">
            <v>0</v>
          </cell>
          <cell r="R342">
            <v>7.4521605360027502E-3</v>
          </cell>
          <cell r="AA342">
            <v>2260.5910136654702</v>
          </cell>
          <cell r="AC342">
            <v>213.472097340456</v>
          </cell>
          <cell r="AE342">
            <v>768499.55042564205</v>
          </cell>
          <cell r="AF342">
            <v>20336634.797426701</v>
          </cell>
          <cell r="AH342">
            <v>20336634.797426701</v>
          </cell>
          <cell r="AI342">
            <v>2047.1189163250101</v>
          </cell>
        </row>
        <row r="343">
          <cell r="M343">
            <v>22.199924465950801</v>
          </cell>
          <cell r="O343">
            <v>19567285.664469</v>
          </cell>
          <cell r="Q343">
            <v>0</v>
          </cell>
          <cell r="R343">
            <v>7.4521605360027502E-3</v>
          </cell>
          <cell r="AA343">
            <v>2260.7144035565102</v>
          </cell>
          <cell r="AC343">
            <v>213.43031701535</v>
          </cell>
          <cell r="AE343">
            <v>768349.14125525998</v>
          </cell>
          <cell r="AF343">
            <v>20335634.865844902</v>
          </cell>
          <cell r="AH343">
            <v>20335634.865844902</v>
          </cell>
          <cell r="AI343">
            <v>2047.2840865411599</v>
          </cell>
        </row>
        <row r="344">
          <cell r="M344">
            <v>22.1999243156659</v>
          </cell>
          <cell r="O344">
            <v>19566124.795184299</v>
          </cell>
          <cell r="Q344">
            <v>0</v>
          </cell>
          <cell r="R344">
            <v>7.4521605360027502E-3</v>
          </cell>
          <cell r="AA344">
            <v>2260.62298689522</v>
          </cell>
          <cell r="AC344">
            <v>213.39970948861901</v>
          </cell>
          <cell r="AE344">
            <v>768238.95415902894</v>
          </cell>
          <cell r="AF344">
            <v>20334363.789595701</v>
          </cell>
          <cell r="AH344">
            <v>20334363.789595701</v>
          </cell>
          <cell r="AI344">
            <v>2047.2232774065999</v>
          </cell>
        </row>
        <row r="345">
          <cell r="M345">
            <v>22.199924439842199</v>
          </cell>
          <cell r="O345">
            <v>19569714.334026001</v>
          </cell>
          <cell r="Q345">
            <v>0</v>
          </cell>
          <cell r="R345">
            <v>7.4521605360027502E-3</v>
          </cell>
          <cell r="AA345">
            <v>2260.9470026095701</v>
          </cell>
          <cell r="AC345">
            <v>213.43029612766199</v>
          </cell>
          <cell r="AE345">
            <v>768349.06605958298</v>
          </cell>
          <cell r="AF345">
            <v>20338063.2943593</v>
          </cell>
          <cell r="AH345">
            <v>20338063.2943593</v>
          </cell>
          <cell r="AI345">
            <v>2047.51670648191</v>
          </cell>
        </row>
        <row r="346">
          <cell r="M346">
            <v>22.1999247473629</v>
          </cell>
          <cell r="O346">
            <v>19575148.988458201</v>
          </cell>
          <cell r="Q346">
            <v>0</v>
          </cell>
          <cell r="R346">
            <v>7.4521605360027502E-3</v>
          </cell>
          <cell r="AA346">
            <v>2261.21757594259</v>
          </cell>
          <cell r="AC346">
            <v>213.44210579797101</v>
          </cell>
          <cell r="AE346">
            <v>768391.58087269706</v>
          </cell>
          <cell r="AF346">
            <v>20343540.443254098</v>
          </cell>
          <cell r="AH346">
            <v>20343540.443254098</v>
          </cell>
          <cell r="AI346">
            <v>2047.7754701446099</v>
          </cell>
        </row>
        <row r="347">
          <cell r="M347">
            <v>22.199925033103199</v>
          </cell>
          <cell r="O347">
            <v>19579875.860424701</v>
          </cell>
          <cell r="Q347">
            <v>0</v>
          </cell>
          <cell r="R347">
            <v>7.4521605360027502E-3</v>
          </cell>
          <cell r="AA347">
            <v>2261.5123136870902</v>
          </cell>
          <cell r="AC347">
            <v>213.46168261891401</v>
          </cell>
          <cell r="AE347">
            <v>768462.05742809095</v>
          </cell>
          <cell r="AF347">
            <v>20348337.790554501</v>
          </cell>
          <cell r="AH347">
            <v>20348337.790554501</v>
          </cell>
          <cell r="AI347">
            <v>2048.0506310681699</v>
          </cell>
        </row>
        <row r="348">
          <cell r="M348">
            <v>22.199925266974901</v>
          </cell>
          <cell r="O348">
            <v>19582621.579330899</v>
          </cell>
          <cell r="Q348">
            <v>0</v>
          </cell>
          <cell r="R348">
            <v>7.4521605360027502E-3</v>
          </cell>
          <cell r="AA348">
            <v>2261.7600842716001</v>
          </cell>
          <cell r="AC348">
            <v>213.48506941435801</v>
          </cell>
          <cell r="AE348">
            <v>768546.249891688</v>
          </cell>
          <cell r="AF348">
            <v>20351167.752712701</v>
          </cell>
          <cell r="AH348">
            <v>20351167.752712701</v>
          </cell>
          <cell r="AI348">
            <v>2048.27501485724</v>
          </cell>
        </row>
        <row r="349">
          <cell r="M349">
            <v>22.199925382181199</v>
          </cell>
          <cell r="O349">
            <v>19583869.225158699</v>
          </cell>
          <cell r="Q349">
            <v>0</v>
          </cell>
          <cell r="R349">
            <v>7.4521605360027502E-3</v>
          </cell>
          <cell r="AA349">
            <v>2261.8726667962901</v>
          </cell>
          <cell r="AC349">
            <v>213.495695956167</v>
          </cell>
          <cell r="AE349">
            <v>768584.5054422</v>
          </cell>
          <cell r="AF349">
            <v>20352453.695141699</v>
          </cell>
          <cell r="AH349">
            <v>20352453.695141699</v>
          </cell>
          <cell r="AI349">
            <v>2048.3769708401201</v>
          </cell>
        </row>
        <row r="350">
          <cell r="M350">
            <v>22.1999255006371</v>
          </cell>
          <cell r="O350">
            <v>19585057.4378324</v>
          </cell>
          <cell r="Q350">
            <v>0</v>
          </cell>
          <cell r="R350">
            <v>7.4521605360027502E-3</v>
          </cell>
          <cell r="AA350">
            <v>2262.1996695150601</v>
          </cell>
          <cell r="AC350">
            <v>213.54030873321</v>
          </cell>
          <cell r="AE350">
            <v>768745.111439556</v>
          </cell>
          <cell r="AF350">
            <v>20353802.482250098</v>
          </cell>
          <cell r="AH350">
            <v>20353802.482250098</v>
          </cell>
          <cell r="AI350">
            <v>2048.65936078185</v>
          </cell>
        </row>
        <row r="351">
          <cell r="M351">
            <v>22.199925695973501</v>
          </cell>
          <cell r="O351">
            <v>19586660.606346998</v>
          </cell>
          <cell r="Q351">
            <v>0</v>
          </cell>
          <cell r="R351">
            <v>7.4521605360027502E-3</v>
          </cell>
          <cell r="AA351">
            <v>2262.40953776268</v>
          </cell>
          <cell r="AC351">
            <v>213.60921776888</v>
          </cell>
          <cell r="AE351">
            <v>768993.18396796705</v>
          </cell>
          <cell r="AF351">
            <v>20355653.7029218</v>
          </cell>
          <cell r="AH351">
            <v>20355653.7029218</v>
          </cell>
          <cell r="AI351">
            <v>2048.8003199937998</v>
          </cell>
        </row>
        <row r="352">
          <cell r="M352">
            <v>22.1999258046365</v>
          </cell>
          <cell r="O352">
            <v>19586785.0784816</v>
          </cell>
          <cell r="Q352">
            <v>0</v>
          </cell>
          <cell r="R352">
            <v>7.4521605360027502E-3</v>
          </cell>
          <cell r="AA352">
            <v>2262.27390910024</v>
          </cell>
          <cell r="AC352">
            <v>213.63101649739099</v>
          </cell>
          <cell r="AE352">
            <v>769071.65939060703</v>
          </cell>
          <cell r="AF352">
            <v>20355856.726053901</v>
          </cell>
          <cell r="AH352">
            <v>20355856.726053901</v>
          </cell>
          <cell r="AI352">
            <v>2048.6428926028502</v>
          </cell>
        </row>
        <row r="353">
          <cell r="M353">
            <v>22.199925726890498</v>
          </cell>
          <cell r="O353">
            <v>19584811.102364201</v>
          </cell>
          <cell r="Q353">
            <v>0</v>
          </cell>
          <cell r="R353">
            <v>7.4521605360027502E-3</v>
          </cell>
          <cell r="AA353">
            <v>2262.0958227793699</v>
          </cell>
          <cell r="AC353">
            <v>213.61419945255801</v>
          </cell>
          <cell r="AE353">
            <v>769011.11802920897</v>
          </cell>
          <cell r="AF353">
            <v>20353822.274920899</v>
          </cell>
          <cell r="AH353">
            <v>20353822.274920899</v>
          </cell>
          <cell r="AI353">
            <v>2048.4816233268102</v>
          </cell>
        </row>
        <row r="354">
          <cell r="M354">
            <v>22.199925610800001</v>
          </cell>
          <cell r="O354">
            <v>19582152.55209</v>
          </cell>
          <cell r="Q354">
            <v>0</v>
          </cell>
          <cell r="R354">
            <v>7.4521605360027502E-3</v>
          </cell>
          <cell r="AA354">
            <v>2262.1161329663901</v>
          </cell>
          <cell r="AC354">
            <v>213.62614198914801</v>
          </cell>
          <cell r="AE354">
            <v>769054.11116093397</v>
          </cell>
          <cell r="AF354">
            <v>20351206.7043714</v>
          </cell>
          <cell r="AH354">
            <v>20351206.7043714</v>
          </cell>
          <cell r="AI354">
            <v>2048.4899909772398</v>
          </cell>
        </row>
        <row r="355">
          <cell r="M355">
            <v>22.199925363751699</v>
          </cell>
          <cell r="O355">
            <v>19577383.682171099</v>
          </cell>
          <cell r="Q355">
            <v>0</v>
          </cell>
          <cell r="R355">
            <v>7.4521605360027502E-3</v>
          </cell>
          <cell r="AA355">
            <v>2261.5817639217198</v>
          </cell>
          <cell r="AC355">
            <v>213.571666429169</v>
          </cell>
          <cell r="AE355">
            <v>768857.99914500897</v>
          </cell>
          <cell r="AF355">
            <v>20346241.8461514</v>
          </cell>
          <cell r="AH355">
            <v>20346241.8461514</v>
          </cell>
          <cell r="AI355">
            <v>2048.0100974925499</v>
          </cell>
        </row>
        <row r="356">
          <cell r="M356">
            <v>22.199924942235299</v>
          </cell>
          <cell r="O356">
            <v>19572255.0182334</v>
          </cell>
          <cell r="Q356">
            <v>0</v>
          </cell>
          <cell r="R356">
            <v>7.4521605360027597E-3</v>
          </cell>
          <cell r="AA356">
            <v>2260.96284043783</v>
          </cell>
          <cell r="AC356">
            <v>213.50720968075299</v>
          </cell>
          <cell r="AE356">
            <v>768625.95485071</v>
          </cell>
          <cell r="AF356">
            <v>20340881.1214891</v>
          </cell>
          <cell r="AH356">
            <v>20340881.1214891</v>
          </cell>
          <cell r="AI356">
            <v>2047.4556307570799</v>
          </cell>
        </row>
        <row r="357">
          <cell r="M357">
            <v>22.1999246820784</v>
          </cell>
          <cell r="O357">
            <v>19569790.9678974</v>
          </cell>
          <cell r="Q357">
            <v>0</v>
          </cell>
          <cell r="R357">
            <v>7.4521605360027597E-3</v>
          </cell>
          <cell r="AA357">
            <v>2260.9405087416199</v>
          </cell>
          <cell r="AC357">
            <v>213.45166752458201</v>
          </cell>
          <cell r="AE357">
            <v>768426.00308849697</v>
          </cell>
          <cell r="AF357">
            <v>20338217.0825749</v>
          </cell>
          <cell r="AH357">
            <v>20338217.0825749</v>
          </cell>
          <cell r="AI357">
            <v>2047.4888412170401</v>
          </cell>
        </row>
        <row r="358">
          <cell r="M358">
            <v>22.1999244808169</v>
          </cell>
          <cell r="O358">
            <v>19568476.9923039</v>
          </cell>
          <cell r="Q358">
            <v>0</v>
          </cell>
          <cell r="R358">
            <v>7.4521605360027502E-3</v>
          </cell>
          <cell r="AA358">
            <v>2260.8353248961198</v>
          </cell>
          <cell r="AC358">
            <v>213.419753904679</v>
          </cell>
          <cell r="AE358">
            <v>768311.11405684496</v>
          </cell>
          <cell r="AF358">
            <v>20336788.150822699</v>
          </cell>
          <cell r="AH358">
            <v>20336788.150822699</v>
          </cell>
          <cell r="AI358">
            <v>2047.4155709914401</v>
          </cell>
        </row>
        <row r="359">
          <cell r="M359">
            <v>22.199924534083902</v>
          </cell>
          <cell r="O359">
            <v>19569876.087512899</v>
          </cell>
          <cell r="Q359">
            <v>0</v>
          </cell>
          <cell r="R359">
            <v>7.4521605360027502E-3</v>
          </cell>
          <cell r="AA359">
            <v>2260.9616118408298</v>
          </cell>
          <cell r="AC359">
            <v>213.43167521905599</v>
          </cell>
          <cell r="AE359">
            <v>768354.03078860301</v>
          </cell>
          <cell r="AF359">
            <v>20338230.082939599</v>
          </cell>
          <cell r="AH359">
            <v>20338230.082939599</v>
          </cell>
          <cell r="AI359">
            <v>2047.5299366217801</v>
          </cell>
        </row>
        <row r="360">
          <cell r="M360">
            <v>22.1999245384585</v>
          </cell>
          <cell r="O360">
            <v>19569385.4902866</v>
          </cell>
          <cell r="Q360">
            <v>0</v>
          </cell>
          <cell r="R360">
            <v>7.4521605360027597E-3</v>
          </cell>
          <cell r="AA360">
            <v>2260.9173312814901</v>
          </cell>
          <cell r="AC360">
            <v>213.42749519498599</v>
          </cell>
          <cell r="AE360">
            <v>768338.98270194803</v>
          </cell>
          <cell r="AF360">
            <v>20337724.486474998</v>
          </cell>
          <cell r="AH360">
            <v>20337724.486474998</v>
          </cell>
          <cell r="AI360">
            <v>2047.48983608651</v>
          </cell>
        </row>
        <row r="361">
          <cell r="M361">
            <v>22.199924501320599</v>
          </cell>
          <cell r="O361">
            <v>19568884.506462</v>
          </cell>
          <cell r="Q361">
            <v>0</v>
          </cell>
          <cell r="R361">
            <v>7.4521605360027597E-3</v>
          </cell>
          <cell r="AA361">
            <v>2260.8721083632199</v>
          </cell>
          <cell r="AC361">
            <v>213.423226213525</v>
          </cell>
          <cell r="AE361">
            <v>768323.61436868994</v>
          </cell>
          <cell r="AF361">
            <v>20337208.135148399</v>
          </cell>
          <cell r="AH361">
            <v>20337208.135148399</v>
          </cell>
          <cell r="AI361">
            <v>2047.4488821497</v>
          </cell>
        </row>
        <row r="362">
          <cell r="M362">
            <v>22.199924475285702</v>
          </cell>
          <cell r="O362">
            <v>19568550.101159099</v>
          </cell>
          <cell r="Q362">
            <v>0</v>
          </cell>
          <cell r="R362">
            <v>7.4521605360027597E-3</v>
          </cell>
          <cell r="AA362">
            <v>2260.84192148995</v>
          </cell>
          <cell r="AC362">
            <v>213.42037661408901</v>
          </cell>
          <cell r="AE362">
            <v>768313.35581072199</v>
          </cell>
          <cell r="AF362">
            <v>20336863.4673559</v>
          </cell>
          <cell r="AH362">
            <v>20336863.4673559</v>
          </cell>
          <cell r="AI362">
            <v>2047.42154487586</v>
          </cell>
        </row>
        <row r="363">
          <cell r="M363">
            <v>22.199924525925098</v>
          </cell>
          <cell r="O363">
            <v>19569189.553746101</v>
          </cell>
          <cell r="Q363">
            <v>0</v>
          </cell>
          <cell r="R363">
            <v>7.4521605360027597E-3</v>
          </cell>
          <cell r="AA363">
            <v>2260.8328814256802</v>
          </cell>
          <cell r="AC363">
            <v>213.46035534395401</v>
          </cell>
          <cell r="AE363">
            <v>768457.27923823497</v>
          </cell>
          <cell r="AF363">
            <v>20337646.778913099</v>
          </cell>
          <cell r="AH363">
            <v>20337646.778913099</v>
          </cell>
          <cell r="AI363">
            <v>2047.37252608172</v>
          </cell>
        </row>
        <row r="364">
          <cell r="M364">
            <v>22.1999247370685</v>
          </cell>
          <cell r="O364">
            <v>19572412.0855412</v>
          </cell>
          <cell r="Q364">
            <v>0</v>
          </cell>
          <cell r="R364">
            <v>7.4521605360027597E-3</v>
          </cell>
          <cell r="AA364">
            <v>2260.9769912780698</v>
          </cell>
          <cell r="AC364">
            <v>213.50854597269</v>
          </cell>
          <cell r="AE364">
            <v>768630.76550168602</v>
          </cell>
          <cell r="AF364">
            <v>20341042.747485701</v>
          </cell>
          <cell r="AH364">
            <v>20341042.747485701</v>
          </cell>
          <cell r="AI364">
            <v>2047.4684453053801</v>
          </cell>
        </row>
        <row r="365">
          <cell r="M365">
            <v>22.1999250131318</v>
          </cell>
          <cell r="O365">
            <v>19574777.177196398</v>
          </cell>
          <cell r="Q365">
            <v>0</v>
          </cell>
          <cell r="R365">
            <v>7.4521605360027597E-3</v>
          </cell>
          <cell r="AA365">
            <v>2261.4505631150801</v>
          </cell>
          <cell r="AC365">
            <v>213.563288041871</v>
          </cell>
          <cell r="AE365">
            <v>768827.83695073402</v>
          </cell>
          <cell r="AF365">
            <v>20343604.9178137</v>
          </cell>
          <cell r="AH365">
            <v>20343604.9178137</v>
          </cell>
          <cell r="AI365">
            <v>2047.88727507321</v>
          </cell>
        </row>
        <row r="366">
          <cell r="M366">
            <v>22.199924996361599</v>
          </cell>
          <cell r="O366">
            <v>19572526.467131302</v>
          </cell>
          <cell r="Q366">
            <v>0</v>
          </cell>
          <cell r="R366">
            <v>7.4521605360027597E-3</v>
          </cell>
          <cell r="AA366">
            <v>2261.4034851961001</v>
          </cell>
          <cell r="AC366">
            <v>213.56486799741899</v>
          </cell>
          <cell r="AE366">
            <v>768833.52479070704</v>
          </cell>
          <cell r="AF366">
            <v>20341360.042425301</v>
          </cell>
          <cell r="AH366">
            <v>20341360.042425301</v>
          </cell>
          <cell r="AI366">
            <v>2047.8386171986799</v>
          </cell>
        </row>
        <row r="367">
          <cell r="M367">
            <v>22.199924813551402</v>
          </cell>
          <cell r="O367">
            <v>19568687.919589899</v>
          </cell>
          <cell r="Q367">
            <v>0</v>
          </cell>
          <cell r="R367">
            <v>7.4521605360027597E-3</v>
          </cell>
          <cell r="AA367">
            <v>2261.0570167860901</v>
          </cell>
          <cell r="AC367">
            <v>213.53214783901501</v>
          </cell>
          <cell r="AE367">
            <v>768715.73222045496</v>
          </cell>
          <cell r="AF367">
            <v>20337403.764735602</v>
          </cell>
          <cell r="AH367">
            <v>20337403.764735602</v>
          </cell>
          <cell r="AI367">
            <v>2047.52486894707</v>
          </cell>
        </row>
        <row r="368">
          <cell r="M368">
            <v>22.1999243157229</v>
          </cell>
          <cell r="O368">
            <v>19562650.5577645</v>
          </cell>
          <cell r="Q368">
            <v>0</v>
          </cell>
          <cell r="R368">
            <v>7.4521605360027597E-3</v>
          </cell>
          <cell r="AA368">
            <v>2260.2520258102199</v>
          </cell>
          <cell r="AC368">
            <v>213.446092779666</v>
          </cell>
          <cell r="AE368">
            <v>768405.93400679796</v>
          </cell>
          <cell r="AF368">
            <v>20331056.6979541</v>
          </cell>
          <cell r="AH368">
            <v>20331056.6979541</v>
          </cell>
          <cell r="AI368">
            <v>2046.80593303055</v>
          </cell>
        </row>
        <row r="369">
          <cell r="M369">
            <v>22.199924177092601</v>
          </cell>
          <cell r="O369">
            <v>19564323.8751431</v>
          </cell>
          <cell r="Q369">
            <v>0</v>
          </cell>
          <cell r="R369">
            <v>7.4521605360027597E-3</v>
          </cell>
          <cell r="AA369">
            <v>2260.4470381293299</v>
          </cell>
          <cell r="AC369">
            <v>213.40507425747001</v>
          </cell>
          <cell r="AE369">
            <v>768258.26732689003</v>
          </cell>
          <cell r="AF369">
            <v>20332582.141577099</v>
          </cell>
          <cell r="AH369">
            <v>20332582.141577099</v>
          </cell>
          <cell r="AI369">
            <v>2047.0419638718599</v>
          </cell>
        </row>
        <row r="370">
          <cell r="M370">
            <v>22.199924453837099</v>
          </cell>
          <cell r="O370">
            <v>19571174.104122698</v>
          </cell>
          <cell r="Q370">
            <v>0</v>
          </cell>
          <cell r="R370">
            <v>7.4521605360027597E-3</v>
          </cell>
          <cell r="AA370">
            <v>2261.07875803044</v>
          </cell>
          <cell r="AC370">
            <v>213.44273365868699</v>
          </cell>
          <cell r="AE370">
            <v>768393.84117127396</v>
          </cell>
          <cell r="AF370">
            <v>20339567.7487702</v>
          </cell>
          <cell r="AH370">
            <v>20339567.7487702</v>
          </cell>
          <cell r="AI370">
            <v>2047.63602437175</v>
          </cell>
        </row>
        <row r="371">
          <cell r="M371">
            <v>22.1999249848846</v>
          </cell>
          <cell r="O371">
            <v>19578503.997500401</v>
          </cell>
          <cell r="Q371">
            <v>0</v>
          </cell>
          <cell r="R371">
            <v>7.4521605360027597E-3</v>
          </cell>
          <cell r="AA371">
            <v>2261.7401649298499</v>
          </cell>
          <cell r="AC371">
            <v>213.50518559827299</v>
          </cell>
          <cell r="AE371">
            <v>768618.66815378296</v>
          </cell>
          <cell r="AF371">
            <v>20347122.4578472</v>
          </cell>
          <cell r="AH371">
            <v>20347122.4578472</v>
          </cell>
          <cell r="AI371">
            <v>2048.2349793315798</v>
          </cell>
        </row>
        <row r="372">
          <cell r="M372">
            <v>22.199925353374201</v>
          </cell>
          <cell r="O372">
            <v>19583173.514100701</v>
          </cell>
          <cell r="Q372">
            <v>0</v>
          </cell>
          <cell r="R372">
            <v>7.4521605360027597E-3</v>
          </cell>
          <cell r="AA372">
            <v>2262.1615729505902</v>
          </cell>
          <cell r="AC372">
            <v>213.54496594045199</v>
          </cell>
          <cell r="AE372">
            <v>768761.87738562794</v>
          </cell>
          <cell r="AF372">
            <v>20351935.2563457</v>
          </cell>
          <cell r="AH372">
            <v>20351935.2563457</v>
          </cell>
          <cell r="AI372">
            <v>2048.6166070101399</v>
          </cell>
        </row>
        <row r="373">
          <cell r="M373">
            <v>22.199925539781798</v>
          </cell>
          <cell r="O373">
            <v>19584672.223025501</v>
          </cell>
          <cell r="Q373">
            <v>0</v>
          </cell>
          <cell r="R373">
            <v>7.4521605360027597E-3</v>
          </cell>
          <cell r="AA373">
            <v>2262.2968242362899</v>
          </cell>
          <cell r="AC373">
            <v>213.557733477282</v>
          </cell>
          <cell r="AE373">
            <v>768807.84051821497</v>
          </cell>
          <cell r="AF373">
            <v>20353480.022799499</v>
          </cell>
          <cell r="AH373">
            <v>20353480.022799499</v>
          </cell>
          <cell r="AI373">
            <v>2048.7390907590102</v>
          </cell>
        </row>
        <row r="374">
          <cell r="M374">
            <v>22.199925512379</v>
          </cell>
          <cell r="O374">
            <v>19583403.753395401</v>
          </cell>
          <cell r="Q374">
            <v>0</v>
          </cell>
          <cell r="R374">
            <v>7.4521605360027597E-3</v>
          </cell>
          <cell r="AA374">
            <v>2262.1823659994602</v>
          </cell>
          <cell r="AC374">
            <v>213.546928775895</v>
          </cell>
          <cell r="AE374">
            <v>768768.94359322102</v>
          </cell>
          <cell r="AF374">
            <v>20352172.7319308</v>
          </cell>
          <cell r="AH374">
            <v>20352172.7319308</v>
          </cell>
          <cell r="AI374">
            <v>2048.6354372235701</v>
          </cell>
        </row>
        <row r="375">
          <cell r="M375">
            <v>22.199925570710398</v>
          </cell>
          <cell r="O375">
            <v>19583797.166699901</v>
          </cell>
          <cell r="Q375">
            <v>0</v>
          </cell>
          <cell r="R375">
            <v>7.4521605360027597E-3</v>
          </cell>
          <cell r="AA375">
            <v>2262.2578498184298</v>
          </cell>
          <cell r="AC375">
            <v>213.619406289728</v>
          </cell>
          <cell r="AE375">
            <v>769029.86264302302</v>
          </cell>
          <cell r="AF375">
            <v>20352826.9478333</v>
          </cell>
          <cell r="AH375">
            <v>20352826.9478333</v>
          </cell>
          <cell r="AI375">
            <v>2048.6384435287</v>
          </cell>
        </row>
        <row r="376">
          <cell r="M376">
            <v>22.199925862896102</v>
          </cell>
          <cell r="O376">
            <v>19586612.663390901</v>
          </cell>
          <cell r="Q376">
            <v>0</v>
          </cell>
          <cell r="R376">
            <v>7.4521605360027597E-3</v>
          </cell>
          <cell r="AA376">
            <v>2262.9351224617199</v>
          </cell>
          <cell r="AC376">
            <v>213.719562973195</v>
          </cell>
          <cell r="AE376">
            <v>769390.42670349998</v>
          </cell>
          <cell r="AF376">
            <v>20356002.959735598</v>
          </cell>
          <cell r="AH376">
            <v>20356002.959735598</v>
          </cell>
          <cell r="AI376">
            <v>2049.2155594885198</v>
          </cell>
        </row>
        <row r="377">
          <cell r="M377">
            <v>22.199926049504001</v>
          </cell>
          <cell r="O377">
            <v>19587626.090531498</v>
          </cell>
          <cell r="Q377">
            <v>0</v>
          </cell>
          <cell r="R377">
            <v>7.4521605360027597E-3</v>
          </cell>
          <cell r="AA377">
            <v>2263.1829658871502</v>
          </cell>
          <cell r="AC377">
            <v>213.74900077964</v>
          </cell>
          <cell r="AE377">
            <v>769496.402806703</v>
          </cell>
          <cell r="AF377">
            <v>20357122.4575372</v>
          </cell>
          <cell r="AH377">
            <v>20357122.4575372</v>
          </cell>
          <cell r="AI377">
            <v>2049.4339651075102</v>
          </cell>
        </row>
        <row r="378">
          <cell r="M378">
            <v>22.199925960820298</v>
          </cell>
          <cell r="O378">
            <v>19584532.8166028</v>
          </cell>
          <cell r="Q378">
            <v>0</v>
          </cell>
          <cell r="R378">
            <v>7.4521605360027597E-3</v>
          </cell>
          <cell r="AA378">
            <v>2262.9038393320402</v>
          </cell>
          <cell r="AC378">
            <v>213.722638340922</v>
          </cell>
          <cell r="AE378">
            <v>769401.49802731897</v>
          </cell>
          <cell r="AF378">
            <v>20353934.404270601</v>
          </cell>
          <cell r="AH378">
            <v>20353934.404270601</v>
          </cell>
          <cell r="AI378">
            <v>2049.18120099112</v>
          </cell>
        </row>
        <row r="379">
          <cell r="M379">
            <v>22.1999254729947</v>
          </cell>
          <cell r="O379">
            <v>19576355.7849891</v>
          </cell>
          <cell r="Q379">
            <v>0</v>
          </cell>
          <cell r="R379">
            <v>7.4521605360027597E-3</v>
          </cell>
          <cell r="AA379">
            <v>2261.9053374720202</v>
          </cell>
          <cell r="AC379">
            <v>213.618288938771</v>
          </cell>
          <cell r="AE379">
            <v>769025.840179577</v>
          </cell>
          <cell r="AF379">
            <v>20345381.887826301</v>
          </cell>
          <cell r="AH379">
            <v>20345381.887826301</v>
          </cell>
          <cell r="AI379">
            <v>2048.2870485332501</v>
          </cell>
        </row>
        <row r="380">
          <cell r="M380">
            <v>22.199924949766402</v>
          </cell>
          <cell r="O380">
            <v>19569714.811331999</v>
          </cell>
          <cell r="Q380">
            <v>0</v>
          </cell>
          <cell r="R380">
            <v>7.4521605360027597E-3</v>
          </cell>
          <cell r="AA380">
            <v>2261.4100915566301</v>
          </cell>
          <cell r="AC380">
            <v>213.57553338424501</v>
          </cell>
          <cell r="AE380">
            <v>768871.92018328002</v>
          </cell>
          <cell r="AF380">
            <v>20338586.895987902</v>
          </cell>
          <cell r="AH380">
            <v>20338586.895987902</v>
          </cell>
          <cell r="AI380">
            <v>2047.83455817238</v>
          </cell>
        </row>
        <row r="381">
          <cell r="M381">
            <v>22.199924694463199</v>
          </cell>
          <cell r="O381">
            <v>19567267.536959302</v>
          </cell>
          <cell r="Q381">
            <v>0</v>
          </cell>
          <cell r="R381">
            <v>7.4521605360027597E-3</v>
          </cell>
          <cell r="AA381">
            <v>2261.0850042555599</v>
          </cell>
          <cell r="AC381">
            <v>213.540814915928</v>
          </cell>
          <cell r="AE381">
            <v>768746.93369733996</v>
          </cell>
          <cell r="AF381">
            <v>20336014.573158398</v>
          </cell>
          <cell r="AH381">
            <v>20336014.573158398</v>
          </cell>
          <cell r="AI381">
            <v>2047.5441893396401</v>
          </cell>
        </row>
        <row r="382">
          <cell r="M382">
            <v>22.1999245163063</v>
          </cell>
          <cell r="O382">
            <v>19565829.251456201</v>
          </cell>
          <cell r="Q382">
            <v>0</v>
          </cell>
          <cell r="R382">
            <v>7.4521605360027597E-3</v>
          </cell>
          <cell r="AA382">
            <v>2260.7989746867802</v>
          </cell>
          <cell r="AC382">
            <v>213.507778580174</v>
          </cell>
          <cell r="AE382">
            <v>768628.00288862502</v>
          </cell>
          <cell r="AF382">
            <v>20334457.3078462</v>
          </cell>
          <cell r="AH382">
            <v>20334457.3078462</v>
          </cell>
          <cell r="AI382">
            <v>2047.29119610661</v>
          </cell>
        </row>
        <row r="383">
          <cell r="M383">
            <v>22.1999244399553</v>
          </cell>
          <cell r="O383">
            <v>19565052.320659202</v>
          </cell>
          <cell r="Q383">
            <v>0</v>
          </cell>
          <cell r="R383">
            <v>7.4521605360027597E-3</v>
          </cell>
          <cell r="AA383">
            <v>2260.7288382096699</v>
          </cell>
          <cell r="AC383">
            <v>213.50115495569699</v>
          </cell>
          <cell r="AE383">
            <v>768604.15784051002</v>
          </cell>
          <cell r="AF383">
            <v>20333656.503605701</v>
          </cell>
          <cell r="AH383">
            <v>20333656.503605701</v>
          </cell>
          <cell r="AI383">
            <v>2047.2276832539701</v>
          </cell>
        </row>
        <row r="384">
          <cell r="M384">
            <v>22.1999243935396</v>
          </cell>
          <cell r="O384">
            <v>19564489.4694607</v>
          </cell>
          <cell r="Q384">
            <v>0</v>
          </cell>
          <cell r="R384">
            <v>7.4521605360027597E-3</v>
          </cell>
          <cell r="AA384">
            <v>2260.6780278897099</v>
          </cell>
          <cell r="AC384">
            <v>213.49635647574999</v>
          </cell>
          <cell r="AE384">
            <v>768586.88331270195</v>
          </cell>
          <cell r="AF384">
            <v>20333076.370081399</v>
          </cell>
          <cell r="AH384">
            <v>20333076.370081399</v>
          </cell>
          <cell r="AI384">
            <v>2047.18167141396</v>
          </cell>
        </row>
        <row r="385">
          <cell r="M385">
            <v>22.199924357939199</v>
          </cell>
          <cell r="O385">
            <v>19564050.539003398</v>
          </cell>
          <cell r="Q385">
            <v>0</v>
          </cell>
          <cell r="R385">
            <v>7.4521605360027597E-3</v>
          </cell>
          <cell r="AA385">
            <v>2260.6384040347798</v>
          </cell>
          <cell r="AC385">
            <v>213.49261443528599</v>
          </cell>
          <cell r="AE385">
            <v>768573.41196702898</v>
          </cell>
          <cell r="AF385">
            <v>20332623.964350302</v>
          </cell>
          <cell r="AH385">
            <v>20332623.964350302</v>
          </cell>
          <cell r="AI385">
            <v>2047.1457895994899</v>
          </cell>
        </row>
        <row r="386">
          <cell r="M386">
            <v>22.1999243405693</v>
          </cell>
          <cell r="O386">
            <v>19563963.215219598</v>
          </cell>
          <cell r="Q386">
            <v>0</v>
          </cell>
          <cell r="R386">
            <v>7.4521605360027597E-3</v>
          </cell>
          <cell r="AA386">
            <v>2260.6305200250399</v>
          </cell>
          <cell r="AC386">
            <v>213.491869876648</v>
          </cell>
          <cell r="AE386">
            <v>768570.73155593197</v>
          </cell>
          <cell r="AF386">
            <v>20332533.949105401</v>
          </cell>
          <cell r="AH386">
            <v>20332533.949105401</v>
          </cell>
          <cell r="AI386">
            <v>2047.1386501483901</v>
          </cell>
        </row>
        <row r="387">
          <cell r="M387">
            <v>22.1999243923275</v>
          </cell>
          <cell r="O387">
            <v>19564077.2490681</v>
          </cell>
          <cell r="Q387">
            <v>0</v>
          </cell>
          <cell r="R387">
            <v>7.4521605360027597E-3</v>
          </cell>
          <cell r="AA387">
            <v>2260.9011950406698</v>
          </cell>
          <cell r="AC387">
            <v>213.52746754160199</v>
          </cell>
          <cell r="AE387">
            <v>768698.88314976695</v>
          </cell>
          <cell r="AF387">
            <v>20332776.096827298</v>
          </cell>
          <cell r="AH387">
            <v>20332776.096827298</v>
          </cell>
          <cell r="AI387">
            <v>2047.3737274990699</v>
          </cell>
        </row>
        <row r="388">
          <cell r="M388">
            <v>22.1999244361918</v>
          </cell>
          <cell r="O388">
            <v>19563964.296816099</v>
          </cell>
          <cell r="Q388">
            <v>0</v>
          </cell>
          <cell r="R388">
            <v>7.4521605360027597E-3</v>
          </cell>
          <cell r="AA388">
            <v>2261.0472612854001</v>
          </cell>
          <cell r="AC388">
            <v>213.547291624232</v>
          </cell>
          <cell r="AE388">
            <v>768770.24984723399</v>
          </cell>
          <cell r="AF388">
            <v>20332734.538888</v>
          </cell>
          <cell r="AH388">
            <v>20332734.538888</v>
          </cell>
          <cell r="AI388">
            <v>2047.4999696611701</v>
          </cell>
        </row>
        <row r="389">
          <cell r="M389">
            <v>22.199924489665801</v>
          </cell>
          <cell r="O389">
            <v>19565177.106702499</v>
          </cell>
          <cell r="Q389">
            <v>0</v>
          </cell>
          <cell r="R389">
            <v>7.4521605360027597E-3</v>
          </cell>
          <cell r="AA389">
            <v>2261.15675329543</v>
          </cell>
          <cell r="AC389">
            <v>213.55763272704499</v>
          </cell>
          <cell r="AE389">
            <v>768807.47781736101</v>
          </cell>
          <cell r="AF389">
            <v>20333984.545969199</v>
          </cell>
          <cell r="AH389">
            <v>20333984.545969199</v>
          </cell>
          <cell r="AI389">
            <v>2047.5991205683799</v>
          </cell>
        </row>
        <row r="390">
          <cell r="M390">
            <v>22.199924653198</v>
          </cell>
          <cell r="O390">
            <v>19567991.927113701</v>
          </cell>
          <cell r="Q390">
            <v>0</v>
          </cell>
          <cell r="R390">
            <v>7.4521605360027597E-3</v>
          </cell>
          <cell r="AA390">
            <v>2261.4108655180999</v>
          </cell>
          <cell r="AC390">
            <v>213.58163265745301</v>
          </cell>
          <cell r="AE390">
            <v>768893.87756683002</v>
          </cell>
          <cell r="AF390">
            <v>20336885.719810799</v>
          </cell>
          <cell r="AH390">
            <v>20336885.719810799</v>
          </cell>
          <cell r="AI390">
            <v>2047.8292328606401</v>
          </cell>
        </row>
        <row r="391">
          <cell r="M391">
            <v>22.199924796815999</v>
          </cell>
          <cell r="O391">
            <v>19570173.3975925</v>
          </cell>
          <cell r="Q391">
            <v>0</v>
          </cell>
          <cell r="R391">
            <v>7.4521605360027702E-3</v>
          </cell>
          <cell r="AA391">
            <v>2261.34729604215</v>
          </cell>
          <cell r="AC391">
            <v>213.565586088337</v>
          </cell>
          <cell r="AE391">
            <v>768836.10991801403</v>
          </cell>
          <cell r="AF391">
            <v>20339009.478339698</v>
          </cell>
          <cell r="AH391">
            <v>20339009.478339698</v>
          </cell>
          <cell r="AI391">
            <v>2047.7817099538199</v>
          </cell>
        </row>
        <row r="392">
          <cell r="M392">
            <v>22.199924786035201</v>
          </cell>
          <cell r="O392">
            <v>19570115.4228599</v>
          </cell>
          <cell r="Q392">
            <v>0</v>
          </cell>
          <cell r="R392">
            <v>7.4521605360027597E-3</v>
          </cell>
          <cell r="AA392">
            <v>2261.1858640372602</v>
          </cell>
          <cell r="AC392">
            <v>213.54431605506699</v>
          </cell>
          <cell r="AE392">
            <v>768759.53779824194</v>
          </cell>
          <cell r="AF392">
            <v>20338874.970233601</v>
          </cell>
          <cell r="AH392">
            <v>20338874.970233601</v>
          </cell>
          <cell r="AI392">
            <v>2047.6415479821901</v>
          </cell>
        </row>
        <row r="393">
          <cell r="M393">
            <v>22.199924816819198</v>
          </cell>
          <cell r="O393">
            <v>19571415.6070011</v>
          </cell>
          <cell r="Q393">
            <v>0</v>
          </cell>
          <cell r="R393">
            <v>7.4521605360027597E-3</v>
          </cell>
          <cell r="AA393">
            <v>2261.3032126309599</v>
          </cell>
          <cell r="AC393">
            <v>213.55539834846999</v>
          </cell>
          <cell r="AE393">
            <v>768799.43405449204</v>
          </cell>
          <cell r="AF393">
            <v>20340214.999269899</v>
          </cell>
          <cell r="AH393">
            <v>20340214.999269899</v>
          </cell>
          <cell r="AI393">
            <v>2047.7478142825</v>
          </cell>
        </row>
        <row r="394">
          <cell r="M394">
            <v>22.199925054646901</v>
          </cell>
          <cell r="O394">
            <v>19576484.2879356</v>
          </cell>
          <cell r="Q394">
            <v>0</v>
          </cell>
          <cell r="R394">
            <v>7.4521605360027597E-3</v>
          </cell>
          <cell r="AA394">
            <v>2261.5005704637802</v>
          </cell>
          <cell r="AC394">
            <v>213.56399842285199</v>
          </cell>
          <cell r="AE394">
            <v>768830.39432226901</v>
          </cell>
          <cell r="AF394">
            <v>20345314.569798298</v>
          </cell>
          <cell r="AH394">
            <v>20345314.569798298</v>
          </cell>
          <cell r="AI394">
            <v>2047.9365720409301</v>
          </cell>
        </row>
        <row r="395">
          <cell r="M395">
            <v>22.1999252049891</v>
          </cell>
          <cell r="O395">
            <v>19578258.576348301</v>
          </cell>
          <cell r="Q395">
            <v>0</v>
          </cell>
          <cell r="R395">
            <v>7.4521605360027597E-3</v>
          </cell>
          <cell r="AA395">
            <v>2261.5045906662299</v>
          </cell>
          <cell r="AC395">
            <v>213.55836823035</v>
          </cell>
          <cell r="AE395">
            <v>768810.12562925904</v>
          </cell>
          <cell r="AF395">
            <v>20347068.661909599</v>
          </cell>
          <cell r="AH395">
            <v>20347068.661909599</v>
          </cell>
          <cell r="AI395">
            <v>2047.9462224358799</v>
          </cell>
        </row>
        <row r="396">
          <cell r="M396">
            <v>22.1999253288784</v>
          </cell>
          <cell r="O396">
            <v>19580612.643129501</v>
          </cell>
          <cell r="Q396">
            <v>0</v>
          </cell>
          <cell r="R396">
            <v>7.4521605360027702E-3</v>
          </cell>
          <cell r="AA396">
            <v>2261.7170006568899</v>
          </cell>
          <cell r="AC396">
            <v>213.57842652746299</v>
          </cell>
          <cell r="AE396">
            <v>768882.33549886604</v>
          </cell>
          <cell r="AF396">
            <v>20349494.9078358</v>
          </cell>
          <cell r="AH396">
            <v>20349494.9078358</v>
          </cell>
          <cell r="AI396">
            <v>2048.1385741294298</v>
          </cell>
        </row>
        <row r="397">
          <cell r="M397">
            <v>22.199925586359701</v>
          </cell>
          <cell r="O397">
            <v>19583946.6557853</v>
          </cell>
          <cell r="Q397">
            <v>0</v>
          </cell>
          <cell r="R397">
            <v>7.4521605360027702E-3</v>
          </cell>
          <cell r="AA397">
            <v>2262.2780073493</v>
          </cell>
          <cell r="AC397">
            <v>213.641429112639</v>
          </cell>
          <cell r="AE397">
            <v>769109.14480550005</v>
          </cell>
          <cell r="AF397">
            <v>20353055.674950998</v>
          </cell>
          <cell r="AH397">
            <v>20353055.674950998</v>
          </cell>
          <cell r="AI397">
            <v>2048.6365782366602</v>
          </cell>
        </row>
        <row r="398">
          <cell r="M398">
            <v>22.199925770902901</v>
          </cell>
          <cell r="O398">
            <v>19585092.394189201</v>
          </cell>
          <cell r="Q398">
            <v>0</v>
          </cell>
          <cell r="R398">
            <v>7.4521605360027702E-3</v>
          </cell>
          <cell r="AA398">
            <v>2262.53747407327</v>
          </cell>
          <cell r="AC398">
            <v>213.67196086538701</v>
          </cell>
          <cell r="AE398">
            <v>769219.05911539402</v>
          </cell>
          <cell r="AF398">
            <v>20354311.413137902</v>
          </cell>
          <cell r="AH398">
            <v>20354311.413137902</v>
          </cell>
          <cell r="AI398">
            <v>2048.8655132078802</v>
          </cell>
        </row>
        <row r="399">
          <cell r="M399">
            <v>22.1999258315345</v>
          </cell>
          <cell r="O399">
            <v>19584870.083972499</v>
          </cell>
          <cell r="Q399">
            <v>0</v>
          </cell>
          <cell r="R399">
            <v>7.4521605360027702E-3</v>
          </cell>
          <cell r="AA399">
            <v>2262.7778863089902</v>
          </cell>
          <cell r="AC399">
            <v>213.70471288950699</v>
          </cell>
          <cell r="AE399">
            <v>769336.96640222496</v>
          </cell>
          <cell r="AF399">
            <v>20354207.021510001</v>
          </cell>
          <cell r="AH399">
            <v>20354207.021510001</v>
          </cell>
          <cell r="AI399">
            <v>2049.0731734194901</v>
          </cell>
        </row>
        <row r="400">
          <cell r="M400">
            <v>22.199925891854299</v>
          </cell>
          <cell r="O400">
            <v>19585223.733768899</v>
          </cell>
          <cell r="Q400">
            <v>0</v>
          </cell>
          <cell r="R400">
            <v>7.4521605360027702E-3</v>
          </cell>
          <cell r="AA400">
            <v>2262.96618224031</v>
          </cell>
          <cell r="AC400">
            <v>213.728526390871</v>
          </cell>
          <cell r="AE400">
            <v>769422.69500713702</v>
          </cell>
          <cell r="AF400">
            <v>20354646.4071576</v>
          </cell>
          <cell r="AH400">
            <v>20354646.4071576</v>
          </cell>
          <cell r="AI400">
            <v>2049.2376558494402</v>
          </cell>
        </row>
        <row r="401">
          <cell r="M401">
            <v>22.199925922042599</v>
          </cell>
          <cell r="O401">
            <v>19585459.119430099</v>
          </cell>
          <cell r="Q401">
            <v>0</v>
          </cell>
          <cell r="R401">
            <v>7.4521605360027702E-3</v>
          </cell>
          <cell r="AA401">
            <v>2262.9874250357102</v>
          </cell>
          <cell r="AC401">
            <v>213.73053269189001</v>
          </cell>
          <cell r="AE401">
            <v>769429.91769080504</v>
          </cell>
          <cell r="AF401">
            <v>20354889.031194899</v>
          </cell>
          <cell r="AH401">
            <v>20354889.031194899</v>
          </cell>
          <cell r="AI401">
            <v>2049.2568923438198</v>
          </cell>
        </row>
        <row r="402">
          <cell r="M402">
            <v>22.199925863177398</v>
          </cell>
          <cell r="O402">
            <v>19583232.389153998</v>
          </cell>
          <cell r="Q402">
            <v>0</v>
          </cell>
          <cell r="R402">
            <v>7.4521605360027702E-3</v>
          </cell>
          <cell r="AA402">
            <v>2262.78648171861</v>
          </cell>
          <cell r="AC402">
            <v>213.711554361861</v>
          </cell>
          <cell r="AE402">
            <v>769361.59570269904</v>
          </cell>
          <cell r="AF402">
            <v>20352594.0522433</v>
          </cell>
          <cell r="AH402">
            <v>20352594.0522433</v>
          </cell>
          <cell r="AI402">
            <v>2049.0749273567499</v>
          </cell>
        </row>
        <row r="403">
          <cell r="M403">
            <v>22.199925454368199</v>
          </cell>
          <cell r="O403">
            <v>19576206.172964901</v>
          </cell>
          <cell r="Q403">
            <v>0</v>
          </cell>
          <cell r="R403">
            <v>7.4521605360027702E-3</v>
          </cell>
          <cell r="AA403">
            <v>2262.1523665489699</v>
          </cell>
          <cell r="AC403">
            <v>213.651664602203</v>
          </cell>
          <cell r="AE403">
            <v>769145.99256792897</v>
          </cell>
          <cell r="AF403">
            <v>20345352.358049098</v>
          </cell>
          <cell r="AH403">
            <v>20345352.358049098</v>
          </cell>
          <cell r="AI403">
            <v>2048.5007019467698</v>
          </cell>
        </row>
        <row r="404">
          <cell r="M404">
            <v>22.199925143339001</v>
          </cell>
          <cell r="O404">
            <v>19572481.792348199</v>
          </cell>
          <cell r="Q404">
            <v>0</v>
          </cell>
          <cell r="R404">
            <v>7.4521605360027702E-3</v>
          </cell>
          <cell r="AA404">
            <v>2261.81618739746</v>
          </cell>
          <cell r="AC404">
            <v>213.61991376331801</v>
          </cell>
          <cell r="AE404">
            <v>769031.689547944</v>
          </cell>
          <cell r="AF404">
            <v>20341513.5935155</v>
          </cell>
          <cell r="AH404">
            <v>20341513.5935155</v>
          </cell>
          <cell r="AI404">
            <v>2048.1962736341502</v>
          </cell>
        </row>
        <row r="405">
          <cell r="M405">
            <v>22.1999248795921</v>
          </cell>
          <cell r="O405">
            <v>19569613.204243101</v>
          </cell>
          <cell r="Q405">
            <v>0</v>
          </cell>
          <cell r="R405">
            <v>7.4521605360027702E-3</v>
          </cell>
          <cell r="AA405">
            <v>2261.2967456193701</v>
          </cell>
          <cell r="AC405">
            <v>213.56081219717501</v>
          </cell>
          <cell r="AE405">
            <v>768818.92390983098</v>
          </cell>
          <cell r="AF405">
            <v>20338432.248795301</v>
          </cell>
          <cell r="AH405">
            <v>20338432.248795301</v>
          </cell>
          <cell r="AI405">
            <v>2047.7359334221901</v>
          </cell>
        </row>
        <row r="406">
          <cell r="M406">
            <v>22.199924630783201</v>
          </cell>
          <cell r="O406">
            <v>19567073.2866247</v>
          </cell>
          <cell r="Q406">
            <v>0</v>
          </cell>
          <cell r="R406">
            <v>7.4521605360027702E-3</v>
          </cell>
          <cell r="AA406">
            <v>2260.91127455994</v>
          </cell>
          <cell r="AC406">
            <v>213.518384077045</v>
          </cell>
          <cell r="AE406">
            <v>768666.182677362</v>
          </cell>
          <cell r="AF406">
            <v>20335739.554136802</v>
          </cell>
          <cell r="AH406">
            <v>20335739.554136802</v>
          </cell>
          <cell r="AI406">
            <v>2047.3928904828899</v>
          </cell>
        </row>
        <row r="407">
          <cell r="M407">
            <v>22.1999245277865</v>
          </cell>
          <cell r="O407">
            <v>19566443.9213842</v>
          </cell>
          <cell r="Q407">
            <v>0</v>
          </cell>
          <cell r="R407">
            <v>7.4521605360027702E-3</v>
          </cell>
          <cell r="AA407">
            <v>2260.8544573802301</v>
          </cell>
          <cell r="AC407">
            <v>213.51301831478099</v>
          </cell>
          <cell r="AE407">
            <v>768646.86593321199</v>
          </cell>
          <cell r="AF407">
            <v>20335090.806658499</v>
          </cell>
          <cell r="AH407">
            <v>20335090.806658499</v>
          </cell>
          <cell r="AI407">
            <v>2047.34143906545</v>
          </cell>
        </row>
        <row r="408">
          <cell r="M408">
            <v>22.199924562625998</v>
          </cell>
          <cell r="O408">
            <v>19567455.491047401</v>
          </cell>
          <cell r="Q408">
            <v>0</v>
          </cell>
          <cell r="R408">
            <v>7.4521605360027702E-3</v>
          </cell>
          <cell r="AA408">
            <v>2260.9457647520599</v>
          </cell>
          <cell r="AC408">
            <v>213.52164129910901</v>
          </cell>
          <cell r="AE408">
            <v>768677.90867679205</v>
          </cell>
          <cell r="AF408">
            <v>20336133.370320201</v>
          </cell>
          <cell r="AH408">
            <v>20336133.370320201</v>
          </cell>
          <cell r="AI408">
            <v>2047.42412345295</v>
          </cell>
        </row>
        <row r="409">
          <cell r="M409">
            <v>22.199924633897901</v>
          </cell>
          <cell r="O409">
            <v>19568309.0346369</v>
          </cell>
          <cell r="Q409">
            <v>0</v>
          </cell>
          <cell r="R409">
            <v>7.4521605360027702E-3</v>
          </cell>
          <cell r="AA409">
            <v>2261.02281100136</v>
          </cell>
          <cell r="AC409">
            <v>213.528917476125</v>
          </cell>
          <cell r="AE409">
            <v>768704.10291404906</v>
          </cell>
          <cell r="AF409">
            <v>20337013.113352701</v>
          </cell>
          <cell r="AH409">
            <v>20337013.113352701</v>
          </cell>
          <cell r="AI409">
            <v>2047.4938935252401</v>
          </cell>
        </row>
        <row r="410">
          <cell r="M410">
            <v>22.199924704015601</v>
          </cell>
          <cell r="O410">
            <v>19568577.3281027</v>
          </cell>
          <cell r="Q410">
            <v>0</v>
          </cell>
          <cell r="R410">
            <v>7.4521605360027702E-3</v>
          </cell>
          <cell r="AA410">
            <v>2261.3073969336301</v>
          </cell>
          <cell r="AC410">
            <v>213.565834739493</v>
          </cell>
          <cell r="AE410">
            <v>768837.00506217405</v>
          </cell>
          <cell r="AF410">
            <v>20337414.2905959</v>
          </cell>
          <cell r="AH410">
            <v>20337414.2905959</v>
          </cell>
          <cell r="AI410">
            <v>2047.74156219414</v>
          </cell>
        </row>
        <row r="411">
          <cell r="M411">
            <v>22.199924797401899</v>
          </cell>
          <cell r="O411">
            <v>19569234.7709697</v>
          </cell>
          <cell r="Q411">
            <v>0</v>
          </cell>
          <cell r="R411">
            <v>7.4521605360027702E-3</v>
          </cell>
          <cell r="AA411">
            <v>2261.5230679885399</v>
          </cell>
          <cell r="AC411">
            <v>213.59222975291701</v>
          </cell>
          <cell r="AE411">
            <v>768932.02711050003</v>
          </cell>
          <cell r="AF411">
            <v>20338166.769060899</v>
          </cell>
          <cell r="AH411">
            <v>20338166.769060899</v>
          </cell>
          <cell r="AI411">
            <v>2047.9308382356201</v>
          </cell>
        </row>
        <row r="412">
          <cell r="M412">
            <v>22.199924867131301</v>
          </cell>
          <cell r="O412">
            <v>19569213.937289398</v>
          </cell>
          <cell r="Q412">
            <v>0</v>
          </cell>
          <cell r="R412">
            <v>7.4521605360027702E-3</v>
          </cell>
          <cell r="AA412">
            <v>2261.7818205062999</v>
          </cell>
          <cell r="AC412">
            <v>213.62673511924399</v>
          </cell>
          <cell r="AE412">
            <v>769056.24642928003</v>
          </cell>
          <cell r="AF412">
            <v>20338270.151272699</v>
          </cell>
          <cell r="AH412">
            <v>20338270.151272699</v>
          </cell>
          <cell r="AI412">
            <v>2048.1550853870499</v>
          </cell>
        </row>
        <row r="413">
          <cell r="M413">
            <v>22.199924886794602</v>
          </cell>
          <cell r="O413">
            <v>19568634.147217698</v>
          </cell>
          <cell r="Q413">
            <v>0</v>
          </cell>
          <cell r="R413">
            <v>7.4521605360027702E-3</v>
          </cell>
          <cell r="AA413">
            <v>2261.88592808159</v>
          </cell>
          <cell r="AC413">
            <v>213.64261201130699</v>
          </cell>
          <cell r="AE413">
            <v>769113.40324070503</v>
          </cell>
          <cell r="AF413">
            <v>20337747.5562893</v>
          </cell>
          <cell r="AH413">
            <v>20337747.5562893</v>
          </cell>
          <cell r="AI413">
            <v>2048.2433160702899</v>
          </cell>
        </row>
        <row r="414">
          <cell r="M414">
            <v>22.1999248798469</v>
          </cell>
          <cell r="O414">
            <v>19568682.519655898</v>
          </cell>
          <cell r="Q414">
            <v>0</v>
          </cell>
          <cell r="R414">
            <v>7.4521605360027702E-3</v>
          </cell>
          <cell r="AA414">
            <v>2261.8902945914101</v>
          </cell>
          <cell r="AC414">
            <v>213.64302444261099</v>
          </cell>
          <cell r="AE414">
            <v>769114.88799339801</v>
          </cell>
          <cell r="AF414">
            <v>20337797.4052912</v>
          </cell>
          <cell r="AH414">
            <v>20337797.4052912</v>
          </cell>
          <cell r="AI414">
            <v>2048.2472701488</v>
          </cell>
        </row>
        <row r="415">
          <cell r="M415">
            <v>22.1999249064446</v>
          </cell>
          <cell r="O415">
            <v>19569195.089184199</v>
          </cell>
          <cell r="Q415">
            <v>0</v>
          </cell>
          <cell r="R415">
            <v>7.4521605360027702E-3</v>
          </cell>
          <cell r="AA415">
            <v>2261.9365699667301</v>
          </cell>
          <cell r="AC415">
            <v>213.64739530496601</v>
          </cell>
          <cell r="AE415">
            <v>769130.62309787702</v>
          </cell>
          <cell r="AF415">
            <v>20338325.697409</v>
          </cell>
          <cell r="AH415">
            <v>20338325.697409</v>
          </cell>
          <cell r="AI415">
            <v>2048.2891746617602</v>
          </cell>
        </row>
        <row r="416">
          <cell r="M416">
            <v>22.199924915996998</v>
          </cell>
          <cell r="O416">
            <v>19570225.640256502</v>
          </cell>
          <cell r="Q416">
            <v>0</v>
          </cell>
          <cell r="R416">
            <v>7.4521605360027702E-3</v>
          </cell>
          <cell r="AA416">
            <v>2261.7688839389202</v>
          </cell>
          <cell r="AC416">
            <v>213.62148553175501</v>
          </cell>
          <cell r="AE416">
            <v>769037.34791431797</v>
          </cell>
          <cell r="AF416">
            <v>20339262.989951201</v>
          </cell>
          <cell r="AH416">
            <v>20339262.989951201</v>
          </cell>
          <cell r="AI416">
            <v>2048.1473984071699</v>
          </cell>
        </row>
        <row r="417">
          <cell r="M417">
            <v>22.199925021714598</v>
          </cell>
          <cell r="O417">
            <v>19573527.694539901</v>
          </cell>
          <cell r="Q417">
            <v>0</v>
          </cell>
          <cell r="R417">
            <v>7.4521605360027702E-3</v>
          </cell>
          <cell r="AA417">
            <v>2261.91057572714</v>
          </cell>
          <cell r="AC417">
            <v>213.62882838111801</v>
          </cell>
          <cell r="AE417">
            <v>769063.78217202704</v>
          </cell>
          <cell r="AF417">
            <v>20342591.385047998</v>
          </cell>
          <cell r="AH417">
            <v>20342591.385047998</v>
          </cell>
          <cell r="AI417">
            <v>2048.28174734602</v>
          </cell>
        </row>
        <row r="418">
          <cell r="M418">
            <v>22.199925286338399</v>
          </cell>
          <cell r="O418">
            <v>19578078.169333398</v>
          </cell>
          <cell r="Q418">
            <v>0</v>
          </cell>
          <cell r="R418">
            <v>7.4521605360027702E-3</v>
          </cell>
          <cell r="AA418">
            <v>2262.06074746077</v>
          </cell>
          <cell r="AC418">
            <v>213.63296555256599</v>
          </cell>
          <cell r="AE418">
            <v>769078.67598923796</v>
          </cell>
          <cell r="AF418">
            <v>20347156.7532546</v>
          </cell>
          <cell r="AH418">
            <v>20347156.7532546</v>
          </cell>
          <cell r="AI418">
            <v>2048.4277819081999</v>
          </cell>
        </row>
        <row r="419">
          <cell r="M419">
            <v>22.1999254712408</v>
          </cell>
          <cell r="O419">
            <v>19581266.4037407</v>
          </cell>
          <cell r="Q419">
            <v>0</v>
          </cell>
          <cell r="R419">
            <v>7.4521605360027702E-3</v>
          </cell>
          <cell r="AA419">
            <v>2262.1922312412798</v>
          </cell>
          <cell r="AC419">
            <v>213.63935644944701</v>
          </cell>
          <cell r="AE419">
            <v>769101.68321800896</v>
          </cell>
          <cell r="AF419">
            <v>20350368.003414799</v>
          </cell>
          <cell r="AH419">
            <v>20350368.003414799</v>
          </cell>
          <cell r="AI419">
            <v>2048.5528747918402</v>
          </cell>
        </row>
        <row r="420">
          <cell r="M420">
            <v>22.199925638921702</v>
          </cell>
          <cell r="O420">
            <v>19583484.051102299</v>
          </cell>
          <cell r="Q420">
            <v>0</v>
          </cell>
          <cell r="R420">
            <v>7.4521605360027797E-3</v>
          </cell>
          <cell r="AA420">
            <v>2262.39234645437</v>
          </cell>
          <cell r="AC420">
            <v>213.658255146361</v>
          </cell>
          <cell r="AE420">
            <v>769169.71852690098</v>
          </cell>
          <cell r="AF420">
            <v>20352653.706907399</v>
          </cell>
          <cell r="AH420">
            <v>20352653.706907399</v>
          </cell>
          <cell r="AI420">
            <v>2048.7340913080102</v>
          </cell>
        </row>
        <row r="421">
          <cell r="M421">
            <v>22.199925752815801</v>
          </cell>
          <cell r="O421">
            <v>19584927.6387126</v>
          </cell>
          <cell r="Q421">
            <v>0</v>
          </cell>
          <cell r="R421">
            <v>7.4521605360027797E-3</v>
          </cell>
          <cell r="AA421">
            <v>2262.5226078128799</v>
          </cell>
          <cell r="AC421">
            <v>213.670556909411</v>
          </cell>
          <cell r="AE421">
            <v>769214.00487387797</v>
          </cell>
          <cell r="AF421">
            <v>20354141.602969099</v>
          </cell>
          <cell r="AH421">
            <v>20354141.602969099</v>
          </cell>
          <cell r="AI421">
            <v>2048.8520509034702</v>
          </cell>
        </row>
        <row r="422">
          <cell r="M422">
            <v>22.199925843179901</v>
          </cell>
          <cell r="O422">
            <v>19585018.986384101</v>
          </cell>
          <cell r="Q422">
            <v>0</v>
          </cell>
          <cell r="R422">
            <v>7.4521605360027702E-3</v>
          </cell>
          <cell r="AA422">
            <v>2262.7913217231599</v>
          </cell>
          <cell r="AC422">
            <v>213.70598173544599</v>
          </cell>
          <cell r="AE422">
            <v>769341.53424760501</v>
          </cell>
          <cell r="AF422">
            <v>20354360.486720301</v>
          </cell>
          <cell r="AH422">
            <v>20354360.486720301</v>
          </cell>
          <cell r="AI422">
            <v>2049.0853399877201</v>
          </cell>
        </row>
        <row r="423">
          <cell r="M423">
            <v>22.199925831007</v>
          </cell>
          <cell r="O423">
            <v>19583655.719021499</v>
          </cell>
          <cell r="Q423">
            <v>0</v>
          </cell>
          <cell r="R423">
            <v>7.4521605360027797E-3</v>
          </cell>
          <cell r="AA423">
            <v>2262.8246850498599</v>
          </cell>
          <cell r="AC423">
            <v>213.715162520815</v>
          </cell>
          <cell r="AE423">
            <v>769374.58507493197</v>
          </cell>
          <cell r="AF423">
            <v>20353030.330670498</v>
          </cell>
          <cell r="AH423">
            <v>20353030.330670498</v>
          </cell>
          <cell r="AI423">
            <v>2049.1095225290501</v>
          </cell>
        </row>
        <row r="424">
          <cell r="M424">
            <v>22.1999258126489</v>
          </cell>
          <cell r="O424">
            <v>19582803.602289699</v>
          </cell>
          <cell r="Q424">
            <v>0</v>
          </cell>
          <cell r="R424">
            <v>7.4521605360027797E-3</v>
          </cell>
          <cell r="AA424">
            <v>2263.0085005041301</v>
          </cell>
          <cell r="AC424">
            <v>213.74259582751799</v>
          </cell>
          <cell r="AE424">
            <v>769473.34497906396</v>
          </cell>
          <cell r="AF424">
            <v>20352276.936399002</v>
          </cell>
          <cell r="AH424">
            <v>20352276.936399002</v>
          </cell>
          <cell r="AI424">
            <v>2049.2659046766098</v>
          </cell>
        </row>
        <row r="425">
          <cell r="M425">
            <v>22.1999258179459</v>
          </cell>
          <cell r="O425">
            <v>19582103.830286201</v>
          </cell>
          <cell r="Q425">
            <v>0</v>
          </cell>
          <cell r="R425">
            <v>7.4521605360027797E-3</v>
          </cell>
          <cell r="AA425">
            <v>2263.1018436978402</v>
          </cell>
          <cell r="AC425">
            <v>213.75745926554501</v>
          </cell>
          <cell r="AE425">
            <v>769526.85335596302</v>
          </cell>
          <cell r="AF425">
            <v>20351630.693944398</v>
          </cell>
          <cell r="AH425">
            <v>20351630.693944398</v>
          </cell>
          <cell r="AI425">
            <v>2049.3443844322901</v>
          </cell>
        </row>
        <row r="426">
          <cell r="M426">
            <v>22.199925778852101</v>
          </cell>
          <cell r="O426">
            <v>19581339.6535924</v>
          </cell>
          <cell r="Q426">
            <v>0</v>
          </cell>
          <cell r="R426">
            <v>7.4521605360027797E-3</v>
          </cell>
          <cell r="AA426">
            <v>2263.0328716854001</v>
          </cell>
          <cell r="AC426">
            <v>213.75094463069601</v>
          </cell>
          <cell r="AE426">
            <v>769503.40067050396</v>
          </cell>
          <cell r="AF426">
            <v>20350843.075989898</v>
          </cell>
          <cell r="AH426">
            <v>20350843.075989898</v>
          </cell>
          <cell r="AI426">
            <v>2049.2819270547102</v>
          </cell>
        </row>
        <row r="427">
          <cell r="M427">
            <v>22.1999256068978</v>
          </cell>
          <cell r="O427">
            <v>19577330.194251299</v>
          </cell>
          <cell r="Q427">
            <v>0</v>
          </cell>
          <cell r="R427">
            <v>7.4521605360027702E-3</v>
          </cell>
          <cell r="AA427">
            <v>2262.6709728532901</v>
          </cell>
          <cell r="AC427">
            <v>213.71676208823499</v>
          </cell>
          <cell r="AE427">
            <v>769380.34351764701</v>
          </cell>
          <cell r="AF427">
            <v>20346710.6598677</v>
          </cell>
          <cell r="AH427">
            <v>20346710.6598677</v>
          </cell>
          <cell r="AI427">
            <v>2048.95421076505</v>
          </cell>
        </row>
        <row r="428">
          <cell r="M428">
            <v>22.1999251988941</v>
          </cell>
          <cell r="O428">
            <v>19571216.402791001</v>
          </cell>
          <cell r="Q428">
            <v>0</v>
          </cell>
          <cell r="R428">
            <v>7.4521605360027797E-3</v>
          </cell>
          <cell r="AA428">
            <v>2262.11907148312</v>
          </cell>
          <cell r="AC428">
            <v>213.66463317720999</v>
          </cell>
          <cell r="AE428">
            <v>769192.67943795596</v>
          </cell>
          <cell r="AF428">
            <v>20340409.2498178</v>
          </cell>
          <cell r="AH428">
            <v>20340409.2498178</v>
          </cell>
          <cell r="AI428">
            <v>2048.4544383059101</v>
          </cell>
        </row>
        <row r="429">
          <cell r="M429">
            <v>22.1999249028426</v>
          </cell>
          <cell r="O429">
            <v>19568645.9608602</v>
          </cell>
          <cell r="Q429">
            <v>0</v>
          </cell>
          <cell r="R429">
            <v>7.4521605360027797E-3</v>
          </cell>
          <cell r="AA429">
            <v>2261.62628939771</v>
          </cell>
          <cell r="AC429">
            <v>213.608017824374</v>
          </cell>
          <cell r="AE429">
            <v>768988.86416774802</v>
          </cell>
          <cell r="AF429">
            <v>20337634.938983601</v>
          </cell>
          <cell r="AH429">
            <v>20337634.938983601</v>
          </cell>
          <cell r="AI429">
            <v>2048.0182715733399</v>
          </cell>
        </row>
        <row r="430">
          <cell r="M430">
            <v>22.199924717810699</v>
          </cell>
          <cell r="O430">
            <v>19567248.116085399</v>
          </cell>
          <cell r="Q430">
            <v>0</v>
          </cell>
          <cell r="R430">
            <v>7.4521605360027797E-3</v>
          </cell>
          <cell r="AA430">
            <v>2261.34373032742</v>
          </cell>
          <cell r="AC430">
            <v>213.575291994704</v>
          </cell>
          <cell r="AE430">
            <v>768871.05118093605</v>
          </cell>
          <cell r="AF430">
            <v>20336119.219688699</v>
          </cell>
          <cell r="AH430">
            <v>20336119.219688699</v>
          </cell>
          <cell r="AI430">
            <v>2047.7684383327201</v>
          </cell>
        </row>
        <row r="431">
          <cell r="M431">
            <v>22.199924673214898</v>
          </cell>
          <cell r="O431">
            <v>19567262.827874102</v>
          </cell>
          <cell r="Q431">
            <v>0</v>
          </cell>
          <cell r="R431">
            <v>7.4521605360027797E-3</v>
          </cell>
          <cell r="AA431">
            <v>2261.3450536968598</v>
          </cell>
          <cell r="AC431">
            <v>213.57541698190099</v>
          </cell>
          <cell r="AE431">
            <v>768871.50113484403</v>
          </cell>
          <cell r="AF431">
            <v>20336134.328854501</v>
          </cell>
          <cell r="AH431">
            <v>20336134.328854501</v>
          </cell>
          <cell r="AI431">
            <v>2047.7696367149499</v>
          </cell>
        </row>
        <row r="432">
          <cell r="M432">
            <v>22.1999247277348</v>
          </cell>
          <cell r="O432">
            <v>19568296.395619299</v>
          </cell>
          <cell r="Q432">
            <v>0</v>
          </cell>
          <cell r="R432">
            <v>7.4521605360027797E-3</v>
          </cell>
          <cell r="AA432">
            <v>2261.4383571953399</v>
          </cell>
          <cell r="AC432">
            <v>213.58422914153201</v>
          </cell>
          <cell r="AE432">
            <v>768903.22490951698</v>
          </cell>
          <cell r="AF432">
            <v>20337199.591042701</v>
          </cell>
          <cell r="AH432">
            <v>20337199.591042701</v>
          </cell>
          <cell r="AI432">
            <v>2047.85412805381</v>
          </cell>
        </row>
        <row r="433">
          <cell r="M433">
            <v>22.199924774866599</v>
          </cell>
          <cell r="O433">
            <v>19568709.4019632</v>
          </cell>
          <cell r="Q433">
            <v>0</v>
          </cell>
          <cell r="R433">
            <v>7.4521605360027797E-3</v>
          </cell>
          <cell r="AA433">
            <v>2261.4756427133402</v>
          </cell>
          <cell r="AC433">
            <v>213.587750616524</v>
          </cell>
          <cell r="AE433">
            <v>768915.90221948596</v>
          </cell>
          <cell r="AF433">
            <v>20337625.292325798</v>
          </cell>
          <cell r="AH433">
            <v>20337625.292325798</v>
          </cell>
          <cell r="AI433">
            <v>2047.88789209681</v>
          </cell>
        </row>
        <row r="434">
          <cell r="M434">
            <v>22.199924816113199</v>
          </cell>
          <cell r="O434">
            <v>19568460.140800599</v>
          </cell>
          <cell r="Q434">
            <v>0</v>
          </cell>
          <cell r="R434">
            <v>7.4521605360027797E-3</v>
          </cell>
          <cell r="AA434">
            <v>2261.7137686528599</v>
          </cell>
          <cell r="AC434">
            <v>213.62030759272699</v>
          </cell>
          <cell r="AE434">
            <v>769033.10733381798</v>
          </cell>
          <cell r="AF434">
            <v>20337493.2217893</v>
          </cell>
          <cell r="AH434">
            <v>20337493.2217893</v>
          </cell>
          <cell r="AI434">
            <v>2048.0934610601298</v>
          </cell>
        </row>
        <row r="435">
          <cell r="M435">
            <v>22.199924911105501</v>
          </cell>
          <cell r="O435">
            <v>19568730.5555287</v>
          </cell>
          <cell r="Q435">
            <v>0</v>
          </cell>
          <cell r="R435">
            <v>7.4521605360027797E-3</v>
          </cell>
          <cell r="AA435">
            <v>2262.1557475990899</v>
          </cell>
          <cell r="AC435">
            <v>213.678167570976</v>
          </cell>
          <cell r="AE435">
            <v>769241.40325551201</v>
          </cell>
          <cell r="AF435">
            <v>20337971.905161601</v>
          </cell>
          <cell r="AH435">
            <v>20337971.905161601</v>
          </cell>
          <cell r="AI435">
            <v>2048.47758002811</v>
          </cell>
        </row>
        <row r="436">
          <cell r="M436">
            <v>22.1999250906747</v>
          </cell>
          <cell r="O436">
            <v>19570031.421088099</v>
          </cell>
          <cell r="Q436">
            <v>0</v>
          </cell>
          <cell r="R436">
            <v>7.4521605360027797E-3</v>
          </cell>
          <cell r="AA436">
            <v>2262.6912476502098</v>
          </cell>
          <cell r="AC436">
            <v>213.74490060709601</v>
          </cell>
          <cell r="AE436">
            <v>769481.64218554599</v>
          </cell>
          <cell r="AF436">
            <v>20339512.981224898</v>
          </cell>
          <cell r="AH436">
            <v>20339512.981224898</v>
          </cell>
          <cell r="AI436">
            <v>2048.9463470431201</v>
          </cell>
        </row>
        <row r="437">
          <cell r="M437">
            <v>22.199925217217999</v>
          </cell>
          <cell r="O437">
            <v>19570810.8451804</v>
          </cell>
          <cell r="Q437">
            <v>0</v>
          </cell>
          <cell r="R437">
            <v>7.4521605360027797E-3</v>
          </cell>
          <cell r="AA437">
            <v>2262.9185109876198</v>
          </cell>
          <cell r="AC437">
            <v>213.77243301877601</v>
          </cell>
          <cell r="AE437">
            <v>769580.758867595</v>
          </cell>
          <cell r="AF437">
            <v>20340391.569524001</v>
          </cell>
          <cell r="AH437">
            <v>20340391.569524001</v>
          </cell>
          <cell r="AI437">
            <v>2049.14607796884</v>
          </cell>
        </row>
        <row r="438">
          <cell r="M438">
            <v>22.199925262902799</v>
          </cell>
          <cell r="O438">
            <v>19571164.175896101</v>
          </cell>
          <cell r="Q438">
            <v>0</v>
          </cell>
          <cell r="R438">
            <v>7.4521605360027797E-3</v>
          </cell>
          <cell r="AA438">
            <v>2262.95041866066</v>
          </cell>
          <cell r="AC438">
            <v>213.77544725939799</v>
          </cell>
          <cell r="AE438">
            <v>769591.61013383302</v>
          </cell>
          <cell r="AF438">
            <v>20340755.775395099</v>
          </cell>
          <cell r="AH438">
            <v>20340755.775395099</v>
          </cell>
          <cell r="AI438">
            <v>2049.1749714012599</v>
          </cell>
        </row>
        <row r="439">
          <cell r="M439">
            <v>22.199925208251699</v>
          </cell>
          <cell r="O439">
            <v>19570818.015610799</v>
          </cell>
          <cell r="Q439">
            <v>0</v>
          </cell>
          <cell r="R439">
            <v>7.4521605360027797E-3</v>
          </cell>
          <cell r="AA439">
            <v>2262.65772998902</v>
          </cell>
          <cell r="AC439">
            <v>213.737693111802</v>
          </cell>
          <cell r="AE439">
            <v>769455.69520248601</v>
          </cell>
          <cell r="AF439">
            <v>20340273.754444499</v>
          </cell>
          <cell r="AH439">
            <v>20340273.754444499</v>
          </cell>
          <cell r="AI439">
            <v>2048.9200368772199</v>
          </cell>
        </row>
        <row r="440">
          <cell r="M440">
            <v>22.199925082603901</v>
          </cell>
          <cell r="O440">
            <v>19570420.928964999</v>
          </cell>
          <cell r="Q440">
            <v>0</v>
          </cell>
          <cell r="R440">
            <v>7.4521605360027797E-3</v>
          </cell>
          <cell r="AA440">
            <v>2262.2039167408798</v>
          </cell>
          <cell r="AC440">
            <v>213.67868790389301</v>
          </cell>
          <cell r="AE440">
            <v>769243.27645401505</v>
          </cell>
          <cell r="AF440">
            <v>20339664.261587001</v>
          </cell>
          <cell r="AH440">
            <v>20339664.261587001</v>
          </cell>
          <cell r="AI440">
            <v>2048.5252288369902</v>
          </cell>
        </row>
        <row r="441">
          <cell r="M441">
            <v>22.199925035083499</v>
          </cell>
          <cell r="O441">
            <v>19571136.216249298</v>
          </cell>
          <cell r="Q441">
            <v>0</v>
          </cell>
          <cell r="R441">
            <v>7.4521605360027797E-3</v>
          </cell>
          <cell r="AA441">
            <v>2262.11181665922</v>
          </cell>
          <cell r="AC441">
            <v>213.66394793508101</v>
          </cell>
          <cell r="AE441">
            <v>769190.21256629203</v>
          </cell>
          <cell r="AF441">
            <v>20340326.4158797</v>
          </cell>
          <cell r="AH441">
            <v>20340326.4158797</v>
          </cell>
          <cell r="AI441">
            <v>2048.4478687241399</v>
          </cell>
        </row>
        <row r="442">
          <cell r="M442">
            <v>22.1999251747797</v>
          </cell>
          <cell r="O442">
            <v>19573930.3763716</v>
          </cell>
          <cell r="Q442">
            <v>0</v>
          </cell>
          <cell r="R442">
            <v>7.4521605360027797E-3</v>
          </cell>
          <cell r="AA442">
            <v>2262.3640559345099</v>
          </cell>
          <cell r="AC442">
            <v>213.68777276946199</v>
          </cell>
          <cell r="AE442">
            <v>769275.98197006399</v>
          </cell>
          <cell r="AF442">
            <v>20343206.276426598</v>
          </cell>
          <cell r="AH442">
            <v>20343206.276426598</v>
          </cell>
          <cell r="AI442">
            <v>2048.6762831650499</v>
          </cell>
        </row>
        <row r="443">
          <cell r="M443">
            <v>22.199925415206899</v>
          </cell>
          <cell r="O443">
            <v>19578817.657881301</v>
          </cell>
          <cell r="Q443">
            <v>0</v>
          </cell>
          <cell r="R443">
            <v>7.4521605360027901E-3</v>
          </cell>
          <cell r="AA443">
            <v>2262.5444372406801</v>
          </cell>
          <cell r="AC443">
            <v>213.69473550360399</v>
          </cell>
          <cell r="AE443">
            <v>769301.04781297501</v>
          </cell>
          <cell r="AF443">
            <v>20348118.597616501</v>
          </cell>
          <cell r="AH443">
            <v>20348118.597616501</v>
          </cell>
          <cell r="AI443">
            <v>2048.8497017370701</v>
          </cell>
        </row>
        <row r="444">
          <cell r="M444">
            <v>22.199925639005698</v>
          </cell>
          <cell r="O444">
            <v>19582242.6336076</v>
          </cell>
          <cell r="Q444">
            <v>0</v>
          </cell>
          <cell r="R444">
            <v>7.4521605360027797E-3</v>
          </cell>
          <cell r="AA444">
            <v>2262.6971499405599</v>
          </cell>
          <cell r="AC444">
            <v>213.70311731607899</v>
          </cell>
          <cell r="AE444">
            <v>769331.22233788494</v>
          </cell>
          <cell r="AF444">
            <v>20351573.769412499</v>
          </cell>
          <cell r="AH444">
            <v>20351573.769412499</v>
          </cell>
          <cell r="AI444">
            <v>2048.99403262448</v>
          </cell>
        </row>
        <row r="445">
          <cell r="M445">
            <v>22.199925783960801</v>
          </cell>
          <cell r="O445">
            <v>19583811.146945901</v>
          </cell>
          <cell r="Q445">
            <v>0</v>
          </cell>
          <cell r="R445">
            <v>7.4521605360027797E-3</v>
          </cell>
          <cell r="AA445">
            <v>2262.83870527511</v>
          </cell>
          <cell r="AC445">
            <v>213.716486677625</v>
          </cell>
          <cell r="AE445">
            <v>769379.35203945101</v>
          </cell>
          <cell r="AF445">
            <v>20353190.456148598</v>
          </cell>
          <cell r="AH445">
            <v>20353190.456148598</v>
          </cell>
          <cell r="AI445">
            <v>2049.1222185974898</v>
          </cell>
        </row>
        <row r="446">
          <cell r="M446">
            <v>22.199925853688399</v>
          </cell>
          <cell r="O446">
            <v>19584888.802773502</v>
          </cell>
          <cell r="Q446">
            <v>0</v>
          </cell>
          <cell r="R446">
            <v>7.4521605360027797E-3</v>
          </cell>
          <cell r="AA446">
            <v>2262.9359563544099</v>
          </cell>
          <cell r="AC446">
            <v>213.72567167121099</v>
          </cell>
          <cell r="AE446">
            <v>769412.41801635805</v>
          </cell>
          <cell r="AF446">
            <v>20354301.187858999</v>
          </cell>
          <cell r="AH446">
            <v>20354301.187858999</v>
          </cell>
          <cell r="AI446">
            <v>2049.2102846831999</v>
          </cell>
        </row>
        <row r="447">
          <cell r="M447">
            <v>22.199926030090001</v>
          </cell>
          <cell r="O447">
            <v>19587089.630546901</v>
          </cell>
          <cell r="Q447">
            <v>0</v>
          </cell>
          <cell r="R447">
            <v>7.4521605360027797E-3</v>
          </cell>
          <cell r="AA447">
            <v>2263.3952981638699</v>
          </cell>
          <cell r="AC447">
            <v>213.779129206531</v>
          </cell>
          <cell r="AE447">
            <v>769604.86514351203</v>
          </cell>
          <cell r="AF447">
            <v>20356694.401653498</v>
          </cell>
          <cell r="AH447">
            <v>20356694.401653498</v>
          </cell>
          <cell r="AI447">
            <v>2049.6161689573401</v>
          </cell>
        </row>
        <row r="448">
          <cell r="M448">
            <v>22.1999261684152</v>
          </cell>
          <cell r="O448">
            <v>19586676.0539703</v>
          </cell>
          <cell r="Q448">
            <v>0</v>
          </cell>
          <cell r="R448">
            <v>7.4521605360027797E-3</v>
          </cell>
          <cell r="AA448">
            <v>2263.77572428342</v>
          </cell>
          <cell r="AC448">
            <v>213.83118679333899</v>
          </cell>
          <cell r="AE448">
            <v>769792.27245602198</v>
          </cell>
          <cell r="AF448">
            <v>20356468.295309599</v>
          </cell>
          <cell r="AH448">
            <v>20356468.295309599</v>
          </cell>
          <cell r="AI448">
            <v>2049.9445374900802</v>
          </cell>
        </row>
        <row r="449">
          <cell r="M449">
            <v>22.199926092850401</v>
          </cell>
          <cell r="O449">
            <v>19583805.175184902</v>
          </cell>
          <cell r="Q449">
            <v>0</v>
          </cell>
          <cell r="R449">
            <v>7.4521605360027797E-3</v>
          </cell>
          <cell r="AA449">
            <v>2263.67338167968</v>
          </cell>
          <cell r="AC449">
            <v>213.82757168292301</v>
          </cell>
          <cell r="AE449">
            <v>769779.25805852097</v>
          </cell>
          <cell r="AF449">
            <v>20353584.503258899</v>
          </cell>
          <cell r="AH449">
            <v>20353584.503258899</v>
          </cell>
          <cell r="AI449">
            <v>2049.8458099967502</v>
          </cell>
        </row>
        <row r="450">
          <cell r="M450">
            <v>22.199925892919701</v>
          </cell>
          <cell r="O450">
            <v>19580726.093329601</v>
          </cell>
          <cell r="Q450">
            <v>0</v>
          </cell>
          <cell r="R450">
            <v>7.4521605360027901E-3</v>
          </cell>
          <cell r="AA450">
            <v>2263.3954449319699</v>
          </cell>
          <cell r="AC450">
            <v>213.801317656912</v>
          </cell>
          <cell r="AE450">
            <v>769684.74356488197</v>
          </cell>
          <cell r="AF450">
            <v>20350410.922000598</v>
          </cell>
          <cell r="AH450">
            <v>20350410.922000598</v>
          </cell>
          <cell r="AI450">
            <v>2049.5941272750601</v>
          </cell>
        </row>
        <row r="451">
          <cell r="M451">
            <v>22.199925684042601</v>
          </cell>
          <cell r="O451">
            <v>19577284.318007302</v>
          </cell>
          <cell r="Q451">
            <v>0</v>
          </cell>
          <cell r="R451">
            <v>7.4521605360027901E-3</v>
          </cell>
          <cell r="AA451">
            <v>2263.08474496091</v>
          </cell>
          <cell r="AC451">
            <v>213.77196880258001</v>
          </cell>
          <cell r="AE451">
            <v>769579.08768928598</v>
          </cell>
          <cell r="AF451">
            <v>20346863.505279999</v>
          </cell>
          <cell r="AH451">
            <v>20346863.505279999</v>
          </cell>
          <cell r="AI451">
            <v>2049.3127761583301</v>
          </cell>
        </row>
        <row r="452">
          <cell r="M452">
            <v>22.1999253233964</v>
          </cell>
          <cell r="O452">
            <v>19571451.973830201</v>
          </cell>
          <cell r="Q452">
            <v>0</v>
          </cell>
          <cell r="R452">
            <v>7.4521605360027901E-3</v>
          </cell>
          <cell r="AA452">
            <v>2262.5581934060301</v>
          </cell>
          <cell r="AC452">
            <v>213.72223051380701</v>
          </cell>
          <cell r="AE452">
            <v>769400.02984970505</v>
          </cell>
          <cell r="AF452">
            <v>20340852.171098199</v>
          </cell>
          <cell r="AH452">
            <v>20340852.171098199</v>
          </cell>
          <cell r="AI452">
            <v>2048.8359628922299</v>
          </cell>
        </row>
        <row r="453">
          <cell r="M453">
            <v>22.199925007039599</v>
          </cell>
          <cell r="O453">
            <v>19568587.260581899</v>
          </cell>
          <cell r="Q453">
            <v>0</v>
          </cell>
          <cell r="R453">
            <v>7.4521605360027901E-3</v>
          </cell>
          <cell r="AA453">
            <v>2262.0383689732898</v>
          </cell>
          <cell r="AC453">
            <v>213.663051001648</v>
          </cell>
          <cell r="AE453">
            <v>769186.98360593303</v>
          </cell>
          <cell r="AF453">
            <v>20337774.365847498</v>
          </cell>
          <cell r="AH453">
            <v>20337774.365847498</v>
          </cell>
          <cell r="AI453">
            <v>2048.37531797164</v>
          </cell>
        </row>
        <row r="454">
          <cell r="M454">
            <v>22.199924801193301</v>
          </cell>
          <cell r="O454">
            <v>19567941.919874702</v>
          </cell>
          <cell r="Q454">
            <v>0</v>
          </cell>
          <cell r="R454">
            <v>7.4521605360027901E-3</v>
          </cell>
          <cell r="AA454">
            <v>2261.5627232412899</v>
          </cell>
          <cell r="AC454">
            <v>213.60201394155001</v>
          </cell>
          <cell r="AE454">
            <v>768967.25018958002</v>
          </cell>
          <cell r="AF454">
            <v>20336909.2326947</v>
          </cell>
          <cell r="AH454">
            <v>20336909.2326947</v>
          </cell>
          <cell r="AI454">
            <v>2047.9607092997401</v>
          </cell>
        </row>
        <row r="455">
          <cell r="M455">
            <v>22.199924770265</v>
          </cell>
          <cell r="O455">
            <v>19568636.354214299</v>
          </cell>
          <cell r="Q455">
            <v>0</v>
          </cell>
          <cell r="R455">
            <v>7.4521605360027901E-3</v>
          </cell>
          <cell r="AA455">
            <v>2261.4690488022802</v>
          </cell>
          <cell r="AC455">
            <v>213.58712784676999</v>
          </cell>
          <cell r="AE455">
            <v>768913.66024837096</v>
          </cell>
          <cell r="AF455">
            <v>20337550.0070857</v>
          </cell>
          <cell r="AH455">
            <v>20337550.0070857</v>
          </cell>
          <cell r="AI455">
            <v>2047.8819209555099</v>
          </cell>
        </row>
        <row r="456">
          <cell r="M456">
            <v>22.1999247677517</v>
          </cell>
          <cell r="O456">
            <v>19568364.409022499</v>
          </cell>
          <cell r="Q456">
            <v>0</v>
          </cell>
          <cell r="R456">
            <v>7.4521605360027901E-3</v>
          </cell>
          <cell r="AA456">
            <v>2261.44450058544</v>
          </cell>
          <cell r="AC456">
            <v>213.58480936129999</v>
          </cell>
          <cell r="AE456">
            <v>768905.31370068004</v>
          </cell>
          <cell r="AF456">
            <v>20337269.731710199</v>
          </cell>
          <cell r="AH456">
            <v>20337269.731710199</v>
          </cell>
          <cell r="AI456">
            <v>2047.8596912241401</v>
          </cell>
        </row>
        <row r="457">
          <cell r="M457">
            <v>22.1999247468097</v>
          </cell>
          <cell r="O457">
            <v>19568238.5118155</v>
          </cell>
          <cell r="Q457">
            <v>0</v>
          </cell>
          <cell r="R457">
            <v>7.4521605360027901E-3</v>
          </cell>
          <cell r="AA457">
            <v>2261.4331346312802</v>
          </cell>
          <cell r="AC457">
            <v>213.583735890273</v>
          </cell>
          <cell r="AE457">
            <v>768901.44920498098</v>
          </cell>
          <cell r="AF457">
            <v>20337139.963147499</v>
          </cell>
          <cell r="AH457">
            <v>20337139.963147499</v>
          </cell>
          <cell r="AI457">
            <v>2047.84939874101</v>
          </cell>
        </row>
        <row r="458">
          <cell r="M458">
            <v>22.1999247868673</v>
          </cell>
          <cell r="O458">
            <v>19569116.324958</v>
          </cell>
          <cell r="Q458">
            <v>0</v>
          </cell>
          <cell r="R458">
            <v>7.4521605360027901E-3</v>
          </cell>
          <cell r="AA458">
            <v>2261.5123757371398</v>
          </cell>
          <cell r="AC458">
            <v>213.59121991054599</v>
          </cell>
          <cell r="AE458">
            <v>768928.39167796494</v>
          </cell>
          <cell r="AF458">
            <v>20338044.690831199</v>
          </cell>
          <cell r="AH458">
            <v>20338044.690831199</v>
          </cell>
          <cell r="AI458">
            <v>2047.9211558265999</v>
          </cell>
        </row>
        <row r="459">
          <cell r="M459">
            <v>22.1999248956459</v>
          </cell>
          <cell r="O459">
            <v>19569979.032246001</v>
          </cell>
          <cell r="Q459">
            <v>0</v>
          </cell>
          <cell r="R459">
            <v>7.4521605360027901E-3</v>
          </cell>
          <cell r="AA459">
            <v>2261.8508906450202</v>
          </cell>
          <cell r="AC459">
            <v>213.63325890067699</v>
          </cell>
          <cell r="AE459">
            <v>769079.732042438</v>
          </cell>
          <cell r="AF459">
            <v>20339058.705818001</v>
          </cell>
          <cell r="AH459">
            <v>20339058.705818001</v>
          </cell>
          <cell r="AI459">
            <v>2048.21763174435</v>
          </cell>
        </row>
        <row r="460">
          <cell r="M460">
            <v>22.1999250128477</v>
          </cell>
          <cell r="O460">
            <v>19571142.705864299</v>
          </cell>
          <cell r="Q460">
            <v>0</v>
          </cell>
          <cell r="R460">
            <v>7.4521605360027901E-3</v>
          </cell>
          <cell r="AA460">
            <v>2262.1123994009299</v>
          </cell>
          <cell r="AC460">
            <v>213.66400297696401</v>
          </cell>
          <cell r="AE460">
            <v>769190.41071707103</v>
          </cell>
          <cell r="AF460">
            <v>20340333.069836799</v>
          </cell>
          <cell r="AH460">
            <v>20340333.069836799</v>
          </cell>
          <cell r="AI460">
            <v>2048.4483964239598</v>
          </cell>
        </row>
        <row r="461">
          <cell r="M461">
            <v>22.199925144332799</v>
          </cell>
          <cell r="O461">
            <v>19572968.3956999</v>
          </cell>
          <cell r="Q461">
            <v>0</v>
          </cell>
          <cell r="R461">
            <v>7.4521605360027901E-3</v>
          </cell>
          <cell r="AA461">
            <v>2262.2772172970999</v>
          </cell>
          <cell r="AC461">
            <v>213.679570572751</v>
          </cell>
          <cell r="AE461">
            <v>769246.45406190294</v>
          </cell>
          <cell r="AF461">
            <v>20342214.797712799</v>
          </cell>
          <cell r="AH461">
            <v>20342214.797712799</v>
          </cell>
          <cell r="AI461">
            <v>2048.5976467243499</v>
          </cell>
        </row>
        <row r="462">
          <cell r="M462">
            <v>22.1999252176754</v>
          </cell>
          <cell r="O462">
            <v>19573846.000239</v>
          </cell>
          <cell r="Q462">
            <v>0</v>
          </cell>
          <cell r="R462">
            <v>7.4521605360027901E-3</v>
          </cell>
          <cell r="AA462">
            <v>2262.35644461019</v>
          </cell>
          <cell r="AC462">
            <v>213.687053854689</v>
          </cell>
          <cell r="AE462">
            <v>769273.39387688006</v>
          </cell>
          <cell r="AF462">
            <v>20343119.365972299</v>
          </cell>
          <cell r="AH462">
            <v>20343119.365972299</v>
          </cell>
          <cell r="AI462">
            <v>2048.6693907555</v>
          </cell>
        </row>
        <row r="463">
          <cell r="M463">
            <v>22.199925282930899</v>
          </cell>
          <cell r="O463">
            <v>19574419.354598802</v>
          </cell>
          <cell r="Q463">
            <v>0</v>
          </cell>
          <cell r="R463">
            <v>7.4521605360027901E-3</v>
          </cell>
          <cell r="AA463">
            <v>2262.4082044197698</v>
          </cell>
          <cell r="AC463">
            <v>213.691942740012</v>
          </cell>
          <cell r="AE463">
            <v>769290.99386404199</v>
          </cell>
          <cell r="AF463">
            <v>20343710.335055001</v>
          </cell>
          <cell r="AH463">
            <v>20343710.335055001</v>
          </cell>
          <cell r="AI463">
            <v>2048.71626167976</v>
          </cell>
        </row>
        <row r="464">
          <cell r="M464">
            <v>22.199925214362899</v>
          </cell>
          <cell r="O464">
            <v>19572858.779676002</v>
          </cell>
          <cell r="Q464">
            <v>0</v>
          </cell>
          <cell r="R464">
            <v>7.4521605360027901E-3</v>
          </cell>
          <cell r="AA464">
            <v>2262.2673302473399</v>
          </cell>
          <cell r="AC464">
            <v>213.678636708179</v>
          </cell>
          <cell r="AE464">
            <v>769243.09214944404</v>
          </cell>
          <cell r="AF464">
            <v>20342101.915704399</v>
          </cell>
          <cell r="AH464">
            <v>20342101.915704399</v>
          </cell>
          <cell r="AI464">
            <v>2048.58869353917</v>
          </cell>
        </row>
        <row r="465">
          <cell r="M465">
            <v>22.199925126982698</v>
          </cell>
          <cell r="O465">
            <v>19572982.325630501</v>
          </cell>
          <cell r="Q465">
            <v>0</v>
          </cell>
          <cell r="R465">
            <v>7.4521605360027901E-3</v>
          </cell>
          <cell r="AA465">
            <v>2262.0177375714602</v>
          </cell>
          <cell r="AC465">
            <v>213.64498948601201</v>
          </cell>
          <cell r="AE465">
            <v>769121.96214964404</v>
          </cell>
          <cell r="AF465">
            <v>20342104.314858999</v>
          </cell>
          <cell r="AH465">
            <v>20342104.314858999</v>
          </cell>
          <cell r="AI465">
            <v>2048.37274808545</v>
          </cell>
        </row>
        <row r="466">
          <cell r="M466">
            <v>22.199925189623102</v>
          </cell>
          <cell r="O466">
            <v>19575457.114489999</v>
          </cell>
          <cell r="Q466">
            <v>0</v>
          </cell>
          <cell r="R466">
            <v>7.4521605360027901E-3</v>
          </cell>
          <cell r="AA466">
            <v>2262.0847341465501</v>
          </cell>
          <cell r="AC466">
            <v>213.645276979702</v>
          </cell>
          <cell r="AE466">
            <v>769122.99712692597</v>
          </cell>
          <cell r="AF466">
            <v>20344580.0488852</v>
          </cell>
          <cell r="AH466">
            <v>20344580.0488852</v>
          </cell>
          <cell r="AI466">
            <v>2048.4394571668499</v>
          </cell>
        </row>
        <row r="467">
          <cell r="M467">
            <v>22.199925376867199</v>
          </cell>
          <cell r="O467">
            <v>19578304.494617101</v>
          </cell>
          <cell r="Q467">
            <v>0</v>
          </cell>
          <cell r="R467">
            <v>7.4521605360027901E-3</v>
          </cell>
          <cell r="AA467">
            <v>2262.3417304508398</v>
          </cell>
          <cell r="AC467">
            <v>213.66954930061999</v>
          </cell>
          <cell r="AE467">
            <v>769210.37748223299</v>
          </cell>
          <cell r="AF467">
            <v>20347514.792826001</v>
          </cell>
          <cell r="AH467">
            <v>20347514.792826001</v>
          </cell>
          <cell r="AI467">
            <v>2048.6721811502198</v>
          </cell>
        </row>
        <row r="468">
          <cell r="M468">
            <v>22.199925624052401</v>
          </cell>
          <cell r="O468">
            <v>19583656.439830098</v>
          </cell>
          <cell r="Q468">
            <v>0</v>
          </cell>
          <cell r="R468">
            <v>7.4521605360027797E-3</v>
          </cell>
          <cell r="AA468">
            <v>2262.5641437131799</v>
          </cell>
          <cell r="AC468">
            <v>213.680507072925</v>
          </cell>
          <cell r="AE468">
            <v>769249.82546252804</v>
          </cell>
          <cell r="AF468">
            <v>20352906.143413201</v>
          </cell>
          <cell r="AH468">
            <v>20352906.143413201</v>
          </cell>
          <cell r="AI468">
            <v>2048.8836366402602</v>
          </cell>
        </row>
        <row r="469">
          <cell r="M469">
            <v>22.1999258789203</v>
          </cell>
          <cell r="O469">
            <v>19586402.033721302</v>
          </cell>
          <cell r="Q469">
            <v>0</v>
          </cell>
          <cell r="R469">
            <v>7.4521605360027797E-3</v>
          </cell>
          <cell r="AA469">
            <v>2262.9161187895702</v>
          </cell>
          <cell r="AC469">
            <v>213.71776813100999</v>
          </cell>
          <cell r="AE469">
            <v>769383.96527163801</v>
          </cell>
          <cell r="AF469">
            <v>20355785.902320601</v>
          </cell>
          <cell r="AH469">
            <v>20355785.902320601</v>
          </cell>
          <cell r="AI469">
            <v>2049.1983506585598</v>
          </cell>
        </row>
        <row r="470">
          <cell r="M470">
            <v>22.199926014992101</v>
          </cell>
          <cell r="O470">
            <v>19587195.373261999</v>
          </cell>
          <cell r="Q470">
            <v>0</v>
          </cell>
          <cell r="R470">
            <v>7.4521605360027797E-3</v>
          </cell>
          <cell r="AA470">
            <v>2263.1440997854402</v>
          </cell>
          <cell r="AC470">
            <v>213.74533002454399</v>
          </cell>
          <cell r="AE470">
            <v>769483.18808835896</v>
          </cell>
          <cell r="AF470">
            <v>20356678.528470699</v>
          </cell>
          <cell r="AH470">
            <v>20356678.528470699</v>
          </cell>
          <cell r="AI470">
            <v>2049.3987697609</v>
          </cell>
        </row>
        <row r="471">
          <cell r="M471">
            <v>22.199926106518902</v>
          </cell>
          <cell r="O471">
            <v>19587776.9002547</v>
          </cell>
          <cell r="Q471">
            <v>0</v>
          </cell>
          <cell r="R471">
            <v>7.4521605360027797E-3</v>
          </cell>
          <cell r="AA471">
            <v>2263.45732270179</v>
          </cell>
          <cell r="AC471">
            <v>213.78498743531799</v>
          </cell>
          <cell r="AE471">
            <v>769625.95476714603</v>
          </cell>
          <cell r="AF471">
            <v>20357402.8035601</v>
          </cell>
          <cell r="AH471">
            <v>20357402.8035601</v>
          </cell>
          <cell r="AI471">
            <v>2049.6723352664699</v>
          </cell>
        </row>
        <row r="472">
          <cell r="M472">
            <v>22.199926194961499</v>
          </cell>
          <cell r="O472">
            <v>19588081.878683802</v>
          </cell>
          <cell r="Q472">
            <v>0</v>
          </cell>
          <cell r="R472">
            <v>7.4521605360027797E-3</v>
          </cell>
          <cell r="AA472">
            <v>2263.6413662605401</v>
          </cell>
          <cell r="AC472">
            <v>213.808418957236</v>
          </cell>
          <cell r="AE472">
            <v>769710.30824605003</v>
          </cell>
          <cell r="AF472">
            <v>20357792.169309501</v>
          </cell>
          <cell r="AH472">
            <v>20357792.169309501</v>
          </cell>
          <cell r="AI472">
            <v>2049.83294730331</v>
          </cell>
        </row>
        <row r="473">
          <cell r="M473">
            <v>22.199926162364001</v>
          </cell>
          <cell r="O473">
            <v>19585723.754830498</v>
          </cell>
          <cell r="Q473">
            <v>0</v>
          </cell>
          <cell r="R473">
            <v>7.4521605360027797E-3</v>
          </cell>
          <cell r="AA473">
            <v>2263.6897769874099</v>
          </cell>
          <cell r="AC473">
            <v>213.82306827994699</v>
          </cell>
          <cell r="AE473">
            <v>769763.04580780899</v>
          </cell>
          <cell r="AF473">
            <v>20355486.832043301</v>
          </cell>
          <cell r="AH473">
            <v>20355486.832043301</v>
          </cell>
          <cell r="AI473">
            <v>2049.86670870747</v>
          </cell>
        </row>
        <row r="474">
          <cell r="M474">
            <v>22.199925872776401</v>
          </cell>
          <cell r="O474">
            <v>19580531.688844901</v>
          </cell>
          <cell r="Q474">
            <v>0</v>
          </cell>
          <cell r="R474">
            <v>7.4521605360027901E-3</v>
          </cell>
          <cell r="AA474">
            <v>2263.1166673314501</v>
          </cell>
          <cell r="AC474">
            <v>213.764902810736</v>
          </cell>
          <cell r="AE474">
            <v>769553.65011864901</v>
          </cell>
          <cell r="AF474">
            <v>20350085.5071816</v>
          </cell>
          <cell r="AH474">
            <v>20350085.5071816</v>
          </cell>
          <cell r="AI474">
            <v>2049.3517645207098</v>
          </cell>
        </row>
        <row r="475">
          <cell r="M475">
            <v>22.199925559276299</v>
          </cell>
          <cell r="O475">
            <v>19578163.269091599</v>
          </cell>
          <cell r="Q475">
            <v>0</v>
          </cell>
          <cell r="R475">
            <v>7.4521605360027901E-3</v>
          </cell>
          <cell r="AA475">
            <v>2262.4853999208799</v>
          </cell>
          <cell r="AC475">
            <v>213.68915982753899</v>
          </cell>
          <cell r="AE475">
            <v>769280.97537914105</v>
          </cell>
          <cell r="AF475">
            <v>20347444.357119799</v>
          </cell>
          <cell r="AH475">
            <v>20347444.357119799</v>
          </cell>
          <cell r="AI475">
            <v>2048.7962400933402</v>
          </cell>
        </row>
        <row r="476">
          <cell r="M476">
            <v>22.1999252805069</v>
          </cell>
          <cell r="O476">
            <v>19573978.976031601</v>
          </cell>
          <cell r="Q476">
            <v>0</v>
          </cell>
          <cell r="R476">
            <v>7.4521605360027797E-3</v>
          </cell>
          <cell r="AA476">
            <v>2261.9513307053098</v>
          </cell>
          <cell r="AC476">
            <v>213.63267753339301</v>
          </cell>
          <cell r="AE476">
            <v>769077.63912021299</v>
          </cell>
          <cell r="AF476">
            <v>20343056.752267499</v>
          </cell>
          <cell r="AH476">
            <v>20343056.752267499</v>
          </cell>
          <cell r="AI476">
            <v>2048.3186531719198</v>
          </cell>
        </row>
        <row r="477">
          <cell r="M477">
            <v>22.199924966891899</v>
          </cell>
          <cell r="O477">
            <v>19570144.385764301</v>
          </cell>
          <cell r="Q477">
            <v>0</v>
          </cell>
          <cell r="R477">
            <v>7.4521605360027797E-3</v>
          </cell>
          <cell r="AA477">
            <v>2261.6051926682499</v>
          </cell>
          <cell r="AC477">
            <v>213.599986115744</v>
          </cell>
          <cell r="AE477">
            <v>768959.95001667901</v>
          </cell>
          <cell r="AF477">
            <v>20339104.443326999</v>
          </cell>
          <cell r="AH477">
            <v>20339104.443326999</v>
          </cell>
          <cell r="AI477">
            <v>2048.0052065525101</v>
          </cell>
        </row>
        <row r="478">
          <cell r="M478">
            <v>22.199924759409299</v>
          </cell>
          <cell r="O478">
            <v>19568380.821494699</v>
          </cell>
          <cell r="Q478">
            <v>0</v>
          </cell>
          <cell r="R478">
            <v>7.4521605360027901E-3</v>
          </cell>
          <cell r="AA478">
            <v>2261.18549821947</v>
          </cell>
          <cell r="AC478">
            <v>213.55030570949401</v>
          </cell>
          <cell r="AE478">
            <v>768781.100554178</v>
          </cell>
          <cell r="AF478">
            <v>20337162.009978499</v>
          </cell>
          <cell r="AH478">
            <v>20337162.009978499</v>
          </cell>
          <cell r="AI478">
            <v>2047.63519250998</v>
          </cell>
        </row>
        <row r="479">
          <cell r="M479">
            <v>22.1999246142076</v>
          </cell>
          <cell r="O479">
            <v>19567269.526175</v>
          </cell>
          <cell r="Q479">
            <v>0</v>
          </cell>
          <cell r="R479">
            <v>7.4521605360027901E-3</v>
          </cell>
          <cell r="AA479">
            <v>2260.9289850176501</v>
          </cell>
          <cell r="AC479">
            <v>213.52005663640401</v>
          </cell>
          <cell r="AE479">
            <v>768672.20389105496</v>
          </cell>
          <cell r="AF479">
            <v>20335941.774684399</v>
          </cell>
          <cell r="AH479">
            <v>20335941.774684399</v>
          </cell>
          <cell r="AI479">
            <v>2047.40892838125</v>
          </cell>
        </row>
        <row r="480">
          <cell r="M480">
            <v>22.199924541901201</v>
          </cell>
          <cell r="O480">
            <v>19566574.570818599</v>
          </cell>
          <cell r="Q480">
            <v>0</v>
          </cell>
          <cell r="R480">
            <v>7.4521605360027901E-3</v>
          </cell>
          <cell r="AA480">
            <v>2260.86625102276</v>
          </cell>
          <cell r="AC480">
            <v>213.514132095549</v>
          </cell>
          <cell r="AE480">
            <v>768650.87554397504</v>
          </cell>
          <cell r="AF480">
            <v>20335225.466883902</v>
          </cell>
          <cell r="AH480">
            <v>20335225.466883902</v>
          </cell>
          <cell r="AI480">
            <v>2047.3521189272101</v>
          </cell>
        </row>
        <row r="481">
          <cell r="M481">
            <v>22.1999245996372</v>
          </cell>
          <cell r="O481">
            <v>19567350.2106058</v>
          </cell>
          <cell r="Q481">
            <v>0</v>
          </cell>
          <cell r="R481">
            <v>7.4521605360027901E-3</v>
          </cell>
          <cell r="AA481">
            <v>2261.19662231146</v>
          </cell>
          <cell r="AC481">
            <v>213.55537284812399</v>
          </cell>
          <cell r="AE481">
            <v>768799.34225324704</v>
          </cell>
          <cell r="AF481">
            <v>20336149.495918099</v>
          </cell>
          <cell r="AH481">
            <v>20336149.495918099</v>
          </cell>
          <cell r="AI481">
            <v>2047.64124946334</v>
          </cell>
        </row>
        <row r="482">
          <cell r="M482">
            <v>22.1999247627556</v>
          </cell>
          <cell r="O482">
            <v>19569162.559413102</v>
          </cell>
          <cell r="Q482">
            <v>0</v>
          </cell>
          <cell r="R482">
            <v>7.4521605360027901E-3</v>
          </cell>
          <cell r="AA482">
            <v>2261.5165460237599</v>
          </cell>
          <cell r="AC482">
            <v>213.591613778214</v>
          </cell>
          <cell r="AE482">
            <v>768929.80960157001</v>
          </cell>
          <cell r="AF482">
            <v>20338092.306260899</v>
          </cell>
          <cell r="AH482">
            <v>20338092.306260899</v>
          </cell>
          <cell r="AI482">
            <v>2047.92493224554</v>
          </cell>
        </row>
        <row r="483">
          <cell r="M483">
            <v>22.199924871732001</v>
          </cell>
          <cell r="O483">
            <v>19570442.330658901</v>
          </cell>
          <cell r="Q483">
            <v>0</v>
          </cell>
          <cell r="R483">
            <v>7.4521605360027901E-3</v>
          </cell>
          <cell r="AA483">
            <v>2261.6320754343501</v>
          </cell>
          <cell r="AC483">
            <v>213.602525090488</v>
          </cell>
          <cell r="AE483">
            <v>768969.09032575705</v>
          </cell>
          <cell r="AF483">
            <v>20339411.3820308</v>
          </cell>
          <cell r="AH483">
            <v>20339411.3820308</v>
          </cell>
          <cell r="AI483">
            <v>2048.0295503438601</v>
          </cell>
        </row>
        <row r="484">
          <cell r="M484">
            <v>22.1999249864785</v>
          </cell>
          <cell r="O484">
            <v>19571249.8944952</v>
          </cell>
          <cell r="Q484">
            <v>0</v>
          </cell>
          <cell r="R484">
            <v>7.4521605360027901E-3</v>
          </cell>
          <cell r="AA484">
            <v>2261.9656194180998</v>
          </cell>
          <cell r="AC484">
            <v>213.64409510033099</v>
          </cell>
          <cell r="AE484">
            <v>769118.74236119096</v>
          </cell>
          <cell r="AF484">
            <v>20340368.579491999</v>
          </cell>
          <cell r="AH484">
            <v>20340368.579491999</v>
          </cell>
          <cell r="AI484">
            <v>2048.3215243177701</v>
          </cell>
        </row>
        <row r="485">
          <cell r="M485">
            <v>22.199925067704601</v>
          </cell>
          <cell r="O485">
            <v>19571412.902684599</v>
          </cell>
          <cell r="Q485">
            <v>0</v>
          </cell>
          <cell r="R485">
            <v>7.4521605360027901E-3</v>
          </cell>
          <cell r="AA485">
            <v>2262.1367956537101</v>
          </cell>
          <cell r="AC485">
            <v>213.666307283783</v>
          </cell>
          <cell r="AE485">
            <v>769198.70622161997</v>
          </cell>
          <cell r="AF485">
            <v>20340611.593997601</v>
          </cell>
          <cell r="AH485">
            <v>20340611.593997601</v>
          </cell>
          <cell r="AI485">
            <v>2048.4704883699301</v>
          </cell>
        </row>
        <row r="486">
          <cell r="M486">
            <v>22.199925069695301</v>
          </cell>
          <cell r="O486">
            <v>19571307.952720299</v>
          </cell>
          <cell r="Q486">
            <v>0</v>
          </cell>
          <cell r="R486">
            <v>7.4521605360027996E-3</v>
          </cell>
          <cell r="AA486">
            <v>2262.12732242529</v>
          </cell>
          <cell r="AC486">
            <v>213.66541250600599</v>
          </cell>
          <cell r="AE486">
            <v>769195.48502162099</v>
          </cell>
          <cell r="AF486">
            <v>20340503.439451601</v>
          </cell>
          <cell r="AH486">
            <v>20340503.439451601</v>
          </cell>
          <cell r="AI486">
            <v>2048.4619099192901</v>
          </cell>
        </row>
        <row r="487">
          <cell r="M487">
            <v>22.1999250287923</v>
          </cell>
          <cell r="O487">
            <v>19571409.413260199</v>
          </cell>
          <cell r="Q487">
            <v>0</v>
          </cell>
          <cell r="R487">
            <v>7.4521605360027996E-3</v>
          </cell>
          <cell r="AA487">
            <v>2261.8757512433799</v>
          </cell>
          <cell r="AC487">
            <v>213.63157910659399</v>
          </cell>
          <cell r="AE487">
            <v>769073.68478373904</v>
          </cell>
          <cell r="AF487">
            <v>20340483.1286125</v>
          </cell>
          <cell r="AH487">
            <v>20340483.1286125</v>
          </cell>
          <cell r="AI487">
            <v>2048.24417213679</v>
          </cell>
        </row>
        <row r="488">
          <cell r="M488">
            <v>22.1999249793096</v>
          </cell>
          <cell r="O488">
            <v>19571439.156984098</v>
          </cell>
          <cell r="Q488">
            <v>0</v>
          </cell>
          <cell r="R488">
            <v>7.4521605360027996E-3</v>
          </cell>
          <cell r="AA488">
            <v>2261.72206287773</v>
          </cell>
          <cell r="AC488">
            <v>213.61102406136001</v>
          </cell>
          <cell r="AE488">
            <v>768999.68662089796</v>
          </cell>
          <cell r="AF488">
            <v>20340438.8532672</v>
          </cell>
          <cell r="AH488">
            <v>20340438.8532672</v>
          </cell>
          <cell r="AI488">
            <v>2048.1110388163702</v>
          </cell>
        </row>
        <row r="489">
          <cell r="M489">
            <v>22.1999249758736</v>
          </cell>
          <cell r="O489">
            <v>19572721.674937502</v>
          </cell>
          <cell r="Q489">
            <v>0</v>
          </cell>
          <cell r="R489">
            <v>7.4521605360027996E-3</v>
          </cell>
          <cell r="AA489">
            <v>2261.5773091932801</v>
          </cell>
          <cell r="AC489">
            <v>213.587308830577</v>
          </cell>
          <cell r="AE489">
            <v>768914.31179007702</v>
          </cell>
          <cell r="AF489">
            <v>20341635.979935002</v>
          </cell>
          <cell r="AH489">
            <v>20341635.979935002</v>
          </cell>
          <cell r="AI489">
            <v>2047.9900003626999</v>
          </cell>
        </row>
        <row r="490">
          <cell r="M490">
            <v>22.199925067375499</v>
          </cell>
          <cell r="O490">
            <v>19576134.174384899</v>
          </cell>
          <cell r="Q490">
            <v>0</v>
          </cell>
          <cell r="R490">
            <v>7.4521605360027996E-3</v>
          </cell>
          <cell r="AA490">
            <v>2261.4689803850001</v>
          </cell>
          <cell r="AC490">
            <v>213.561015222002</v>
          </cell>
          <cell r="AE490">
            <v>768819.65479920898</v>
          </cell>
          <cell r="AF490">
            <v>20344953.772734001</v>
          </cell>
          <cell r="AH490">
            <v>20344953.772734001</v>
          </cell>
          <cell r="AI490">
            <v>2047.907965163</v>
          </cell>
        </row>
        <row r="491">
          <cell r="M491">
            <v>22.199925326192101</v>
          </cell>
          <cell r="O491">
            <v>19581463.675046999</v>
          </cell>
          <cell r="Q491">
            <v>0</v>
          </cell>
          <cell r="R491">
            <v>7.4521605360027996E-3</v>
          </cell>
          <cell r="AA491">
            <v>2261.7937812979399</v>
          </cell>
          <cell r="AC491">
            <v>213.58567707582901</v>
          </cell>
          <cell r="AE491">
            <v>768908.43747298303</v>
          </cell>
          <cell r="AF491">
            <v>20350371.970497999</v>
          </cell>
          <cell r="AH491">
            <v>20350371.970497999</v>
          </cell>
          <cell r="AI491">
            <v>2048.2081042221198</v>
          </cell>
        </row>
        <row r="492">
          <cell r="M492">
            <v>22.199925610228199</v>
          </cell>
          <cell r="O492">
            <v>19585059.741610501</v>
          </cell>
          <cell r="Q492">
            <v>0</v>
          </cell>
          <cell r="R492">
            <v>7.4521605360027996E-3</v>
          </cell>
          <cell r="AA492">
            <v>2262.1182413738702</v>
          </cell>
          <cell r="AC492">
            <v>213.61631648494401</v>
          </cell>
          <cell r="AE492">
            <v>769018.73934580002</v>
          </cell>
          <cell r="AF492">
            <v>20354078.381309699</v>
          </cell>
          <cell r="AH492">
            <v>20354078.381309699</v>
          </cell>
          <cell r="AI492">
            <v>2048.5019248889298</v>
          </cell>
        </row>
        <row r="493">
          <cell r="M493">
            <v>22.199925827852699</v>
          </cell>
          <cell r="O493">
            <v>19587170.123342801</v>
          </cell>
          <cell r="Q493">
            <v>0</v>
          </cell>
          <cell r="R493">
            <v>7.4521605360027901E-3</v>
          </cell>
          <cell r="AA493">
            <v>2262.56885224178</v>
          </cell>
          <cell r="AC493">
            <v>213.66889540352801</v>
          </cell>
          <cell r="AE493">
            <v>769208.02345269895</v>
          </cell>
          <cell r="AF493">
            <v>20356378.0548416</v>
          </cell>
          <cell r="AH493">
            <v>20356378.0548416</v>
          </cell>
          <cell r="AI493">
            <v>2048.8999568382501</v>
          </cell>
        </row>
        <row r="494">
          <cell r="M494">
            <v>22.199926015854899</v>
          </cell>
          <cell r="O494">
            <v>19588190.5909977</v>
          </cell>
          <cell r="Q494">
            <v>0</v>
          </cell>
          <cell r="R494">
            <v>7.4521605360027996E-3</v>
          </cell>
          <cell r="AA494">
            <v>2263.0775075002698</v>
          </cell>
          <cell r="AC494">
            <v>213.73301021877299</v>
          </cell>
          <cell r="AE494">
            <v>769438.836787584</v>
          </cell>
          <cell r="AF494">
            <v>20357629.355675898</v>
          </cell>
          <cell r="AH494">
            <v>20357629.355675898</v>
          </cell>
          <cell r="AI494">
            <v>2049.3444972815</v>
          </cell>
        </row>
        <row r="495">
          <cell r="M495">
            <v>22.199926160464699</v>
          </cell>
          <cell r="O495">
            <v>19588557.343904</v>
          </cell>
          <cell r="Q495">
            <v>0</v>
          </cell>
          <cell r="R495">
            <v>7.4521605360027901E-3</v>
          </cell>
          <cell r="AA495">
            <v>2263.52774999753</v>
          </cell>
          <cell r="AC495">
            <v>213.79163929988499</v>
          </cell>
          <cell r="AE495">
            <v>769649.90147958696</v>
          </cell>
          <cell r="AF495">
            <v>20358207.190729801</v>
          </cell>
          <cell r="AH495">
            <v>20358207.190729801</v>
          </cell>
          <cell r="AI495">
            <v>2049.73611069764</v>
          </cell>
        </row>
        <row r="496">
          <cell r="M496">
            <v>22.199926203040899</v>
          </cell>
          <cell r="O496">
            <v>19587917.222258199</v>
          </cell>
          <cell r="Q496">
            <v>0</v>
          </cell>
          <cell r="R496">
            <v>7.4521605360027996E-3</v>
          </cell>
          <cell r="AA496">
            <v>2263.6265090045699</v>
          </cell>
          <cell r="AC496">
            <v>213.80701564023701</v>
          </cell>
          <cell r="AE496">
            <v>769705.25630485197</v>
          </cell>
          <cell r="AF496">
            <v>20357622.485818099</v>
          </cell>
          <cell r="AH496">
            <v>20357622.485818099</v>
          </cell>
          <cell r="AI496">
            <v>2049.8194933643299</v>
          </cell>
        </row>
        <row r="497">
          <cell r="M497">
            <v>22.199926128818198</v>
          </cell>
          <cell r="O497">
            <v>19586324.558844998</v>
          </cell>
          <cell r="Q497">
            <v>0</v>
          </cell>
          <cell r="R497">
            <v>7.4521605360027996E-3</v>
          </cell>
          <cell r="AA497">
            <v>2263.4827789372398</v>
          </cell>
          <cell r="AC497">
            <v>213.79343985967799</v>
          </cell>
          <cell r="AE497">
            <v>769656.38349484105</v>
          </cell>
          <cell r="AF497">
            <v>20355980.986175299</v>
          </cell>
          <cell r="AH497">
            <v>20355980.986175299</v>
          </cell>
          <cell r="AI497">
            <v>2049.6893390775599</v>
          </cell>
        </row>
        <row r="498">
          <cell r="M498">
            <v>22.199925922027901</v>
          </cell>
          <cell r="O498">
            <v>19582361.711152501</v>
          </cell>
          <cell r="Q498">
            <v>0</v>
          </cell>
          <cell r="R498">
            <v>7.4521605360027901E-3</v>
          </cell>
          <cell r="AA498">
            <v>2263.1251273016701</v>
          </cell>
          <cell r="AC498">
            <v>213.759658478988</v>
          </cell>
          <cell r="AE498">
            <v>769534.77052435698</v>
          </cell>
          <cell r="AF498">
            <v>20351896.593537699</v>
          </cell>
          <cell r="AH498">
            <v>20351896.593537699</v>
          </cell>
          <cell r="AI498">
            <v>2049.3654688226802</v>
          </cell>
        </row>
        <row r="499">
          <cell r="M499">
            <v>22.1999257115902</v>
          </cell>
          <cell r="O499">
            <v>19579756.736499298</v>
          </cell>
          <cell r="Q499">
            <v>0</v>
          </cell>
          <cell r="R499">
            <v>7.4521605360027901E-3</v>
          </cell>
          <cell r="AA499">
            <v>2262.8900017772698</v>
          </cell>
          <cell r="AC499">
            <v>213.73745009501999</v>
          </cell>
          <cell r="AE499">
            <v>769454.82034207205</v>
          </cell>
          <cell r="AF499">
            <v>20349211.630483199</v>
          </cell>
          <cell r="AH499">
            <v>20349211.630483199</v>
          </cell>
          <cell r="AI499">
            <v>2049.1525516822499</v>
          </cell>
        </row>
        <row r="500">
          <cell r="M500">
            <v>22.1999255621113</v>
          </cell>
          <cell r="O500">
            <v>19577850.856073201</v>
          </cell>
          <cell r="Q500">
            <v>0</v>
          </cell>
          <cell r="R500">
            <v>7.4521605360027901E-3</v>
          </cell>
          <cell r="AA500">
            <v>2262.71796863801</v>
          </cell>
          <cell r="AC500">
            <v>213.72120099564299</v>
          </cell>
          <cell r="AE500">
            <v>769396.32358431502</v>
          </cell>
          <cell r="AF500">
            <v>20347247.233390801</v>
          </cell>
          <cell r="AH500">
            <v>20347247.233390801</v>
          </cell>
          <cell r="AI500">
            <v>2048.9967676423698</v>
          </cell>
        </row>
        <row r="501">
          <cell r="M501">
            <v>22.199925447859801</v>
          </cell>
          <cell r="O501">
            <v>19577185.417883702</v>
          </cell>
          <cell r="Q501">
            <v>0</v>
          </cell>
          <cell r="R501">
            <v>7.4521605360027901E-3</v>
          </cell>
          <cell r="AA501">
            <v>2262.3971334345101</v>
          </cell>
          <cell r="AC501">
            <v>213.68082310075201</v>
          </cell>
          <cell r="AE501">
            <v>769250.96316270705</v>
          </cell>
          <cell r="AF501">
            <v>20346436.435181901</v>
          </cell>
          <cell r="AH501">
            <v>20346436.435181901</v>
          </cell>
          <cell r="AI501">
            <v>2048.7163103337598</v>
          </cell>
        </row>
        <row r="502">
          <cell r="M502">
            <v>22.199925332692501</v>
          </cell>
          <cell r="O502">
            <v>19576089.435111798</v>
          </cell>
          <cell r="Q502">
            <v>0</v>
          </cell>
          <cell r="R502">
            <v>7.4521605360027996E-3</v>
          </cell>
          <cell r="AA502">
            <v>2262.1418174435098</v>
          </cell>
          <cell r="AC502">
            <v>213.65066827941999</v>
          </cell>
          <cell r="AE502">
            <v>769142.40580591199</v>
          </cell>
          <cell r="AF502">
            <v>20345231.883500502</v>
          </cell>
          <cell r="AH502">
            <v>20345231.883500502</v>
          </cell>
          <cell r="AI502">
            <v>2048.4911491640901</v>
          </cell>
        </row>
        <row r="503">
          <cell r="M503">
            <v>22.199925246052501</v>
          </cell>
          <cell r="O503">
            <v>19575073.984050401</v>
          </cell>
          <cell r="Q503">
            <v>0</v>
          </cell>
          <cell r="R503">
            <v>7.4521605360027901E-3</v>
          </cell>
          <cell r="AA503">
            <v>2262.0501615527901</v>
          </cell>
          <cell r="AC503">
            <v>213.64201173005901</v>
          </cell>
          <cell r="AE503">
            <v>769111.24222821102</v>
          </cell>
          <cell r="AF503">
            <v>20344185.254661199</v>
          </cell>
          <cell r="AH503">
            <v>20344185.254661199</v>
          </cell>
          <cell r="AI503">
            <v>2048.4081498227301</v>
          </cell>
        </row>
        <row r="504">
          <cell r="M504">
            <v>22.1999252317135</v>
          </cell>
          <cell r="O504">
            <v>19575196.314688299</v>
          </cell>
          <cell r="Q504">
            <v>0</v>
          </cell>
          <cell r="R504">
            <v>7.4521605360027996E-3</v>
          </cell>
          <cell r="AA504">
            <v>2262.06120047176</v>
          </cell>
          <cell r="AC504">
            <v>213.64305431386001</v>
          </cell>
          <cell r="AE504">
            <v>769114.99552989495</v>
          </cell>
          <cell r="AF504">
            <v>20344311.307825699</v>
          </cell>
          <cell r="AH504">
            <v>20344311.307825699</v>
          </cell>
          <cell r="AI504">
            <v>2048.4181461579001</v>
          </cell>
        </row>
        <row r="505">
          <cell r="M505">
            <v>22.199925240139802</v>
          </cell>
          <cell r="O505">
            <v>19575326.4294043</v>
          </cell>
          <cell r="Q505">
            <v>0</v>
          </cell>
          <cell r="R505">
            <v>7.4521605360027996E-3</v>
          </cell>
          <cell r="AA505">
            <v>2262.0729446083101</v>
          </cell>
          <cell r="AC505">
            <v>213.64416350277199</v>
          </cell>
          <cell r="AE505">
            <v>769118.98860997998</v>
          </cell>
          <cell r="AF505">
            <v>20344445.4142727</v>
          </cell>
          <cell r="AH505">
            <v>20344445.4142727</v>
          </cell>
          <cell r="AI505">
            <v>2048.4287811055301</v>
          </cell>
        </row>
        <row r="506">
          <cell r="M506">
            <v>22.199925276721999</v>
          </cell>
          <cell r="O506">
            <v>19574934.036646899</v>
          </cell>
          <cell r="Q506">
            <v>0</v>
          </cell>
          <cell r="R506">
            <v>7.4521605360027996E-3</v>
          </cell>
          <cell r="AA506">
            <v>2262.2981938605499</v>
          </cell>
          <cell r="AC506">
            <v>213.67550688671599</v>
          </cell>
          <cell r="AE506">
            <v>769231.824792178</v>
          </cell>
          <cell r="AF506">
            <v>20344165.840696599</v>
          </cell>
          <cell r="AH506">
            <v>20344165.840696599</v>
          </cell>
          <cell r="AI506">
            <v>2048.6226869738398</v>
          </cell>
        </row>
        <row r="507">
          <cell r="M507">
            <v>22.1999252550475</v>
          </cell>
          <cell r="O507">
            <v>19573591.912062202</v>
          </cell>
          <cell r="Q507">
            <v>0</v>
          </cell>
          <cell r="R507">
            <v>7.4521605360027996E-3</v>
          </cell>
          <cell r="AA507">
            <v>2262.3335122367398</v>
          </cell>
          <cell r="AC507">
            <v>213.68488781611799</v>
          </cell>
          <cell r="AE507">
            <v>769265.59613802598</v>
          </cell>
          <cell r="AF507">
            <v>20342857.536414601</v>
          </cell>
          <cell r="AH507">
            <v>20342857.536414601</v>
          </cell>
          <cell r="AI507">
            <v>2048.6486244206299</v>
          </cell>
        </row>
        <row r="508">
          <cell r="M508">
            <v>22.199925168705999</v>
          </cell>
          <cell r="O508">
            <v>19572188.572111599</v>
          </cell>
          <cell r="Q508">
            <v>0</v>
          </cell>
          <cell r="R508">
            <v>7.4521605360027996E-3</v>
          </cell>
          <cell r="AA508">
            <v>2262.2068261273198</v>
          </cell>
          <cell r="AC508">
            <v>213.67292189379401</v>
          </cell>
          <cell r="AE508">
            <v>769222.518817659</v>
          </cell>
          <cell r="AF508">
            <v>20341411.132326499</v>
          </cell>
          <cell r="AH508">
            <v>20341411.132326499</v>
          </cell>
          <cell r="AI508">
            <v>2048.5339042335299</v>
          </cell>
        </row>
        <row r="509">
          <cell r="M509">
            <v>22.199925109722798</v>
          </cell>
          <cell r="O509">
            <v>19570821.842359401</v>
          </cell>
          <cell r="Q509">
            <v>0</v>
          </cell>
          <cell r="R509">
            <v>7.4521605360027996E-3</v>
          </cell>
          <cell r="AA509">
            <v>2262.3445694956999</v>
          </cell>
          <cell r="AC509">
            <v>213.696003168868</v>
          </cell>
          <cell r="AE509">
            <v>769305.61140792503</v>
          </cell>
          <cell r="AF509">
            <v>20340127.459097799</v>
          </cell>
          <cell r="AH509">
            <v>20340127.459097799</v>
          </cell>
          <cell r="AI509">
            <v>2048.64856632683</v>
          </cell>
        </row>
        <row r="510">
          <cell r="M510">
            <v>22.199919777237199</v>
          </cell>
          <cell r="O510">
            <v>19482661.891191699</v>
          </cell>
          <cell r="Q510">
            <v>0</v>
          </cell>
          <cell r="R510">
            <v>7.4521605360027996E-3</v>
          </cell>
          <cell r="AA510">
            <v>2254.2709570597399</v>
          </cell>
          <cell r="AC510">
            <v>212.929382030607</v>
          </cell>
          <cell r="AE510">
            <v>766545.77531018597</v>
          </cell>
          <cell r="AF510">
            <v>20249212.617465202</v>
          </cell>
          <cell r="AH510">
            <v>20249212.617465202</v>
          </cell>
          <cell r="AI510">
            <v>2041.3415750291299</v>
          </cell>
        </row>
        <row r="511">
          <cell r="M511">
            <v>22.199916059636202</v>
          </cell>
          <cell r="O511">
            <v>19511924.404721498</v>
          </cell>
          <cell r="Q511">
            <v>0</v>
          </cell>
          <cell r="R511">
            <v>7.4521605360027996E-3</v>
          </cell>
          <cell r="AA511">
            <v>2256.75904081218</v>
          </cell>
          <cell r="AC511">
            <v>213.158356299579</v>
          </cell>
          <cell r="AE511">
            <v>767370.08267848298</v>
          </cell>
          <cell r="AF511">
            <v>20279290.816683501</v>
          </cell>
          <cell r="AH511">
            <v>20279290.816683501</v>
          </cell>
          <cell r="AI511">
            <v>2043.6006845126001</v>
          </cell>
        </row>
        <row r="512">
          <cell r="M512">
            <v>22.199924300409101</v>
          </cell>
          <cell r="O512">
            <v>19570807.962934501</v>
          </cell>
          <cell r="Q512">
            <v>0</v>
          </cell>
          <cell r="R512">
            <v>7.4521605360027996E-3</v>
          </cell>
          <cell r="AA512">
            <v>2262.0820755663399</v>
          </cell>
          <cell r="AC512">
            <v>213.66113879042601</v>
          </cell>
          <cell r="AE512">
            <v>769180.09964553302</v>
          </cell>
          <cell r="AF512">
            <v>20339986.8657468</v>
          </cell>
          <cell r="AH512">
            <v>20339986.8657468</v>
          </cell>
          <cell r="AI512">
            <v>2048.4209367759199</v>
          </cell>
        </row>
        <row r="513">
          <cell r="M513">
            <v>22.199924974390399</v>
          </cell>
          <cell r="O513">
            <v>19571813.139718901</v>
          </cell>
          <cell r="Q513">
            <v>0</v>
          </cell>
          <cell r="R513">
            <v>7.4521605360027996E-3</v>
          </cell>
          <cell r="AA513">
            <v>2261.9121844026499</v>
          </cell>
          <cell r="AC513">
            <v>213.63502007007199</v>
          </cell>
          <cell r="AE513">
            <v>769086.07225226006</v>
          </cell>
          <cell r="AF513">
            <v>20340899.132645901</v>
          </cell>
          <cell r="AH513">
            <v>20340899.132645901</v>
          </cell>
          <cell r="AI513">
            <v>2048.27716433257</v>
          </cell>
        </row>
        <row r="514">
          <cell r="M514">
            <v>22.199919737759799</v>
          </cell>
          <cell r="O514">
            <v>19483671.5577856</v>
          </cell>
          <cell r="Q514">
            <v>0</v>
          </cell>
          <cell r="R514">
            <v>7.4521605360027996E-3</v>
          </cell>
          <cell r="AA514">
            <v>2253.7894423727398</v>
          </cell>
          <cell r="AC514">
            <v>212.861819978055</v>
          </cell>
          <cell r="AE514">
            <v>766302.55192099896</v>
          </cell>
          <cell r="AF514">
            <v>20249979.042981502</v>
          </cell>
          <cell r="AH514">
            <v>20249979.042981502</v>
          </cell>
          <cell r="AI514">
            <v>2040.9276223946899</v>
          </cell>
        </row>
        <row r="515">
          <cell r="M515">
            <v>22.199916271823799</v>
          </cell>
          <cell r="O515">
            <v>19518186.4945134</v>
          </cell>
          <cell r="Q515">
            <v>0</v>
          </cell>
          <cell r="R515">
            <v>7.4521605360027996E-3</v>
          </cell>
          <cell r="AA515">
            <v>2256.9075714740302</v>
          </cell>
          <cell r="AC515">
            <v>213.15632041942101</v>
          </cell>
          <cell r="AE515">
            <v>767362.75350991404</v>
          </cell>
          <cell r="AF515">
            <v>20285545.3139969</v>
          </cell>
          <cell r="AH515">
            <v>20285545.3139969</v>
          </cell>
          <cell r="AI515">
            <v>2043.7512510546101</v>
          </cell>
        </row>
        <row r="516">
          <cell r="M516">
            <v>22.199925137233301</v>
          </cell>
          <cell r="O516">
            <v>19586073.000411998</v>
          </cell>
          <cell r="Q516">
            <v>0</v>
          </cell>
          <cell r="R516">
            <v>7.4521605360027996E-3</v>
          </cell>
          <cell r="AA516">
            <v>2263.0426997965601</v>
          </cell>
          <cell r="AC516">
            <v>213.73575318227</v>
          </cell>
          <cell r="AE516">
            <v>769448.711456171</v>
          </cell>
          <cell r="AF516">
            <v>20355520.358642101</v>
          </cell>
          <cell r="AH516">
            <v>20355520.358642101</v>
          </cell>
          <cell r="AI516">
            <v>2049.3069466142902</v>
          </cell>
        </row>
        <row r="517">
          <cell r="M517">
            <v>22.199925976417202</v>
          </cell>
          <cell r="O517">
            <v>19587636.730326898</v>
          </cell>
          <cell r="Q517">
            <v>0</v>
          </cell>
          <cell r="R517">
            <v>7.4521605360027996E-3</v>
          </cell>
          <cell r="AA517">
            <v>2263.1839171951901</v>
          </cell>
          <cell r="AC517">
            <v>213.74909062705601</v>
          </cell>
          <cell r="AE517">
            <v>769496.72625740198</v>
          </cell>
          <cell r="AF517">
            <v>20357133.324884899</v>
          </cell>
          <cell r="AH517">
            <v>20357133.324884899</v>
          </cell>
          <cell r="AI517">
            <v>2049.4348265681301</v>
          </cell>
        </row>
        <row r="518">
          <cell r="M518">
            <v>22.199926162964999</v>
          </cell>
          <cell r="O518">
            <v>19588865.114757299</v>
          </cell>
          <cell r="Q518">
            <v>0</v>
          </cell>
          <cell r="R518">
            <v>7.4521605360027996E-3</v>
          </cell>
          <cell r="AA518">
            <v>2263.55552226496</v>
          </cell>
          <cell r="AC518">
            <v>213.794262453518</v>
          </cell>
          <cell r="AE518">
            <v>769659.34483266401</v>
          </cell>
          <cell r="AF518">
            <v>20358524.386632498</v>
          </cell>
          <cell r="AH518">
            <v>20358524.386632401</v>
          </cell>
          <cell r="AI518">
            <v>2049.7612598114501</v>
          </cell>
        </row>
        <row r="519">
          <cell r="M519">
            <v>22.199926312300899</v>
          </cell>
          <cell r="O519">
            <v>19589306.791377801</v>
          </cell>
          <cell r="Q519">
            <v>0</v>
          </cell>
          <cell r="R519">
            <v>7.4521605360027996E-3</v>
          </cell>
          <cell r="AA519">
            <v>2264.0131514495401</v>
          </cell>
          <cell r="AC519">
            <v>213.853613721664</v>
          </cell>
          <cell r="AE519">
            <v>769873.00939798995</v>
          </cell>
          <cell r="AF519">
            <v>20359179.743734401</v>
          </cell>
          <cell r="AH519">
            <v>20359179.743734401</v>
          </cell>
          <cell r="AI519">
            <v>2050.15953772787</v>
          </cell>
        </row>
        <row r="520">
          <cell r="M520">
            <v>22.1999263728787</v>
          </cell>
          <cell r="O520">
            <v>19589118.874198899</v>
          </cell>
          <cell r="Q520">
            <v>0</v>
          </cell>
          <cell r="R520">
            <v>7.4521605360027996E-3</v>
          </cell>
          <cell r="AA520">
            <v>2264.1529808577602</v>
          </cell>
          <cell r="AC520">
            <v>213.872874829773</v>
          </cell>
          <cell r="AE520">
            <v>769942.34938718099</v>
          </cell>
          <cell r="AF520">
            <v>20359061.2174902</v>
          </cell>
          <cell r="AH520">
            <v>20359061.2174902</v>
          </cell>
          <cell r="AI520">
            <v>2050.2801060279899</v>
          </cell>
        </row>
        <row r="521">
          <cell r="M521">
            <v>22.199926352817101</v>
          </cell>
          <cell r="O521">
            <v>19588427.0653193</v>
          </cell>
          <cell r="Q521">
            <v>0</v>
          </cell>
          <cell r="R521">
            <v>7.4521605360027996E-3</v>
          </cell>
          <cell r="AA521">
            <v>2264.0905447533701</v>
          </cell>
          <cell r="AC521">
            <v>213.866977088211</v>
          </cell>
          <cell r="AE521">
            <v>769921.11751755804</v>
          </cell>
          <cell r="AF521">
            <v>20358348.2029645</v>
          </cell>
          <cell r="AH521">
            <v>20358348.2029645</v>
          </cell>
          <cell r="AI521">
            <v>2050.2235676651599</v>
          </cell>
        </row>
        <row r="522">
          <cell r="M522">
            <v>22.199926230553299</v>
          </cell>
          <cell r="O522">
            <v>19585899.2271461</v>
          </cell>
          <cell r="Q522">
            <v>0</v>
          </cell>
          <cell r="R522">
            <v>7.4521605360027996E-3</v>
          </cell>
          <cell r="AA522">
            <v>2263.8623939908698</v>
          </cell>
          <cell r="AC522">
            <v>213.84542586800401</v>
          </cell>
          <cell r="AE522">
            <v>769843.53312481602</v>
          </cell>
          <cell r="AF522">
            <v>20355742.830997501</v>
          </cell>
          <cell r="AH522">
            <v>20355742.830997501</v>
          </cell>
          <cell r="AI522">
            <v>2050.0169681228699</v>
          </cell>
        </row>
        <row r="523">
          <cell r="M523">
            <v>22.199925928427199</v>
          </cell>
          <cell r="O523">
            <v>19579978.612383202</v>
          </cell>
          <cell r="Q523">
            <v>0</v>
          </cell>
          <cell r="R523">
            <v>7.4521605360027996E-3</v>
          </cell>
          <cell r="AA523">
            <v>2263.32797366149</v>
          </cell>
          <cell r="AC523">
            <v>213.79494429137199</v>
          </cell>
          <cell r="AE523">
            <v>769661.79944893799</v>
          </cell>
          <cell r="AF523">
            <v>20349640.582544699</v>
          </cell>
          <cell r="AH523">
            <v>20349640.582544699</v>
          </cell>
          <cell r="AI523">
            <v>2049.5330293701199</v>
          </cell>
        </row>
        <row r="524">
          <cell r="M524">
            <v>22.1999255269691</v>
          </cell>
          <cell r="O524">
            <v>19574927.384518199</v>
          </cell>
          <cell r="Q524">
            <v>0</v>
          </cell>
          <cell r="R524">
            <v>7.4521605360027996E-3</v>
          </cell>
          <cell r="AA524">
            <v>2262.8719684276898</v>
          </cell>
          <cell r="AC524">
            <v>213.751869838755</v>
          </cell>
          <cell r="AE524">
            <v>769506.73141951696</v>
          </cell>
          <cell r="AF524">
            <v>20344434.252536699</v>
          </cell>
          <cell r="AH524">
            <v>20344434.252536699</v>
          </cell>
          <cell r="AI524">
            <v>2049.12009858894</v>
          </cell>
        </row>
        <row r="525">
          <cell r="M525">
            <v>22.199925334645702</v>
          </cell>
          <cell r="O525">
            <v>19573750.0157701</v>
          </cell>
          <cell r="Q525">
            <v>0</v>
          </cell>
          <cell r="R525">
            <v>7.4521605360027996E-3</v>
          </cell>
          <cell r="AA525">
            <v>2262.5044718495401</v>
          </cell>
          <cell r="AC525">
            <v>213.70707718996701</v>
          </cell>
          <cell r="AE525">
            <v>769345.47788388201</v>
          </cell>
          <cell r="AF525">
            <v>20343095.5683701</v>
          </cell>
          <cell r="AH525">
            <v>20343095.5683701</v>
          </cell>
          <cell r="AI525">
            <v>2048.7973946595698</v>
          </cell>
        </row>
        <row r="526">
          <cell r="M526">
            <v>22.199925187129701</v>
          </cell>
          <cell r="O526">
            <v>19572558.788318999</v>
          </cell>
          <cell r="Q526">
            <v>0</v>
          </cell>
          <cell r="R526">
            <v>7.4521605360027996E-3</v>
          </cell>
          <cell r="AA526">
            <v>2262.2402484048798</v>
          </cell>
          <cell r="AC526">
            <v>213.676078738526</v>
          </cell>
          <cell r="AE526">
            <v>769233.883458692</v>
          </cell>
          <cell r="AF526">
            <v>20341792.715721399</v>
          </cell>
          <cell r="AH526">
            <v>20341792.715721399</v>
          </cell>
          <cell r="AI526">
            <v>2048.5641696663502</v>
          </cell>
        </row>
        <row r="527">
          <cell r="M527">
            <v>22.199925159327801</v>
          </cell>
          <cell r="O527">
            <v>19572664.496757202</v>
          </cell>
          <cell r="Q527">
            <v>0</v>
          </cell>
          <cell r="R527">
            <v>7.4521605360027996E-3</v>
          </cell>
          <cell r="AA527">
            <v>2262.2497872154499</v>
          </cell>
          <cell r="AC527">
            <v>213.67697971075501</v>
          </cell>
          <cell r="AE527">
            <v>769237.12695871701</v>
          </cell>
          <cell r="AF527">
            <v>20341901.621895999</v>
          </cell>
          <cell r="AH527">
            <v>20341901.621895999</v>
          </cell>
          <cell r="AI527">
            <v>2048.5728075047</v>
          </cell>
        </row>
        <row r="528">
          <cell r="M528">
            <v>22.199925193355298</v>
          </cell>
          <cell r="O528">
            <v>19573427.0159982</v>
          </cell>
          <cell r="Q528">
            <v>0</v>
          </cell>
          <cell r="R528">
            <v>7.4521605360027996E-3</v>
          </cell>
          <cell r="AA528">
            <v>2262.3186217727098</v>
          </cell>
          <cell r="AC528">
            <v>213.68348136250799</v>
          </cell>
          <cell r="AE528">
            <v>769260.53290502902</v>
          </cell>
          <cell r="AF528">
            <v>20342687.526143901</v>
          </cell>
          <cell r="AH528">
            <v>20342687.526143901</v>
          </cell>
          <cell r="AI528">
            <v>2048.6351404102002</v>
          </cell>
        </row>
        <row r="529">
          <cell r="M529">
            <v>22.199925252734001</v>
          </cell>
          <cell r="O529">
            <v>19574083.899091501</v>
          </cell>
          <cell r="Q529">
            <v>0</v>
          </cell>
          <cell r="R529">
            <v>7.4521605360027996E-3</v>
          </cell>
          <cell r="AA529">
            <v>2262.3779216970001</v>
          </cell>
          <cell r="AC529">
            <v>213.68908243662099</v>
          </cell>
          <cell r="AE529">
            <v>769280.69677183498</v>
          </cell>
          <cell r="AF529">
            <v>20343364.578892</v>
          </cell>
          <cell r="AH529">
            <v>20343364.578892</v>
          </cell>
          <cell r="AI529">
            <v>2048.6888392603801</v>
          </cell>
        </row>
        <row r="530">
          <cell r="M530">
            <v>22.199925261759301</v>
          </cell>
          <cell r="O530">
            <v>19572956.1092248</v>
          </cell>
          <cell r="Q530">
            <v>0</v>
          </cell>
          <cell r="R530">
            <v>7.4521605360027996E-3</v>
          </cell>
          <cell r="AA530">
            <v>2262.5372574385601</v>
          </cell>
          <cell r="AC530">
            <v>213.71420398727699</v>
          </cell>
          <cell r="AE530">
            <v>769371.13435419602</v>
          </cell>
          <cell r="AF530">
            <v>20342327.242802799</v>
          </cell>
          <cell r="AH530">
            <v>20342327.242802799</v>
          </cell>
          <cell r="AI530">
            <v>2048.82305345128</v>
          </cell>
        </row>
        <row r="531">
          <cell r="M531">
            <v>22.199925238270801</v>
          </cell>
          <cell r="O531">
            <v>19572267.3586041</v>
          </cell>
          <cell r="Q531">
            <v>0</v>
          </cell>
          <cell r="R531">
            <v>7.4521605360027996E-3</v>
          </cell>
          <cell r="AA531">
            <v>2262.6317989662002</v>
          </cell>
          <cell r="AC531">
            <v>213.72918332701801</v>
          </cell>
          <cell r="AE531">
            <v>769425.05997726403</v>
          </cell>
          <cell r="AF531">
            <v>20341692.424889699</v>
          </cell>
          <cell r="AH531">
            <v>20341692.424889699</v>
          </cell>
          <cell r="AI531">
            <v>2048.9026156391901</v>
          </cell>
        </row>
        <row r="532">
          <cell r="M532">
            <v>22.199925343685798</v>
          </cell>
          <cell r="O532">
            <v>19573475.1069557</v>
          </cell>
          <cell r="Q532">
            <v>0</v>
          </cell>
          <cell r="R532">
            <v>7.4521605360027996E-3</v>
          </cell>
          <cell r="AA532">
            <v>2263.0021926442701</v>
          </cell>
          <cell r="AC532">
            <v>213.774273973194</v>
          </cell>
          <cell r="AE532">
            <v>769587.38630349899</v>
          </cell>
          <cell r="AF532">
            <v>20343062.426172402</v>
          </cell>
          <cell r="AH532">
            <v>20343062.426172402</v>
          </cell>
          <cell r="AI532">
            <v>2049.2279186710698</v>
          </cell>
        </row>
        <row r="533">
          <cell r="M533">
            <v>22.1999254102275</v>
          </cell>
          <cell r="O533">
            <v>19572980.962515298</v>
          </cell>
          <cell r="Q533">
            <v>0</v>
          </cell>
          <cell r="R533">
            <v>7.4521605360027996E-3</v>
          </cell>
          <cell r="AA533">
            <v>2263.1144703520199</v>
          </cell>
          <cell r="AC533">
            <v>213.790944825498</v>
          </cell>
          <cell r="AE533">
            <v>769647.40137179301</v>
          </cell>
          <cell r="AF533">
            <v>20342628.369430099</v>
          </cell>
          <cell r="AH533">
            <v>20342628.369430099</v>
          </cell>
          <cell r="AI533">
            <v>2049.3235255265199</v>
          </cell>
        </row>
        <row r="534">
          <cell r="M534">
            <v>22.199925325770199</v>
          </cell>
          <cell r="O534">
            <v>19571500.146462601</v>
          </cell>
          <cell r="Q534">
            <v>0</v>
          </cell>
          <cell r="R534">
            <v>7.4521605360027996E-3</v>
          </cell>
          <cell r="AA534">
            <v>2262.98076087767</v>
          </cell>
          <cell r="AC534">
            <v>213.77831361517701</v>
          </cell>
          <cell r="AE534">
            <v>769601.929014639</v>
          </cell>
          <cell r="AF534">
            <v>20341102.116291299</v>
          </cell>
          <cell r="AH534">
            <v>20341102.116291299</v>
          </cell>
          <cell r="AI534">
            <v>2049.2024472624898</v>
          </cell>
        </row>
        <row r="535">
          <cell r="M535">
            <v>22.1999252611453</v>
          </cell>
          <cell r="O535">
            <v>19570786.862133</v>
          </cell>
          <cell r="Q535">
            <v>0</v>
          </cell>
          <cell r="R535">
            <v>7.4521605360027996E-3</v>
          </cell>
          <cell r="AA535">
            <v>2262.9163504201101</v>
          </cell>
          <cell r="AC535">
            <v>213.772228915195</v>
          </cell>
          <cell r="AE535">
            <v>769580.02409470396</v>
          </cell>
          <cell r="AF535">
            <v>20340366.908080999</v>
          </cell>
          <cell r="AH535">
            <v>20340366.908080999</v>
          </cell>
          <cell r="AI535">
            <v>2049.1441215049199</v>
          </cell>
        </row>
        <row r="536">
          <cell r="M536">
            <v>22.199925168867999</v>
          </cell>
          <cell r="O536">
            <v>19570193.351757102</v>
          </cell>
          <cell r="Q536">
            <v>0</v>
          </cell>
          <cell r="R536">
            <v>7.4521605360027996E-3</v>
          </cell>
          <cell r="AA536">
            <v>2262.60132733009</v>
          </cell>
          <cell r="AC536">
            <v>213.732365137751</v>
          </cell>
          <cell r="AE536">
            <v>769436.51449590502</v>
          </cell>
          <cell r="AF536">
            <v>20339629.918209299</v>
          </cell>
          <cell r="AH536">
            <v>20339629.918209299</v>
          </cell>
          <cell r="AI536">
            <v>2048.8689621923399</v>
          </cell>
        </row>
        <row r="537">
          <cell r="M537">
            <v>22.1999251336726</v>
          </cell>
          <cell r="O537">
            <v>19571182.003327999</v>
          </cell>
          <cell r="Q537">
            <v>0</v>
          </cell>
          <cell r="R537">
            <v>7.4521605360027996E-3</v>
          </cell>
          <cell r="AA537">
            <v>2262.5338017833101</v>
          </cell>
          <cell r="AC537">
            <v>213.71992647052099</v>
          </cell>
          <cell r="AE537">
            <v>769391.73529387498</v>
          </cell>
          <cell r="AF537">
            <v>20340573.716938999</v>
          </cell>
          <cell r="AH537">
            <v>20340573.716938999</v>
          </cell>
          <cell r="AI537">
            <v>2048.8138753127901</v>
          </cell>
        </row>
        <row r="538">
          <cell r="M538">
            <v>22.199925260897999</v>
          </cell>
          <cell r="O538">
            <v>19574491.180601701</v>
          </cell>
          <cell r="Q538">
            <v>0</v>
          </cell>
          <cell r="R538">
            <v>7.4521605360027996E-3</v>
          </cell>
          <cell r="AA538">
            <v>2262.57136420085</v>
          </cell>
          <cell r="AC538">
            <v>213.713395301243</v>
          </cell>
          <cell r="AE538">
            <v>769368.22308447701</v>
          </cell>
          <cell r="AF538">
            <v>20343859.340931799</v>
          </cell>
          <cell r="AH538">
            <v>20343859.340931799</v>
          </cell>
          <cell r="AI538">
            <v>2048.8579688996001</v>
          </cell>
        </row>
        <row r="539">
          <cell r="M539">
            <v>22.199925551412999</v>
          </cell>
          <cell r="O539">
            <v>19580776.0635456</v>
          </cell>
          <cell r="Q539">
            <v>0</v>
          </cell>
          <cell r="R539">
            <v>7.4521605360027996E-3</v>
          </cell>
          <cell r="AA539">
            <v>2262.9819801570302</v>
          </cell>
          <cell r="AC539">
            <v>213.74613775740701</v>
          </cell>
          <cell r="AE539">
            <v>769486.095926665</v>
          </cell>
          <cell r="AF539">
            <v>20350261.984534699</v>
          </cell>
          <cell r="AH539">
            <v>20350261.984534699</v>
          </cell>
          <cell r="AI539">
            <v>2049.2358423996302</v>
          </cell>
        </row>
        <row r="540">
          <cell r="M540">
            <v>22.199925946054901</v>
          </cell>
          <cell r="O540">
            <v>19585679.870411199</v>
          </cell>
          <cell r="Q540">
            <v>0</v>
          </cell>
          <cell r="R540">
            <v>7.4521605360027996E-3</v>
          </cell>
          <cell r="AA540">
            <v>2263.4245804540301</v>
          </cell>
          <cell r="AC540">
            <v>213.78794282032101</v>
          </cell>
          <cell r="AE540">
            <v>769636.59415315394</v>
          </cell>
          <cell r="AF540">
            <v>20355316.333834801</v>
          </cell>
          <cell r="AH540">
            <v>20355316.333834801</v>
          </cell>
          <cell r="AI540">
            <v>2049.6366376337101</v>
          </cell>
        </row>
        <row r="541">
          <cell r="M541">
            <v>22.199926163686399</v>
          </cell>
          <cell r="O541">
            <v>19587365.426871799</v>
          </cell>
          <cell r="Q541">
            <v>0</v>
          </cell>
          <cell r="R541">
            <v>7.4521605360027996E-3</v>
          </cell>
          <cell r="AA541">
            <v>2263.83793995726</v>
          </cell>
          <cell r="AC541">
            <v>213.837063673003</v>
          </cell>
          <cell r="AE541">
            <v>769813.42922281101</v>
          </cell>
          <cell r="AF541">
            <v>20357178.772649601</v>
          </cell>
          <cell r="AH541">
            <v>20357178.772649601</v>
          </cell>
          <cell r="AI541">
            <v>2050.0008762842599</v>
          </cell>
        </row>
        <row r="542">
          <cell r="M542">
            <v>22.199926323207301</v>
          </cell>
          <cell r="O542">
            <v>19587982.049735799</v>
          </cell>
          <cell r="Q542">
            <v>0</v>
          </cell>
          <cell r="R542">
            <v>7.4521605360027996E-3</v>
          </cell>
          <cell r="AA542">
            <v>2264.31182107926</v>
          </cell>
          <cell r="AC542">
            <v>213.89798790521399</v>
          </cell>
          <cell r="AE542">
            <v>770032.75645877095</v>
          </cell>
          <cell r="AF542">
            <v>20358014.742551599</v>
          </cell>
          <cell r="AH542">
            <v>20358014.742551599</v>
          </cell>
          <cell r="AI542">
            <v>2050.4138331740501</v>
          </cell>
        </row>
        <row r="543">
          <cell r="M543">
            <v>22.199926470994001</v>
          </cell>
          <cell r="O543">
            <v>19588399.3934393</v>
          </cell>
          <cell r="Q543">
            <v>0</v>
          </cell>
          <cell r="R543">
            <v>7.4521605360027996E-3</v>
          </cell>
          <cell r="AA543">
            <v>2264.7682509211299</v>
          </cell>
          <cell r="AC543">
            <v>213.957297901977</v>
          </cell>
          <cell r="AE543">
            <v>770246.27244711597</v>
          </cell>
          <cell r="AF543">
            <v>20358645.609956302</v>
          </cell>
          <cell r="AH543">
            <v>20358645.609956302</v>
          </cell>
          <cell r="AI543">
            <v>2050.81095301915</v>
          </cell>
        </row>
        <row r="544">
          <cell r="M544">
            <v>22.199926474190601</v>
          </cell>
          <cell r="O544">
            <v>19586856.466837499</v>
          </cell>
          <cell r="Q544">
            <v>0</v>
          </cell>
          <cell r="R544">
            <v>7.4521605360027996E-3</v>
          </cell>
          <cell r="AA544">
            <v>2264.7861350446701</v>
          </cell>
          <cell r="AC544">
            <v>213.96506468503</v>
          </cell>
          <cell r="AE544">
            <v>770274.23286610597</v>
          </cell>
          <cell r="AF544">
            <v>20357130.731935799</v>
          </cell>
          <cell r="AH544">
            <v>20357130.731935799</v>
          </cell>
          <cell r="AI544">
            <v>2050.8210703596401</v>
          </cell>
        </row>
        <row r="545">
          <cell r="M545">
            <v>22.199926380762001</v>
          </cell>
          <cell r="O545">
            <v>19585418.386124499</v>
          </cell>
          <cell r="Q545">
            <v>0</v>
          </cell>
          <cell r="R545">
            <v>7.4521605360027996E-3</v>
          </cell>
          <cell r="AA545">
            <v>2264.6563074911901</v>
          </cell>
          <cell r="AC545">
            <v>213.95279926161999</v>
          </cell>
          <cell r="AE545">
            <v>770230.07734183199</v>
          </cell>
          <cell r="AF545">
            <v>20355648.501831301</v>
          </cell>
          <cell r="AH545">
            <v>20355648.501831301</v>
          </cell>
          <cell r="AI545">
            <v>2050.7035082295702</v>
          </cell>
        </row>
        <row r="546">
          <cell r="M546">
            <v>22.199926257765298</v>
          </cell>
          <cell r="O546">
            <v>19583215.611842498</v>
          </cell>
          <cell r="Q546">
            <v>0</v>
          </cell>
          <cell r="R546">
            <v>7.4521605360028101E-3</v>
          </cell>
          <cell r="AA546">
            <v>2264.4574375740499</v>
          </cell>
          <cell r="AC546">
            <v>213.93401107936</v>
          </cell>
          <cell r="AE546">
            <v>770162.43988569698</v>
          </cell>
          <cell r="AF546">
            <v>20353378.115130398</v>
          </cell>
          <cell r="AH546">
            <v>20353378.115130398</v>
          </cell>
          <cell r="AI546">
            <v>2050.5234264946898</v>
          </cell>
        </row>
        <row r="547">
          <cell r="M547">
            <v>22.199926001437699</v>
          </cell>
          <cell r="O547">
            <v>19578144.209388599</v>
          </cell>
          <cell r="Q547">
            <v>0</v>
          </cell>
          <cell r="R547">
            <v>7.4521605360028101E-3</v>
          </cell>
          <cell r="AA547">
            <v>2263.9995465007901</v>
          </cell>
          <cell r="AC547">
            <v>213.89075194261801</v>
          </cell>
          <cell r="AE547">
            <v>770006.70699342503</v>
          </cell>
          <cell r="AF547">
            <v>20348151.065838799</v>
          </cell>
          <cell r="AH547">
            <v>20348151.065838799</v>
          </cell>
          <cell r="AI547">
            <v>2050.1087945581799</v>
          </cell>
        </row>
        <row r="548">
          <cell r="M548">
            <v>22.199925521710199</v>
          </cell>
          <cell r="O548">
            <v>19570799.107033599</v>
          </cell>
          <cell r="Q548">
            <v>0</v>
          </cell>
          <cell r="R548">
            <v>7.4521605360028101E-3</v>
          </cell>
          <cell r="AA548">
            <v>2263.3362753473398</v>
          </cell>
          <cell r="AC548">
            <v>213.82808957770101</v>
          </cell>
          <cell r="AE548">
            <v>769781.12247972505</v>
          </cell>
          <cell r="AF548">
            <v>20340580.434994899</v>
          </cell>
          <cell r="AH548">
            <v>20340580.434994899</v>
          </cell>
          <cell r="AI548">
            <v>2049.50818576964</v>
          </cell>
        </row>
        <row r="549">
          <cell r="M549">
            <v>22.199925160830698</v>
          </cell>
          <cell r="O549">
            <v>19567603.124778099</v>
          </cell>
          <cell r="Q549">
            <v>0</v>
          </cell>
          <cell r="R549">
            <v>7.4521605360028101E-3</v>
          </cell>
          <cell r="AA549">
            <v>2262.7858536763101</v>
          </cell>
          <cell r="AC549">
            <v>213.76597006544699</v>
          </cell>
          <cell r="AE549">
            <v>769557.49223561003</v>
          </cell>
          <cell r="AF549">
            <v>20337160.752789699</v>
          </cell>
          <cell r="AH549">
            <v>20337160.752789699</v>
          </cell>
          <cell r="AI549">
            <v>2049.0198836108698</v>
          </cell>
        </row>
        <row r="550">
          <cell r="M550">
            <v>22.199924892301901</v>
          </cell>
          <cell r="O550">
            <v>19565764.200855002</v>
          </cell>
          <cell r="Q550">
            <v>0</v>
          </cell>
          <cell r="R550">
            <v>7.4521605360028101E-3</v>
          </cell>
          <cell r="AA550">
            <v>2262.2013844453099</v>
          </cell>
          <cell r="AC550">
            <v>213.69458533512699</v>
          </cell>
          <cell r="AE550">
            <v>769300.50720645802</v>
          </cell>
          <cell r="AF550">
            <v>20335064.808901802</v>
          </cell>
          <cell r="AH550">
            <v>20335064.808901802</v>
          </cell>
          <cell r="AI550">
            <v>2048.5067991101901</v>
          </cell>
        </row>
        <row r="551">
          <cell r="M551">
            <v>22.1999247459221</v>
          </cell>
          <cell r="O551">
            <v>19564895.6446114</v>
          </cell>
          <cell r="Q551">
            <v>0</v>
          </cell>
          <cell r="R551">
            <v>7.4521605360028101E-3</v>
          </cell>
          <cell r="AA551">
            <v>2261.9661798893399</v>
          </cell>
          <cell r="AC551">
            <v>213.666308659664</v>
          </cell>
          <cell r="AE551">
            <v>769198.71117479098</v>
          </cell>
          <cell r="AF551">
            <v>20334094.393827301</v>
          </cell>
          <cell r="AH551">
            <v>20334094.393827301</v>
          </cell>
          <cell r="AI551">
            <v>2048.2998712296799</v>
          </cell>
        </row>
        <row r="552">
          <cell r="M552">
            <v>22.199924709555201</v>
          </cell>
          <cell r="O552">
            <v>19564801.2441773</v>
          </cell>
          <cell r="Q552">
            <v>0</v>
          </cell>
          <cell r="R552">
            <v>7.4521605360028101E-3</v>
          </cell>
          <cell r="AA552">
            <v>2261.9576522542902</v>
          </cell>
          <cell r="AC552">
            <v>213.66550313555001</v>
          </cell>
          <cell r="AE552">
            <v>769195.81128797901</v>
          </cell>
          <cell r="AF552">
            <v>20333997.058776598</v>
          </cell>
          <cell r="AH552">
            <v>20333997.058776598</v>
          </cell>
          <cell r="AI552">
            <v>2048.2921491187399</v>
          </cell>
        </row>
        <row r="553">
          <cell r="M553">
            <v>22.199924750518601</v>
          </cell>
          <cell r="O553">
            <v>19565750.452899098</v>
          </cell>
          <cell r="Q553">
            <v>0</v>
          </cell>
          <cell r="R553">
            <v>7.4521605360028101E-3</v>
          </cell>
          <cell r="AA553">
            <v>2262.04336342653</v>
          </cell>
          <cell r="AC553">
            <v>213.67359945013999</v>
          </cell>
          <cell r="AE553">
            <v>769224.95802050305</v>
          </cell>
          <cell r="AF553">
            <v>20334975.382096</v>
          </cell>
          <cell r="AH553">
            <v>20334975.382096</v>
          </cell>
          <cell r="AI553">
            <v>2048.36976397639</v>
          </cell>
        </row>
        <row r="554">
          <cell r="M554">
            <v>22.199924886731701</v>
          </cell>
          <cell r="O554">
            <v>19567116.387974199</v>
          </cell>
          <cell r="Q554">
            <v>0</v>
          </cell>
          <cell r="R554">
            <v>7.4521605360028196E-3</v>
          </cell>
          <cell r="AA554">
            <v>2262.42802008232</v>
          </cell>
          <cell r="AC554">
            <v>213.720034852141</v>
          </cell>
          <cell r="AE554">
            <v>769392.12546770705</v>
          </cell>
          <cell r="AF554">
            <v>20336508.438811101</v>
          </cell>
          <cell r="AH554">
            <v>20336508.438811101</v>
          </cell>
          <cell r="AI554">
            <v>2048.7079852301799</v>
          </cell>
        </row>
        <row r="555">
          <cell r="M555">
            <v>22.199925021291399</v>
          </cell>
          <cell r="O555">
            <v>19568108.529607698</v>
          </cell>
          <cell r="Q555">
            <v>0</v>
          </cell>
          <cell r="R555">
            <v>7.4521605360028196E-3</v>
          </cell>
          <cell r="AA555">
            <v>2262.67448525298</v>
          </cell>
          <cell r="AC555">
            <v>213.749380498432</v>
          </cell>
          <cell r="AE555">
            <v>769497.76979435596</v>
          </cell>
          <cell r="AF555">
            <v>20337606.259147901</v>
          </cell>
          <cell r="AH555">
            <v>20337606.259147901</v>
          </cell>
          <cell r="AI555">
            <v>2048.9251047545499</v>
          </cell>
        </row>
        <row r="556">
          <cell r="M556">
            <v>22.199925093582401</v>
          </cell>
          <cell r="O556">
            <v>19569080.070440799</v>
          </cell>
          <cell r="Q556">
            <v>0</v>
          </cell>
          <cell r="R556">
            <v>7.4521605360028196E-3</v>
          </cell>
          <cell r="AA556">
            <v>2262.76222006843</v>
          </cell>
          <cell r="AC556">
            <v>213.75766859403501</v>
          </cell>
          <cell r="AE556">
            <v>769527.60693852499</v>
          </cell>
          <cell r="AF556">
            <v>20338607.646625899</v>
          </cell>
          <cell r="AH556">
            <v>20338607.646625899</v>
          </cell>
          <cell r="AI556">
            <v>2049.0045514744002</v>
          </cell>
        </row>
        <row r="557">
          <cell r="M557">
            <v>22.199925210429399</v>
          </cell>
          <cell r="O557">
            <v>19569945.785849702</v>
          </cell>
          <cell r="Q557">
            <v>0</v>
          </cell>
          <cell r="R557">
            <v>7.4521605360028196E-3</v>
          </cell>
          <cell r="AA557">
            <v>2263.1020932432798</v>
          </cell>
          <cell r="AC557">
            <v>213.79989261261801</v>
          </cell>
          <cell r="AE557">
            <v>769679.61340542499</v>
          </cell>
          <cell r="AF557">
            <v>20339625.340173502</v>
          </cell>
          <cell r="AH557">
            <v>20339625.340173502</v>
          </cell>
          <cell r="AI557">
            <v>2049.3022006306601</v>
          </cell>
        </row>
        <row r="558">
          <cell r="M558">
            <v>22.1999252872805</v>
          </cell>
          <cell r="O558">
            <v>19570072.4484291</v>
          </cell>
          <cell r="Q558">
            <v>0</v>
          </cell>
          <cell r="R558">
            <v>7.4521605360028196E-3</v>
          </cell>
          <cell r="AA558">
            <v>2263.2706320151101</v>
          </cell>
          <cell r="AC558">
            <v>213.82188794143701</v>
          </cell>
          <cell r="AE558">
            <v>769758.79658917303</v>
          </cell>
          <cell r="AF558">
            <v>20339831.229775399</v>
          </cell>
          <cell r="AH558">
            <v>20339831.229775399</v>
          </cell>
          <cell r="AI558">
            <v>2049.4487440736698</v>
          </cell>
        </row>
        <row r="559">
          <cell r="M559">
            <v>22.199925300361901</v>
          </cell>
          <cell r="O559">
            <v>19570026.981925201</v>
          </cell>
          <cell r="Q559">
            <v>0</v>
          </cell>
          <cell r="R559">
            <v>7.4521605360028196E-3</v>
          </cell>
          <cell r="AA559">
            <v>2263.2665273932698</v>
          </cell>
          <cell r="AC559">
            <v>213.82150015838599</v>
          </cell>
          <cell r="AE559">
            <v>769757.400570189</v>
          </cell>
          <cell r="AF559">
            <v>20339784.384199802</v>
          </cell>
          <cell r="AH559">
            <v>20339784.384199802</v>
          </cell>
          <cell r="AI559">
            <v>2049.4450272348799</v>
          </cell>
        </row>
        <row r="560">
          <cell r="M560">
            <v>22.1999252159208</v>
          </cell>
          <cell r="O560">
            <v>19569316.6165401</v>
          </cell>
          <cell r="Q560">
            <v>0</v>
          </cell>
          <cell r="R560">
            <v>7.4521605360028196E-3</v>
          </cell>
          <cell r="AA560">
            <v>2262.9405872941402</v>
          </cell>
          <cell r="AC560">
            <v>213.78058768977101</v>
          </cell>
          <cell r="AE560">
            <v>769610.11568317504</v>
          </cell>
          <cell r="AF560">
            <v>20338926.787255298</v>
          </cell>
          <cell r="AH560">
            <v>20338926.787255298</v>
          </cell>
          <cell r="AI560">
            <v>2049.1599996043701</v>
          </cell>
        </row>
        <row r="561">
          <cell r="M561">
            <v>22.199925163259099</v>
          </cell>
          <cell r="O561">
            <v>19569902.750311401</v>
          </cell>
          <cell r="Q561">
            <v>0</v>
          </cell>
          <cell r="R561">
            <v>7.4521605360028196E-3</v>
          </cell>
          <cell r="AA561">
            <v>2262.83651176589</v>
          </cell>
          <cell r="AC561">
            <v>213.764686750827</v>
          </cell>
          <cell r="AE561">
            <v>769552.87230297702</v>
          </cell>
          <cell r="AF561">
            <v>20339455.613560598</v>
          </cell>
          <cell r="AH561">
            <v>20339455.613560598</v>
          </cell>
          <cell r="AI561">
            <v>2049.0718250150599</v>
          </cell>
        </row>
        <row r="562">
          <cell r="M562">
            <v>22.199925356803501</v>
          </cell>
          <cell r="O562">
            <v>19574379.080822598</v>
          </cell>
          <cell r="Q562">
            <v>0</v>
          </cell>
          <cell r="R562">
            <v>7.4521605360028196E-3</v>
          </cell>
          <cell r="AA562">
            <v>2263.2406954783801</v>
          </cell>
          <cell r="AC562">
            <v>213.80286900758301</v>
          </cell>
          <cell r="AE562">
            <v>769690.32842729997</v>
          </cell>
          <cell r="AF562">
            <v>20344069.272656702</v>
          </cell>
          <cell r="AH562">
            <v>20344069.272656702</v>
          </cell>
          <cell r="AI562">
            <v>2049.4378264707898</v>
          </cell>
        </row>
        <row r="563">
          <cell r="M563">
            <v>22.199925759995899</v>
          </cell>
          <cell r="O563">
            <v>19580233.789073501</v>
          </cell>
          <cell r="Q563">
            <v>0</v>
          </cell>
          <cell r="R563">
            <v>7.4521605360028196E-3</v>
          </cell>
          <cell r="AA563">
            <v>2263.76929671056</v>
          </cell>
          <cell r="AC563">
            <v>213.85280468619999</v>
          </cell>
          <cell r="AE563">
            <v>769870.09687031899</v>
          </cell>
          <cell r="AF563">
            <v>20350103.722934101</v>
          </cell>
          <cell r="AH563">
            <v>20350103.722934101</v>
          </cell>
          <cell r="AI563">
            <v>2049.9164920243602</v>
          </cell>
        </row>
        <row r="564">
          <cell r="M564">
            <v>22.199925978563201</v>
          </cell>
          <cell r="O564">
            <v>19583276.935594201</v>
          </cell>
          <cell r="Q564">
            <v>0</v>
          </cell>
          <cell r="R564">
            <v>7.4521605360028196E-3</v>
          </cell>
          <cell r="AA564">
            <v>2263.7825201068199</v>
          </cell>
          <cell r="AC564">
            <v>213.84394414368001</v>
          </cell>
          <cell r="AE564">
            <v>769838.19891724898</v>
          </cell>
          <cell r="AF564">
            <v>20353115.0802994</v>
          </cell>
          <cell r="AH564">
            <v>20353115.0802994</v>
          </cell>
          <cell r="AI564">
            <v>2049.93857596314</v>
          </cell>
        </row>
        <row r="565">
          <cell r="M565">
            <v>22.1999260846389</v>
          </cell>
          <cell r="O565">
            <v>19585339.247156899</v>
          </cell>
          <cell r="Q565">
            <v>0</v>
          </cell>
          <cell r="R565">
            <v>7.4521605360028196E-3</v>
          </cell>
          <cell r="AA565">
            <v>2263.8118400988001</v>
          </cell>
          <cell r="AC565">
            <v>213.84065052538301</v>
          </cell>
          <cell r="AE565">
            <v>769826.34189137805</v>
          </cell>
          <cell r="AF565">
            <v>20355165.540566299</v>
          </cell>
          <cell r="AH565">
            <v>20355165.540566299</v>
          </cell>
          <cell r="AI565">
            <v>2049.9711895734199</v>
          </cell>
        </row>
        <row r="566">
          <cell r="M566">
            <v>22.199926243169902</v>
          </cell>
          <cell r="O566">
            <v>19587018.111689702</v>
          </cell>
          <cell r="Q566">
            <v>0</v>
          </cell>
          <cell r="R566">
            <v>7.4521605360028196E-3</v>
          </cell>
          <cell r="AA566">
            <v>2264.22481260006</v>
          </cell>
          <cell r="AC566">
            <v>213.88976869795201</v>
          </cell>
          <cell r="AE566">
            <v>770003.16731262603</v>
          </cell>
          <cell r="AF566">
            <v>20357021.197590899</v>
          </cell>
          <cell r="AH566">
            <v>20357021.197590899</v>
          </cell>
          <cell r="AI566">
            <v>2050.3350439021001</v>
          </cell>
        </row>
        <row r="567">
          <cell r="M567">
            <v>22.1999263876138</v>
          </cell>
          <cell r="O567">
            <v>19588045.400591101</v>
          </cell>
          <cell r="Q567">
            <v>0</v>
          </cell>
          <cell r="R567">
            <v>7.4521605360028196E-3</v>
          </cell>
          <cell r="AA567">
            <v>2264.47448568865</v>
          </cell>
          <cell r="AC567">
            <v>213.91942218163899</v>
          </cell>
          <cell r="AE567">
            <v>770109.91985389998</v>
          </cell>
          <cell r="AF567">
            <v>20358155.282806899</v>
          </cell>
          <cell r="AH567">
            <v>20358155.282806899</v>
          </cell>
          <cell r="AI567">
            <v>2050.5550635070099</v>
          </cell>
        </row>
        <row r="568">
          <cell r="M568">
            <v>22.199926420625001</v>
          </cell>
          <cell r="O568">
            <v>19587146.549233999</v>
          </cell>
          <cell r="Q568">
            <v>0</v>
          </cell>
          <cell r="R568">
            <v>7.4521605360028196E-3</v>
          </cell>
          <cell r="AA568">
            <v>2264.65515826508</v>
          </cell>
          <cell r="AC568">
            <v>213.94661378895199</v>
          </cell>
          <cell r="AE568">
            <v>770207.80964022502</v>
          </cell>
          <cell r="AF568">
            <v>20357354.348843299</v>
          </cell>
          <cell r="AH568">
            <v>20357354.348843299</v>
          </cell>
          <cell r="AI568">
            <v>2050.7085444761301</v>
          </cell>
        </row>
        <row r="569">
          <cell r="M569">
            <v>22.199926461732002</v>
          </cell>
          <cell r="O569">
            <v>19587383.997921798</v>
          </cell>
          <cell r="Q569">
            <v>0</v>
          </cell>
          <cell r="R569">
            <v>7.4521605360028196E-3</v>
          </cell>
          <cell r="AA569">
            <v>2264.83375444898</v>
          </cell>
          <cell r="AC569">
            <v>213.969563515522</v>
          </cell>
          <cell r="AE569">
            <v>770290.42865588004</v>
          </cell>
          <cell r="AF569">
            <v>20357674.407070301</v>
          </cell>
          <cell r="AH569">
            <v>20357674.407070301</v>
          </cell>
          <cell r="AI569">
            <v>2050.8641909334601</v>
          </cell>
        </row>
        <row r="570">
          <cell r="M570">
            <v>22.1999264339007</v>
          </cell>
          <cell r="O570">
            <v>19586171.569450501</v>
          </cell>
          <cell r="Q570">
            <v>0</v>
          </cell>
          <cell r="R570">
            <v>7.4521605360028196E-3</v>
          </cell>
          <cell r="AA570">
            <v>2264.7243041380402</v>
          </cell>
          <cell r="AC570">
            <v>213.95922322665501</v>
          </cell>
          <cell r="AE570">
            <v>770253.20361595799</v>
          </cell>
          <cell r="AF570">
            <v>20356424.809853699</v>
          </cell>
          <cell r="AH570">
            <v>20356424.809853699</v>
          </cell>
          <cell r="AI570">
            <v>2050.7650809113902</v>
          </cell>
        </row>
        <row r="571">
          <cell r="M571">
            <v>22.199926288104699</v>
          </cell>
          <cell r="O571">
            <v>19583526.544388998</v>
          </cell>
          <cell r="Q571">
            <v>0</v>
          </cell>
          <cell r="R571">
            <v>7.4521605360028196E-3</v>
          </cell>
          <cell r="AA571">
            <v>2264.4855106330001</v>
          </cell>
          <cell r="AC571">
            <v>213.9366632741</v>
          </cell>
          <cell r="AE571">
            <v>770171.98778676102</v>
          </cell>
          <cell r="AF571">
            <v>20353698.606166899</v>
          </cell>
          <cell r="AH571">
            <v>20353698.606166899</v>
          </cell>
          <cell r="AI571">
            <v>2050.5488473588998</v>
          </cell>
        </row>
        <row r="572">
          <cell r="M572">
            <v>22.199926039960101</v>
          </cell>
          <cell r="O572">
            <v>19580394.348736402</v>
          </cell>
          <cell r="Q572">
            <v>0</v>
          </cell>
          <cell r="R572">
            <v>7.4521605360028196E-3</v>
          </cell>
          <cell r="AA572">
            <v>2263.9408604303799</v>
          </cell>
          <cell r="AC572">
            <v>213.87508387167401</v>
          </cell>
          <cell r="AE572">
            <v>769950.30193802598</v>
          </cell>
          <cell r="AF572">
            <v>20350344.773378499</v>
          </cell>
          <cell r="AH572">
            <v>20350344.773378499</v>
          </cell>
          <cell r="AI572">
            <v>2050.0657765587098</v>
          </cell>
        </row>
        <row r="573">
          <cell r="M573">
            <v>22.199925768632301</v>
          </cell>
          <cell r="O573">
            <v>19576722.826998401</v>
          </cell>
          <cell r="Q573">
            <v>0</v>
          </cell>
          <cell r="R573">
            <v>7.4521605360028196E-3</v>
          </cell>
          <cell r="AA573">
            <v>2263.4523365545901</v>
          </cell>
          <cell r="AC573">
            <v>213.822862227652</v>
          </cell>
          <cell r="AE573">
            <v>769762.30401954905</v>
          </cell>
          <cell r="AF573">
            <v>20346485.252123199</v>
          </cell>
          <cell r="AH573">
            <v>20346485.252123199</v>
          </cell>
          <cell r="AI573">
            <v>2049.62947432694</v>
          </cell>
        </row>
        <row r="574">
          <cell r="M574">
            <v>22.199925438471499</v>
          </cell>
          <cell r="O574">
            <v>19573475.598259799</v>
          </cell>
          <cell r="Q574">
            <v>0</v>
          </cell>
          <cell r="R574">
            <v>7.4521605360028196E-3</v>
          </cell>
          <cell r="AA574">
            <v>2262.89769134362</v>
          </cell>
          <cell r="AC574">
            <v>213.76036058156299</v>
          </cell>
          <cell r="AE574">
            <v>769537.29809362604</v>
          </cell>
          <cell r="AF574">
            <v>20343013.016482901</v>
          </cell>
          <cell r="AH574">
            <v>20343013.016482901</v>
          </cell>
          <cell r="AI574">
            <v>2049.1373307620602</v>
          </cell>
        </row>
        <row r="575">
          <cell r="M575">
            <v>22.199925265969998</v>
          </cell>
          <cell r="O575">
            <v>19570539.697955102</v>
          </cell>
          <cell r="Q575">
            <v>0</v>
          </cell>
          <cell r="R575">
            <v>7.4521605360028196E-3</v>
          </cell>
          <cell r="AA575">
            <v>2262.47580962961</v>
          </cell>
          <cell r="AC575">
            <v>213.714448506472</v>
          </cell>
          <cell r="AE575">
            <v>769372.01462330006</v>
          </cell>
          <cell r="AF575">
            <v>20339911.823489498</v>
          </cell>
          <cell r="AH575">
            <v>20339911.823489498</v>
          </cell>
          <cell r="AI575">
            <v>2048.76136112314</v>
          </cell>
        </row>
        <row r="576">
          <cell r="M576">
            <v>22.199924701297501</v>
          </cell>
          <cell r="O576">
            <v>19562527.038943499</v>
          </cell>
          <cell r="Q576">
            <v>0</v>
          </cell>
          <cell r="R576">
            <v>7.4521605360028196E-3</v>
          </cell>
          <cell r="AA576">
            <v>2261.75230240152</v>
          </cell>
          <cell r="AC576">
            <v>213.64610569918901</v>
          </cell>
          <cell r="AE576">
            <v>769125.98051707901</v>
          </cell>
          <cell r="AF576">
            <v>20331653.244895</v>
          </cell>
          <cell r="AH576">
            <v>20331653.244895</v>
          </cell>
          <cell r="AI576">
            <v>2048.1061967023302</v>
          </cell>
        </row>
        <row r="577">
          <cell r="M577">
            <v>22.1999245631416</v>
          </cell>
          <cell r="O577">
            <v>19563156.321170598</v>
          </cell>
          <cell r="Q577">
            <v>0</v>
          </cell>
          <cell r="R577">
            <v>7.4521605360028196E-3</v>
          </cell>
          <cell r="AA577">
            <v>2261.8091085096598</v>
          </cell>
          <cell r="AC577">
            <v>213.65147162885799</v>
          </cell>
          <cell r="AE577">
            <v>769145.29786388797</v>
          </cell>
          <cell r="AF577">
            <v>20332301.607549202</v>
          </cell>
          <cell r="AH577">
            <v>20332301.607549202</v>
          </cell>
          <cell r="AI577">
            <v>2048.1576368808001</v>
          </cell>
        </row>
        <row r="578">
          <cell r="M578">
            <v>22.199924731480401</v>
          </cell>
          <cell r="O578">
            <v>19565001.417614002</v>
          </cell>
          <cell r="Q578">
            <v>0</v>
          </cell>
          <cell r="R578">
            <v>7.4521605360028196E-3</v>
          </cell>
          <cell r="AA578">
            <v>2262.2370256604399</v>
          </cell>
          <cell r="AC578">
            <v>213.701992554871</v>
          </cell>
          <cell r="AE578">
            <v>769327.17319753696</v>
          </cell>
          <cell r="AF578">
            <v>20334328.505830001</v>
          </cell>
          <cell r="AH578">
            <v>20334328.505830001</v>
          </cell>
          <cell r="AI578">
            <v>2048.5350331055702</v>
          </cell>
        </row>
        <row r="579">
          <cell r="M579">
            <v>22.199924938795</v>
          </cell>
          <cell r="O579">
            <v>19568391.214232299</v>
          </cell>
          <cell r="Q579">
            <v>0</v>
          </cell>
          <cell r="R579">
            <v>7.4521605360028196E-3</v>
          </cell>
          <cell r="AA579">
            <v>2262.7000008048899</v>
          </cell>
          <cell r="AC579">
            <v>213.751790890846</v>
          </cell>
          <cell r="AE579">
            <v>769506.44720704504</v>
          </cell>
          <cell r="AF579">
            <v>20337897.540752798</v>
          </cell>
          <cell r="AH579">
            <v>20337897.540752798</v>
          </cell>
          <cell r="AI579">
            <v>2048.94820991404</v>
          </cell>
        </row>
        <row r="580">
          <cell r="M580">
            <v>22.199925343268902</v>
          </cell>
          <cell r="O580">
            <v>19572386.675103199</v>
          </cell>
          <cell r="Q580">
            <v>0</v>
          </cell>
          <cell r="R580">
            <v>7.4521605360028196E-3</v>
          </cell>
          <cell r="AA580">
            <v>2263.3225090914498</v>
          </cell>
          <cell r="AC580">
            <v>213.82071566346801</v>
          </cell>
          <cell r="AE580">
            <v>769754.57638848398</v>
          </cell>
          <cell r="AF580">
            <v>20342141.1115494</v>
          </cell>
          <cell r="AH580">
            <v>20342141.1115494</v>
          </cell>
          <cell r="AI580">
            <v>2049.5017934279799</v>
          </cell>
        </row>
        <row r="581">
          <cell r="M581">
            <v>22.199920052455699</v>
          </cell>
          <cell r="O581">
            <v>19482692.719949901</v>
          </cell>
          <cell r="Q581">
            <v>0</v>
          </cell>
          <cell r="R581">
            <v>7.4521605360028196E-3</v>
          </cell>
          <cell r="AA581">
            <v>2255.3695463220001</v>
          </cell>
          <cell r="AC581">
            <v>213.07543278831301</v>
          </cell>
          <cell r="AE581">
            <v>767071.55803792702</v>
          </cell>
          <cell r="AF581">
            <v>20249769.2439113</v>
          </cell>
          <cell r="AH581">
            <v>20249769.2439113</v>
          </cell>
          <cell r="AI581">
            <v>2042.2941135336901</v>
          </cell>
        </row>
        <row r="582">
          <cell r="M582">
            <v>22.1999163031732</v>
          </cell>
          <cell r="O582">
            <v>19511339.950405098</v>
          </cell>
          <cell r="Q582">
            <v>0</v>
          </cell>
          <cell r="R582">
            <v>7.4521605360028196E-3</v>
          </cell>
          <cell r="AA582">
            <v>2257.95935946489</v>
          </cell>
          <cell r="AC582">
            <v>213.320102473021</v>
          </cell>
          <cell r="AE582">
            <v>767952.36890287499</v>
          </cell>
          <cell r="AF582">
            <v>20279288.664732199</v>
          </cell>
          <cell r="AH582">
            <v>20279288.664732199</v>
          </cell>
          <cell r="AI582">
            <v>2044.6392569918701</v>
          </cell>
        </row>
        <row r="583">
          <cell r="M583">
            <v>22.1999245223953</v>
          </cell>
          <cell r="O583">
            <v>19570381.993362799</v>
          </cell>
          <cell r="Q583">
            <v>0</v>
          </cell>
          <cell r="R583">
            <v>7.4521605360028196E-3</v>
          </cell>
          <cell r="AA583">
            <v>2263.0366834251599</v>
          </cell>
          <cell r="AC583">
            <v>213.789665871864</v>
          </cell>
          <cell r="AE583">
            <v>769642.79713871202</v>
          </cell>
          <cell r="AF583">
            <v>20340023.602285702</v>
          </cell>
          <cell r="AH583">
            <v>20340023.602285702</v>
          </cell>
          <cell r="AI583">
            <v>2049.2470175532999</v>
          </cell>
        </row>
        <row r="584">
          <cell r="M584">
            <v>22.199925190805999</v>
          </cell>
          <cell r="O584">
            <v>19570957.6480584</v>
          </cell>
          <cell r="Q584">
            <v>0</v>
          </cell>
          <cell r="R584">
            <v>7.4521605360028196E-3</v>
          </cell>
          <cell r="AA584">
            <v>2262.93176222797</v>
          </cell>
          <cell r="AC584">
            <v>213.77368483136999</v>
          </cell>
          <cell r="AE584">
            <v>769585.26539293304</v>
          </cell>
          <cell r="AF584">
            <v>20340542.824689001</v>
          </cell>
          <cell r="AH584">
            <v>20340542.824689001</v>
          </cell>
          <cell r="AI584">
            <v>2049.1580773966002</v>
          </cell>
        </row>
        <row r="585">
          <cell r="M585">
            <v>22.199925323035099</v>
          </cell>
          <cell r="O585">
            <v>19572628.336251501</v>
          </cell>
          <cell r="Q585">
            <v>0</v>
          </cell>
          <cell r="R585">
            <v>7.4521605360028196E-3</v>
          </cell>
          <cell r="AA585">
            <v>2263.0826241842501</v>
          </cell>
          <cell r="AC585">
            <v>213.787936395131</v>
          </cell>
          <cell r="AE585">
            <v>769636.57102247002</v>
          </cell>
          <cell r="AF585">
            <v>20342264.851882301</v>
          </cell>
          <cell r="AH585">
            <v>20342264.851882301</v>
          </cell>
          <cell r="AI585">
            <v>2049.29468778912</v>
          </cell>
        </row>
        <row r="586">
          <cell r="M586">
            <v>22.199925446894799</v>
          </cell>
          <cell r="O586">
            <v>19575715.163929299</v>
          </cell>
          <cell r="Q586">
            <v>0</v>
          </cell>
          <cell r="R586">
            <v>7.4521605360028196E-3</v>
          </cell>
          <cell r="AA586">
            <v>2263.0998707716399</v>
          </cell>
          <cell r="AC586">
            <v>213.779458850048</v>
          </cell>
          <cell r="AE586">
            <v>769606.051860173</v>
          </cell>
          <cell r="AF586">
            <v>20345321.157477699</v>
          </cell>
          <cell r="AH586">
            <v>20345321.157477699</v>
          </cell>
          <cell r="AI586">
            <v>2049.3204119215902</v>
          </cell>
        </row>
        <row r="587">
          <cell r="M587">
            <v>22.199925754370799</v>
          </cell>
          <cell r="O587">
            <v>19582101.147037402</v>
          </cell>
          <cell r="Q587">
            <v>0</v>
          </cell>
          <cell r="R587">
            <v>7.4521605360028196E-3</v>
          </cell>
          <cell r="AA587">
            <v>2263.5195423108198</v>
          </cell>
          <cell r="AC587">
            <v>213.81303994926401</v>
          </cell>
          <cell r="AE587">
            <v>769726.94381735194</v>
          </cell>
          <cell r="AF587">
            <v>20351827.915931799</v>
          </cell>
          <cell r="AH587">
            <v>20351827.915931799</v>
          </cell>
          <cell r="AI587">
            <v>2049.7065023615601</v>
          </cell>
        </row>
        <row r="588">
          <cell r="M588">
            <v>22.199926054946602</v>
          </cell>
          <cell r="O588">
            <v>19586054.269577499</v>
          </cell>
          <cell r="Q588">
            <v>0</v>
          </cell>
          <cell r="R588">
            <v>7.4521605360028196E-3</v>
          </cell>
          <cell r="AA588">
            <v>2263.6151020883999</v>
          </cell>
          <cell r="AC588">
            <v>213.81198271727101</v>
          </cell>
          <cell r="AE588">
            <v>769723.13778217405</v>
          </cell>
          <cell r="AF588">
            <v>20355777.336197801</v>
          </cell>
          <cell r="AH588">
            <v>20355777.336197801</v>
          </cell>
          <cell r="AI588">
            <v>2049.8031193711299</v>
          </cell>
        </row>
        <row r="589">
          <cell r="M589">
            <v>22.199926152750201</v>
          </cell>
          <cell r="O589">
            <v>19586886.097899701</v>
          </cell>
          <cell r="Q589">
            <v>0</v>
          </cell>
          <cell r="R589">
            <v>7.4521605360028196E-3</v>
          </cell>
          <cell r="AA589">
            <v>2263.7946818952701</v>
          </cell>
          <cell r="AC589">
            <v>213.83297761397901</v>
          </cell>
          <cell r="AE589">
            <v>769798.71941032598</v>
          </cell>
          <cell r="AF589">
            <v>20356684.765920602</v>
          </cell>
          <cell r="AH589">
            <v>20356684.765920602</v>
          </cell>
          <cell r="AI589">
            <v>2049.9617042812902</v>
          </cell>
        </row>
        <row r="590">
          <cell r="M590">
            <v>22.199926291324601</v>
          </cell>
          <cell r="O590">
            <v>19587374.740354601</v>
          </cell>
          <cell r="Q590">
            <v>0</v>
          </cell>
          <cell r="R590">
            <v>7.4521605360028196E-3</v>
          </cell>
          <cell r="AA590">
            <v>2264.2570042171401</v>
          </cell>
          <cell r="AC590">
            <v>213.892809601517</v>
          </cell>
          <cell r="AE590">
            <v>770014.11456546001</v>
          </cell>
          <cell r="AF590">
            <v>20357388.7977538</v>
          </cell>
          <cell r="AH590">
            <v>20357388.7977538</v>
          </cell>
          <cell r="AI590">
            <v>2050.3641946156299</v>
          </cell>
        </row>
        <row r="591">
          <cell r="M591">
            <v>22.199926407381501</v>
          </cell>
          <cell r="O591">
            <v>19587325.056603301</v>
          </cell>
          <cell r="Q591">
            <v>0</v>
          </cell>
          <cell r="R591">
            <v>7.4521605360028196E-3</v>
          </cell>
          <cell r="AA591">
            <v>2264.6712699631298</v>
          </cell>
          <cell r="AC591">
            <v>213.94813591839099</v>
          </cell>
          <cell r="AE591">
            <v>770213.28930620605</v>
          </cell>
          <cell r="AF591">
            <v>20357538.301405799</v>
          </cell>
          <cell r="AH591">
            <v>20357538.301405799</v>
          </cell>
          <cell r="AI591">
            <v>2050.7231340447402</v>
          </cell>
        </row>
        <row r="592">
          <cell r="M592">
            <v>22.1999264279569</v>
          </cell>
          <cell r="O592">
            <v>19586375.700925302</v>
          </cell>
          <cell r="Q592">
            <v>0</v>
          </cell>
          <cell r="R592">
            <v>7.4521605360028196E-3</v>
          </cell>
          <cell r="AA592">
            <v>2264.7427312093901</v>
          </cell>
          <cell r="AC592">
            <v>213.960964119295</v>
          </cell>
          <cell r="AE592">
            <v>770259.470829461</v>
          </cell>
          <cell r="AF592">
            <v>20356635.1875397</v>
          </cell>
          <cell r="AH592">
            <v>20356635.1875397</v>
          </cell>
          <cell r="AI592">
            <v>2050.7817670900999</v>
          </cell>
        </row>
        <row r="593">
          <cell r="M593">
            <v>22.199926355019802</v>
          </cell>
          <cell r="O593">
            <v>19585064.2239247</v>
          </cell>
          <cell r="Q593">
            <v>0</v>
          </cell>
          <cell r="R593">
            <v>7.4521605360028196E-3</v>
          </cell>
          <cell r="AA593">
            <v>2264.62433333845</v>
          </cell>
          <cell r="AC593">
            <v>213.94977851208799</v>
          </cell>
          <cell r="AE593">
            <v>770219.20264351496</v>
          </cell>
          <cell r="AF593">
            <v>20355283.462501399</v>
          </cell>
          <cell r="AH593">
            <v>20355283.462501399</v>
          </cell>
          <cell r="AI593">
            <v>2050.6745548263598</v>
          </cell>
        </row>
        <row r="594">
          <cell r="M594">
            <v>22.199926249180201</v>
          </cell>
          <cell r="O594">
            <v>19583163.871110301</v>
          </cell>
          <cell r="Q594">
            <v>0</v>
          </cell>
          <cell r="R594">
            <v>7.4521605360028196E-3</v>
          </cell>
          <cell r="AA594">
            <v>2264.4527653669002</v>
          </cell>
          <cell r="AC594">
            <v>213.933569673839</v>
          </cell>
          <cell r="AE594">
            <v>770160.85082582</v>
          </cell>
          <cell r="AF594">
            <v>20353324.776920501</v>
          </cell>
          <cell r="AH594">
            <v>20353324.776920501</v>
          </cell>
          <cell r="AI594">
            <v>2050.5191956930598</v>
          </cell>
        </row>
        <row r="595">
          <cell r="M595">
            <v>22.199925973420299</v>
          </cell>
          <cell r="O595">
            <v>19577489.201535601</v>
          </cell>
          <cell r="Q595">
            <v>0</v>
          </cell>
          <cell r="R595">
            <v>7.4521605360028196E-3</v>
          </cell>
          <cell r="AA595">
            <v>2263.94040299485</v>
          </cell>
          <cell r="AC595">
            <v>213.88516437570499</v>
          </cell>
          <cell r="AE595">
            <v>769986.59175253694</v>
          </cell>
          <cell r="AF595">
            <v>20347475.960279301</v>
          </cell>
          <cell r="AH595">
            <v>20347475.960279301</v>
          </cell>
          <cell r="AI595">
            <v>2050.0552386191498</v>
          </cell>
        </row>
        <row r="596">
          <cell r="M596">
            <v>22.199925457721601</v>
          </cell>
          <cell r="O596">
            <v>19569793.678903099</v>
          </cell>
          <cell r="Q596">
            <v>0</v>
          </cell>
          <cell r="R596">
            <v>7.4521605360028196E-3</v>
          </cell>
          <cell r="AA596">
            <v>2263.24547547357</v>
          </cell>
          <cell r="AC596">
            <v>213.8195112839</v>
          </cell>
          <cell r="AE596">
            <v>769750.24062203895</v>
          </cell>
          <cell r="AF596">
            <v>20339544.135119401</v>
          </cell>
          <cell r="AH596">
            <v>20339544.135119401</v>
          </cell>
          <cell r="AI596">
            <v>2049.4259641896701</v>
          </cell>
        </row>
        <row r="597">
          <cell r="M597">
            <v>22.1999251468763</v>
          </cell>
          <cell r="O597">
            <v>19566937.915883001</v>
          </cell>
          <cell r="Q597">
            <v>0</v>
          </cell>
          <cell r="R597">
            <v>7.4521605360028196E-3</v>
          </cell>
          <cell r="AA597">
            <v>2262.9875488156199</v>
          </cell>
          <cell r="AC597">
            <v>213.795143731839</v>
          </cell>
          <cell r="AE597">
            <v>769662.51743461902</v>
          </cell>
          <cell r="AF597">
            <v>20336600.524680201</v>
          </cell>
          <cell r="AH597">
            <v>20336600.524680201</v>
          </cell>
          <cell r="AI597">
            <v>2049.1924050837802</v>
          </cell>
        </row>
        <row r="598">
          <cell r="M598">
            <v>22.199925039891699</v>
          </cell>
          <cell r="O598">
            <v>19566290.979947001</v>
          </cell>
          <cell r="Q598">
            <v>0</v>
          </cell>
          <cell r="R598">
            <v>7.4521605360028196E-3</v>
          </cell>
          <cell r="AA598">
            <v>2262.9291127043898</v>
          </cell>
          <cell r="AC598">
            <v>213.789622995851</v>
          </cell>
          <cell r="AE598">
            <v>769642.64278506499</v>
          </cell>
          <cell r="AF598">
            <v>20335933.643129699</v>
          </cell>
          <cell r="AH598">
            <v>20335933.643129699</v>
          </cell>
          <cell r="AI598">
            <v>2049.1394897085402</v>
          </cell>
        </row>
        <row r="599">
          <cell r="M599">
            <v>22.199925065508999</v>
          </cell>
          <cell r="O599">
            <v>19567136.634197</v>
          </cell>
          <cell r="Q599">
            <v>0</v>
          </cell>
          <cell r="R599">
            <v>7.4521605360028196E-3</v>
          </cell>
          <cell r="AA599">
            <v>2263.0054861272001</v>
          </cell>
          <cell r="AC599">
            <v>213.79683835455501</v>
          </cell>
          <cell r="AE599">
            <v>769668.61807640002</v>
          </cell>
          <cell r="AF599">
            <v>20336805.2277257</v>
          </cell>
          <cell r="AH599">
            <v>20336805.2277257</v>
          </cell>
          <cell r="AI599">
            <v>2049.2086477726398</v>
          </cell>
        </row>
        <row r="600">
          <cell r="M600">
            <v>22.199925121458001</v>
          </cell>
          <cell r="O600">
            <v>19567666.781330701</v>
          </cell>
          <cell r="Q600">
            <v>0</v>
          </cell>
          <cell r="R600">
            <v>7.4521605360028196E-3</v>
          </cell>
          <cell r="AA600">
            <v>2263.0533681271099</v>
          </cell>
          <cell r="AC600">
            <v>213.80136199369699</v>
          </cell>
          <cell r="AE600">
            <v>769684.90317730897</v>
          </cell>
          <cell r="AF600">
            <v>20337351.670589101</v>
          </cell>
          <cell r="AH600">
            <v>20337351.670589101</v>
          </cell>
          <cell r="AI600">
            <v>2049.2520061334099</v>
          </cell>
        </row>
        <row r="601">
          <cell r="M601">
            <v>22.199925149424001</v>
          </cell>
          <cell r="O601">
            <v>19567227.236710001</v>
          </cell>
          <cell r="Q601">
            <v>0</v>
          </cell>
          <cell r="R601">
            <v>7.4521605360028196E-3</v>
          </cell>
          <cell r="AA601">
            <v>2263.27574168399</v>
          </cell>
          <cell r="AC601">
            <v>213.83249927817801</v>
          </cell>
          <cell r="AE601">
            <v>769796.99740144005</v>
          </cell>
          <cell r="AF601">
            <v>20337024.2107758</v>
          </cell>
          <cell r="AH601">
            <v>20337024.2107758</v>
          </cell>
          <cell r="AI601">
            <v>2049.44324240582</v>
          </cell>
        </row>
        <row r="602">
          <cell r="M602">
            <v>22.1999252193941</v>
          </cell>
          <cell r="O602">
            <v>19567806.897264201</v>
          </cell>
          <cell r="Q602">
            <v>0</v>
          </cell>
          <cell r="R602">
            <v>7.4521605360028196E-3</v>
          </cell>
          <cell r="AA602">
            <v>2263.4855247205001</v>
          </cell>
          <cell r="AC602">
            <v>213.858389867234</v>
          </cell>
          <cell r="AE602">
            <v>769890.20352204097</v>
          </cell>
          <cell r="AF602">
            <v>20337697.0725144</v>
          </cell>
          <cell r="AH602">
            <v>20337697.0725144</v>
          </cell>
          <cell r="AI602">
            <v>2049.62713485327</v>
          </cell>
        </row>
        <row r="603">
          <cell r="M603">
            <v>22.199925342752799</v>
          </cell>
          <cell r="O603">
            <v>19568969.386691</v>
          </cell>
          <cell r="Q603">
            <v>0</v>
          </cell>
          <cell r="R603">
            <v>7.4521605360028196E-3</v>
          </cell>
          <cell r="AA603">
            <v>2263.8529315543701</v>
          </cell>
          <cell r="AC603">
            <v>213.903251426427</v>
          </cell>
          <cell r="AE603">
            <v>770051.70513513696</v>
          </cell>
          <cell r="AF603">
            <v>20339021.021760602</v>
          </cell>
          <cell r="AH603">
            <v>20339021.021760602</v>
          </cell>
          <cell r="AI603">
            <v>2049.9496801279402</v>
          </cell>
        </row>
        <row r="604">
          <cell r="M604">
            <v>22.199925473807401</v>
          </cell>
          <cell r="O604">
            <v>19569940.505548902</v>
          </cell>
          <cell r="Q604">
            <v>0</v>
          </cell>
          <cell r="R604">
            <v>7.4521605360028196E-3</v>
          </cell>
          <cell r="AA604">
            <v>2264.0981702286199</v>
          </cell>
          <cell r="AC604">
            <v>213.93251649816901</v>
          </cell>
          <cell r="AE604">
            <v>770157.05939340906</v>
          </cell>
          <cell r="AF604">
            <v>20340097.525304899</v>
          </cell>
          <cell r="AH604">
            <v>20340097.525304899</v>
          </cell>
          <cell r="AI604">
            <v>2050.1656537304498</v>
          </cell>
        </row>
        <row r="605">
          <cell r="M605">
            <v>22.1999255682842</v>
          </cell>
          <cell r="O605">
            <v>19571734.500838399</v>
          </cell>
          <cell r="Q605">
            <v>0</v>
          </cell>
          <cell r="R605">
            <v>7.4521605360028196E-3</v>
          </cell>
          <cell r="AA605">
            <v>2264.2602182267401</v>
          </cell>
          <cell r="AC605">
            <v>213.947828261805</v>
          </cell>
          <cell r="AE605">
            <v>770212.18174249702</v>
          </cell>
          <cell r="AF605">
            <v>20341946.6266408</v>
          </cell>
          <cell r="AH605">
            <v>20341946.6266408</v>
          </cell>
          <cell r="AI605">
            <v>2050.3123899649299</v>
          </cell>
        </row>
        <row r="606">
          <cell r="M606">
            <v>22.199925835938799</v>
          </cell>
          <cell r="O606">
            <v>19575046.1193831</v>
          </cell>
          <cell r="Q606">
            <v>0</v>
          </cell>
          <cell r="R606">
            <v>7.4521605360028196E-3</v>
          </cell>
          <cell r="AA606">
            <v>2264.8221288452301</v>
          </cell>
          <cell r="AC606">
            <v>214.01109106472299</v>
          </cell>
          <cell r="AE606">
            <v>770439.92783300404</v>
          </cell>
          <cell r="AF606">
            <v>20345485.917050801</v>
          </cell>
          <cell r="AH606">
            <v>20345485.917050801</v>
          </cell>
          <cell r="AI606">
            <v>2050.8110377805001</v>
          </cell>
        </row>
        <row r="607">
          <cell r="M607">
            <v>22.199926032737501</v>
          </cell>
          <cell r="O607">
            <v>19576687.5730903</v>
          </cell>
          <cell r="Q607">
            <v>0</v>
          </cell>
          <cell r="R607">
            <v>7.4521605360028196E-3</v>
          </cell>
          <cell r="AA607">
            <v>2265.1281492675098</v>
          </cell>
          <cell r="AC607">
            <v>214.046113353625</v>
          </cell>
          <cell r="AE607">
            <v>770566.00807305099</v>
          </cell>
          <cell r="AF607">
            <v>20347253.519178901</v>
          </cell>
          <cell r="AH607">
            <v>20347253.519178901</v>
          </cell>
          <cell r="AI607">
            <v>2051.0820359138902</v>
          </cell>
        </row>
        <row r="608">
          <cell r="M608">
            <v>22.1999261626246</v>
          </cell>
          <cell r="O608">
            <v>19578471.510390501</v>
          </cell>
          <cell r="Q608">
            <v>0</v>
          </cell>
          <cell r="R608">
            <v>7.45216053600283E-3</v>
          </cell>
          <cell r="AA608">
            <v>2265.28928598025</v>
          </cell>
          <cell r="AC608">
            <v>214.06134016853699</v>
          </cell>
          <cell r="AE608">
            <v>770620.82460673398</v>
          </cell>
          <cell r="AF608">
            <v>20349092.282997899</v>
          </cell>
          <cell r="AH608">
            <v>20349092.282997899</v>
          </cell>
          <cell r="AI608">
            <v>2051.22794581172</v>
          </cell>
        </row>
        <row r="609">
          <cell r="M609">
            <v>22.199926237387199</v>
          </cell>
          <cell r="O609">
            <v>19580347.529437602</v>
          </cell>
          <cell r="Q609">
            <v>0</v>
          </cell>
          <cell r="R609">
            <v>7.4521605360028196E-3</v>
          </cell>
          <cell r="AA609">
            <v>2265.1958209358199</v>
          </cell>
          <cell r="AC609">
            <v>214.04233346431201</v>
          </cell>
          <cell r="AE609">
            <v>770552.40047152201</v>
          </cell>
          <cell r="AF609">
            <v>20350899.9097609</v>
          </cell>
          <cell r="AH609">
            <v>20350899.9097609</v>
          </cell>
          <cell r="AI609">
            <v>2051.1534874715098</v>
          </cell>
        </row>
        <row r="610">
          <cell r="M610">
            <v>22.199926330710898</v>
          </cell>
          <cell r="O610">
            <v>19582685.848938201</v>
          </cell>
          <cell r="Q610">
            <v>0</v>
          </cell>
          <cell r="R610">
            <v>7.4521605360028196E-3</v>
          </cell>
          <cell r="AA610">
            <v>2265.2493078633602</v>
          </cell>
          <cell r="AC610">
            <v>214.041286415602</v>
          </cell>
          <cell r="AE610">
            <v>770548.631096169</v>
          </cell>
          <cell r="AF610">
            <v>20353234.423280802</v>
          </cell>
          <cell r="AH610">
            <v>20353234.423280802</v>
          </cell>
          <cell r="AI610">
            <v>2051.2080214477601</v>
          </cell>
        </row>
        <row r="611">
          <cell r="M611">
            <v>22.199926450324799</v>
          </cell>
          <cell r="O611">
            <v>19584209.842301901</v>
          </cell>
          <cell r="Q611">
            <v>0</v>
          </cell>
          <cell r="R611">
            <v>7.4521605360028196E-3</v>
          </cell>
          <cell r="AA611">
            <v>2265.38693245882</v>
          </cell>
          <cell r="AC611">
            <v>214.054290434785</v>
          </cell>
          <cell r="AE611">
            <v>770595.44556522602</v>
          </cell>
          <cell r="AF611">
            <v>20354805.246614899</v>
          </cell>
          <cell r="AH611">
            <v>20354805.246614899</v>
          </cell>
          <cell r="AI611">
            <v>2051.3326420240301</v>
          </cell>
        </row>
        <row r="612">
          <cell r="M612">
            <v>22.1999265450848</v>
          </cell>
          <cell r="O612">
            <v>19585823.1689611</v>
          </cell>
          <cell r="Q612">
            <v>0</v>
          </cell>
          <cell r="R612">
            <v>7.4521605360028196E-3</v>
          </cell>
          <cell r="AA612">
            <v>2265.5326164631401</v>
          </cell>
          <cell r="AC612">
            <v>214.068055979967</v>
          </cell>
          <cell r="AE612">
            <v>770645.00152787997</v>
          </cell>
          <cell r="AF612">
            <v>20356468.122700602</v>
          </cell>
          <cell r="AH612">
            <v>20356468.122700602</v>
          </cell>
          <cell r="AI612">
            <v>2051.4645604831699</v>
          </cell>
        </row>
        <row r="613">
          <cell r="M613">
            <v>22.199926757840799</v>
          </cell>
          <cell r="O613">
            <v>19588590.595006801</v>
          </cell>
          <cell r="Q613">
            <v>0</v>
          </cell>
          <cell r="R613">
            <v>7.4521605360028196E-3</v>
          </cell>
          <cell r="AA613">
            <v>2266.0453377978602</v>
          </cell>
          <cell r="AC613">
            <v>214.12668056559801</v>
          </cell>
          <cell r="AE613">
            <v>770856.05003615399</v>
          </cell>
          <cell r="AF613">
            <v>20359446.532551698</v>
          </cell>
          <cell r="AH613">
            <v>20359446.532551698</v>
          </cell>
          <cell r="AI613">
            <v>2051.9186572322601</v>
          </cell>
        </row>
        <row r="614">
          <cell r="M614">
            <v>22.199926969746699</v>
          </cell>
          <cell r="O614">
            <v>19589573.924823601</v>
          </cell>
          <cell r="Q614">
            <v>0</v>
          </cell>
          <cell r="R614">
            <v>7.4521605360028196E-3</v>
          </cell>
          <cell r="AA614">
            <v>2266.5550451960498</v>
          </cell>
          <cell r="AC614">
            <v>214.19115770836501</v>
          </cell>
          <cell r="AE614">
            <v>771088.16775011504</v>
          </cell>
          <cell r="AF614">
            <v>20360662.019311</v>
          </cell>
          <cell r="AH614">
            <v>20360662.019311</v>
          </cell>
          <cell r="AI614">
            <v>2052.3638874876801</v>
          </cell>
        </row>
        <row r="615">
          <cell r="M615">
            <v>22.199927105773199</v>
          </cell>
          <cell r="O615">
            <v>19589544.958555199</v>
          </cell>
          <cell r="Q615">
            <v>0</v>
          </cell>
          <cell r="R615">
            <v>7.45216053600283E-3</v>
          </cell>
          <cell r="AA615">
            <v>2266.9740547582401</v>
          </cell>
          <cell r="AC615">
            <v>214.24708046659899</v>
          </cell>
          <cell r="AE615">
            <v>771289.48967975704</v>
          </cell>
          <cell r="AF615">
            <v>20360834.401353199</v>
          </cell>
          <cell r="AH615">
            <v>20360834.401353199</v>
          </cell>
          <cell r="AI615">
            <v>2052.7269742916401</v>
          </cell>
        </row>
        <row r="616">
          <cell r="M616">
            <v>22.199921295064399</v>
          </cell>
          <cell r="O616">
            <v>19486949.2570429</v>
          </cell>
          <cell r="Q616">
            <v>0</v>
          </cell>
          <cell r="R616">
            <v>7.45216053600283E-3</v>
          </cell>
          <cell r="AA616">
            <v>2257.8521788112898</v>
          </cell>
          <cell r="AC616">
            <v>213.391095158073</v>
          </cell>
          <cell r="AE616">
            <v>768207.94256906095</v>
          </cell>
          <cell r="AF616">
            <v>20255162.582033899</v>
          </cell>
          <cell r="AH616">
            <v>20255162.582033899</v>
          </cell>
          <cell r="AI616">
            <v>2044.4610836532199</v>
          </cell>
        </row>
        <row r="617">
          <cell r="M617">
            <v>22.1999171141175</v>
          </cell>
          <cell r="O617">
            <v>19517494.3427101</v>
          </cell>
          <cell r="Q617">
            <v>0</v>
          </cell>
          <cell r="R617">
            <v>7.45216053600283E-3</v>
          </cell>
          <cell r="AA617">
            <v>2260.3513743854501</v>
          </cell>
          <cell r="AC617">
            <v>213.61709994202801</v>
          </cell>
          <cell r="AE617">
            <v>769021.55979130196</v>
          </cell>
          <cell r="AF617">
            <v>20286512.093892999</v>
          </cell>
          <cell r="AH617">
            <v>20286512.093892999</v>
          </cell>
          <cell r="AI617">
            <v>2046.73427444342</v>
          </cell>
        </row>
        <row r="618">
          <cell r="M618">
            <v>22.199925894987501</v>
          </cell>
          <cell r="O618">
            <v>19584063.892722901</v>
          </cell>
          <cell r="Q618">
            <v>0</v>
          </cell>
          <cell r="R618">
            <v>7.45216053600283E-3</v>
          </cell>
          <cell r="AA618">
            <v>2266.21530636432</v>
          </cell>
          <cell r="AC618">
            <v>214.16516776620401</v>
          </cell>
          <cell r="AE618">
            <v>770994.60395833396</v>
          </cell>
          <cell r="AF618">
            <v>20355057.166967802</v>
          </cell>
          <cell r="AH618">
            <v>20355057.166967701</v>
          </cell>
          <cell r="AI618">
            <v>2052.0501385981202</v>
          </cell>
        </row>
        <row r="619">
          <cell r="M619">
            <v>22.199926518456301</v>
          </cell>
          <cell r="O619">
            <v>19582378.0199701</v>
          </cell>
          <cell r="Q619">
            <v>0</v>
          </cell>
          <cell r="R619">
            <v>7.45216053600283E-3</v>
          </cell>
          <cell r="AA619">
            <v>2265.7998520275401</v>
          </cell>
          <cell r="AC619">
            <v>214.115715767251</v>
          </cell>
          <cell r="AE619">
            <v>770816.57676210196</v>
          </cell>
          <cell r="AF619">
            <v>20353194.588179599</v>
          </cell>
          <cell r="AH619">
            <v>20353194.588179599</v>
          </cell>
          <cell r="AI619">
            <v>2051.68413626029</v>
          </cell>
        </row>
        <row r="620">
          <cell r="M620">
            <v>22.199926431366102</v>
          </cell>
          <cell r="O620">
            <v>19581403.369538501</v>
          </cell>
          <cell r="Q620">
            <v>0</v>
          </cell>
          <cell r="R620">
            <v>7.45216053600283E-3</v>
          </cell>
          <cell r="AA620">
            <v>2265.55392815913</v>
          </cell>
          <cell r="AC620">
            <v>214.08636434886</v>
          </cell>
          <cell r="AE620">
            <v>770710.91165589797</v>
          </cell>
          <cell r="AF620">
            <v>20352114.3134562</v>
          </cell>
          <cell r="AH620">
            <v>20352114.3134562</v>
          </cell>
          <cell r="AI620">
            <v>2051.4675638102699</v>
          </cell>
        </row>
        <row r="621">
          <cell r="M621">
            <v>22.199926273294</v>
          </cell>
          <cell r="O621">
            <v>19578833.496208001</v>
          </cell>
          <cell r="Q621">
            <v>0</v>
          </cell>
          <cell r="R621">
            <v>7.45216053600283E-3</v>
          </cell>
          <cell r="AA621">
            <v>2265.05909623051</v>
          </cell>
          <cell r="AC621">
            <v>214.02941451807899</v>
          </cell>
          <cell r="AE621">
            <v>770505.89226508501</v>
          </cell>
          <cell r="AF621">
            <v>20349339.505004302</v>
          </cell>
          <cell r="AH621">
            <v>20349339.505004302</v>
          </cell>
          <cell r="AI621">
            <v>2051.0296817124299</v>
          </cell>
        </row>
        <row r="622">
          <cell r="M622">
            <v>22.199925865407899</v>
          </cell>
          <cell r="O622">
            <v>19574298.239534099</v>
          </cell>
          <cell r="Q622">
            <v>0</v>
          </cell>
          <cell r="R622">
            <v>7.45216053600283E-3</v>
          </cell>
          <cell r="AA622">
            <v>2264.2292837530199</v>
          </cell>
          <cell r="AC622">
            <v>213.93475073175401</v>
          </cell>
          <cell r="AE622">
            <v>770165.10263431398</v>
          </cell>
          <cell r="AF622">
            <v>20344463.511264201</v>
          </cell>
          <cell r="AH622">
            <v>20344463.511264201</v>
          </cell>
          <cell r="AI622">
            <v>2050.2945330212601</v>
          </cell>
        </row>
        <row r="623">
          <cell r="M623">
            <v>22.199925532499801</v>
          </cell>
          <cell r="O623">
            <v>19570939.244073998</v>
          </cell>
          <cell r="Q623">
            <v>0</v>
          </cell>
          <cell r="R623">
            <v>7.45216053600283E-3</v>
          </cell>
          <cell r="AA623">
            <v>2263.5061413831099</v>
          </cell>
          <cell r="AC623">
            <v>213.85021749794799</v>
          </cell>
          <cell r="AE623">
            <v>769860.78299261304</v>
          </cell>
          <cell r="AF623">
            <v>20340800.179938398</v>
          </cell>
          <cell r="AH623">
            <v>20340800.179938398</v>
          </cell>
          <cell r="AI623">
            <v>2049.6559238851601</v>
          </cell>
        </row>
        <row r="624">
          <cell r="M624">
            <v>22.199925179946302</v>
          </cell>
          <cell r="O624">
            <v>19567190.165491998</v>
          </cell>
          <cell r="Q624">
            <v>0</v>
          </cell>
          <cell r="R624">
            <v>7.45216053600283E-3</v>
          </cell>
          <cell r="AA624">
            <v>2263.0103335727899</v>
          </cell>
          <cell r="AC624">
            <v>213.79729631568199</v>
          </cell>
          <cell r="AE624">
            <v>769670.26673645596</v>
          </cell>
          <cell r="AF624">
            <v>20336860.549247</v>
          </cell>
          <cell r="AH624">
            <v>20336860.549247</v>
          </cell>
          <cell r="AI624">
            <v>2049.21303725711</v>
          </cell>
        </row>
        <row r="625">
          <cell r="M625">
            <v>22.1999250069262</v>
          </cell>
          <cell r="O625">
            <v>19566364.894086301</v>
          </cell>
          <cell r="Q625">
            <v>0</v>
          </cell>
          <cell r="R625">
            <v>7.45216053600283E-3</v>
          </cell>
          <cell r="AA625">
            <v>2262.6740197511199</v>
          </cell>
          <cell r="AC625">
            <v>213.755404959201</v>
          </cell>
          <cell r="AE625">
            <v>769519.45785312401</v>
          </cell>
          <cell r="AF625">
            <v>20335884.414095901</v>
          </cell>
          <cell r="AH625">
            <v>20335884.414095901</v>
          </cell>
          <cell r="AI625">
            <v>2048.9186147919199</v>
          </cell>
        </row>
        <row r="626">
          <cell r="M626">
            <v>22.199924939708001</v>
          </cell>
          <cell r="O626">
            <v>19566394.502291799</v>
          </cell>
          <cell r="Q626">
            <v>0</v>
          </cell>
          <cell r="R626">
            <v>7.45216053600283E-3</v>
          </cell>
          <cell r="AA626">
            <v>2262.5197018551298</v>
          </cell>
          <cell r="AC626">
            <v>213.73475848557999</v>
          </cell>
          <cell r="AE626">
            <v>769445.13054808904</v>
          </cell>
          <cell r="AF626">
            <v>20335839.644441102</v>
          </cell>
          <cell r="AH626">
            <v>20335839.644441102</v>
          </cell>
          <cell r="AI626">
            <v>2048.7849433695401</v>
          </cell>
        </row>
        <row r="627">
          <cell r="M627">
            <v>22.199924901078202</v>
          </cell>
          <cell r="O627">
            <v>19565667.0890809</v>
          </cell>
          <cell r="Q627">
            <v>0</v>
          </cell>
          <cell r="R627">
            <v>7.45216053600283E-3</v>
          </cell>
          <cell r="AA627">
            <v>2262.4540107583698</v>
          </cell>
          <cell r="AC627">
            <v>213.72855280671399</v>
          </cell>
          <cell r="AE627">
            <v>769422.79010416905</v>
          </cell>
          <cell r="AF627">
            <v>20335089.9023192</v>
          </cell>
          <cell r="AH627">
            <v>20335089.9023192</v>
          </cell>
          <cell r="AI627">
            <v>2048.7254579516598</v>
          </cell>
        </row>
        <row r="628">
          <cell r="M628">
            <v>22.1999248783338</v>
          </cell>
          <cell r="O628">
            <v>19564731.649322599</v>
          </cell>
          <cell r="Q628">
            <v>0</v>
          </cell>
          <cell r="R628">
            <v>7.45216053600283E-3</v>
          </cell>
          <cell r="AA628">
            <v>2262.6311943885498</v>
          </cell>
          <cell r="AC628">
            <v>213.75540579194299</v>
          </cell>
          <cell r="AE628">
            <v>769519.46085099597</v>
          </cell>
          <cell r="AF628">
            <v>20334251.1036884</v>
          </cell>
          <cell r="AH628">
            <v>20334251.1036884</v>
          </cell>
          <cell r="AI628">
            <v>2048.8757885966102</v>
          </cell>
        </row>
        <row r="629">
          <cell r="M629">
            <v>22.199924854781599</v>
          </cell>
          <cell r="O629">
            <v>19564558.117422</v>
          </cell>
          <cell r="Q629">
            <v>0</v>
          </cell>
          <cell r="R629">
            <v>7.45216053600283E-3</v>
          </cell>
          <cell r="AA629">
            <v>2262.5108394190302</v>
          </cell>
          <cell r="AC629">
            <v>213.739989263973</v>
          </cell>
          <cell r="AE629">
            <v>769463.96135030198</v>
          </cell>
          <cell r="AF629">
            <v>20334022.1079465</v>
          </cell>
          <cell r="AH629">
            <v>20334022.1079465</v>
          </cell>
          <cell r="AI629">
            <v>2048.7708501550601</v>
          </cell>
        </row>
        <row r="630">
          <cell r="M630">
            <v>22.199924817640301</v>
          </cell>
          <cell r="O630">
            <v>19564859.8770696</v>
          </cell>
          <cell r="Q630">
            <v>0</v>
          </cell>
          <cell r="R630">
            <v>7.45216053600283E-3</v>
          </cell>
          <cell r="AA630">
            <v>2262.3811089624701</v>
          </cell>
          <cell r="AC630">
            <v>213.721665950556</v>
          </cell>
          <cell r="AE630">
            <v>769397.99742200098</v>
          </cell>
          <cell r="AF630">
            <v>20334257.8752799</v>
          </cell>
          <cell r="AH630">
            <v>20334257.8752799</v>
          </cell>
          <cell r="AI630">
            <v>2048.6594430119098</v>
          </cell>
        </row>
        <row r="631">
          <cell r="M631">
            <v>22.199924778327201</v>
          </cell>
          <cell r="O631">
            <v>19564808.802663099</v>
          </cell>
          <cell r="Q631">
            <v>0</v>
          </cell>
          <cell r="R631">
            <v>7.45216053600283E-3</v>
          </cell>
          <cell r="AA631">
            <v>2262.11510167908</v>
          </cell>
          <cell r="AC631">
            <v>213.68643476820199</v>
          </cell>
          <cell r="AE631">
            <v>769271.16516552598</v>
          </cell>
          <cell r="AF631">
            <v>20334080.004969198</v>
          </cell>
          <cell r="AH631">
            <v>20334080.004969198</v>
          </cell>
          <cell r="AI631">
            <v>2048.4286669108801</v>
          </cell>
        </row>
        <row r="632">
          <cell r="M632">
            <v>22.199924642090998</v>
          </cell>
          <cell r="O632">
            <v>19564323.152049199</v>
          </cell>
          <cell r="Q632">
            <v>0</v>
          </cell>
          <cell r="R632">
            <v>7.45216053600283E-3</v>
          </cell>
          <cell r="AA632">
            <v>2261.6533462399502</v>
          </cell>
          <cell r="AC632">
            <v>213.62668317970201</v>
          </cell>
          <cell r="AE632">
            <v>769056.05944692902</v>
          </cell>
          <cell r="AF632">
            <v>20333379.2699968</v>
          </cell>
          <cell r="AH632">
            <v>20333379.2699968</v>
          </cell>
          <cell r="AI632">
            <v>2048.02666306024</v>
          </cell>
        </row>
        <row r="633">
          <cell r="M633">
            <v>22.199924710880499</v>
          </cell>
          <cell r="O633">
            <v>19568847.9331351</v>
          </cell>
          <cell r="Q633">
            <v>0</v>
          </cell>
          <cell r="R633">
            <v>7.45216053600283E-3</v>
          </cell>
          <cell r="AA633">
            <v>2261.6444922924902</v>
          </cell>
          <cell r="AC633">
            <v>213.60973659320601</v>
          </cell>
          <cell r="AE633">
            <v>768995.05173554202</v>
          </cell>
          <cell r="AF633">
            <v>20337842.885158598</v>
          </cell>
          <cell r="AH633">
            <v>20337842.885158598</v>
          </cell>
          <cell r="AI633">
            <v>2048.0347556992901</v>
          </cell>
        </row>
        <row r="634">
          <cell r="M634">
            <v>22.199925124148599</v>
          </cell>
          <cell r="O634">
            <v>19575995.180118401</v>
          </cell>
          <cell r="Q634">
            <v>0</v>
          </cell>
          <cell r="R634">
            <v>7.45216053600283E-3</v>
          </cell>
          <cell r="AA634">
            <v>2262.1332861223</v>
          </cell>
          <cell r="AC634">
            <v>213.64986252866501</v>
          </cell>
          <cell r="AE634">
            <v>769139.50510319194</v>
          </cell>
          <cell r="AF634">
            <v>20345134.489717901</v>
          </cell>
          <cell r="AH634">
            <v>20345134.489717901</v>
          </cell>
          <cell r="AI634">
            <v>2048.4834235936401</v>
          </cell>
        </row>
        <row r="635">
          <cell r="M635">
            <v>22.199925424676699</v>
          </cell>
          <cell r="O635">
            <v>19580062.277541202</v>
          </cell>
          <cell r="Q635">
            <v>0</v>
          </cell>
          <cell r="R635">
            <v>7.45216053600283E-3</v>
          </cell>
          <cell r="AA635">
            <v>2262.2398078125698</v>
          </cell>
          <cell r="AC635">
            <v>213.64987631545</v>
          </cell>
          <cell r="AE635">
            <v>769139.55473561794</v>
          </cell>
          <cell r="AF635">
            <v>20349201.749462899</v>
          </cell>
          <cell r="AH635">
            <v>20349201.749462899</v>
          </cell>
          <cell r="AI635">
            <v>2048.5899314971198</v>
          </cell>
        </row>
        <row r="636">
          <cell r="M636">
            <v>22.199925596033999</v>
          </cell>
          <cell r="O636">
            <v>19583006.853894699</v>
          </cell>
          <cell r="Q636">
            <v>0</v>
          </cell>
          <cell r="R636">
            <v>7.45216053600283E-3</v>
          </cell>
          <cell r="AA636">
            <v>2262.3492854316501</v>
          </cell>
          <cell r="AC636">
            <v>213.65418850292801</v>
          </cell>
          <cell r="AE636">
            <v>769155.07861053897</v>
          </cell>
          <cell r="AF636">
            <v>20352161.8583638</v>
          </cell>
          <cell r="AH636">
            <v>20352161.8583638</v>
          </cell>
          <cell r="AI636">
            <v>2048.69509692872</v>
          </cell>
        </row>
        <row r="637">
          <cell r="M637">
            <v>22.199925772086299</v>
          </cell>
          <cell r="O637">
            <v>19584504.4316095</v>
          </cell>
          <cell r="Q637">
            <v>0</v>
          </cell>
          <cell r="R637">
            <v>7.45216053600283E-3</v>
          </cell>
          <cell r="AA637">
            <v>2262.7448870677099</v>
          </cell>
          <cell r="AC637">
            <v>213.701596371416</v>
          </cell>
          <cell r="AE637">
            <v>769325.74693709903</v>
          </cell>
          <cell r="AF637">
            <v>20353830.104009502</v>
          </cell>
          <cell r="AH637">
            <v>20353830.104009502</v>
          </cell>
          <cell r="AI637">
            <v>2049.0432906963001</v>
          </cell>
        </row>
        <row r="638">
          <cell r="M638">
            <v>22.199925862785602</v>
          </cell>
          <cell r="O638">
            <v>19584655.570574999</v>
          </cell>
          <cell r="Q638">
            <v>0</v>
          </cell>
          <cell r="R638">
            <v>7.45216053600283E-3</v>
          </cell>
          <cell r="AA638">
            <v>2262.91491103319</v>
          </cell>
          <cell r="AC638">
            <v>213.723684020875</v>
          </cell>
          <cell r="AE638">
            <v>769405.26247515203</v>
          </cell>
          <cell r="AF638">
            <v>20354060.818284199</v>
          </cell>
          <cell r="AH638">
            <v>20354060.818284199</v>
          </cell>
          <cell r="AI638">
            <v>2049.1912270123198</v>
          </cell>
        </row>
        <row r="639">
          <cell r="M639">
            <v>22.199925921235099</v>
          </cell>
          <cell r="O639">
            <v>19584792.337735999</v>
          </cell>
          <cell r="Q639">
            <v>0</v>
          </cell>
          <cell r="R639">
            <v>7.45216053600283E-3</v>
          </cell>
          <cell r="AA639">
            <v>2263.1879818126899</v>
          </cell>
          <cell r="AC639">
            <v>213.759547991912</v>
          </cell>
          <cell r="AE639">
            <v>769534.37277088396</v>
          </cell>
          <cell r="AF639">
            <v>20354326.6713988</v>
          </cell>
          <cell r="AH639">
            <v>20354326.6713988</v>
          </cell>
          <cell r="AI639">
            <v>2049.4284338207799</v>
          </cell>
        </row>
        <row r="640">
          <cell r="M640">
            <v>22.1999260199131</v>
          </cell>
          <cell r="O640">
            <v>19584608.7876283</v>
          </cell>
          <cell r="Q640">
            <v>0</v>
          </cell>
          <cell r="R640">
            <v>7.45216053600283E-3</v>
          </cell>
          <cell r="AA640">
            <v>2263.5891412347</v>
          </cell>
          <cell r="AC640">
            <v>213.813562634302</v>
          </cell>
          <cell r="AE640">
            <v>769728.82548348699</v>
          </cell>
          <cell r="AF640">
            <v>20354337.574787099</v>
          </cell>
          <cell r="AH640">
            <v>20354337.574787099</v>
          </cell>
          <cell r="AI640">
            <v>2049.7755786004</v>
          </cell>
        </row>
        <row r="641">
          <cell r="M641">
            <v>22.199926026633801</v>
          </cell>
          <cell r="O641">
            <v>19583394.2024417</v>
          </cell>
          <cell r="Q641">
            <v>0</v>
          </cell>
          <cell r="R641">
            <v>7.45216053600283E-3</v>
          </cell>
          <cell r="AA641">
            <v>2263.6362821274101</v>
          </cell>
          <cell r="AC641">
            <v>213.824067243088</v>
          </cell>
          <cell r="AE641">
            <v>769766.64207511803</v>
          </cell>
          <cell r="AF641">
            <v>20353160.868712202</v>
          </cell>
          <cell r="AH641">
            <v>20353160.868712202</v>
          </cell>
          <cell r="AI641">
            <v>2049.8122148843299</v>
          </cell>
        </row>
        <row r="642">
          <cell r="M642">
            <v>22.199925846806899</v>
          </cell>
          <cell r="O642">
            <v>19580781.625828501</v>
          </cell>
          <cell r="Q642">
            <v>0</v>
          </cell>
          <cell r="R642">
            <v>7.45216053600283E-3</v>
          </cell>
          <cell r="AA642">
            <v>2263.1392221156698</v>
          </cell>
          <cell r="AC642">
            <v>213.76703323395</v>
          </cell>
          <cell r="AE642">
            <v>769561.31964221899</v>
          </cell>
          <cell r="AF642">
            <v>20350343.053405602</v>
          </cell>
          <cell r="AH642">
            <v>20350343.053405602</v>
          </cell>
          <cell r="AI642">
            <v>2049.3721888817199</v>
          </cell>
        </row>
        <row r="643">
          <cell r="M643">
            <v>22.199925548968601</v>
          </cell>
          <cell r="O643">
            <v>19576312.328912798</v>
          </cell>
          <cell r="Q643">
            <v>0</v>
          </cell>
          <cell r="R643">
            <v>7.45216053600283E-3</v>
          </cell>
          <cell r="AA643">
            <v>2262.5790947836399</v>
          </cell>
          <cell r="AC643">
            <v>213.708083900471</v>
          </cell>
          <cell r="AE643">
            <v>769349.10204169399</v>
          </cell>
          <cell r="AF643">
            <v>20345661.573375698</v>
          </cell>
          <cell r="AH643">
            <v>20345661.573375698</v>
          </cell>
          <cell r="AI643">
            <v>2048.8710108831701</v>
          </cell>
        </row>
        <row r="644">
          <cell r="M644">
            <v>22.199925072813301</v>
          </cell>
          <cell r="O644">
            <v>19568955.769140702</v>
          </cell>
          <cell r="Q644">
            <v>0</v>
          </cell>
          <cell r="R644">
            <v>7.45216053600283E-3</v>
          </cell>
          <cell r="AA644">
            <v>2261.9149824170599</v>
          </cell>
          <cell r="AC644">
            <v>213.645356289452</v>
          </cell>
          <cell r="AE644">
            <v>769123.28264202899</v>
          </cell>
          <cell r="AF644">
            <v>20338079.258258499</v>
          </cell>
          <cell r="AH644">
            <v>20338079.258258399</v>
          </cell>
          <cell r="AI644">
            <v>2048.2696261276101</v>
          </cell>
        </row>
        <row r="645">
          <cell r="M645">
            <v>22.199924752983701</v>
          </cell>
          <cell r="O645">
            <v>19566564.897980399</v>
          </cell>
          <cell r="Q645">
            <v>0</v>
          </cell>
          <cell r="R645">
            <v>7.45216053600283E-3</v>
          </cell>
          <cell r="AA645">
            <v>2261.4384111224299</v>
          </cell>
          <cell r="AC645">
            <v>213.59027293236301</v>
          </cell>
          <cell r="AE645">
            <v>768924.98255650804</v>
          </cell>
          <cell r="AF645">
            <v>20335489.992431499</v>
          </cell>
          <cell r="AH645">
            <v>20335489.992431499</v>
          </cell>
          <cell r="AI645">
            <v>2047.8481381900699</v>
          </cell>
        </row>
        <row r="646">
          <cell r="M646">
            <v>22.1999245646597</v>
          </cell>
          <cell r="O646">
            <v>19565030.701356702</v>
          </cell>
          <cell r="Q646">
            <v>0</v>
          </cell>
          <cell r="R646">
            <v>7.45216053600283E-3</v>
          </cell>
          <cell r="AA646">
            <v>2261.1435446033602</v>
          </cell>
          <cell r="AC646">
            <v>213.556385216449</v>
          </cell>
          <cell r="AE646">
            <v>768802.98677921598</v>
          </cell>
          <cell r="AF646">
            <v>20333833.745538801</v>
          </cell>
          <cell r="AH646">
            <v>20333833.745538801</v>
          </cell>
          <cell r="AI646">
            <v>2047.5871593869099</v>
          </cell>
        </row>
        <row r="647">
          <cell r="M647">
            <v>22.199924440816499</v>
          </cell>
          <cell r="O647">
            <v>19564274.741670899</v>
          </cell>
          <cell r="Q647">
            <v>0</v>
          </cell>
          <cell r="R647">
            <v>7.45216053600283E-3</v>
          </cell>
          <cell r="AA647">
            <v>2260.8148715166399</v>
          </cell>
          <cell r="AC647">
            <v>213.51529902074401</v>
          </cell>
          <cell r="AE647">
            <v>768655.076474678</v>
          </cell>
          <cell r="AF647">
            <v>20332929.875337601</v>
          </cell>
          <cell r="AH647">
            <v>20332929.875337601</v>
          </cell>
          <cell r="AI647">
            <v>2047.2995724959001</v>
          </cell>
        </row>
        <row r="648">
          <cell r="M648">
            <v>22.199924350582801</v>
          </cell>
          <cell r="O648">
            <v>19563865.588009</v>
          </cell>
          <cell r="Q648">
            <v>0</v>
          </cell>
          <cell r="R648">
            <v>7.45216053600283E-3</v>
          </cell>
          <cell r="AA648">
            <v>2260.62170871239</v>
          </cell>
          <cell r="AC648">
            <v>213.49103774437501</v>
          </cell>
          <cell r="AE648">
            <v>768567.73587974894</v>
          </cell>
          <cell r="AF648">
            <v>20332433.3467118</v>
          </cell>
          <cell r="AH648">
            <v>20332433.3467118</v>
          </cell>
          <cell r="AI648">
            <v>2047.13067096802</v>
          </cell>
        </row>
        <row r="649">
          <cell r="M649">
            <v>22.199924314180699</v>
          </cell>
          <cell r="O649">
            <v>19563383.600559302</v>
          </cell>
          <cell r="Q649">
            <v>0</v>
          </cell>
          <cell r="R649">
            <v>7.45216053600283E-3</v>
          </cell>
          <cell r="AA649">
            <v>2260.5781970646099</v>
          </cell>
          <cell r="AC649">
            <v>213.486928544325</v>
          </cell>
          <cell r="AE649">
            <v>768552.94275956997</v>
          </cell>
          <cell r="AF649">
            <v>20331936.559487201</v>
          </cell>
          <cell r="AH649">
            <v>20331936.559487201</v>
          </cell>
          <cell r="AI649">
            <v>2047.09126852029</v>
          </cell>
        </row>
        <row r="650">
          <cell r="M650">
            <v>22.199924316824401</v>
          </cell>
          <cell r="O650">
            <v>19562893.901993301</v>
          </cell>
          <cell r="Q650">
            <v>0</v>
          </cell>
          <cell r="R650">
            <v>7.45216053600283E-3</v>
          </cell>
          <cell r="AA650">
            <v>2260.7943632819402</v>
          </cell>
          <cell r="AC650">
            <v>213.51737798002199</v>
          </cell>
          <cell r="AE650">
            <v>768662.56072807801</v>
          </cell>
          <cell r="AF650">
            <v>20331556.443923298</v>
          </cell>
          <cell r="AH650">
            <v>20331556.443923298</v>
          </cell>
          <cell r="AI650">
            <v>2047.2769853019099</v>
          </cell>
        </row>
        <row r="651">
          <cell r="M651">
            <v>22.199924356490801</v>
          </cell>
          <cell r="O651">
            <v>19562795.528276999</v>
          </cell>
          <cell r="Q651">
            <v>0</v>
          </cell>
          <cell r="R651">
            <v>7.45216053600283E-3</v>
          </cell>
          <cell r="AA651">
            <v>2260.94173966074</v>
          </cell>
          <cell r="AC651">
            <v>213.53732550917499</v>
          </cell>
          <cell r="AE651">
            <v>768734.37183302897</v>
          </cell>
          <cell r="AF651">
            <v>20331529.894099101</v>
          </cell>
          <cell r="AH651">
            <v>20331529.894099101</v>
          </cell>
          <cell r="AI651">
            <v>2047.4044141515601</v>
          </cell>
        </row>
        <row r="652">
          <cell r="M652">
            <v>22.199924378277501</v>
          </cell>
          <cell r="O652">
            <v>19563536.8857015</v>
          </cell>
          <cell r="Q652">
            <v>0</v>
          </cell>
          <cell r="R652">
            <v>7.45216053600283E-3</v>
          </cell>
          <cell r="AA652">
            <v>2261.0086708514</v>
          </cell>
          <cell r="AC652">
            <v>213.54364690489899</v>
          </cell>
          <cell r="AE652">
            <v>768757.12885763706</v>
          </cell>
          <cell r="AF652">
            <v>20332293.988184799</v>
          </cell>
          <cell r="AH652">
            <v>20332293.988184799</v>
          </cell>
          <cell r="AI652">
            <v>2047.4650239465</v>
          </cell>
        </row>
        <row r="653">
          <cell r="M653">
            <v>22.199924572068699</v>
          </cell>
          <cell r="O653">
            <v>19565978.103463002</v>
          </cell>
          <cell r="Q653">
            <v>0</v>
          </cell>
          <cell r="R653">
            <v>7.45216053600283E-3</v>
          </cell>
          <cell r="AA653">
            <v>2261.48967694576</v>
          </cell>
          <cell r="AC653">
            <v>213.59914209634201</v>
          </cell>
          <cell r="AE653">
            <v>768956.91154682997</v>
          </cell>
          <cell r="AF653">
            <v>20334934.910253499</v>
          </cell>
          <cell r="AH653">
            <v>20334934.910253499</v>
          </cell>
          <cell r="AI653">
            <v>2047.89053484942</v>
          </cell>
        </row>
        <row r="654">
          <cell r="M654">
            <v>22.199924739091099</v>
          </cell>
          <cell r="O654">
            <v>19567107.259996999</v>
          </cell>
          <cell r="Q654">
            <v>0</v>
          </cell>
          <cell r="R654">
            <v>7.4521605360028404E-3</v>
          </cell>
          <cell r="AA654">
            <v>2261.7480676946002</v>
          </cell>
          <cell r="AC654">
            <v>213.62959064148299</v>
          </cell>
          <cell r="AE654">
            <v>769066.526309337</v>
          </cell>
          <cell r="AF654">
            <v>20336173.741961502</v>
          </cell>
          <cell r="AH654">
            <v>20336173.741961502</v>
          </cell>
          <cell r="AI654">
            <v>2048.1184770531199</v>
          </cell>
        </row>
        <row r="655">
          <cell r="M655">
            <v>22.199924736378701</v>
          </cell>
          <cell r="O655">
            <v>19567208.664384801</v>
          </cell>
          <cell r="Q655">
            <v>0</v>
          </cell>
          <cell r="R655">
            <v>7.4521605360028404E-3</v>
          </cell>
          <cell r="AA655">
            <v>2261.49652297175</v>
          </cell>
          <cell r="AC655">
            <v>213.59576146161601</v>
          </cell>
          <cell r="AE655">
            <v>768944.741261816</v>
          </cell>
          <cell r="AF655">
            <v>20336153.435415499</v>
          </cell>
          <cell r="AH655">
            <v>20336153.435415499</v>
          </cell>
          <cell r="AI655">
            <v>2047.90076151013</v>
          </cell>
        </row>
        <row r="656">
          <cell r="M656">
            <v>22.199924614148699</v>
          </cell>
          <cell r="O656">
            <v>19566814.030968301</v>
          </cell>
          <cell r="Q656">
            <v>0</v>
          </cell>
          <cell r="R656">
            <v>7.4521605360028404E-3</v>
          </cell>
          <cell r="AA656">
            <v>2261.0440599697899</v>
          </cell>
          <cell r="AC656">
            <v>213.536947955709</v>
          </cell>
          <cell r="AE656">
            <v>768733.01264055399</v>
          </cell>
          <cell r="AF656">
            <v>20335547.097819</v>
          </cell>
          <cell r="AH656">
            <v>20335547.097819</v>
          </cell>
          <cell r="AI656">
            <v>2047.5071120140799</v>
          </cell>
        </row>
        <row r="657">
          <cell r="M657">
            <v>22.199924648480401</v>
          </cell>
          <cell r="O657">
            <v>19569584.312151998</v>
          </cell>
          <cell r="Q657">
            <v>0</v>
          </cell>
          <cell r="R657">
            <v>7.4521605360028404E-3</v>
          </cell>
          <cell r="AA657">
            <v>2261.13791395202</v>
          </cell>
          <cell r="AC657">
            <v>213.53978769305999</v>
          </cell>
          <cell r="AE657">
            <v>768743.23569501599</v>
          </cell>
          <cell r="AF657">
            <v>20338327.4691149</v>
          </cell>
          <cell r="AH657">
            <v>20338327.4691149</v>
          </cell>
          <cell r="AI657">
            <v>2047.5981262589601</v>
          </cell>
        </row>
        <row r="658">
          <cell r="M658">
            <v>22.199924962202701</v>
          </cell>
          <cell r="O658">
            <v>19575533.5598763</v>
          </cell>
          <cell r="Q658">
            <v>0</v>
          </cell>
          <cell r="R658">
            <v>7.4521605360028404E-3</v>
          </cell>
          <cell r="AA658">
            <v>2261.41476779805</v>
          </cell>
          <cell r="AC658">
            <v>213.55589555965301</v>
          </cell>
          <cell r="AE658">
            <v>768801.22401474998</v>
          </cell>
          <cell r="AF658">
            <v>20344334.6463692</v>
          </cell>
          <cell r="AH658">
            <v>20344334.6463692</v>
          </cell>
          <cell r="AI658">
            <v>2047.8588722384</v>
          </cell>
        </row>
        <row r="659">
          <cell r="M659">
            <v>22.199925332606998</v>
          </cell>
          <cell r="O659">
            <v>19581699.7574802</v>
          </cell>
          <cell r="Q659">
            <v>0</v>
          </cell>
          <cell r="R659">
            <v>7.4521605360028404E-3</v>
          </cell>
          <cell r="AA659">
            <v>2261.81508090226</v>
          </cell>
          <cell r="AC659">
            <v>213.58768843975</v>
          </cell>
          <cell r="AE659">
            <v>768915.67838309996</v>
          </cell>
          <cell r="AF659">
            <v>20350615.270934999</v>
          </cell>
          <cell r="AH659">
            <v>20350615.270934999</v>
          </cell>
          <cell r="AI659">
            <v>2048.2273924625101</v>
          </cell>
        </row>
        <row r="660">
          <cell r="M660">
            <v>22.199925606159098</v>
          </cell>
          <cell r="O660">
            <v>19584826.5773913</v>
          </cell>
          <cell r="Q660">
            <v>0</v>
          </cell>
          <cell r="R660">
            <v>7.4521605360028404E-3</v>
          </cell>
          <cell r="AA660">
            <v>2262.09720619061</v>
          </cell>
          <cell r="AC660">
            <v>213.61433009082799</v>
          </cell>
          <cell r="AE660">
            <v>769011.58832698094</v>
          </cell>
          <cell r="AF660">
            <v>20353838.077222101</v>
          </cell>
          <cell r="AH660">
            <v>20353838.077222101</v>
          </cell>
          <cell r="AI660">
            <v>2048.4828760997798</v>
          </cell>
        </row>
        <row r="661">
          <cell r="M661">
            <v>22.199925799616299</v>
          </cell>
          <cell r="O661">
            <v>19586733.6078423</v>
          </cell>
          <cell r="Q661">
            <v>0</v>
          </cell>
          <cell r="R661">
            <v>7.4521605360028404E-3</v>
          </cell>
          <cell r="AA661">
            <v>2262.5294687177902</v>
          </cell>
          <cell r="AC661">
            <v>213.66517618389901</v>
          </cell>
          <cell r="AE661">
            <v>769194.63426203805</v>
          </cell>
          <cell r="AF661">
            <v>20355928.154025801</v>
          </cell>
          <cell r="AH661">
            <v>20355928.154025801</v>
          </cell>
          <cell r="AI661">
            <v>2048.86429253389</v>
          </cell>
        </row>
        <row r="662">
          <cell r="M662">
            <v>22.199925958137801</v>
          </cell>
          <cell r="O662">
            <v>19588111.558860499</v>
          </cell>
          <cell r="Q662">
            <v>0</v>
          </cell>
          <cell r="R662">
            <v>7.4521605360028404E-3</v>
          </cell>
          <cell r="AA662">
            <v>2262.8098870811</v>
          </cell>
          <cell r="AC662">
            <v>213.69768729962999</v>
          </cell>
          <cell r="AE662">
            <v>769311.67427866801</v>
          </cell>
          <cell r="AF662">
            <v>20357423.185849201</v>
          </cell>
          <cell r="AH662">
            <v>20357423.185849201</v>
          </cell>
          <cell r="AI662">
            <v>2049.1121997814698</v>
          </cell>
        </row>
        <row r="663">
          <cell r="M663">
            <v>22.199926075399699</v>
          </cell>
          <cell r="O663">
            <v>19588915.469882701</v>
          </cell>
          <cell r="Q663">
            <v>0</v>
          </cell>
          <cell r="R663">
            <v>7.4521605360028404E-3</v>
          </cell>
          <cell r="AA663">
            <v>2263.1429147501699</v>
          </cell>
          <cell r="AC663">
            <v>213.739187486394</v>
          </cell>
          <cell r="AE663">
            <v>769461.07495101704</v>
          </cell>
          <cell r="AF663">
            <v>20358376.488421999</v>
          </cell>
          <cell r="AH663">
            <v>20358376.488421999</v>
          </cell>
          <cell r="AI663">
            <v>2049.4037272637802</v>
          </cell>
        </row>
        <row r="664">
          <cell r="M664">
            <v>22.1999261525552</v>
          </cell>
          <cell r="O664">
            <v>19587585.6791065</v>
          </cell>
          <cell r="Q664">
            <v>0</v>
          </cell>
          <cell r="R664">
            <v>7.4521605360028404E-3</v>
          </cell>
          <cell r="AA664">
            <v>2263.4400659591902</v>
          </cell>
          <cell r="AC664">
            <v>213.78335729342501</v>
          </cell>
          <cell r="AE664">
            <v>769620.08625632897</v>
          </cell>
          <cell r="AF664">
            <v>20357205.7618099</v>
          </cell>
          <cell r="AH664">
            <v>20357205.7618099</v>
          </cell>
          <cell r="AI664">
            <v>2049.6567086657701</v>
          </cell>
        </row>
        <row r="665">
          <cell r="M665">
            <v>22.1999260089637</v>
          </cell>
          <cell r="O665">
            <v>19584196.497669201</v>
          </cell>
          <cell r="Q665">
            <v>0</v>
          </cell>
          <cell r="R665">
            <v>7.4521605360028404E-3</v>
          </cell>
          <cell r="AA665">
            <v>2263.29072309412</v>
          </cell>
          <cell r="AC665">
            <v>213.775299549653</v>
          </cell>
          <cell r="AE665">
            <v>769591.07837875199</v>
          </cell>
          <cell r="AF665">
            <v>20353787.6543012</v>
          </cell>
          <cell r="AH665">
            <v>20353787.6543012</v>
          </cell>
          <cell r="AI665">
            <v>2049.5154235444702</v>
          </cell>
        </row>
        <row r="666">
          <cell r="M666">
            <v>22.199925869910199</v>
          </cell>
          <cell r="O666">
            <v>19582479.103082601</v>
          </cell>
          <cell r="Q666">
            <v>0</v>
          </cell>
          <cell r="R666">
            <v>7.4521605360028404E-3</v>
          </cell>
          <cell r="AA666">
            <v>2263.1357180354798</v>
          </cell>
          <cell r="AC666">
            <v>213.760658808849</v>
          </cell>
          <cell r="AE666">
            <v>769538.37171185506</v>
          </cell>
          <cell r="AF666">
            <v>20352017.524178699</v>
          </cell>
          <cell r="AH666">
            <v>20352017.524178699</v>
          </cell>
          <cell r="AI666">
            <v>2049.3750592266301</v>
          </cell>
        </row>
        <row r="667">
          <cell r="M667">
            <v>22.199925813386901</v>
          </cell>
          <cell r="O667">
            <v>19582019.861140601</v>
          </cell>
          <cell r="Q667">
            <v>0</v>
          </cell>
          <cell r="R667">
            <v>7.4521605360028404E-3</v>
          </cell>
          <cell r="AA667">
            <v>2263.0942652126</v>
          </cell>
          <cell r="AC667">
            <v>213.75674345253199</v>
          </cell>
          <cell r="AE667">
            <v>769524.27642911603</v>
          </cell>
          <cell r="AF667">
            <v>20351544.151464701</v>
          </cell>
          <cell r="AH667">
            <v>20351544.151464701</v>
          </cell>
          <cell r="AI667">
            <v>2049.3375217600701</v>
          </cell>
        </row>
        <row r="668">
          <cell r="M668">
            <v>22.199925723071001</v>
          </cell>
          <cell r="O668">
            <v>19581211.833178502</v>
          </cell>
          <cell r="Q668">
            <v>0</v>
          </cell>
          <cell r="R668">
            <v>7.4521605360028404E-3</v>
          </cell>
          <cell r="AA668">
            <v>2262.7605445189602</v>
          </cell>
          <cell r="AC668">
            <v>213.71514687107401</v>
          </cell>
          <cell r="AE668">
            <v>769374.52873586596</v>
          </cell>
          <cell r="AF668">
            <v>20350586.418866001</v>
          </cell>
          <cell r="AH668">
            <v>20350586.418866001</v>
          </cell>
          <cell r="AI668">
            <v>2049.0453976478798</v>
          </cell>
        </row>
        <row r="669">
          <cell r="M669">
            <v>22.199925601686999</v>
          </cell>
          <cell r="O669">
            <v>19580013.108454902</v>
          </cell>
          <cell r="Q669">
            <v>0</v>
          </cell>
          <cell r="R669">
            <v>7.45216053600285E-3</v>
          </cell>
          <cell r="AA669">
            <v>2262.4959495657499</v>
          </cell>
          <cell r="AC669">
            <v>213.68411470793001</v>
          </cell>
          <cell r="AE669">
            <v>769262.81294854695</v>
          </cell>
          <cell r="AF669">
            <v>20349275.966273401</v>
          </cell>
          <cell r="AH669">
            <v>20349275.966273401</v>
          </cell>
          <cell r="AI669">
            <v>2048.81183485782</v>
          </cell>
        </row>
        <row r="670">
          <cell r="M670">
            <v>22.199925489404801</v>
          </cell>
          <cell r="O670">
            <v>19578371.2505906</v>
          </cell>
          <cell r="Q670">
            <v>0</v>
          </cell>
          <cell r="R670">
            <v>7.45216053600285E-3</v>
          </cell>
          <cell r="AA670">
            <v>2262.3477673399302</v>
          </cell>
          <cell r="AC670">
            <v>213.67011946177399</v>
          </cell>
          <cell r="AE670">
            <v>769212.43006238504</v>
          </cell>
          <cell r="AF670">
            <v>20347583.727069099</v>
          </cell>
          <cell r="AH670">
            <v>20347583.727069099</v>
          </cell>
          <cell r="AI670">
            <v>2048.6776478781499</v>
          </cell>
        </row>
        <row r="671">
          <cell r="M671">
            <v>22.1999253136484</v>
          </cell>
          <cell r="O671">
            <v>19575658.684232902</v>
          </cell>
          <cell r="Q671">
            <v>0</v>
          </cell>
          <cell r="R671">
            <v>7.45216053600285E-3</v>
          </cell>
          <cell r="AA671">
            <v>2261.8424096301801</v>
          </cell>
          <cell r="AC671">
            <v>213.612345803572</v>
          </cell>
          <cell r="AE671">
            <v>769004.44489286002</v>
          </cell>
          <cell r="AF671">
            <v>20344663.247275401</v>
          </cell>
          <cell r="AH671">
            <v>20344663.247275401</v>
          </cell>
          <cell r="AI671">
            <v>2048.2300638266101</v>
          </cell>
        </row>
        <row r="672">
          <cell r="M672">
            <v>22.1999249824147</v>
          </cell>
          <cell r="O672">
            <v>19572039.6976211</v>
          </cell>
          <cell r="Q672">
            <v>0</v>
          </cell>
          <cell r="R672">
            <v>7.45216053600285E-3</v>
          </cell>
          <cell r="AA672">
            <v>2261.3595562396399</v>
          </cell>
          <cell r="AC672">
            <v>213.56071938712</v>
          </cell>
          <cell r="AE672">
            <v>768818.58979363297</v>
          </cell>
          <cell r="AF672">
            <v>20340858.3926377</v>
          </cell>
          <cell r="AH672">
            <v>20340858.3926377</v>
          </cell>
          <cell r="AI672">
            <v>2047.79883685252</v>
          </cell>
        </row>
        <row r="673">
          <cell r="M673">
            <v>22.199924965207199</v>
          </cell>
          <cell r="O673">
            <v>19572110.578923602</v>
          </cell>
          <cell r="Q673">
            <v>0</v>
          </cell>
          <cell r="R673">
            <v>7.45216053600285E-3</v>
          </cell>
          <cell r="AA673">
            <v>2261.6263332244998</v>
          </cell>
          <cell r="AC673">
            <v>213.595956165877</v>
          </cell>
          <cell r="AE673">
            <v>768945.442197158</v>
          </cell>
          <cell r="AF673">
            <v>20341055.992019299</v>
          </cell>
          <cell r="AH673">
            <v>20341055.992019299</v>
          </cell>
          <cell r="AI673">
            <v>2048.0303770586302</v>
          </cell>
        </row>
        <row r="674">
          <cell r="M674">
            <v>22.1999249842534</v>
          </cell>
          <cell r="O674">
            <v>19571270.2394717</v>
          </cell>
          <cell r="Q674">
            <v>0</v>
          </cell>
          <cell r="R674">
            <v>7.45216053600285E-3</v>
          </cell>
          <cell r="AA674">
            <v>2261.7068153325399</v>
          </cell>
          <cell r="AC674">
            <v>213.609583988861</v>
          </cell>
          <cell r="AE674">
            <v>768994.50235990097</v>
          </cell>
          <cell r="AF674">
            <v>20340264.758208498</v>
          </cell>
          <cell r="AH674">
            <v>20340264.758208498</v>
          </cell>
          <cell r="AI674">
            <v>2048.0972313436801</v>
          </cell>
        </row>
        <row r="675">
          <cell r="M675">
            <v>22.199924887927999</v>
          </cell>
          <cell r="O675">
            <v>19569643.689484298</v>
          </cell>
          <cell r="Q675">
            <v>0</v>
          </cell>
          <cell r="R675">
            <v>7.45216053600285E-3</v>
          </cell>
          <cell r="AA675">
            <v>2261.5599887458202</v>
          </cell>
          <cell r="AC675">
            <v>213.59571677765001</v>
          </cell>
          <cell r="AE675">
            <v>768944.58039953897</v>
          </cell>
          <cell r="AF675">
            <v>20338588.316194501</v>
          </cell>
          <cell r="AH675">
            <v>20338588.316194501</v>
          </cell>
          <cell r="AI675">
            <v>2047.9642719681699</v>
          </cell>
        </row>
        <row r="676">
          <cell r="M676">
            <v>22.199924836731299</v>
          </cell>
          <cell r="O676">
            <v>19568360.655857299</v>
          </cell>
          <cell r="Q676">
            <v>0</v>
          </cell>
          <cell r="R676">
            <v>7.45216053600285E-3</v>
          </cell>
          <cell r="AA676">
            <v>2261.7047890364502</v>
          </cell>
          <cell r="AC676">
            <v>213.61945941104301</v>
          </cell>
          <cell r="AE676">
            <v>769030.05387975404</v>
          </cell>
          <cell r="AF676">
            <v>20337390.715378199</v>
          </cell>
          <cell r="AH676">
            <v>20337390.715378199</v>
          </cell>
          <cell r="AI676">
            <v>2048.0853296254099</v>
          </cell>
        </row>
        <row r="677">
          <cell r="M677">
            <v>22.199924782614598</v>
          </cell>
          <cell r="O677">
            <v>19566665.6995457</v>
          </cell>
          <cell r="Q677">
            <v>0</v>
          </cell>
          <cell r="R677">
            <v>7.4521605360028604E-3</v>
          </cell>
          <cell r="AA677">
            <v>2261.7082077813998</v>
          </cell>
          <cell r="AC677">
            <v>213.62582574075699</v>
          </cell>
          <cell r="AE677">
            <v>769052.97266672703</v>
          </cell>
          <cell r="AF677">
            <v>20335718.714040302</v>
          </cell>
          <cell r="AH677">
            <v>20335718.714040302</v>
          </cell>
          <cell r="AI677">
            <v>2048.0823820406399</v>
          </cell>
        </row>
        <row r="678">
          <cell r="M678">
            <v>22.199924666490599</v>
          </cell>
          <cell r="O678">
            <v>19565215.439436398</v>
          </cell>
          <cell r="Q678">
            <v>0</v>
          </cell>
          <cell r="R678">
            <v>7.4521605360028604E-3</v>
          </cell>
          <cell r="AA678">
            <v>2261.5772649359001</v>
          </cell>
          <cell r="AC678">
            <v>213.61345775562199</v>
          </cell>
          <cell r="AE678">
            <v>769008.44792023895</v>
          </cell>
          <cell r="AF678">
            <v>20334223.928661902</v>
          </cell>
          <cell r="AH678">
            <v>20334223.928661902</v>
          </cell>
          <cell r="AI678">
            <v>2047.9638071802799</v>
          </cell>
        </row>
        <row r="679">
          <cell r="M679">
            <v>22.1999245876213</v>
          </cell>
          <cell r="O679">
            <v>19565061.213197</v>
          </cell>
          <cell r="Q679">
            <v>0</v>
          </cell>
          <cell r="R679">
            <v>7.4521605360028604E-3</v>
          </cell>
          <cell r="AA679">
            <v>2261.3026458548902</v>
          </cell>
          <cell r="AC679">
            <v>213.57744998095001</v>
          </cell>
          <cell r="AE679">
            <v>768878.81993142003</v>
          </cell>
          <cell r="AF679">
            <v>20333940.072984301</v>
          </cell>
          <cell r="AH679">
            <v>20333940.072984301</v>
          </cell>
          <cell r="AI679">
            <v>2047.72519587394</v>
          </cell>
        </row>
        <row r="680">
          <cell r="M680">
            <v>22.199924525797702</v>
          </cell>
          <cell r="O680">
            <v>19565264.983050499</v>
          </cell>
          <cell r="Q680">
            <v>0</v>
          </cell>
          <cell r="R680">
            <v>7.4521605360028604E-3</v>
          </cell>
          <cell r="AA680">
            <v>2261.1646907846698</v>
          </cell>
          <cell r="AC680">
            <v>213.55838239263599</v>
          </cell>
          <cell r="AE680">
            <v>768810.176613488</v>
          </cell>
          <cell r="AF680">
            <v>20334075.1634579</v>
          </cell>
          <cell r="AH680">
            <v>20334075.1634579</v>
          </cell>
          <cell r="AI680">
            <v>2047.6063083920401</v>
          </cell>
        </row>
        <row r="681">
          <cell r="M681">
            <v>22.1999246803896</v>
          </cell>
          <cell r="O681">
            <v>19568484.7757782</v>
          </cell>
          <cell r="Q681">
            <v>0</v>
          </cell>
          <cell r="R681">
            <v>7.4521605360028604E-3</v>
          </cell>
          <cell r="AA681">
            <v>2261.4553564929302</v>
          </cell>
          <cell r="AC681">
            <v>213.58583466036501</v>
          </cell>
          <cell r="AE681">
            <v>768909.00477731496</v>
          </cell>
          <cell r="AF681">
            <v>20337393.684408799</v>
          </cell>
          <cell r="AH681">
            <v>20337393.684408799</v>
          </cell>
          <cell r="AI681">
            <v>2047.8695218325699</v>
          </cell>
        </row>
        <row r="682">
          <cell r="M682">
            <v>22.199924893162802</v>
          </cell>
          <cell r="O682">
            <v>19572518.974445298</v>
          </cell>
          <cell r="Q682">
            <v>0</v>
          </cell>
          <cell r="R682">
            <v>7.4521605360028604E-3</v>
          </cell>
          <cell r="AA682">
            <v>2261.5590027941698</v>
          </cell>
          <cell r="AC682">
            <v>213.585579831665</v>
          </cell>
          <cell r="AE682">
            <v>768908.08739399305</v>
          </cell>
          <cell r="AF682">
            <v>20341426.97036</v>
          </cell>
          <cell r="AH682">
            <v>20341426.97036</v>
          </cell>
          <cell r="AI682">
            <v>2047.9734229625001</v>
          </cell>
        </row>
        <row r="683">
          <cell r="M683">
            <v>22.199925194332501</v>
          </cell>
          <cell r="O683">
            <v>19578312.802836899</v>
          </cell>
          <cell r="Q683">
            <v>0</v>
          </cell>
          <cell r="R683">
            <v>7.4521605360028604E-3</v>
          </cell>
          <cell r="AA683">
            <v>2261.92568306776</v>
          </cell>
          <cell r="AC683">
            <v>213.61418388476901</v>
          </cell>
          <cell r="AE683">
            <v>769011.06198516896</v>
          </cell>
          <cell r="AF683">
            <v>20347323.705413502</v>
          </cell>
          <cell r="AH683">
            <v>20347323.705413502</v>
          </cell>
          <cell r="AI683">
            <v>2048.3114991829898</v>
          </cell>
        </row>
        <row r="684">
          <cell r="M684">
            <v>22.199925541692402</v>
          </cell>
          <cell r="O684">
            <v>19582559.2835586</v>
          </cell>
          <cell r="Q684">
            <v>0</v>
          </cell>
          <cell r="R684">
            <v>7.4521605360028604E-3</v>
          </cell>
          <cell r="AA684">
            <v>2262.30889486769</v>
          </cell>
          <cell r="AC684">
            <v>213.65037405516699</v>
          </cell>
          <cell r="AE684">
            <v>769141.34659860202</v>
          </cell>
          <cell r="AF684">
            <v>20351700.515390001</v>
          </cell>
          <cell r="AH684">
            <v>20351700.515390001</v>
          </cell>
          <cell r="AI684">
            <v>2048.6585208125298</v>
          </cell>
        </row>
        <row r="685">
          <cell r="M685">
            <v>22.1999257155483</v>
          </cell>
          <cell r="O685">
            <v>19584596.126493499</v>
          </cell>
          <cell r="Q685">
            <v>0</v>
          </cell>
          <cell r="R685">
            <v>7.4521605360028604E-3</v>
          </cell>
          <cell r="AA685">
            <v>2262.49269301303</v>
          </cell>
          <cell r="AC685">
            <v>213.66773178319099</v>
          </cell>
          <cell r="AE685">
            <v>769203.834419486</v>
          </cell>
          <cell r="AF685">
            <v>20353799.901000999</v>
          </cell>
          <cell r="AH685">
            <v>20353799.901000999</v>
          </cell>
          <cell r="AI685">
            <v>2048.82496122984</v>
          </cell>
        </row>
        <row r="686">
          <cell r="M686">
            <v>22.199925855413301</v>
          </cell>
          <cell r="O686">
            <v>19585663.5734661</v>
          </cell>
          <cell r="Q686">
            <v>0</v>
          </cell>
          <cell r="R686">
            <v>7.4521605360028604E-3</v>
          </cell>
          <cell r="AA686">
            <v>2262.8494860907799</v>
          </cell>
          <cell r="AC686">
            <v>213.71147507417299</v>
          </cell>
          <cell r="AE686">
            <v>769361.31026702398</v>
          </cell>
          <cell r="AF686">
            <v>20355024.8204786</v>
          </cell>
          <cell r="AH686">
            <v>20355024.8204786</v>
          </cell>
          <cell r="AI686">
            <v>2049.1380110166101</v>
          </cell>
        </row>
        <row r="687">
          <cell r="M687">
            <v>22.199926011803001</v>
          </cell>
          <cell r="O687">
            <v>19586533.8823805</v>
          </cell>
          <cell r="Q687">
            <v>0</v>
          </cell>
          <cell r="R687">
            <v>7.4521605360028604E-3</v>
          </cell>
          <cell r="AA687">
            <v>2263.3451473907799</v>
          </cell>
          <cell r="AC687">
            <v>213.774392422261</v>
          </cell>
          <cell r="AE687">
            <v>769587.81272014102</v>
          </cell>
          <cell r="AF687">
            <v>20356121.6256468</v>
          </cell>
          <cell r="AH687">
            <v>20356121.6256468</v>
          </cell>
          <cell r="AI687">
            <v>2049.5707549685199</v>
          </cell>
        </row>
        <row r="688">
          <cell r="M688">
            <v>22.199926158879499</v>
          </cell>
          <cell r="O688">
            <v>19586860.507525299</v>
          </cell>
          <cell r="Q688">
            <v>0</v>
          </cell>
          <cell r="R688">
            <v>7.4521605360028699E-3</v>
          </cell>
          <cell r="AA688">
            <v>2263.7923711798098</v>
          </cell>
          <cell r="AC688">
            <v>213.83275928247099</v>
          </cell>
          <cell r="AE688">
            <v>769797.93341689499</v>
          </cell>
          <cell r="AF688">
            <v>20356658.388615798</v>
          </cell>
          <cell r="AH688">
            <v>20356658.388615798</v>
          </cell>
          <cell r="AI688">
            <v>2049.95961189734</v>
          </cell>
        </row>
        <row r="689">
          <cell r="M689">
            <v>22.199926172544298</v>
          </cell>
          <cell r="O689">
            <v>19585591.376501299</v>
          </cell>
          <cell r="Q689">
            <v>0</v>
          </cell>
          <cell r="R689">
            <v>7.4521605360028699E-3</v>
          </cell>
          <cell r="AA689">
            <v>2263.8346039101498</v>
          </cell>
          <cell r="AC689">
            <v>213.84280080489799</v>
          </cell>
          <cell r="AE689">
            <v>769834.08289763401</v>
          </cell>
          <cell r="AF689">
            <v>20355425.484141599</v>
          </cell>
          <cell r="AH689">
            <v>20355425.484141599</v>
          </cell>
          <cell r="AI689">
            <v>2049.9918031052498</v>
          </cell>
        </row>
        <row r="690">
          <cell r="M690">
            <v>22.199925967662601</v>
          </cell>
          <cell r="O690">
            <v>19582031.932120599</v>
          </cell>
          <cell r="Q690">
            <v>0</v>
          </cell>
          <cell r="R690">
            <v>7.4521605360028699E-3</v>
          </cell>
          <cell r="AA690">
            <v>2263.2520801902301</v>
          </cell>
          <cell r="AC690">
            <v>213.77769350911399</v>
          </cell>
          <cell r="AE690">
            <v>769599.69663281203</v>
          </cell>
          <cell r="AF690">
            <v>20351631.766995799</v>
          </cell>
          <cell r="AH690">
            <v>20351631.766995799</v>
          </cell>
          <cell r="AI690">
            <v>2049.47438668112</v>
          </cell>
        </row>
        <row r="691">
          <cell r="M691">
            <v>22.199925556853501</v>
          </cell>
          <cell r="O691">
            <v>19576229.5764625</v>
          </cell>
          <cell r="Q691">
            <v>0</v>
          </cell>
          <cell r="R691">
            <v>7.4521605360028699E-3</v>
          </cell>
          <cell r="AA691">
            <v>2262.5716283207998</v>
          </cell>
          <cell r="AC691">
            <v>213.70737866834401</v>
          </cell>
          <cell r="AE691">
            <v>769346.56320603797</v>
          </cell>
          <cell r="AF691">
            <v>20345576.312614299</v>
          </cell>
          <cell r="AH691">
            <v>20345576.312614299</v>
          </cell>
          <cell r="AI691">
            <v>2048.8642496524499</v>
          </cell>
        </row>
        <row r="692">
          <cell r="M692">
            <v>22.199925118862801</v>
          </cell>
          <cell r="O692">
            <v>19570999.372233301</v>
          </cell>
          <cell r="Q692">
            <v>0</v>
          </cell>
          <cell r="R692">
            <v>7.4521605360028699E-3</v>
          </cell>
          <cell r="AA692">
            <v>2261.8387508598998</v>
          </cell>
          <cell r="AC692">
            <v>213.62808458311099</v>
          </cell>
          <cell r="AE692">
            <v>769061.10449919803</v>
          </cell>
          <cell r="AF692">
            <v>20340060.658827301</v>
          </cell>
          <cell r="AH692">
            <v>20340060.658827301</v>
          </cell>
          <cell r="AI692">
            <v>2048.2106662767901</v>
          </cell>
        </row>
        <row r="693">
          <cell r="M693">
            <v>22.1999248678272</v>
          </cell>
          <cell r="O693">
            <v>19568994.107028499</v>
          </cell>
          <cell r="Q693">
            <v>0</v>
          </cell>
          <cell r="R693">
            <v>7.4521605360028699E-3</v>
          </cell>
          <cell r="AA693">
            <v>2261.5013514993102</v>
          </cell>
          <cell r="AC693">
            <v>213.59017871332199</v>
          </cell>
          <cell r="AE693">
            <v>768924.64336796</v>
          </cell>
          <cell r="AF693">
            <v>20337918.826173998</v>
          </cell>
          <cell r="AH693">
            <v>20337918.826173998</v>
          </cell>
          <cell r="AI693">
            <v>2047.9111727859899</v>
          </cell>
        </row>
        <row r="694">
          <cell r="M694">
            <v>22.199924691949999</v>
          </cell>
          <cell r="O694">
            <v>19566565.2090724</v>
          </cell>
          <cell r="Q694">
            <v>0</v>
          </cell>
          <cell r="R694">
            <v>7.4521605360028699E-3</v>
          </cell>
          <cell r="AA694">
            <v>2261.2820807686599</v>
          </cell>
          <cell r="AC694">
            <v>213.56946942897201</v>
          </cell>
          <cell r="AE694">
            <v>768850.08994430001</v>
          </cell>
          <cell r="AF694">
            <v>20335415.372136101</v>
          </cell>
          <cell r="AH694">
            <v>20335415.372136101</v>
          </cell>
          <cell r="AI694">
            <v>2047.7126113396901</v>
          </cell>
        </row>
        <row r="695">
          <cell r="M695">
            <v>22.199924604847698</v>
          </cell>
          <cell r="O695">
            <v>19565112.465553898</v>
          </cell>
          <cell r="Q695">
            <v>0</v>
          </cell>
          <cell r="R695">
            <v>7.4521605360028699E-3</v>
          </cell>
          <cell r="AA695">
            <v>2261.4115300994799</v>
          </cell>
          <cell r="AC695">
            <v>213.59176094252601</v>
          </cell>
          <cell r="AE695">
            <v>768930.33939309302</v>
          </cell>
          <cell r="AF695">
            <v>20334042.815688498</v>
          </cell>
          <cell r="AH695">
            <v>20334042.815688498</v>
          </cell>
          <cell r="AI695">
            <v>2047.8197691569501</v>
          </cell>
        </row>
        <row r="696">
          <cell r="M696">
            <v>22.199924593291101</v>
          </cell>
          <cell r="O696">
            <v>19564464.5352116</v>
          </cell>
          <cell r="Q696">
            <v>0</v>
          </cell>
          <cell r="R696">
            <v>7.4521605360028803E-3</v>
          </cell>
          <cell r="AA696">
            <v>2261.5094618110502</v>
          </cell>
          <cell r="AC696">
            <v>213.607053526074</v>
          </cell>
          <cell r="AE696">
            <v>768985.392693865</v>
          </cell>
          <cell r="AF696">
            <v>20333449.9385316</v>
          </cell>
          <cell r="AH696">
            <v>20333449.9385316</v>
          </cell>
          <cell r="AI696">
            <v>2047.9024082849801</v>
          </cell>
        </row>
        <row r="697">
          <cell r="M697">
            <v>22.199924581066298</v>
          </cell>
          <cell r="O697">
            <v>19564612.2571746</v>
          </cell>
          <cell r="Q697">
            <v>0</v>
          </cell>
          <cell r="R697">
            <v>7.4521605360028803E-3</v>
          </cell>
          <cell r="AA697">
            <v>2261.5227983347099</v>
          </cell>
          <cell r="AC697">
            <v>213.60831320487301</v>
          </cell>
          <cell r="AE697">
            <v>768989.92753754405</v>
          </cell>
          <cell r="AF697">
            <v>20333602.178264599</v>
          </cell>
          <cell r="AH697">
            <v>20333602.178264599</v>
          </cell>
          <cell r="AI697">
            <v>2047.9144851298399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CE180"/>
    </sheetNames>
    <sheetDataSet>
      <sheetData sheetId="0">
        <row r="26">
          <cell r="M26">
            <v>22.156344074079499</v>
          </cell>
          <cell r="O26">
            <v>7585805.3767093904</v>
          </cell>
          <cell r="Q26">
            <v>15839928</v>
          </cell>
          <cell r="R26">
            <v>1.6177236914810499E-2</v>
          </cell>
          <cell r="AA26">
            <v>1609.44516831636</v>
          </cell>
          <cell r="AC26">
            <v>176.08720727601701</v>
          </cell>
          <cell r="AE26">
            <v>633913.94619366201</v>
          </cell>
          <cell r="AF26">
            <v>23995062.2883108</v>
          </cell>
          <cell r="AH26">
            <v>8155207.8824688401</v>
          </cell>
          <cell r="AI26">
            <v>1433.3579610403499</v>
          </cell>
        </row>
        <row r="27">
          <cell r="M27">
            <v>22.1563843952359</v>
          </cell>
          <cell r="O27">
            <v>7586264.6107285097</v>
          </cell>
          <cell r="Q27">
            <v>15839928</v>
          </cell>
          <cell r="R27">
            <v>1.61770883543218E-2</v>
          </cell>
          <cell r="AA27">
            <v>1609.39426832758</v>
          </cell>
          <cell r="AC27">
            <v>176.07218815074501</v>
          </cell>
          <cell r="AE27">
            <v>633859.87734268303</v>
          </cell>
          <cell r="AF27">
            <v>23995716.7902022</v>
          </cell>
          <cell r="AH27">
            <v>8155587.9299350604</v>
          </cell>
          <cell r="AI27">
            <v>1433.32208017684</v>
          </cell>
        </row>
        <row r="28">
          <cell r="M28">
            <v>22.1563947919356</v>
          </cell>
          <cell r="O28">
            <v>7586340.3410458798</v>
          </cell>
          <cell r="Q28">
            <v>15839928</v>
          </cell>
          <cell r="R28">
            <v>1.6176941299483698E-2</v>
          </cell>
          <cell r="AA28">
            <v>1609.5591407736099</v>
          </cell>
          <cell r="AC28">
            <v>176.10638258213899</v>
          </cell>
          <cell r="AE28">
            <v>633982.97729569895</v>
          </cell>
          <cell r="AF28">
            <v>23996004.598637201</v>
          </cell>
          <cell r="AH28">
            <v>8155819.2685427498</v>
          </cell>
          <cell r="AI28">
            <v>1433.4527581914699</v>
          </cell>
        </row>
        <row r="29">
          <cell r="M29">
            <v>22.156402879838101</v>
          </cell>
          <cell r="O29">
            <v>7586765.0232240204</v>
          </cell>
          <cell r="Q29">
            <v>15839928</v>
          </cell>
          <cell r="R29">
            <v>1.61766484053677E-2</v>
          </cell>
          <cell r="AA29">
            <v>1609.6925177865601</v>
          </cell>
          <cell r="AC29">
            <v>176.13092244513501</v>
          </cell>
          <cell r="AE29">
            <v>634071.32080248697</v>
          </cell>
          <cell r="AF29">
            <v>23996756.933889002</v>
          </cell>
          <cell r="AH29">
            <v>8156324.8105631601</v>
          </cell>
          <cell r="AI29">
            <v>1433.5615953414199</v>
          </cell>
        </row>
        <row r="30">
          <cell r="M30">
            <v>22.156473955029998</v>
          </cell>
          <cell r="O30">
            <v>7587908.8872959698</v>
          </cell>
          <cell r="Q30">
            <v>15839928</v>
          </cell>
          <cell r="R30">
            <v>1.6175950058062601E-2</v>
          </cell>
          <cell r="AA30">
            <v>1609.94599480221</v>
          </cell>
          <cell r="AC30">
            <v>176.17551618874401</v>
          </cell>
          <cell r="AE30">
            <v>634231.85827947897</v>
          </cell>
          <cell r="AF30">
            <v>23998524.7794827</v>
          </cell>
          <cell r="AH30">
            <v>8157620.1655882904</v>
          </cell>
          <cell r="AI30">
            <v>1433.77047861347</v>
          </cell>
        </row>
        <row r="31">
          <cell r="M31">
            <v>22.1565542473225</v>
          </cell>
          <cell r="O31">
            <v>7588920.3044566596</v>
          </cell>
          <cell r="Q31">
            <v>15839928</v>
          </cell>
          <cell r="R31">
            <v>1.6175324345151901E-2</v>
          </cell>
          <cell r="AA31">
            <v>1610.0863508750199</v>
          </cell>
          <cell r="AC31">
            <v>176.20148290433301</v>
          </cell>
          <cell r="AE31">
            <v>634325.33845559903</v>
          </cell>
          <cell r="AF31">
            <v>23999290.225871</v>
          </cell>
          <cell r="AH31">
            <v>8158730.3770434596</v>
          </cell>
          <cell r="AI31">
            <v>1433.88486797069</v>
          </cell>
        </row>
        <row r="32">
          <cell r="M32">
            <v>22.156628736875302</v>
          </cell>
          <cell r="O32">
            <v>7589457.0769769996</v>
          </cell>
          <cell r="Q32">
            <v>15839928</v>
          </cell>
          <cell r="R32">
            <v>1.6175120181143601E-2</v>
          </cell>
          <cell r="AA32">
            <v>1609.92172524235</v>
          </cell>
          <cell r="AC32">
            <v>176.168013652772</v>
          </cell>
          <cell r="AE32">
            <v>634204.84914997802</v>
          </cell>
          <cell r="AF32">
            <v>23998895.185395699</v>
          </cell>
          <cell r="AH32">
            <v>8159136.9928452699</v>
          </cell>
          <cell r="AI32">
            <v>1433.75371158958</v>
          </cell>
        </row>
        <row r="33">
          <cell r="M33">
            <v>22.156654305014801</v>
          </cell>
          <cell r="O33">
            <v>7589855.8693046505</v>
          </cell>
          <cell r="Q33">
            <v>15839928</v>
          </cell>
          <cell r="R33">
            <v>1.61750638934724E-2</v>
          </cell>
          <cell r="AA33">
            <v>1609.89293962702</v>
          </cell>
          <cell r="AC33">
            <v>176.155151055754</v>
          </cell>
          <cell r="AE33">
            <v>634158.54380071303</v>
          </cell>
          <cell r="AF33">
            <v>23999995.6850239</v>
          </cell>
          <cell r="AH33">
            <v>8159486.8055951605</v>
          </cell>
          <cell r="AI33">
            <v>1433.7377885712699</v>
          </cell>
        </row>
        <row r="34">
          <cell r="M34">
            <v>22.156763291667101</v>
          </cell>
          <cell r="O34">
            <v>7592150.3155010799</v>
          </cell>
          <cell r="Q34">
            <v>15839928</v>
          </cell>
          <cell r="R34">
            <v>1.6173932933611398E-2</v>
          </cell>
          <cell r="AA34">
            <v>1610.1141889927301</v>
          </cell>
          <cell r="AC34">
            <v>176.18061252916999</v>
          </cell>
          <cell r="AE34">
            <v>634250.205105011</v>
          </cell>
          <cell r="AF34">
            <v>24003785.526028398</v>
          </cell>
          <cell r="AH34">
            <v>8161815.3514456199</v>
          </cell>
          <cell r="AI34">
            <v>1433.93357646356</v>
          </cell>
        </row>
        <row r="35">
          <cell r="M35">
            <v>22.1570557653192</v>
          </cell>
          <cell r="O35">
            <v>7597344.1795897204</v>
          </cell>
          <cell r="Q35">
            <v>15839928</v>
          </cell>
          <cell r="R35">
            <v>1.6171379945810398E-2</v>
          </cell>
          <cell r="AA35">
            <v>1610.3689246639899</v>
          </cell>
          <cell r="AC35">
            <v>176.19581910955301</v>
          </cell>
          <cell r="AE35">
            <v>634304.94879439205</v>
          </cell>
          <cell r="AF35">
            <v>24010501.700613402</v>
          </cell>
          <cell r="AH35">
            <v>8166950.5789524596</v>
          </cell>
          <cell r="AI35">
            <v>1434.1731055544301</v>
          </cell>
        </row>
        <row r="36">
          <cell r="M36">
            <v>22.157426363876699</v>
          </cell>
          <cell r="O36">
            <v>7603460.3446399895</v>
          </cell>
          <cell r="Q36">
            <v>15839928</v>
          </cell>
          <cell r="R36">
            <v>1.6168120629005099E-2</v>
          </cell>
          <cell r="AA36">
            <v>1610.85421384547</v>
          </cell>
          <cell r="AC36">
            <v>176.259942281067</v>
          </cell>
          <cell r="AE36">
            <v>634535.79221184296</v>
          </cell>
          <cell r="AF36">
            <v>24017435.8552421</v>
          </cell>
          <cell r="AH36">
            <v>8173274.8837208198</v>
          </cell>
          <cell r="AI36">
            <v>1434.5942715644001</v>
          </cell>
        </row>
        <row r="37">
          <cell r="M37">
            <v>22.157710472030299</v>
          </cell>
          <cell r="O37">
            <v>7607529.2305192202</v>
          </cell>
          <cell r="Q37">
            <v>15839928</v>
          </cell>
          <cell r="R37">
            <v>1.6165711808594899E-2</v>
          </cell>
          <cell r="AA37">
            <v>1611.0904652705899</v>
          </cell>
          <cell r="AC37">
            <v>176.29960357159601</v>
          </cell>
          <cell r="AE37">
            <v>634678.57285774394</v>
          </cell>
          <cell r="AF37">
            <v>24019402.667902201</v>
          </cell>
          <cell r="AH37">
            <v>8177522.6131382501</v>
          </cell>
          <cell r="AI37">
            <v>1434.7908616990001</v>
          </cell>
        </row>
        <row r="38">
          <cell r="M38">
            <v>22.157834308587699</v>
          </cell>
          <cell r="O38">
            <v>7609065.6862626802</v>
          </cell>
          <cell r="Q38">
            <v>15839928</v>
          </cell>
          <cell r="R38">
            <v>1.61647081654759E-2</v>
          </cell>
          <cell r="AA38">
            <v>1611.2818048501599</v>
          </cell>
          <cell r="AC38">
            <v>176.33838639712701</v>
          </cell>
          <cell r="AE38">
            <v>634818.19102965796</v>
          </cell>
          <cell r="AF38">
            <v>24019881.1739241</v>
          </cell>
          <cell r="AH38">
            <v>8179261.0714728097</v>
          </cell>
          <cell r="AI38">
            <v>1434.9434184530401</v>
          </cell>
        </row>
        <row r="39">
          <cell r="M39">
            <v>22.1578570035635</v>
          </cell>
          <cell r="O39">
            <v>7609561.7796366001</v>
          </cell>
          <cell r="Q39">
            <v>15839928</v>
          </cell>
          <cell r="R39">
            <v>1.6164245822379901E-2</v>
          </cell>
          <cell r="AA39">
            <v>1611.5586267501701</v>
          </cell>
          <cell r="AC39">
            <v>176.39498721383899</v>
          </cell>
          <cell r="AE39">
            <v>635021.95396982005</v>
          </cell>
          <cell r="AF39">
            <v>24020486.589485802</v>
          </cell>
          <cell r="AH39">
            <v>8180000.70747831</v>
          </cell>
          <cell r="AI39">
            <v>1435.16363953633</v>
          </cell>
        </row>
        <row r="40">
          <cell r="M40">
            <v>22.157851885146101</v>
          </cell>
          <cell r="O40">
            <v>7609395.7966105696</v>
          </cell>
          <cell r="Q40">
            <v>15839928</v>
          </cell>
          <cell r="R40">
            <v>1.6164091328959799E-2</v>
          </cell>
          <cell r="AA40">
            <v>1611.76534074964</v>
          </cell>
          <cell r="AC40">
            <v>176.443640805939</v>
          </cell>
          <cell r="AE40">
            <v>635197.10690138105</v>
          </cell>
          <cell r="AF40">
            <v>24019864.43299</v>
          </cell>
          <cell r="AH40">
            <v>8180047.3792945798</v>
          </cell>
          <cell r="AI40">
            <v>1435.3216999437</v>
          </cell>
        </row>
        <row r="41">
          <cell r="M41">
            <v>22.157807449097401</v>
          </cell>
          <cell r="O41">
            <v>7608215.7051364798</v>
          </cell>
          <cell r="Q41">
            <v>15839928</v>
          </cell>
          <cell r="R41">
            <v>1.6164587278139301E-2</v>
          </cell>
          <cell r="AA41">
            <v>1611.73463065858</v>
          </cell>
          <cell r="AC41">
            <v>176.44941493328199</v>
          </cell>
          <cell r="AE41">
            <v>635217.89375981502</v>
          </cell>
          <cell r="AF41">
            <v>24017778.219579201</v>
          </cell>
          <cell r="AH41">
            <v>8178916.5516535901</v>
          </cell>
          <cell r="AI41">
            <v>1435.2852157253001</v>
          </cell>
        </row>
        <row r="42">
          <cell r="M42">
            <v>22.157684703069599</v>
          </cell>
          <cell r="O42">
            <v>7604534.5527368402</v>
          </cell>
          <cell r="Q42">
            <v>15839928</v>
          </cell>
          <cell r="R42">
            <v>1.6166426553480402E-2</v>
          </cell>
          <cell r="AA42">
            <v>1611.37775261415</v>
          </cell>
          <cell r="AC42">
            <v>176.40826838089001</v>
          </cell>
          <cell r="AE42">
            <v>635069.76617120404</v>
          </cell>
          <cell r="AF42">
            <v>24011677.211496498</v>
          </cell>
          <cell r="AH42">
            <v>8175154.1377600497</v>
          </cell>
          <cell r="AI42">
            <v>1434.9694842332599</v>
          </cell>
        </row>
        <row r="43">
          <cell r="M43">
            <v>22.1573666955086</v>
          </cell>
          <cell r="O43">
            <v>7597841.6132152705</v>
          </cell>
          <cell r="Q43">
            <v>15839928</v>
          </cell>
          <cell r="R43">
            <v>1.6169961217432399E-2</v>
          </cell>
          <cell r="AA43">
            <v>1610.8824526676999</v>
          </cell>
          <cell r="AC43">
            <v>176.34916002058799</v>
          </cell>
          <cell r="AE43">
            <v>634856.97607411596</v>
          </cell>
          <cell r="AF43">
            <v>24003546.296206001</v>
          </cell>
          <cell r="AH43">
            <v>8168346.1311870301</v>
          </cell>
          <cell r="AI43">
            <v>1434.5332926471101</v>
          </cell>
        </row>
        <row r="44">
          <cell r="M44">
            <v>22.156954253683001</v>
          </cell>
          <cell r="O44">
            <v>7592445.4806139003</v>
          </cell>
          <cell r="Q44">
            <v>15839928</v>
          </cell>
          <cell r="R44">
            <v>1.6172984511953901E-2</v>
          </cell>
          <cell r="AA44">
            <v>1610.6555152779599</v>
          </cell>
          <cell r="AC44">
            <v>176.31925272923999</v>
          </cell>
          <cell r="AE44">
            <v>634749.30982526299</v>
          </cell>
          <cell r="AF44">
            <v>24000294.4917944</v>
          </cell>
          <cell r="AH44">
            <v>8162866.9144370602</v>
          </cell>
          <cell r="AI44">
            <v>1434.33626254872</v>
          </cell>
        </row>
        <row r="45">
          <cell r="M45">
            <v>22.156687554830601</v>
          </cell>
          <cell r="O45">
            <v>7589374.1589627098</v>
          </cell>
          <cell r="Q45">
            <v>15839928</v>
          </cell>
          <cell r="R45">
            <v>1.6174713196132701E-2</v>
          </cell>
          <cell r="AA45">
            <v>1610.33285107099</v>
          </cell>
          <cell r="AC45">
            <v>176.265242870908</v>
          </cell>
          <cell r="AE45">
            <v>634554.87433527003</v>
          </cell>
          <cell r="AF45">
            <v>23997594.127322</v>
          </cell>
          <cell r="AH45">
            <v>8159555.62894898</v>
          </cell>
          <cell r="AI45">
            <v>1434.06760820008</v>
          </cell>
        </row>
        <row r="46">
          <cell r="M46">
            <v>22.156507092544398</v>
          </cell>
          <cell r="O46">
            <v>7587378.0113938702</v>
          </cell>
          <cell r="Q46">
            <v>15839928</v>
          </cell>
          <cell r="R46">
            <v>1.6175855378432601E-2</v>
          </cell>
          <cell r="AA46">
            <v>1610.14985934776</v>
          </cell>
          <cell r="AC46">
            <v>176.23373074450299</v>
          </cell>
          <cell r="AE46">
            <v>634441.43068020896</v>
          </cell>
          <cell r="AF46">
            <v>23996209.3381509</v>
          </cell>
          <cell r="AH46">
            <v>8157421.5211119698</v>
          </cell>
          <cell r="AI46">
            <v>1433.9161286032599</v>
          </cell>
        </row>
        <row r="47">
          <cell r="M47">
            <v>22.156365506521102</v>
          </cell>
          <cell r="O47">
            <v>7586151.0134223402</v>
          </cell>
          <cell r="Q47">
            <v>15839928</v>
          </cell>
          <cell r="R47">
            <v>1.61764044793541E-2</v>
          </cell>
          <cell r="AA47">
            <v>1610.27278368569</v>
          </cell>
          <cell r="AC47">
            <v>176.26215541741399</v>
          </cell>
          <cell r="AE47">
            <v>634543.759502689</v>
          </cell>
          <cell r="AF47">
            <v>23995925.076173101</v>
          </cell>
          <cell r="AH47">
            <v>8156302.3161981301</v>
          </cell>
          <cell r="AI47">
            <v>1434.01062826828</v>
          </cell>
        </row>
        <row r="48">
          <cell r="M48">
            <v>22.156292880771002</v>
          </cell>
          <cell r="O48">
            <v>7585691.57704766</v>
          </cell>
          <cell r="Q48">
            <v>15839928</v>
          </cell>
          <cell r="R48">
            <v>1.61765450812471E-2</v>
          </cell>
          <cell r="AA48">
            <v>1610.3441585083999</v>
          </cell>
          <cell r="AC48">
            <v>176.279341345674</v>
          </cell>
          <cell r="AE48">
            <v>634605.62884442694</v>
          </cell>
          <cell r="AF48">
            <v>23995645.3008717</v>
          </cell>
          <cell r="AH48">
            <v>8155889.9082217999</v>
          </cell>
          <cell r="AI48">
            <v>1434.0648171627299</v>
          </cell>
        </row>
        <row r="49">
          <cell r="M49">
            <v>22.156253695115499</v>
          </cell>
          <cell r="O49">
            <v>7584247.4006388504</v>
          </cell>
          <cell r="Q49">
            <v>15839928</v>
          </cell>
          <cell r="R49">
            <v>1.6177113942185101E-2</v>
          </cell>
          <cell r="AA49">
            <v>1610.1410876862201</v>
          </cell>
          <cell r="AC49">
            <v>176.25681510946399</v>
          </cell>
          <cell r="AE49">
            <v>634524.53439407097</v>
          </cell>
          <cell r="AF49">
            <v>23992026.3501998</v>
          </cell>
          <cell r="AH49">
            <v>8154376.8154759603</v>
          </cell>
          <cell r="AI49">
            <v>1433.8842725767499</v>
          </cell>
        </row>
        <row r="50">
          <cell r="M50">
            <v>22.155888401862299</v>
          </cell>
          <cell r="O50">
            <v>7581346.9879179699</v>
          </cell>
          <cell r="Q50">
            <v>15839928</v>
          </cell>
          <cell r="R50">
            <v>1.6178884554497001E-2</v>
          </cell>
          <cell r="AA50">
            <v>1610.09484733001</v>
          </cell>
          <cell r="AC50">
            <v>176.24866090091501</v>
          </cell>
          <cell r="AE50">
            <v>634495.17924329604</v>
          </cell>
          <cell r="AF50">
            <v>23991708.781686001</v>
          </cell>
          <cell r="AH50">
            <v>8151567.5957376901</v>
          </cell>
          <cell r="AI50">
            <v>1433.8461864291</v>
          </cell>
        </row>
        <row r="51">
          <cell r="M51">
            <v>22.1559801021188</v>
          </cell>
          <cell r="O51">
            <v>7583056.8252290199</v>
          </cell>
          <cell r="Q51">
            <v>15839928</v>
          </cell>
          <cell r="R51">
            <v>1.6177867165440001E-2</v>
          </cell>
          <cell r="AA51">
            <v>1610.2142083807501</v>
          </cell>
          <cell r="AC51">
            <v>176.26302361952801</v>
          </cell>
          <cell r="AE51">
            <v>634546.88503030105</v>
          </cell>
          <cell r="AF51">
            <v>23993647.986189101</v>
          </cell>
          <cell r="AH51">
            <v>8153134.7893822799</v>
          </cell>
          <cell r="AI51">
            <v>1433.95118476122</v>
          </cell>
        </row>
        <row r="52">
          <cell r="M52">
            <v>22.156050701030399</v>
          </cell>
          <cell r="O52">
            <v>7583754.8658942897</v>
          </cell>
          <cell r="Q52">
            <v>15839928</v>
          </cell>
          <cell r="R52">
            <v>1.61774600237851E-2</v>
          </cell>
          <cell r="AA52">
            <v>1610.43551019458</v>
          </cell>
          <cell r="AC52">
            <v>176.30376452851601</v>
          </cell>
          <cell r="AE52">
            <v>634693.55230265798</v>
          </cell>
          <cell r="AF52">
            <v>23994878.692678802</v>
          </cell>
          <cell r="AH52">
            <v>8154030.5775776198</v>
          </cell>
          <cell r="AI52">
            <v>1434.1317456660599</v>
          </cell>
        </row>
        <row r="53">
          <cell r="M53">
            <v>22.156176689322901</v>
          </cell>
          <cell r="O53">
            <v>7585572.7594502401</v>
          </cell>
          <cell r="Q53">
            <v>15839928</v>
          </cell>
          <cell r="R53">
            <v>1.6176443688160898E-2</v>
          </cell>
          <cell r="AA53">
            <v>1610.6632001580599</v>
          </cell>
          <cell r="AC53">
            <v>176.339661180359</v>
          </cell>
          <cell r="AE53">
            <v>634822.78024929203</v>
          </cell>
          <cell r="AF53">
            <v>23997152.9580849</v>
          </cell>
          <cell r="AH53">
            <v>8155938.4241292197</v>
          </cell>
          <cell r="AI53">
            <v>1434.3235389777001</v>
          </cell>
        </row>
        <row r="54">
          <cell r="M54">
            <v>22.156341975113499</v>
          </cell>
          <cell r="O54">
            <v>7587153.3390282001</v>
          </cell>
          <cell r="Q54">
            <v>15839928</v>
          </cell>
          <cell r="R54">
            <v>1.6175598592250099E-2</v>
          </cell>
          <cell r="AA54">
            <v>1610.73140827004</v>
          </cell>
          <cell r="AC54">
            <v>176.34850274310801</v>
          </cell>
          <cell r="AE54">
            <v>634854.60987518798</v>
          </cell>
          <cell r="AF54">
            <v>23998154.739310201</v>
          </cell>
          <cell r="AH54">
            <v>8157551.3875968298</v>
          </cell>
          <cell r="AI54">
            <v>1434.38290552693</v>
          </cell>
        </row>
        <row r="55">
          <cell r="M55">
            <v>22.156404091084202</v>
          </cell>
          <cell r="O55">
            <v>7587303.7686202601</v>
          </cell>
          <cell r="Q55">
            <v>15839928</v>
          </cell>
          <cell r="R55">
            <v>1.6175497505067599E-2</v>
          </cell>
          <cell r="AA55">
            <v>1610.69765989641</v>
          </cell>
          <cell r="AC55">
            <v>176.34519351446599</v>
          </cell>
          <cell r="AE55">
            <v>634842.69665207597</v>
          </cell>
          <cell r="AF55">
            <v>23997480.342174198</v>
          </cell>
          <cell r="AH55">
            <v>8157733.1418850701</v>
          </cell>
          <cell r="AI55">
            <v>1434.3524663819501</v>
          </cell>
        </row>
        <row r="56">
          <cell r="M56">
            <v>22.156390227753899</v>
          </cell>
          <cell r="O56">
            <v>7587027.25906331</v>
          </cell>
          <cell r="Q56">
            <v>15839928</v>
          </cell>
          <cell r="R56">
            <v>1.61757719247669E-2</v>
          </cell>
          <cell r="AA56">
            <v>1610.5187633616699</v>
          </cell>
          <cell r="AC56">
            <v>176.30923108329901</v>
          </cell>
          <cell r="AE56">
            <v>634713.23189987696</v>
          </cell>
          <cell r="AF56">
            <v>23996994.165745798</v>
          </cell>
          <cell r="AH56">
            <v>8157323.4575423803</v>
          </cell>
          <cell r="AI56">
            <v>1434.20953227838</v>
          </cell>
        </row>
        <row r="57">
          <cell r="M57">
            <v>22.156442090154901</v>
          </cell>
          <cell r="O57">
            <v>7588798.9689402999</v>
          </cell>
          <cell r="Q57">
            <v>15839928</v>
          </cell>
          <cell r="R57">
            <v>1.6175101556897799E-2</v>
          </cell>
          <cell r="AA57">
            <v>1610.67081945001</v>
          </cell>
          <cell r="AC57">
            <v>176.316563472832</v>
          </cell>
          <cell r="AE57">
            <v>634739.62850219605</v>
          </cell>
          <cell r="AF57">
            <v>24001302.303455699</v>
          </cell>
          <cell r="AH57">
            <v>8159055.0999135002</v>
          </cell>
          <cell r="AI57">
            <v>1434.3542559771799</v>
          </cell>
        </row>
        <row r="58">
          <cell r="M58">
            <v>22.156826364114298</v>
          </cell>
          <cell r="O58">
            <v>7594911.0521458704</v>
          </cell>
          <cell r="Q58">
            <v>15839928</v>
          </cell>
          <cell r="R58">
            <v>1.61719880431055E-2</v>
          </cell>
          <cell r="AA58">
            <v>1610.9614178812801</v>
          </cell>
          <cell r="AC58">
            <v>176.33649563971599</v>
          </cell>
          <cell r="AE58">
            <v>634811.38430297701</v>
          </cell>
          <cell r="AF58">
            <v>24008542.200768299</v>
          </cell>
          <cell r="AH58">
            <v>8165064.9655985096</v>
          </cell>
          <cell r="AI58">
            <v>1434.6249222415599</v>
          </cell>
        </row>
        <row r="59">
          <cell r="M59">
            <v>22.157200740434799</v>
          </cell>
          <cell r="O59">
            <v>7600164.0291761104</v>
          </cell>
          <cell r="Q59">
            <v>15839928</v>
          </cell>
          <cell r="R59">
            <v>1.6169368959369799E-2</v>
          </cell>
          <cell r="AA59">
            <v>1611.20853863762</v>
          </cell>
          <cell r="AC59">
            <v>176.357828473376</v>
          </cell>
          <cell r="AE59">
            <v>634888.18250415497</v>
          </cell>
          <cell r="AF59">
            <v>24013965.194097601</v>
          </cell>
          <cell r="AH59">
            <v>8170413.2215536498</v>
          </cell>
          <cell r="AI59">
            <v>1434.8507101642399</v>
          </cell>
        </row>
        <row r="60">
          <cell r="M60">
            <v>22.157518557107998</v>
          </cell>
          <cell r="O60">
            <v>7604724.9166019596</v>
          </cell>
          <cell r="Q60">
            <v>15839928</v>
          </cell>
          <cell r="R60">
            <v>1.61668064433085E-2</v>
          </cell>
          <cell r="AA60">
            <v>1611.4202343705001</v>
          </cell>
          <cell r="AC60">
            <v>176.38517763244701</v>
          </cell>
          <cell r="AE60">
            <v>634986.63947680802</v>
          </cell>
          <cell r="AF60">
            <v>24017092.032439299</v>
          </cell>
          <cell r="AH60">
            <v>8175073.0818919698</v>
          </cell>
          <cell r="AI60">
            <v>1435.0350567380499</v>
          </cell>
        </row>
        <row r="61">
          <cell r="M61">
            <v>22.1576452097109</v>
          </cell>
          <cell r="O61">
            <v>7605976.7345046597</v>
          </cell>
          <cell r="Q61">
            <v>15839928</v>
          </cell>
          <cell r="R61">
            <v>1.6165978211536099E-2</v>
          </cell>
          <cell r="AA61">
            <v>1611.5877898746401</v>
          </cell>
          <cell r="AC61">
            <v>176.421159566113</v>
          </cell>
          <cell r="AE61">
            <v>635116.17443800904</v>
          </cell>
          <cell r="AF61">
            <v>24017165.7535729</v>
          </cell>
          <cell r="AH61">
            <v>8176535.1905181902</v>
          </cell>
          <cell r="AI61">
            <v>1435.1666303085201</v>
          </cell>
        </row>
        <row r="62">
          <cell r="M62">
            <v>22.157666626323302</v>
          </cell>
          <cell r="O62">
            <v>7606354.1582943704</v>
          </cell>
          <cell r="Q62">
            <v>15839928</v>
          </cell>
          <cell r="R62">
            <v>1.6165556570922699E-2</v>
          </cell>
          <cell r="AA62">
            <v>1611.8481149564</v>
          </cell>
          <cell r="AC62">
            <v>176.47599609601701</v>
          </cell>
          <cell r="AE62">
            <v>635313.58594565897</v>
          </cell>
          <cell r="AF62">
            <v>24017454.231874701</v>
          </cell>
          <cell r="AH62">
            <v>8177150.5288968999</v>
          </cell>
          <cell r="AI62">
            <v>1435.3721188603799</v>
          </cell>
        </row>
        <row r="63">
          <cell r="M63">
            <v>22.157670519219</v>
          </cell>
          <cell r="O63">
            <v>7606619.1383348601</v>
          </cell>
          <cell r="Q63">
            <v>15839928</v>
          </cell>
          <cell r="R63">
            <v>1.6165332244574601E-2</v>
          </cell>
          <cell r="AA63">
            <v>1611.95529546842</v>
          </cell>
          <cell r="AC63">
            <v>176.49770027271001</v>
          </cell>
          <cell r="AE63">
            <v>635391.72098175599</v>
          </cell>
          <cell r="AF63">
            <v>24017718.019526798</v>
          </cell>
          <cell r="AH63">
            <v>8177499.8197072204</v>
          </cell>
          <cell r="AI63">
            <v>1435.4575951956999</v>
          </cell>
        </row>
        <row r="64">
          <cell r="M64">
            <v>22.157681093074199</v>
          </cell>
          <cell r="O64">
            <v>7606589.1411713101</v>
          </cell>
          <cell r="Q64">
            <v>15839928</v>
          </cell>
          <cell r="R64">
            <v>1.6165314415244499E-2</v>
          </cell>
          <cell r="AA64">
            <v>1611.9266995962801</v>
          </cell>
          <cell r="AC64">
            <v>176.49475027009399</v>
          </cell>
          <cell r="AE64">
            <v>635381.10097233695</v>
          </cell>
          <cell r="AF64">
            <v>24017170.8849135</v>
          </cell>
          <cell r="AH64">
            <v>8177465.2384996703</v>
          </cell>
          <cell r="AI64">
            <v>1435.4319493261901</v>
          </cell>
        </row>
        <row r="65">
          <cell r="M65">
            <v>22.1576646082212</v>
          </cell>
          <cell r="O65">
            <v>7606117.91299087</v>
          </cell>
          <cell r="Q65">
            <v>15839928</v>
          </cell>
          <cell r="R65">
            <v>1.6165556475027699E-2</v>
          </cell>
          <cell r="AA65">
            <v>1611.88643875257</v>
          </cell>
          <cell r="AC65">
            <v>176.49003082724499</v>
          </cell>
          <cell r="AE65">
            <v>635364.11097808101</v>
          </cell>
          <cell r="AF65">
            <v>24016495.6075752</v>
          </cell>
          <cell r="AH65">
            <v>8176985.9837339204</v>
          </cell>
          <cell r="AI65">
            <v>1435.3964079253201</v>
          </cell>
        </row>
        <row r="66">
          <cell r="M66">
            <v>22.157614062304798</v>
          </cell>
          <cell r="O66">
            <v>7604768.00632363</v>
          </cell>
          <cell r="Q66">
            <v>15839928</v>
          </cell>
          <cell r="R66">
            <v>1.6166248870499601E-2</v>
          </cell>
          <cell r="AA66">
            <v>1611.7654779464999</v>
          </cell>
          <cell r="AC66">
            <v>176.47594699293199</v>
          </cell>
          <cell r="AE66">
            <v>635313.40917455603</v>
          </cell>
          <cell r="AF66">
            <v>24014450.8085314</v>
          </cell>
          <cell r="AH66">
            <v>8175610.4288152102</v>
          </cell>
          <cell r="AI66">
            <v>1435.28953095356</v>
          </cell>
        </row>
        <row r="67">
          <cell r="M67">
            <v>22.157524343815599</v>
          </cell>
          <cell r="O67">
            <v>7602903.3029134097</v>
          </cell>
          <cell r="Q67">
            <v>15839928</v>
          </cell>
          <cell r="R67">
            <v>1.61672270225643E-2</v>
          </cell>
          <cell r="AA67">
            <v>1611.6305124645701</v>
          </cell>
          <cell r="AC67">
            <v>176.45979715504399</v>
          </cell>
          <cell r="AE67">
            <v>635255.26975815801</v>
          </cell>
          <cell r="AF67">
            <v>24012242.4375274</v>
          </cell>
          <cell r="AH67">
            <v>8173705.34622462</v>
          </cell>
          <cell r="AI67">
            <v>1435.1707153095299</v>
          </cell>
        </row>
        <row r="68">
          <cell r="M68">
            <v>22.157399494973401</v>
          </cell>
          <cell r="O68">
            <v>7600424.7365029901</v>
          </cell>
          <cell r="Q68">
            <v>15839928</v>
          </cell>
          <cell r="R68">
            <v>1.6168667072933601E-2</v>
          </cell>
          <cell r="AA68">
            <v>1611.2926189442301</v>
          </cell>
          <cell r="AC68">
            <v>176.40479404443701</v>
          </cell>
          <cell r="AE68">
            <v>635057.25855997496</v>
          </cell>
          <cell r="AF68">
            <v>24009158.306233201</v>
          </cell>
          <cell r="AH68">
            <v>8171041.1953258002</v>
          </cell>
          <cell r="AI68">
            <v>1434.8878248998001</v>
          </cell>
        </row>
        <row r="69">
          <cell r="M69">
            <v>22.157280494619499</v>
          </cell>
          <cell r="O69">
            <v>7598749.1726105995</v>
          </cell>
          <cell r="Q69">
            <v>15839928</v>
          </cell>
          <cell r="R69">
            <v>1.6169709761224602E-2</v>
          </cell>
          <cell r="AA69">
            <v>1611.1472877794299</v>
          </cell>
          <cell r="AC69">
            <v>176.37741848835799</v>
          </cell>
          <cell r="AE69">
            <v>634958.706558089</v>
          </cell>
          <cell r="AF69">
            <v>24008454.6158913</v>
          </cell>
          <cell r="AH69">
            <v>8169254.0174845597</v>
          </cell>
          <cell r="AI69">
            <v>1434.7698692910701</v>
          </cell>
        </row>
        <row r="70">
          <cell r="M70">
            <v>22.156306678317801</v>
          </cell>
          <cell r="O70">
            <v>7561754.6955710696</v>
          </cell>
          <cell r="Q70">
            <v>15839928</v>
          </cell>
          <cell r="R70">
            <v>1.6188003965351E-2</v>
          </cell>
          <cell r="AA70">
            <v>1606.8531722083201</v>
          </cell>
          <cell r="AC70">
            <v>175.87431938605999</v>
          </cell>
          <cell r="AE70">
            <v>633147.54978981498</v>
          </cell>
          <cell r="AF70">
            <v>23936451.211346801</v>
          </cell>
          <cell r="AH70">
            <v>8131384.9370501097</v>
          </cell>
          <cell r="AI70">
            <v>1430.97885282226</v>
          </cell>
        </row>
        <row r="71">
          <cell r="M71">
            <v>22.154805061233301</v>
          </cell>
          <cell r="O71">
            <v>7547475.3333731703</v>
          </cell>
          <cell r="Q71">
            <v>15839928</v>
          </cell>
          <cell r="R71">
            <v>1.6197588714309399E-2</v>
          </cell>
          <cell r="AA71">
            <v>1607.83051851703</v>
          </cell>
          <cell r="AC71">
            <v>175.962473126925</v>
          </cell>
          <cell r="AE71">
            <v>633464.90325693099</v>
          </cell>
          <cell r="AF71">
            <v>23957223.665267698</v>
          </cell>
          <cell r="AH71">
            <v>8116779.7231132798</v>
          </cell>
          <cell r="AI71">
            <v>1431.8680453901</v>
          </cell>
        </row>
        <row r="72">
          <cell r="M72">
            <v>22.155231925550702</v>
          </cell>
          <cell r="O72">
            <v>7571681.4791276604</v>
          </cell>
          <cell r="Q72">
            <v>15839928</v>
          </cell>
          <cell r="R72">
            <v>1.6187210711643901E-2</v>
          </cell>
          <cell r="AA72">
            <v>1611.36715766561</v>
          </cell>
          <cell r="AC72">
            <v>176.364623102015</v>
          </cell>
          <cell r="AE72">
            <v>634912.64316725405</v>
          </cell>
          <cell r="AF72">
            <v>24018631.9267429</v>
          </cell>
          <cell r="AH72">
            <v>8141679.3868180299</v>
          </cell>
          <cell r="AI72">
            <v>1435.0025345636</v>
          </cell>
        </row>
        <row r="73">
          <cell r="M73">
            <v>22.157055991951701</v>
          </cell>
          <cell r="O73">
            <v>7597343.0084209703</v>
          </cell>
          <cell r="Q73">
            <v>15839928</v>
          </cell>
          <cell r="R73">
            <v>1.6169442111993799E-2</v>
          </cell>
          <cell r="AA73">
            <v>1610.9748227012101</v>
          </cell>
          <cell r="AC73">
            <v>176.37590260509501</v>
          </cell>
          <cell r="AE73">
            <v>634953.24937834102</v>
          </cell>
          <cell r="AF73">
            <v>24002426.7302773</v>
          </cell>
          <cell r="AH73">
            <v>8167566.4190939404</v>
          </cell>
          <cell r="AI73">
            <v>1434.5989200961201</v>
          </cell>
        </row>
        <row r="74">
          <cell r="M74">
            <v>22.156890813325301</v>
          </cell>
          <cell r="O74">
            <v>7592064.8640788896</v>
          </cell>
          <cell r="Q74">
            <v>15839928</v>
          </cell>
          <cell r="R74">
            <v>1.6172976331013101E-2</v>
          </cell>
          <cell r="AA74">
            <v>1610.9119138799001</v>
          </cell>
          <cell r="AC74">
            <v>176.372756713938</v>
          </cell>
          <cell r="AE74">
            <v>634941.92417017603</v>
          </cell>
          <cell r="AF74">
            <v>24000662.299117502</v>
          </cell>
          <cell r="AH74">
            <v>8162679.2766710697</v>
          </cell>
          <cell r="AI74">
            <v>1434.53915716596</v>
          </cell>
        </row>
        <row r="75">
          <cell r="M75">
            <v>22.156680835416498</v>
          </cell>
          <cell r="O75">
            <v>7590053.1031897897</v>
          </cell>
          <cell r="Q75">
            <v>15839928</v>
          </cell>
          <cell r="R75">
            <v>1.6174075061979799E-2</v>
          </cell>
          <cell r="AA75">
            <v>1610.8367455609</v>
          </cell>
          <cell r="AC75">
            <v>176.362667551106</v>
          </cell>
          <cell r="AE75">
            <v>634905.60318398196</v>
          </cell>
          <cell r="AF75">
            <v>23999616.234106898</v>
          </cell>
          <cell r="AH75">
            <v>8160593.1870631697</v>
          </cell>
          <cell r="AI75">
            <v>1434.4740780098</v>
          </cell>
        </row>
        <row r="76">
          <cell r="M76">
            <v>22.1566104541035</v>
          </cell>
          <cell r="O76">
            <v>7590035.0622603698</v>
          </cell>
          <cell r="Q76">
            <v>15839928</v>
          </cell>
          <cell r="R76">
            <v>1.6174144834037101E-2</v>
          </cell>
          <cell r="AA76">
            <v>1610.9090050242201</v>
          </cell>
          <cell r="AC76">
            <v>176.37009588416799</v>
          </cell>
          <cell r="AE76">
            <v>634932.34518300497</v>
          </cell>
          <cell r="AF76">
            <v>24001002.7571152</v>
          </cell>
          <cell r="AH76">
            <v>8160547.5877487697</v>
          </cell>
          <cell r="AI76">
            <v>1434.53890914005</v>
          </cell>
        </row>
        <row r="77">
          <cell r="M77">
            <v>22.156691210399899</v>
          </cell>
          <cell r="O77">
            <v>7591785.1857841704</v>
          </cell>
          <cell r="Q77">
            <v>15839928</v>
          </cell>
          <cell r="R77">
            <v>1.61731394413328E-2</v>
          </cell>
          <cell r="AA77">
            <v>1611.2290790184099</v>
          </cell>
          <cell r="AC77">
            <v>176.422341871101</v>
          </cell>
          <cell r="AE77">
            <v>635120.43073596398</v>
          </cell>
          <cell r="AF77">
            <v>24003897.927170102</v>
          </cell>
          <cell r="AH77">
            <v>8162447.4863041705</v>
          </cell>
          <cell r="AI77">
            <v>1434.8067371473001</v>
          </cell>
        </row>
        <row r="78">
          <cell r="M78">
            <v>22.1568302802734</v>
          </cell>
          <cell r="O78">
            <v>7593939.0030396897</v>
          </cell>
          <cell r="Q78">
            <v>15839928</v>
          </cell>
          <cell r="R78">
            <v>1.6171921782344899E-2</v>
          </cell>
          <cell r="AA78">
            <v>1611.4582695373899</v>
          </cell>
          <cell r="AC78">
            <v>176.45885826241701</v>
          </cell>
          <cell r="AE78">
            <v>635251.88974470005</v>
          </cell>
          <cell r="AF78">
            <v>24006120.3843612</v>
          </cell>
          <cell r="AH78">
            <v>8164719.1526634796</v>
          </cell>
          <cell r="AI78">
            <v>1434.99941127498</v>
          </cell>
        </row>
        <row r="79">
          <cell r="M79">
            <v>22.156110393085299</v>
          </cell>
          <cell r="O79">
            <v>7560774.59098092</v>
          </cell>
          <cell r="Q79">
            <v>15839928</v>
          </cell>
          <cell r="R79">
            <v>1.6188088189341102E-2</v>
          </cell>
          <cell r="AA79">
            <v>1607.5845968193801</v>
          </cell>
          <cell r="AC79">
            <v>176.02063688285801</v>
          </cell>
          <cell r="AE79">
            <v>633674.29277828999</v>
          </cell>
          <cell r="AF79">
            <v>23938550.683653198</v>
          </cell>
          <cell r="AH79">
            <v>8130896.2799076196</v>
          </cell>
          <cell r="AI79">
            <v>1431.56395993652</v>
          </cell>
        </row>
        <row r="80">
          <cell r="M80">
            <v>22.155109434971099</v>
          </cell>
          <cell r="O80">
            <v>7572391.3345513102</v>
          </cell>
          <cell r="Q80">
            <v>15839928</v>
          </cell>
          <cell r="R80">
            <v>1.6186274341144301E-2</v>
          </cell>
          <cell r="AA80">
            <v>1611.7697330542701</v>
          </cell>
          <cell r="AC80">
            <v>176.44514970270501</v>
          </cell>
          <cell r="AE80">
            <v>635202.53892973799</v>
          </cell>
          <cell r="AF80">
            <v>24019799.085418701</v>
          </cell>
          <cell r="AH80">
            <v>8142785.2986229202</v>
          </cell>
          <cell r="AI80">
            <v>1435.32458335156</v>
          </cell>
        </row>
        <row r="81">
          <cell r="M81">
            <v>22.156133542035999</v>
          </cell>
          <cell r="O81">
            <v>7562359.2809134703</v>
          </cell>
          <cell r="Q81">
            <v>15839928</v>
          </cell>
          <cell r="R81">
            <v>1.6186640743573701E-2</v>
          </cell>
          <cell r="AA81">
            <v>1607.1549633868101</v>
          </cell>
          <cell r="AC81">
            <v>175.95146369714499</v>
          </cell>
          <cell r="AE81">
            <v>633425.26930972305</v>
          </cell>
          <cell r="AF81">
            <v>23934518.378267799</v>
          </cell>
          <cell r="AH81">
            <v>8131984.8959929198</v>
          </cell>
          <cell r="AI81">
            <v>1431.20349968966</v>
          </cell>
        </row>
        <row r="82">
          <cell r="M82">
            <v>22.155123769938701</v>
          </cell>
          <cell r="O82">
            <v>7574042.49807237</v>
          </cell>
          <cell r="Q82">
            <v>15839928</v>
          </cell>
          <cell r="R82">
            <v>1.61855939981882E-2</v>
          </cell>
          <cell r="AA82">
            <v>1611.9220856434699</v>
          </cell>
          <cell r="AC82">
            <v>176.452399098765</v>
          </cell>
          <cell r="AE82">
            <v>635228.63675555401</v>
          </cell>
          <cell r="AF82">
            <v>24024135.611184001</v>
          </cell>
          <cell r="AH82">
            <v>8144396.5718730399</v>
          </cell>
          <cell r="AI82">
            <v>1435.4696865447099</v>
          </cell>
        </row>
        <row r="83">
          <cell r="M83">
            <v>22.157272516450998</v>
          </cell>
          <cell r="O83">
            <v>7603104.6639210498</v>
          </cell>
          <cell r="Q83">
            <v>15839928</v>
          </cell>
          <cell r="R83">
            <v>1.6166560731651802E-2</v>
          </cell>
          <cell r="AA83">
            <v>1611.4107081741099</v>
          </cell>
          <cell r="AC83">
            <v>176.420859476365</v>
          </cell>
          <cell r="AE83">
            <v>635115.09411491605</v>
          </cell>
          <cell r="AF83">
            <v>24010766.233683702</v>
          </cell>
          <cell r="AH83">
            <v>8173356.0480921799</v>
          </cell>
          <cell r="AI83">
            <v>1434.9898486977399</v>
          </cell>
        </row>
        <row r="84">
          <cell r="M84">
            <v>22.157474455895599</v>
          </cell>
          <cell r="O84">
            <v>7603056.1720046997</v>
          </cell>
          <cell r="Q84">
            <v>15839928</v>
          </cell>
          <cell r="R84">
            <v>1.61674660723608E-2</v>
          </cell>
          <cell r="AA84">
            <v>1611.5059550456299</v>
          </cell>
          <cell r="AC84">
            <v>176.41951337178699</v>
          </cell>
          <cell r="AE84">
            <v>635110.24813843297</v>
          </cell>
          <cell r="AF84">
            <v>24014461.6025251</v>
          </cell>
          <cell r="AH84">
            <v>8173634.4628908196</v>
          </cell>
          <cell r="AI84">
            <v>1435.08644167384</v>
          </cell>
        </row>
        <row r="85">
          <cell r="M85">
            <v>22.157550460175699</v>
          </cell>
          <cell r="O85">
            <v>7604820.21204051</v>
          </cell>
          <cell r="Q85">
            <v>15839928</v>
          </cell>
          <cell r="R85">
            <v>1.61664319068929E-2</v>
          </cell>
          <cell r="AA85">
            <v>1611.80109819469</v>
          </cell>
          <cell r="AC85">
            <v>176.46924899781101</v>
          </cell>
          <cell r="AE85">
            <v>635289.29639211798</v>
          </cell>
          <cell r="AF85">
            <v>24016872.947873998</v>
          </cell>
          <cell r="AH85">
            <v>8175571.3784316201</v>
          </cell>
          <cell r="AI85">
            <v>1435.3318491968801</v>
          </cell>
        </row>
        <row r="86">
          <cell r="M86">
            <v>22.1576114830245</v>
          </cell>
          <cell r="O86">
            <v>7605942.30562138</v>
          </cell>
          <cell r="Q86">
            <v>15839928</v>
          </cell>
          <cell r="R86">
            <v>1.6165602928879901E-2</v>
          </cell>
          <cell r="AA86">
            <v>1612.09989189104</v>
          </cell>
          <cell r="AC86">
            <v>176.52898254764901</v>
          </cell>
          <cell r="AE86">
            <v>635504.33717153699</v>
          </cell>
          <cell r="AF86">
            <v>24017735.639923099</v>
          </cell>
          <cell r="AH86">
            <v>8176941.7972627198</v>
          </cell>
          <cell r="AI86">
            <v>1435.57090934339</v>
          </cell>
        </row>
        <row r="87">
          <cell r="M87">
            <v>22.1576479420585</v>
          </cell>
          <cell r="O87">
            <v>7606927.0844257297</v>
          </cell>
          <cell r="Q87">
            <v>15839928</v>
          </cell>
          <cell r="R87">
            <v>1.6164879256138302E-2</v>
          </cell>
          <cell r="AA87">
            <v>1612.42084494356</v>
          </cell>
          <cell r="AC87">
            <v>176.59083712801299</v>
          </cell>
          <cell r="AE87">
            <v>635727.01366084698</v>
          </cell>
          <cell r="AF87">
            <v>24019043.728039399</v>
          </cell>
          <cell r="AH87">
            <v>8178170.8854598003</v>
          </cell>
          <cell r="AI87">
            <v>1435.8300078155401</v>
          </cell>
        </row>
        <row r="88">
          <cell r="M88">
            <v>22.157681214309399</v>
          </cell>
          <cell r="O88">
            <v>7607547.0404998902</v>
          </cell>
          <cell r="Q88">
            <v>15839928</v>
          </cell>
          <cell r="R88">
            <v>1.6164291650360801E-2</v>
          </cell>
          <cell r="AA88">
            <v>1612.68097117142</v>
          </cell>
          <cell r="AC88">
            <v>176.646038947698</v>
          </cell>
          <cell r="AE88">
            <v>635925.74021171301</v>
          </cell>
          <cell r="AF88">
            <v>24019244.960356198</v>
          </cell>
          <cell r="AH88">
            <v>8179016.3892882997</v>
          </cell>
          <cell r="AI88">
            <v>1436.03493222372</v>
          </cell>
        </row>
        <row r="89">
          <cell r="M89">
            <v>22.157644071416001</v>
          </cell>
          <cell r="O89">
            <v>7606062.4739378802</v>
          </cell>
          <cell r="Q89">
            <v>15839928</v>
          </cell>
          <cell r="R89">
            <v>1.6164915450653301E-2</v>
          </cell>
          <cell r="AA89">
            <v>1612.59069028562</v>
          </cell>
          <cell r="AC89">
            <v>176.64536948866001</v>
          </cell>
          <cell r="AE89">
            <v>635923.330159178</v>
          </cell>
          <cell r="AF89">
            <v>24016059.876377501</v>
          </cell>
          <cell r="AH89">
            <v>8177581.8498747898</v>
          </cell>
          <cell r="AI89">
            <v>1435.94532079695</v>
          </cell>
        </row>
        <row r="90">
          <cell r="M90">
            <v>22.157516201797399</v>
          </cell>
          <cell r="O90">
            <v>7603336.1015743604</v>
          </cell>
          <cell r="Q90">
            <v>15839928</v>
          </cell>
          <cell r="R90">
            <v>1.6166376878473498E-2</v>
          </cell>
          <cell r="AA90">
            <v>1612.3978609153601</v>
          </cell>
          <cell r="AC90">
            <v>176.622193206703</v>
          </cell>
          <cell r="AE90">
            <v>635839.89554413198</v>
          </cell>
          <cell r="AF90">
            <v>24012922.7011544</v>
          </cell>
          <cell r="AH90">
            <v>8174810.9850158803</v>
          </cell>
          <cell r="AI90">
            <v>1435.77566770866</v>
          </cell>
        </row>
        <row r="91">
          <cell r="M91">
            <v>22.157367726141299</v>
          </cell>
          <cell r="O91">
            <v>7599927.3904566001</v>
          </cell>
          <cell r="Q91">
            <v>15839928</v>
          </cell>
          <cell r="R91">
            <v>1.6168188396489099E-2</v>
          </cell>
          <cell r="AA91">
            <v>1611.94114101379</v>
          </cell>
          <cell r="AC91">
            <v>176.55383029431201</v>
          </cell>
          <cell r="AE91">
            <v>635593.78905952198</v>
          </cell>
          <cell r="AF91">
            <v>24007762.289620399</v>
          </cell>
          <cell r="AH91">
            <v>8171165.9142618002</v>
          </cell>
          <cell r="AI91">
            <v>1435.38731071948</v>
          </cell>
        </row>
        <row r="92">
          <cell r="M92">
            <v>22.1570756882635</v>
          </cell>
          <cell r="O92">
            <v>7595367.5384634202</v>
          </cell>
          <cell r="Q92">
            <v>15839928</v>
          </cell>
          <cell r="R92">
            <v>1.61708675547001E-2</v>
          </cell>
          <cell r="AA92">
            <v>1611.6277022081599</v>
          </cell>
          <cell r="AC92">
            <v>176.50560958156399</v>
          </cell>
          <cell r="AE92">
            <v>635420.19449363102</v>
          </cell>
          <cell r="AF92">
            <v>24004439.310139399</v>
          </cell>
          <cell r="AH92">
            <v>8166492.3243952002</v>
          </cell>
          <cell r="AI92">
            <v>1435.1220926266001</v>
          </cell>
        </row>
        <row r="93">
          <cell r="M93">
            <v>22.1569242988787</v>
          </cell>
          <cell r="O93">
            <v>7594158.7169101601</v>
          </cell>
          <cell r="Q93">
            <v>15839928</v>
          </cell>
          <cell r="R93">
            <v>1.6171657626209299E-2</v>
          </cell>
          <cell r="AA93">
            <v>1611.4699370600799</v>
          </cell>
          <cell r="AC93">
            <v>176.47068336616201</v>
          </cell>
          <cell r="AE93">
            <v>635294.46011818503</v>
          </cell>
          <cell r="AF93">
            <v>24004557.9766156</v>
          </cell>
          <cell r="AH93">
            <v>8165071.15557425</v>
          </cell>
          <cell r="AI93">
            <v>1434.9992536939201</v>
          </cell>
        </row>
        <row r="94">
          <cell r="M94">
            <v>22.156060459783401</v>
          </cell>
          <cell r="O94">
            <v>7560887.9904288398</v>
          </cell>
          <cell r="Q94">
            <v>15839928</v>
          </cell>
          <cell r="R94">
            <v>1.6188028671345799E-2</v>
          </cell>
          <cell r="AA94">
            <v>1607.6263885607</v>
          </cell>
          <cell r="AC94">
            <v>176.025135218705</v>
          </cell>
          <cell r="AE94">
            <v>633690.48678733804</v>
          </cell>
          <cell r="AF94">
            <v>23939316.7643236</v>
          </cell>
          <cell r="AH94">
            <v>8131053.8091499303</v>
          </cell>
          <cell r="AI94">
            <v>1431.6012533420001</v>
          </cell>
        </row>
        <row r="95">
          <cell r="M95">
            <v>22.1547513226331</v>
          </cell>
          <cell r="O95">
            <v>7547424.91920231</v>
          </cell>
          <cell r="Q95">
            <v>15839928</v>
          </cell>
          <cell r="R95">
            <v>1.61971853842468E-2</v>
          </cell>
          <cell r="AA95">
            <v>1608.22956889173</v>
          </cell>
          <cell r="AC95">
            <v>176.051833450234</v>
          </cell>
          <cell r="AE95">
            <v>633786.60042084102</v>
          </cell>
          <cell r="AF95">
            <v>23956786.347510599</v>
          </cell>
          <cell r="AH95">
            <v>8117057.4184261002</v>
          </cell>
          <cell r="AI95">
            <v>1432.1777354415001</v>
          </cell>
        </row>
        <row r="96">
          <cell r="M96">
            <v>22.1549366734294</v>
          </cell>
          <cell r="O96">
            <v>7545899.2056462998</v>
          </cell>
          <cell r="Q96">
            <v>15839928</v>
          </cell>
          <cell r="R96">
            <v>1.6198367763147099E-2</v>
          </cell>
          <cell r="AA96">
            <v>1607.98050519455</v>
          </cell>
          <cell r="AC96">
            <v>176.01357521740999</v>
          </cell>
          <cell r="AE96">
            <v>633648.87078267604</v>
          </cell>
          <cell r="AF96">
            <v>23954130.5059922</v>
          </cell>
          <cell r="AH96">
            <v>8115277.9195335899</v>
          </cell>
          <cell r="AI96">
            <v>1431.9669299771399</v>
          </cell>
        </row>
        <row r="97">
          <cell r="M97">
            <v>22.155110487671699</v>
          </cell>
          <cell r="O97">
            <v>7544988.1491599903</v>
          </cell>
          <cell r="Q97">
            <v>15839928</v>
          </cell>
          <cell r="R97">
            <v>1.6199043479198601E-2</v>
          </cell>
          <cell r="AA97">
            <v>1607.9394729555099</v>
          </cell>
          <cell r="AC97">
            <v>176.00776210168499</v>
          </cell>
          <cell r="AE97">
            <v>633627.94356606505</v>
          </cell>
          <cell r="AF97">
            <v>23953610.882638499</v>
          </cell>
          <cell r="AH97">
            <v>8114374.8205668004</v>
          </cell>
          <cell r="AI97">
            <v>1431.9317108538201</v>
          </cell>
        </row>
        <row r="98">
          <cell r="M98">
            <v>22.155215027874</v>
          </cell>
          <cell r="O98">
            <v>7544438.85577334</v>
          </cell>
          <cell r="Q98">
            <v>15839928</v>
          </cell>
          <cell r="R98">
            <v>1.61994623436581E-2</v>
          </cell>
          <cell r="AA98">
            <v>1607.91768958032</v>
          </cell>
          <cell r="AC98">
            <v>176.004556312017</v>
          </cell>
          <cell r="AE98">
            <v>633616.40272326302</v>
          </cell>
          <cell r="AF98">
            <v>23953355.058211599</v>
          </cell>
          <cell r="AH98">
            <v>8113836.2999344803</v>
          </cell>
          <cell r="AI98">
            <v>1431.9131332683</v>
          </cell>
        </row>
        <row r="99">
          <cell r="M99">
            <v>22.155267432740501</v>
          </cell>
          <cell r="O99">
            <v>7544113.6039099498</v>
          </cell>
          <cell r="Q99">
            <v>15839928</v>
          </cell>
          <cell r="R99">
            <v>1.6199598159090198E-2</v>
          </cell>
          <cell r="AA99">
            <v>1608.07593000666</v>
          </cell>
          <cell r="AC99">
            <v>176.03748844886201</v>
          </cell>
          <cell r="AE99">
            <v>633734.95841590199</v>
          </cell>
          <cell r="AF99">
            <v>23953597.5386247</v>
          </cell>
          <cell r="AH99">
            <v>8113662.1862073401</v>
          </cell>
          <cell r="AI99">
            <v>1432.0384415578001</v>
          </cell>
        </row>
        <row r="100">
          <cell r="M100">
            <v>22.155293987203201</v>
          </cell>
          <cell r="O100">
            <v>7543911.5805443497</v>
          </cell>
          <cell r="Q100">
            <v>15839928</v>
          </cell>
          <cell r="R100">
            <v>1.6199644430964801E-2</v>
          </cell>
          <cell r="AA100">
            <v>1608.14972624184</v>
          </cell>
          <cell r="AC100">
            <v>176.05512192171099</v>
          </cell>
          <cell r="AE100">
            <v>633798.43891816004</v>
          </cell>
          <cell r="AF100">
            <v>23953328.764981501</v>
          </cell>
          <cell r="AH100">
            <v>8113536.6029233299</v>
          </cell>
          <cell r="AI100">
            <v>1432.09460432013</v>
          </cell>
        </row>
        <row r="101">
          <cell r="M101">
            <v>22.155314975574701</v>
          </cell>
          <cell r="O101">
            <v>7543789.4197106501</v>
          </cell>
          <cell r="Q101">
            <v>15839928</v>
          </cell>
          <cell r="R101">
            <v>1.61997369034135E-2</v>
          </cell>
          <cell r="AA101">
            <v>1608.14398792529</v>
          </cell>
          <cell r="AC101">
            <v>176.05431959016099</v>
          </cell>
          <cell r="AE101">
            <v>633795.55052458099</v>
          </cell>
          <cell r="AF101">
            <v>23953254.350577001</v>
          </cell>
          <cell r="AH101">
            <v>8113414.8262302997</v>
          </cell>
          <cell r="AI101">
            <v>1432.08966833512</v>
          </cell>
        </row>
        <row r="102">
          <cell r="M102">
            <v>22.155336478426999</v>
          </cell>
          <cell r="O102">
            <v>7543713.6901576603</v>
          </cell>
          <cell r="Q102">
            <v>15839928</v>
          </cell>
          <cell r="R102">
            <v>1.6199905160231599E-2</v>
          </cell>
          <cell r="AA102">
            <v>1607.9695747671899</v>
          </cell>
          <cell r="AC102">
            <v>176.019025877524</v>
          </cell>
          <cell r="AE102">
            <v>633668.49315908703</v>
          </cell>
          <cell r="AF102">
            <v>23952819.746390302</v>
          </cell>
          <cell r="AH102">
            <v>8113195.3283146601</v>
          </cell>
          <cell r="AI102">
            <v>1431.95054888967</v>
          </cell>
        </row>
        <row r="103">
          <cell r="M103">
            <v>22.1553532610445</v>
          </cell>
          <cell r="O103">
            <v>7543677.3098289501</v>
          </cell>
          <cell r="Q103">
            <v>15839928</v>
          </cell>
          <cell r="R103">
            <v>1.6200039192390998E-2</v>
          </cell>
          <cell r="AA103">
            <v>1607.8863609203499</v>
          </cell>
          <cell r="AC103">
            <v>176.00001787710599</v>
          </cell>
          <cell r="AE103">
            <v>633600.06435758097</v>
          </cell>
          <cell r="AF103">
            <v>23952975.056029301</v>
          </cell>
          <cell r="AH103">
            <v>8113086.8352550203</v>
          </cell>
          <cell r="AI103">
            <v>1431.88634304325</v>
          </cell>
        </row>
        <row r="104">
          <cell r="M104">
            <v>22.1553663129577</v>
          </cell>
          <cell r="O104">
            <v>7543654.9345923299</v>
          </cell>
          <cell r="Q104">
            <v>15839928</v>
          </cell>
          <cell r="R104">
            <v>1.6200167086980501E-2</v>
          </cell>
          <cell r="AA104">
            <v>1607.71538599109</v>
          </cell>
          <cell r="AC104">
            <v>175.96518774263299</v>
          </cell>
          <cell r="AE104">
            <v>633474.67587348004</v>
          </cell>
          <cell r="AF104">
            <v>23952584.171468101</v>
          </cell>
          <cell r="AH104">
            <v>8112921.8684036499</v>
          </cell>
          <cell r="AI104">
            <v>1431.75019824845</v>
          </cell>
        </row>
        <row r="105">
          <cell r="M105">
            <v>22.1553773205972</v>
          </cell>
          <cell r="O105">
            <v>7543653.0697055599</v>
          </cell>
          <cell r="Q105">
            <v>15839928</v>
          </cell>
          <cell r="R105">
            <v>1.6200275953408599E-2</v>
          </cell>
          <cell r="AA105">
            <v>1607.63406829632</v>
          </cell>
          <cell r="AC105">
            <v>175.94643730740799</v>
          </cell>
          <cell r="AE105">
            <v>633407.17430666799</v>
          </cell>
          <cell r="AF105">
            <v>23952763.0289969</v>
          </cell>
          <cell r="AH105">
            <v>8112847.8104875898</v>
          </cell>
          <cell r="AI105">
            <v>1431.6876309889101</v>
          </cell>
        </row>
        <row r="106">
          <cell r="M106">
            <v>22.1556368039566</v>
          </cell>
          <cell r="O106">
            <v>7571760.7846259801</v>
          </cell>
          <cell r="Q106">
            <v>15839928</v>
          </cell>
          <cell r="R106">
            <v>1.6187942949281501E-2</v>
          </cell>
          <cell r="AA106">
            <v>1611.4383361566399</v>
          </cell>
          <cell r="AC106">
            <v>176.35360463519501</v>
          </cell>
          <cell r="AE106">
            <v>634872.97668670199</v>
          </cell>
          <cell r="AF106">
            <v>24023068.617757801</v>
          </cell>
          <cell r="AH106">
            <v>8141796.6186573701</v>
          </cell>
          <cell r="AI106">
            <v>1435.0847315214501</v>
          </cell>
        </row>
        <row r="107">
          <cell r="M107">
            <v>22.156296911853602</v>
          </cell>
          <cell r="O107">
            <v>7563154.11015651</v>
          </cell>
          <cell r="Q107">
            <v>15839928</v>
          </cell>
          <cell r="R107">
            <v>1.6186607423661799E-2</v>
          </cell>
          <cell r="AA107">
            <v>1606.4419682730099</v>
          </cell>
          <cell r="AC107">
            <v>175.80688719958201</v>
          </cell>
          <cell r="AE107">
            <v>632904.793918496</v>
          </cell>
          <cell r="AF107">
            <v>23932785.821004599</v>
          </cell>
          <cell r="AH107">
            <v>8132284.5984752299</v>
          </cell>
          <cell r="AI107">
            <v>1430.63508107342</v>
          </cell>
        </row>
        <row r="108">
          <cell r="M108">
            <v>22.154809585643001</v>
          </cell>
          <cell r="O108">
            <v>7547657.83176341</v>
          </cell>
          <cell r="Q108">
            <v>15839928</v>
          </cell>
          <cell r="R108">
            <v>1.6197880832648899E-2</v>
          </cell>
          <cell r="AA108">
            <v>1607.2747128379999</v>
          </cell>
          <cell r="AC108">
            <v>175.84366646588401</v>
          </cell>
          <cell r="AE108">
            <v>633037.19927718304</v>
          </cell>
          <cell r="AF108">
            <v>23956859.946456298</v>
          </cell>
          <cell r="AH108">
            <v>8116473.6547491401</v>
          </cell>
          <cell r="AI108">
            <v>1431.4310463721199</v>
          </cell>
        </row>
        <row r="109">
          <cell r="M109">
            <v>22.155359595044601</v>
          </cell>
          <cell r="O109">
            <v>7577178.9554516897</v>
          </cell>
          <cell r="Q109">
            <v>15839928</v>
          </cell>
          <cell r="R109">
            <v>1.6185335369641101E-2</v>
          </cell>
          <cell r="AA109">
            <v>1611.5370472386801</v>
          </cell>
          <cell r="AC109">
            <v>176.32295892199599</v>
          </cell>
          <cell r="AE109">
            <v>634762.65211918403</v>
          </cell>
          <cell r="AF109">
            <v>24031778.682714801</v>
          </cell>
          <cell r="AH109">
            <v>8146772.9099934902</v>
          </cell>
          <cell r="AI109">
            <v>1435.2140883166901</v>
          </cell>
        </row>
        <row r="110">
          <cell r="M110">
            <v>22.157701583917301</v>
          </cell>
          <cell r="O110">
            <v>7610878.1574725704</v>
          </cell>
          <cell r="Q110">
            <v>15839928</v>
          </cell>
          <cell r="R110">
            <v>1.61626232709072E-2</v>
          </cell>
          <cell r="AA110">
            <v>1611.4571234066</v>
          </cell>
          <cell r="AC110">
            <v>176.38693833204701</v>
          </cell>
          <cell r="AE110">
            <v>634992.977995369</v>
          </cell>
          <cell r="AF110">
            <v>24018139.976036198</v>
          </cell>
          <cell r="AH110">
            <v>8180921.2838054998</v>
          </cell>
          <cell r="AI110">
            <v>1435.07018507456</v>
          </cell>
        </row>
        <row r="111">
          <cell r="M111">
            <v>22.157855249436</v>
          </cell>
          <cell r="O111">
            <v>7608620.6150541902</v>
          </cell>
          <cell r="Q111">
            <v>15839928</v>
          </cell>
          <cell r="R111">
            <v>1.6164356181564199E-2</v>
          </cell>
          <cell r="AA111">
            <v>1611.63562621867</v>
          </cell>
          <cell r="AC111">
            <v>176.429397750341</v>
          </cell>
          <cell r="AE111">
            <v>635145.83190122806</v>
          </cell>
          <cell r="AF111">
            <v>24017527.362043101</v>
          </cell>
          <cell r="AH111">
            <v>8179238.91495525</v>
          </cell>
          <cell r="AI111">
            <v>1435.20622846832</v>
          </cell>
        </row>
        <row r="112">
          <cell r="M112">
            <v>22.157684740005799</v>
          </cell>
          <cell r="O112">
            <v>7605526.3346901098</v>
          </cell>
          <cell r="Q112">
            <v>15839928</v>
          </cell>
          <cell r="R112">
            <v>1.61660984152385E-2</v>
          </cell>
          <cell r="AA112">
            <v>1611.56339492544</v>
          </cell>
          <cell r="AC112">
            <v>176.428472359643</v>
          </cell>
          <cell r="AE112">
            <v>635142.50049471599</v>
          </cell>
          <cell r="AF112">
            <v>24015051.910816099</v>
          </cell>
          <cell r="AH112">
            <v>8176203.8579309797</v>
          </cell>
          <cell r="AI112">
            <v>1435.1349225658</v>
          </cell>
        </row>
        <row r="113">
          <cell r="M113">
            <v>22.1576270778638</v>
          </cell>
          <cell r="O113">
            <v>7605132.2272391496</v>
          </cell>
          <cell r="Q113">
            <v>15839928</v>
          </cell>
          <cell r="R113">
            <v>1.6166289220168099E-2</v>
          </cell>
          <cell r="AA113">
            <v>1611.5758170193101</v>
          </cell>
          <cell r="AC113">
            <v>176.42926712428201</v>
          </cell>
          <cell r="AE113">
            <v>635145.36164741602</v>
          </cell>
          <cell r="AF113">
            <v>24015371.143952299</v>
          </cell>
          <cell r="AH113">
            <v>8175762.1709904196</v>
          </cell>
          <cell r="AI113">
            <v>1435.1465498950299</v>
          </cell>
        </row>
        <row r="114">
          <cell r="M114">
            <v>22.157549804471401</v>
          </cell>
          <cell r="O114">
            <v>7602145.2975654304</v>
          </cell>
          <cell r="Q114">
            <v>15839928</v>
          </cell>
          <cell r="R114">
            <v>1.61678345304553E-2</v>
          </cell>
          <cell r="AA114">
            <v>1611.07348645502</v>
          </cell>
          <cell r="AC114">
            <v>176.35683909353901</v>
          </cell>
          <cell r="AE114">
            <v>634884.620736741</v>
          </cell>
          <cell r="AF114">
            <v>24009215.0824266</v>
          </cell>
          <cell r="AH114">
            <v>8172564.1724298298</v>
          </cell>
          <cell r="AI114">
            <v>1434.71664736148</v>
          </cell>
        </row>
        <row r="115">
          <cell r="M115">
            <v>22.1573338697462</v>
          </cell>
          <cell r="O115">
            <v>7599137.49074292</v>
          </cell>
          <cell r="Q115">
            <v>15839928</v>
          </cell>
          <cell r="R115">
            <v>1.6169736129828902E-2</v>
          </cell>
          <cell r="AA115">
            <v>1610.9191283626601</v>
          </cell>
          <cell r="AC115">
            <v>176.32683516231501</v>
          </cell>
          <cell r="AE115">
            <v>634776.60658433498</v>
          </cell>
          <cell r="AF115">
            <v>24008620.295181599</v>
          </cell>
          <cell r="AH115">
            <v>8169459.0658061597</v>
          </cell>
          <cell r="AI115">
            <v>1434.59229320035</v>
          </cell>
        </row>
        <row r="116">
          <cell r="M116">
            <v>22.157267226497499</v>
          </cell>
          <cell r="O116">
            <v>7598381.5778107801</v>
          </cell>
          <cell r="Q116">
            <v>15839928</v>
          </cell>
          <cell r="R116">
            <v>1.61700787403211E-2</v>
          </cell>
          <cell r="AA116">
            <v>1610.8700398615099</v>
          </cell>
          <cell r="AC116">
            <v>176.320904508056</v>
          </cell>
          <cell r="AE116">
            <v>634755.25622900098</v>
          </cell>
          <cell r="AF116">
            <v>24007826.509509001</v>
          </cell>
          <cell r="AH116">
            <v>8168642.6609795997</v>
          </cell>
          <cell r="AI116">
            <v>1434.5491353534501</v>
          </cell>
        </row>
        <row r="117">
          <cell r="M117">
            <v>22.157192666838299</v>
          </cell>
          <cell r="O117">
            <v>7596934.8117718901</v>
          </cell>
          <cell r="Q117">
            <v>15839928</v>
          </cell>
          <cell r="R117">
            <v>1.6170965036760701E-2</v>
          </cell>
          <cell r="AA117">
            <v>1610.60187395706</v>
          </cell>
          <cell r="AC117">
            <v>176.274385439219</v>
          </cell>
          <cell r="AE117">
            <v>634587.78758118697</v>
          </cell>
          <cell r="AF117">
            <v>24005851.727992602</v>
          </cell>
          <cell r="AH117">
            <v>8167031.7740706997</v>
          </cell>
          <cell r="AI117">
            <v>1434.32748851784</v>
          </cell>
        </row>
        <row r="118">
          <cell r="M118">
            <v>22.1571274108918</v>
          </cell>
          <cell r="O118">
            <v>7596052.1838696701</v>
          </cell>
          <cell r="Q118">
            <v>15839928</v>
          </cell>
          <cell r="R118">
            <v>1.6171552329564E-2</v>
          </cell>
          <cell r="AA118">
            <v>1610.48599475991</v>
          </cell>
          <cell r="AC118">
            <v>176.25104540651401</v>
          </cell>
          <cell r="AE118">
            <v>634503.76346345094</v>
          </cell>
          <cell r="AF118">
            <v>24005539.133065298</v>
          </cell>
          <cell r="AH118">
            <v>8166051.8216976197</v>
          </cell>
          <cell r="AI118">
            <v>1434.2349493534</v>
          </cell>
        </row>
        <row r="119">
          <cell r="M119">
            <v>22.157094460730899</v>
          </cell>
          <cell r="O119">
            <v>7595500.8942218404</v>
          </cell>
          <cell r="Q119">
            <v>15839928</v>
          </cell>
          <cell r="R119">
            <v>1.61719445499552E-2</v>
          </cell>
          <cell r="AA119">
            <v>1610.28418615334</v>
          </cell>
          <cell r="AC119">
            <v>176.21245777139401</v>
          </cell>
          <cell r="AE119">
            <v>634364.84797701705</v>
          </cell>
          <cell r="AF119">
            <v>24004647.795815099</v>
          </cell>
          <cell r="AH119">
            <v>8165338.7171782199</v>
          </cell>
          <cell r="AI119">
            <v>1434.0717283819399</v>
          </cell>
        </row>
        <row r="120">
          <cell r="M120">
            <v>22.157063261632398</v>
          </cell>
          <cell r="O120">
            <v>7594982.3966198601</v>
          </cell>
          <cell r="Q120">
            <v>15839928</v>
          </cell>
          <cell r="R120">
            <v>1.6172332464544199E-2</v>
          </cell>
          <cell r="AA120">
            <v>1610.1767786503499</v>
          </cell>
          <cell r="AC120">
            <v>176.190434353987</v>
          </cell>
          <cell r="AE120">
            <v>634285.56367435202</v>
          </cell>
          <cell r="AF120">
            <v>24004420.748596199</v>
          </cell>
          <cell r="AH120">
            <v>8164737.65072654</v>
          </cell>
          <cell r="AI120">
            <v>1433.9863442963599</v>
          </cell>
        </row>
        <row r="121">
          <cell r="M121">
            <v>22.157045413424399</v>
          </cell>
          <cell r="O121">
            <v>7594803.78948477</v>
          </cell>
          <cell r="Q121">
            <v>15839928</v>
          </cell>
          <cell r="R121">
            <v>1.6172424168167401E-2</v>
          </cell>
          <cell r="AA121">
            <v>1610.17143244831</v>
          </cell>
          <cell r="AC121">
            <v>176.189670726673</v>
          </cell>
          <cell r="AE121">
            <v>634282.81461602205</v>
          </cell>
          <cell r="AF121">
            <v>24004353.924886499</v>
          </cell>
          <cell r="AH121">
            <v>8164549.7449407997</v>
          </cell>
          <cell r="AI121">
            <v>1433.9817617216399</v>
          </cell>
        </row>
        <row r="122">
          <cell r="M122">
            <v>22.157028233360698</v>
          </cell>
          <cell r="O122">
            <v>7594820.6543834396</v>
          </cell>
          <cell r="Q122">
            <v>15839928</v>
          </cell>
          <cell r="R122">
            <v>1.61723321485421E-2</v>
          </cell>
          <cell r="AA122">
            <v>1610.35775143461</v>
          </cell>
          <cell r="AC122">
            <v>176.22602021777701</v>
          </cell>
          <cell r="AE122">
            <v>634413.67278399796</v>
          </cell>
          <cell r="AF122">
            <v>24005057.055799998</v>
          </cell>
          <cell r="AH122">
            <v>8164712.1990039898</v>
          </cell>
          <cell r="AI122">
            <v>1434.1317312168301</v>
          </cell>
        </row>
        <row r="123">
          <cell r="M123">
            <v>22.157047417369501</v>
          </cell>
          <cell r="O123">
            <v>7595384.0544978296</v>
          </cell>
          <cell r="Q123">
            <v>15839928</v>
          </cell>
          <cell r="R123">
            <v>1.6171933729469502E-2</v>
          </cell>
          <cell r="AA123">
            <v>1610.4853832144699</v>
          </cell>
          <cell r="AC123">
            <v>176.25017677509899</v>
          </cell>
          <cell r="AE123">
            <v>634500.63639035495</v>
          </cell>
          <cell r="AF123">
            <v>24005662.033022799</v>
          </cell>
          <cell r="AH123">
            <v>8165351.7309657196</v>
          </cell>
          <cell r="AI123">
            <v>1434.2352064393699</v>
          </cell>
        </row>
        <row r="124">
          <cell r="M124">
            <v>22.157084192473199</v>
          </cell>
          <cell r="O124">
            <v>7596007.1892703399</v>
          </cell>
          <cell r="Q124">
            <v>15839928</v>
          </cell>
          <cell r="R124">
            <v>1.61716171445918E-2</v>
          </cell>
          <cell r="AA124">
            <v>1610.5307613990201</v>
          </cell>
          <cell r="AC124">
            <v>176.25558125635499</v>
          </cell>
          <cell r="AE124">
            <v>634520.09252287901</v>
          </cell>
          <cell r="AF124">
            <v>24006408.8971553</v>
          </cell>
          <cell r="AH124">
            <v>8165989.3911023298</v>
          </cell>
          <cell r="AI124">
            <v>1434.27518014267</v>
          </cell>
        </row>
        <row r="125">
          <cell r="M125">
            <v>22.1562413608521</v>
          </cell>
          <cell r="O125">
            <v>7561170.6610964201</v>
          </cell>
          <cell r="Q125">
            <v>15839928</v>
          </cell>
          <cell r="R125">
            <v>1.6188676162806299E-2</v>
          </cell>
          <cell r="AA125">
            <v>1606.55299231448</v>
          </cell>
          <cell r="AC125">
            <v>175.80488564412801</v>
          </cell>
          <cell r="AE125">
            <v>632897.58831886004</v>
          </cell>
          <cell r="AF125">
            <v>23937144.522090599</v>
          </cell>
          <cell r="AH125">
            <v>8130465.9544152496</v>
          </cell>
          <cell r="AI125">
            <v>1430.7481066703599</v>
          </cell>
        </row>
        <row r="126">
          <cell r="M126">
            <v>22.155154161244901</v>
          </cell>
          <cell r="O126">
            <v>7572074.7796074497</v>
          </cell>
          <cell r="Q126">
            <v>15839928</v>
          </cell>
          <cell r="R126">
            <v>1.6187138494889401E-2</v>
          </cell>
          <cell r="AA126">
            <v>1610.8826421165199</v>
          </cell>
          <cell r="AC126">
            <v>176.26035390558101</v>
          </cell>
          <cell r="AE126">
            <v>634537.27406009205</v>
          </cell>
          <cell r="AF126">
            <v>24018426.9480264</v>
          </cell>
          <cell r="AH126">
            <v>8141746.5486772601</v>
          </cell>
          <cell r="AI126">
            <v>1434.62228821094</v>
          </cell>
        </row>
        <row r="127">
          <cell r="M127">
            <v>22.157112721196199</v>
          </cell>
          <cell r="O127">
            <v>7599518.16652204</v>
          </cell>
          <cell r="Q127">
            <v>15839928</v>
          </cell>
          <cell r="R127">
            <v>1.6169045319303701E-2</v>
          </cell>
          <cell r="AA127">
            <v>1610.62093699569</v>
          </cell>
          <cell r="AC127">
            <v>176.26972417870201</v>
          </cell>
          <cell r="AE127">
            <v>634571.00704332802</v>
          </cell>
          <cell r="AF127">
            <v>24007324.583020099</v>
          </cell>
          <cell r="AH127">
            <v>8169204.5516228303</v>
          </cell>
          <cell r="AI127">
            <v>1434.35121281699</v>
          </cell>
        </row>
        <row r="128">
          <cell r="M128">
            <v>22.157291454890899</v>
          </cell>
          <cell r="O128">
            <v>7598799.9751214301</v>
          </cell>
          <cell r="Q128">
            <v>15839928</v>
          </cell>
          <cell r="R128">
            <v>1.6170193478247299E-2</v>
          </cell>
          <cell r="AA128">
            <v>1610.5150781626801</v>
          </cell>
          <cell r="AC128">
            <v>176.240149786763</v>
          </cell>
          <cell r="AE128">
            <v>634464.539232346</v>
          </cell>
          <cell r="AF128">
            <v>24008415.939236399</v>
          </cell>
          <cell r="AH128">
            <v>8168703.7421423104</v>
          </cell>
          <cell r="AI128">
            <v>1434.2749283759199</v>
          </cell>
        </row>
        <row r="129">
          <cell r="M129">
            <v>22.157297870227399</v>
          </cell>
          <cell r="O129">
            <v>7598953.0542316101</v>
          </cell>
          <cell r="Q129">
            <v>15839928</v>
          </cell>
          <cell r="R129">
            <v>1.6170260852084398E-2</v>
          </cell>
          <cell r="AA129">
            <v>1610.45944833764</v>
          </cell>
          <cell r="AC129">
            <v>176.22427402231199</v>
          </cell>
          <cell r="AE129">
            <v>634407.38648032199</v>
          </cell>
          <cell r="AF129">
            <v>24009044.443702299</v>
          </cell>
          <cell r="AH129">
            <v>8168794.0759319896</v>
          </cell>
          <cell r="AI129">
            <v>1434.2351743153299</v>
          </cell>
        </row>
        <row r="130">
          <cell r="M130">
            <v>22.157349717572899</v>
          </cell>
          <cell r="O130">
            <v>7600002.4917926397</v>
          </cell>
          <cell r="Q130">
            <v>15839928</v>
          </cell>
          <cell r="R130">
            <v>1.6169822913632202E-2</v>
          </cell>
          <cell r="AA130">
            <v>1610.3827326830999</v>
          </cell>
          <cell r="AC130">
            <v>176.200472797168</v>
          </cell>
          <cell r="AE130">
            <v>634321.702069805</v>
          </cell>
          <cell r="AF130">
            <v>24010227.3028096</v>
          </cell>
          <cell r="AH130">
            <v>8169715.3130909298</v>
          </cell>
          <cell r="AI130">
            <v>1434.1822598859301</v>
          </cell>
        </row>
        <row r="131">
          <cell r="M131">
            <v>22.157443207441698</v>
          </cell>
          <cell r="O131">
            <v>7601753.08519274</v>
          </cell>
          <cell r="Q131">
            <v>15839928</v>
          </cell>
          <cell r="R131">
            <v>1.6169013308408298E-2</v>
          </cell>
          <cell r="AA131">
            <v>1610.4380266152</v>
          </cell>
          <cell r="AC131">
            <v>176.19793169773101</v>
          </cell>
          <cell r="AE131">
            <v>634312.55411182996</v>
          </cell>
          <cell r="AF131">
            <v>24012658.974017799</v>
          </cell>
          <cell r="AH131">
            <v>8171427.6457659798</v>
          </cell>
          <cell r="AI131">
            <v>1434.2400949174601</v>
          </cell>
        </row>
        <row r="132">
          <cell r="M132">
            <v>22.157556517885201</v>
          </cell>
          <cell r="O132">
            <v>7603750.5904708002</v>
          </cell>
          <cell r="Q132">
            <v>15839928</v>
          </cell>
          <cell r="R132">
            <v>1.6167935038283399E-2</v>
          </cell>
          <cell r="AA132">
            <v>1610.5640415022999</v>
          </cell>
          <cell r="AC132">
            <v>176.213334797508</v>
          </cell>
          <cell r="AE132">
            <v>634368.00527102698</v>
          </cell>
          <cell r="AF132">
            <v>24014667.7287172</v>
          </cell>
          <cell r="AH132">
            <v>8173467.9737584302</v>
          </cell>
          <cell r="AI132">
            <v>1434.3507067047899</v>
          </cell>
        </row>
        <row r="133">
          <cell r="M133">
            <v>22.157656778753299</v>
          </cell>
          <cell r="O133">
            <v>7605353.0674761999</v>
          </cell>
          <cell r="Q133">
            <v>15839928</v>
          </cell>
          <cell r="R133">
            <v>1.61670500284029E-2</v>
          </cell>
          <cell r="AA133">
            <v>1610.6464140564201</v>
          </cell>
          <cell r="AC133">
            <v>176.223772248899</v>
          </cell>
          <cell r="AE133">
            <v>634405.58009603503</v>
          </cell>
          <cell r="AF133">
            <v>24015919.349105399</v>
          </cell>
          <cell r="AH133">
            <v>8175108.5963575104</v>
          </cell>
          <cell r="AI133">
            <v>1434.42264180752</v>
          </cell>
        </row>
        <row r="134">
          <cell r="M134">
            <v>22.157717798485201</v>
          </cell>
          <cell r="O134">
            <v>7606550.5041201599</v>
          </cell>
          <cell r="Q134">
            <v>15839928</v>
          </cell>
          <cell r="R134">
            <v>1.61663083514424E-2</v>
          </cell>
          <cell r="AA134">
            <v>1610.88985039106</v>
          </cell>
          <cell r="AC134">
            <v>176.26742779038699</v>
          </cell>
          <cell r="AE134">
            <v>634562.74004539195</v>
          </cell>
          <cell r="AF134">
            <v>24017481.901433099</v>
          </cell>
          <cell r="AH134">
            <v>8176484.6109277504</v>
          </cell>
          <cell r="AI134">
            <v>1434.62242260067</v>
          </cell>
        </row>
        <row r="135">
          <cell r="M135">
            <v>22.157767061169999</v>
          </cell>
          <cell r="O135">
            <v>7607317.9378684396</v>
          </cell>
          <cell r="Q135">
            <v>15839928</v>
          </cell>
          <cell r="R135">
            <v>1.61657485734653E-2</v>
          </cell>
          <cell r="AA135">
            <v>1610.9882779076599</v>
          </cell>
          <cell r="AC135">
            <v>176.288870009964</v>
          </cell>
          <cell r="AE135">
            <v>634639.93203587004</v>
          </cell>
          <cell r="AF135">
            <v>24017480.544592101</v>
          </cell>
          <cell r="AH135">
            <v>8177339.6597911799</v>
          </cell>
          <cell r="AI135">
            <v>1434.6994078977</v>
          </cell>
        </row>
        <row r="136">
          <cell r="M136">
            <v>22.157775647347201</v>
          </cell>
          <cell r="O136">
            <v>7607242.5902125202</v>
          </cell>
          <cell r="Q136">
            <v>15839928</v>
          </cell>
          <cell r="R136">
            <v>1.61657854123387E-2</v>
          </cell>
          <cell r="AA136">
            <v>1610.96807214471</v>
          </cell>
          <cell r="AC136">
            <v>176.28669329462701</v>
          </cell>
          <cell r="AE136">
            <v>634632.095860656</v>
          </cell>
          <cell r="AF136">
            <v>24017109.5553733</v>
          </cell>
          <cell r="AH136">
            <v>8177271.1782838497</v>
          </cell>
          <cell r="AI136">
            <v>1434.6813788500799</v>
          </cell>
        </row>
        <row r="137">
          <cell r="M137">
            <v>22.1577696587131</v>
          </cell>
          <cell r="O137">
            <v>7607065.1550502703</v>
          </cell>
          <cell r="Q137">
            <v>15839928</v>
          </cell>
          <cell r="R137">
            <v>1.6165872892245602E-2</v>
          </cell>
          <cell r="AA137">
            <v>1610.9520622822499</v>
          </cell>
          <cell r="AC137">
            <v>176.284830323937</v>
          </cell>
          <cell r="AE137">
            <v>634625.38916617399</v>
          </cell>
          <cell r="AF137">
            <v>24016838.688088499</v>
          </cell>
          <cell r="AH137">
            <v>8177089.7060762802</v>
          </cell>
          <cell r="AI137">
            <v>1434.6672319583099</v>
          </cell>
        </row>
        <row r="138">
          <cell r="M138">
            <v>22.1577390343198</v>
          </cell>
          <cell r="O138">
            <v>7605986.8531181496</v>
          </cell>
          <cell r="Q138">
            <v>15839928</v>
          </cell>
          <cell r="R138">
            <v>1.6166399366653102E-2</v>
          </cell>
          <cell r="AA138">
            <v>1610.8374392922999</v>
          </cell>
          <cell r="AC138">
            <v>176.271751890514</v>
          </cell>
          <cell r="AE138">
            <v>634578.30680585105</v>
          </cell>
          <cell r="AF138">
            <v>24014856.117375799</v>
          </cell>
          <cell r="AH138">
            <v>8175986.9812186398</v>
          </cell>
          <cell r="AI138">
            <v>1434.56568740179</v>
          </cell>
        </row>
        <row r="139">
          <cell r="M139">
            <v>22.157627276920799</v>
          </cell>
          <cell r="O139">
            <v>7602305.9918767801</v>
          </cell>
          <cell r="Q139">
            <v>15839928</v>
          </cell>
          <cell r="R139">
            <v>1.6168305528185802E-2</v>
          </cell>
          <cell r="AA139">
            <v>1610.29766892097</v>
          </cell>
          <cell r="AC139">
            <v>176.19465941904599</v>
          </cell>
          <cell r="AE139">
            <v>634300.77390856599</v>
          </cell>
          <cell r="AF139">
            <v>24008107.250269402</v>
          </cell>
          <cell r="AH139">
            <v>8172075.8785969801</v>
          </cell>
          <cell r="AI139">
            <v>1434.10300950193</v>
          </cell>
        </row>
        <row r="140">
          <cell r="M140">
            <v>22.157327250947599</v>
          </cell>
          <cell r="O140">
            <v>7597608.9971851502</v>
          </cell>
          <cell r="Q140">
            <v>15839928</v>
          </cell>
          <cell r="R140">
            <v>1.6171132929855499E-2</v>
          </cell>
          <cell r="AA140">
            <v>1610.0179024199299</v>
          </cell>
          <cell r="AC140">
            <v>176.149729594462</v>
          </cell>
          <cell r="AE140">
            <v>634139.02654006204</v>
          </cell>
          <cell r="AF140">
            <v>24005437.388637699</v>
          </cell>
          <cell r="AH140">
            <v>8167271.0323385196</v>
          </cell>
          <cell r="AI140">
            <v>1433.8681728254701</v>
          </cell>
        </row>
        <row r="141">
          <cell r="M141">
            <v>22.157180558226202</v>
          </cell>
          <cell r="O141">
            <v>7595856.0282146903</v>
          </cell>
          <cell r="Q141">
            <v>15839928</v>
          </cell>
          <cell r="R141">
            <v>1.6172011117517201E-2</v>
          </cell>
          <cell r="AA141">
            <v>1609.9279677392301</v>
          </cell>
          <cell r="AC141">
            <v>176.13839930986401</v>
          </cell>
          <cell r="AE141">
            <v>634098.23751550901</v>
          </cell>
          <cell r="AF141">
            <v>24004060.171352699</v>
          </cell>
          <cell r="AH141">
            <v>8165426.0943304095</v>
          </cell>
          <cell r="AI141">
            <v>1433.7895684293601</v>
          </cell>
        </row>
        <row r="142">
          <cell r="M142">
            <v>22.157036098819599</v>
          </cell>
          <cell r="O142">
            <v>7593586.3272456704</v>
          </cell>
          <cell r="Q142">
            <v>15839928</v>
          </cell>
          <cell r="R142">
            <v>1.6173219585285701E-2</v>
          </cell>
          <cell r="AA142">
            <v>1609.7771149181399</v>
          </cell>
          <cell r="AC142">
            <v>176.12016347693699</v>
          </cell>
          <cell r="AE142">
            <v>634032.58851697203</v>
          </cell>
          <cell r="AF142">
            <v>24001621.982940599</v>
          </cell>
          <cell r="AH142">
            <v>8163115.4395735702</v>
          </cell>
          <cell r="AI142">
            <v>1433.6569514412099</v>
          </cell>
        </row>
        <row r="143">
          <cell r="M143">
            <v>22.156890289928601</v>
          </cell>
          <cell r="O143">
            <v>7591653.7678329796</v>
          </cell>
          <cell r="Q143">
            <v>15839928</v>
          </cell>
          <cell r="R143">
            <v>1.6174243161737E-2</v>
          </cell>
          <cell r="AA143">
            <v>1609.6660435199101</v>
          </cell>
          <cell r="AC143">
            <v>176.10643224376301</v>
          </cell>
          <cell r="AE143">
            <v>633983.156077547</v>
          </cell>
          <cell r="AF143">
            <v>23999877.5254266</v>
          </cell>
          <cell r="AH143">
            <v>8161137.5031220401</v>
          </cell>
          <cell r="AI143">
            <v>1433.55961127615</v>
          </cell>
        </row>
        <row r="144">
          <cell r="M144">
            <v>22.156761924159198</v>
          </cell>
          <cell r="O144">
            <v>7590186.4966245797</v>
          </cell>
          <cell r="Q144">
            <v>15839928</v>
          </cell>
          <cell r="R144">
            <v>1.61750391762575E-2</v>
          </cell>
          <cell r="AA144">
            <v>1609.5972369878</v>
          </cell>
          <cell r="AC144">
            <v>176.09761695363699</v>
          </cell>
          <cell r="AE144">
            <v>633951.42103309301</v>
          </cell>
          <cell r="AF144">
            <v>23998848.361522298</v>
          </cell>
          <cell r="AH144">
            <v>8159636.4967356902</v>
          </cell>
          <cell r="AI144">
            <v>1433.49962003416</v>
          </cell>
        </row>
        <row r="145">
          <cell r="M145">
            <v>22.1566838605541</v>
          </cell>
          <cell r="O145">
            <v>7589315.5635623597</v>
          </cell>
          <cell r="Q145">
            <v>15839928</v>
          </cell>
          <cell r="R145">
            <v>1.6175483505596201E-2</v>
          </cell>
          <cell r="AA145">
            <v>1609.5473575211799</v>
          </cell>
          <cell r="AC145">
            <v>176.09146899689199</v>
          </cell>
          <cell r="AE145">
            <v>633929.28838881</v>
          </cell>
          <cell r="AF145">
            <v>23998061.922999799</v>
          </cell>
          <cell r="AH145">
            <v>8158732.1413425403</v>
          </cell>
          <cell r="AI145">
            <v>1433.45588852429</v>
          </cell>
        </row>
        <row r="146">
          <cell r="M146">
            <v>22.156607667229501</v>
          </cell>
          <cell r="O146">
            <v>7588728.3329276796</v>
          </cell>
          <cell r="Q146">
            <v>15839928</v>
          </cell>
          <cell r="R146">
            <v>1.6175723231074801E-2</v>
          </cell>
          <cell r="AA146">
            <v>1609.70800698371</v>
          </cell>
          <cell r="AC146">
            <v>176.12445151238299</v>
          </cell>
          <cell r="AE146">
            <v>634048.02544457803</v>
          </cell>
          <cell r="AF146">
            <v>23998398.159887299</v>
          </cell>
          <cell r="AH146">
            <v>8158279.2880050298</v>
          </cell>
          <cell r="AI146">
            <v>1433.5835554713301</v>
          </cell>
        </row>
        <row r="147">
          <cell r="M147">
            <v>22.156613616660302</v>
          </cell>
          <cell r="O147">
            <v>7589240.15182273</v>
          </cell>
          <cell r="Q147">
            <v>15839928</v>
          </cell>
          <cell r="R147">
            <v>1.61753552729876E-2</v>
          </cell>
          <cell r="AA147">
            <v>1609.8429793907401</v>
          </cell>
          <cell r="AC147">
            <v>176.149285517077</v>
          </cell>
          <cell r="AE147">
            <v>634137.42786147795</v>
          </cell>
          <cell r="AF147">
            <v>23999159.295991</v>
          </cell>
          <cell r="AH147">
            <v>8158851.6374311401</v>
          </cell>
          <cell r="AI147">
            <v>1433.6936938736701</v>
          </cell>
        </row>
        <row r="148">
          <cell r="M148">
            <v>22.156646748027601</v>
          </cell>
          <cell r="O148">
            <v>7589524.7426772499</v>
          </cell>
          <cell r="Q148">
            <v>15839928</v>
          </cell>
          <cell r="R148">
            <v>1.61751935156631E-2</v>
          </cell>
          <cell r="AA148">
            <v>1609.84495725835</v>
          </cell>
          <cell r="AC148">
            <v>176.14983341445699</v>
          </cell>
          <cell r="AE148">
            <v>634139.40029204497</v>
          </cell>
          <cell r="AF148">
            <v>23999139.7526429</v>
          </cell>
          <cell r="AH148">
            <v>8159142.0783165498</v>
          </cell>
          <cell r="AI148">
            <v>1433.6951238439001</v>
          </cell>
        </row>
        <row r="149">
          <cell r="M149">
            <v>22.156648954711098</v>
          </cell>
          <cell r="O149">
            <v>7589694.7141781896</v>
          </cell>
          <cell r="Q149">
            <v>15839928</v>
          </cell>
          <cell r="R149">
            <v>1.61750149247336E-2</v>
          </cell>
          <cell r="AA149">
            <v>1610.0334603651499</v>
          </cell>
          <cell r="AC149">
            <v>176.186586071975</v>
          </cell>
          <cell r="AE149">
            <v>634271.70985910902</v>
          </cell>
          <cell r="AF149">
            <v>23999855.276383001</v>
          </cell>
          <cell r="AH149">
            <v>8159466.0541471997</v>
          </cell>
          <cell r="AI149">
            <v>1433.84687429317</v>
          </cell>
        </row>
        <row r="150">
          <cell r="M150">
            <v>22.156670151382301</v>
          </cell>
          <cell r="O150">
            <v>7590053.1007177699</v>
          </cell>
          <cell r="Q150">
            <v>15839928</v>
          </cell>
          <cell r="R150">
            <v>1.6174710647320199E-2</v>
          </cell>
          <cell r="AA150">
            <v>1610.1321414153999</v>
          </cell>
          <cell r="AC150">
            <v>176.20751569228699</v>
          </cell>
          <cell r="AE150">
            <v>634347.056492234</v>
          </cell>
          <cell r="AF150">
            <v>23999947.060715299</v>
          </cell>
          <cell r="AH150">
            <v>8159897.8782301703</v>
          </cell>
          <cell r="AI150">
            <v>1433.92462572312</v>
          </cell>
        </row>
        <row r="151">
          <cell r="M151">
            <v>22.156665435922399</v>
          </cell>
          <cell r="O151">
            <v>7589687.3335153302</v>
          </cell>
          <cell r="Q151">
            <v>15839928</v>
          </cell>
          <cell r="R151">
            <v>1.6174881170557799E-2</v>
          </cell>
          <cell r="AA151">
            <v>1610.08169710174</v>
          </cell>
          <cell r="AC151">
            <v>176.20190087915299</v>
          </cell>
          <cell r="AE151">
            <v>634326.84316495003</v>
          </cell>
          <cell r="AF151">
            <v>23999051.239727501</v>
          </cell>
          <cell r="AH151">
            <v>8159532.6312644398</v>
          </cell>
          <cell r="AI151">
            <v>1433.8797962225799</v>
          </cell>
        </row>
        <row r="152">
          <cell r="M152">
            <v>22.156632267921999</v>
          </cell>
          <cell r="O152">
            <v>7589381.4999388596</v>
          </cell>
          <cell r="Q152">
            <v>15839928</v>
          </cell>
          <cell r="R152">
            <v>1.6175190985765E-2</v>
          </cell>
          <cell r="AA152">
            <v>1609.9211699780201</v>
          </cell>
          <cell r="AC152">
            <v>176.16783288432899</v>
          </cell>
          <cell r="AE152">
            <v>634204.19838358404</v>
          </cell>
          <cell r="AF152">
            <v>23998905.1576242</v>
          </cell>
          <cell r="AH152">
            <v>8159086.1840388803</v>
          </cell>
          <cell r="AI152">
            <v>1433.7533370936901</v>
          </cell>
        </row>
        <row r="153">
          <cell r="M153">
            <v>22.156711436797099</v>
          </cell>
          <cell r="O153">
            <v>7591114.7748283297</v>
          </cell>
          <cell r="Q153">
            <v>15839928</v>
          </cell>
          <cell r="R153">
            <v>1.61744338077454E-2</v>
          </cell>
          <cell r="AA153">
            <v>1610.0153215602199</v>
          </cell>
          <cell r="AC153">
            <v>176.16922413266201</v>
          </cell>
          <cell r="AE153">
            <v>634209.20687758399</v>
          </cell>
          <cell r="AF153">
            <v>24002093.742310699</v>
          </cell>
          <cell r="AH153">
            <v>8160755.0434820503</v>
          </cell>
          <cell r="AI153">
            <v>1433.8460974275599</v>
          </cell>
        </row>
        <row r="154">
          <cell r="M154">
            <v>22.156873510882999</v>
          </cell>
          <cell r="O154">
            <v>7593808.3446321497</v>
          </cell>
          <cell r="Q154">
            <v>15839928</v>
          </cell>
          <cell r="R154">
            <v>1.6173083104546699E-2</v>
          </cell>
          <cell r="AA154">
            <v>1610.23289494439</v>
          </cell>
          <cell r="AC154">
            <v>176.19478025492799</v>
          </cell>
          <cell r="AE154">
            <v>634301.20891774201</v>
          </cell>
          <cell r="AF154">
            <v>24005734.3913013</v>
          </cell>
          <cell r="AH154">
            <v>8163506.25318019</v>
          </cell>
          <cell r="AI154">
            <v>1434.0381146894599</v>
          </cell>
        </row>
        <row r="155">
          <cell r="M155">
            <v>22.1571651343219</v>
          </cell>
          <cell r="O155">
            <v>7598471.8487058701</v>
          </cell>
          <cell r="Q155">
            <v>15839928</v>
          </cell>
          <cell r="R155">
            <v>1.61707014540842E-2</v>
          </cell>
          <cell r="AA155">
            <v>1610.38567265855</v>
          </cell>
          <cell r="AC155">
            <v>176.198926282184</v>
          </cell>
          <cell r="AE155">
            <v>634316.13461586297</v>
          </cell>
          <cell r="AF155">
            <v>24010591.9432901</v>
          </cell>
          <cell r="AH155">
            <v>8168099.0795199601</v>
          </cell>
          <cell r="AI155">
            <v>1434.1867463763699</v>
          </cell>
        </row>
        <row r="156">
          <cell r="M156">
            <v>22.157425421070801</v>
          </cell>
          <cell r="O156">
            <v>7602469.1028624997</v>
          </cell>
          <cell r="Q156">
            <v>15839928</v>
          </cell>
          <cell r="R156">
            <v>1.6168573063354199E-2</v>
          </cell>
          <cell r="AA156">
            <v>1610.71387016775</v>
          </cell>
          <cell r="AC156">
            <v>176.24433006234801</v>
          </cell>
          <cell r="AE156">
            <v>634479.58822445199</v>
          </cell>
          <cell r="AF156">
            <v>24014941.499697302</v>
          </cell>
          <cell r="AH156">
            <v>8172276.7754336298</v>
          </cell>
          <cell r="AI156">
            <v>1434.4695401054</v>
          </cell>
        </row>
        <row r="157">
          <cell r="M157">
            <v>22.1575825745374</v>
          </cell>
          <cell r="O157">
            <v>7604587.0865485603</v>
          </cell>
          <cell r="Q157">
            <v>15839928</v>
          </cell>
          <cell r="R157">
            <v>1.6167160354634402E-2</v>
          </cell>
          <cell r="AA157">
            <v>1611.02420849175</v>
          </cell>
          <cell r="AC157">
            <v>176.306372143456</v>
          </cell>
          <cell r="AE157">
            <v>634702.93971644097</v>
          </cell>
          <cell r="AF157">
            <v>24015863.6914782</v>
          </cell>
          <cell r="AH157">
            <v>8174676.9485538797</v>
          </cell>
          <cell r="AI157">
            <v>1434.7178363482999</v>
          </cell>
        </row>
        <row r="158">
          <cell r="M158">
            <v>22.157650174419299</v>
          </cell>
          <cell r="O158">
            <v>7605805.6492228601</v>
          </cell>
          <cell r="Q158">
            <v>15839928</v>
          </cell>
          <cell r="R158">
            <v>1.6166283594758302E-2</v>
          </cell>
          <cell r="AA158">
            <v>1611.3355778533801</v>
          </cell>
          <cell r="AC158">
            <v>176.367426826555</v>
          </cell>
          <cell r="AE158">
            <v>634922.73657559801</v>
          </cell>
          <cell r="AF158">
            <v>24016981.603000399</v>
          </cell>
          <cell r="AH158">
            <v>8176150.41180073</v>
          </cell>
          <cell r="AI158">
            <v>1434.9681510268299</v>
          </cell>
        </row>
        <row r="159">
          <cell r="M159">
            <v>22.157680919597901</v>
          </cell>
          <cell r="O159">
            <v>7606400.2869527796</v>
          </cell>
          <cell r="Q159">
            <v>15839928</v>
          </cell>
          <cell r="R159">
            <v>1.6165737990891701E-2</v>
          </cell>
          <cell r="AA159">
            <v>1611.6035748772799</v>
          </cell>
          <cell r="AC159">
            <v>176.42329809079601</v>
          </cell>
          <cell r="AE159">
            <v>635123.87312686397</v>
          </cell>
          <cell r="AF159">
            <v>24017382.240660101</v>
          </cell>
          <cell r="AH159">
            <v>8176978.9920065403</v>
          </cell>
          <cell r="AI159">
            <v>1435.1802767864799</v>
          </cell>
        </row>
        <row r="160">
          <cell r="M160">
            <v>22.157672608732</v>
          </cell>
          <cell r="O160">
            <v>7606259.1168657904</v>
          </cell>
          <cell r="Q160">
            <v>15839928</v>
          </cell>
          <cell r="R160">
            <v>1.6165595978024999E-2</v>
          </cell>
          <cell r="AA160">
            <v>1611.8261302122901</v>
          </cell>
          <cell r="AC160">
            <v>176.47361760142601</v>
          </cell>
          <cell r="AE160">
            <v>635305.02336513402</v>
          </cell>
          <cell r="AF160">
            <v>24017052.168269198</v>
          </cell>
          <cell r="AH160">
            <v>8177058.3193528699</v>
          </cell>
          <cell r="AI160">
            <v>1435.35251261086</v>
          </cell>
        </row>
        <row r="161">
          <cell r="M161">
            <v>22.1576479871575</v>
          </cell>
          <cell r="O161">
            <v>7605359.8171820203</v>
          </cell>
          <cell r="Q161">
            <v>15839928</v>
          </cell>
          <cell r="R161">
            <v>1.61660289568645E-2</v>
          </cell>
          <cell r="AA161">
            <v>1611.63871161515</v>
          </cell>
          <cell r="AC161">
            <v>176.44641306075201</v>
          </cell>
          <cell r="AE161">
            <v>635207.087018708</v>
          </cell>
          <cell r="AF161">
            <v>24014786.935871299</v>
          </cell>
          <cell r="AH161">
            <v>8176065.3158579003</v>
          </cell>
          <cell r="AI161">
            <v>1435.1922985543999</v>
          </cell>
        </row>
        <row r="162">
          <cell r="M162">
            <v>22.157559313797801</v>
          </cell>
          <cell r="O162">
            <v>7603208.7661633696</v>
          </cell>
          <cell r="Q162">
            <v>15839928</v>
          </cell>
          <cell r="R162">
            <v>1.61672775824768E-2</v>
          </cell>
          <cell r="AA162">
            <v>1611.39418239375</v>
          </cell>
          <cell r="AC162">
            <v>176.408273898338</v>
          </cell>
          <cell r="AE162">
            <v>635069.78603401501</v>
          </cell>
          <cell r="AF162">
            <v>24012274.6556568</v>
          </cell>
          <cell r="AH162">
            <v>8173806.7596956296</v>
          </cell>
          <cell r="AI162">
            <v>1434.9859084954101</v>
          </cell>
        </row>
        <row r="163">
          <cell r="M163">
            <v>22.157442637091499</v>
          </cell>
          <cell r="O163">
            <v>7601108.6856595203</v>
          </cell>
          <cell r="Q163">
            <v>15839928</v>
          </cell>
          <cell r="R163">
            <v>1.6168391350346301E-2</v>
          </cell>
          <cell r="AA163">
            <v>1611.2600885710499</v>
          </cell>
          <cell r="AC163">
            <v>176.39190884861901</v>
          </cell>
          <cell r="AE163">
            <v>635010.87185502995</v>
          </cell>
          <cell r="AF163">
            <v>24010133.991783399</v>
          </cell>
          <cell r="AH163">
            <v>8171658.1652996596</v>
          </cell>
          <cell r="AI163">
            <v>1434.8681797224301</v>
          </cell>
        </row>
        <row r="164">
          <cell r="M164">
            <v>22.157318726028699</v>
          </cell>
          <cell r="O164">
            <v>7599405.8607453201</v>
          </cell>
          <cell r="Q164">
            <v>15839928</v>
          </cell>
          <cell r="R164">
            <v>1.6169371897493501E-2</v>
          </cell>
          <cell r="AA164">
            <v>1611.19437843011</v>
          </cell>
          <cell r="AC164">
            <v>176.383058173823</v>
          </cell>
          <cell r="AE164">
            <v>634979.00942576304</v>
          </cell>
          <cell r="AF164">
            <v>24009224.340685301</v>
          </cell>
          <cell r="AH164">
            <v>8169930.1913593002</v>
          </cell>
          <cell r="AI164">
            <v>1434.8113202562899</v>
          </cell>
        </row>
        <row r="165">
          <cell r="M165">
            <v>22.157282111927099</v>
          </cell>
          <cell r="O165">
            <v>7599300.1207074197</v>
          </cell>
          <cell r="Q165">
            <v>15839928</v>
          </cell>
          <cell r="R165">
            <v>1.6169435330612901E-2</v>
          </cell>
          <cell r="AA165">
            <v>1611.2205805589899</v>
          </cell>
          <cell r="AC165">
            <v>176.385627863618</v>
          </cell>
          <cell r="AE165">
            <v>634988.26030902599</v>
          </cell>
          <cell r="AF165">
            <v>24009747.886547498</v>
          </cell>
          <cell r="AH165">
            <v>8169798.3286888404</v>
          </cell>
          <cell r="AI165">
            <v>1434.83495269537</v>
          </cell>
        </row>
        <row r="166">
          <cell r="M166">
            <v>22.157288075097501</v>
          </cell>
          <cell r="O166">
            <v>7599301.9610497896</v>
          </cell>
          <cell r="Q166">
            <v>15839928</v>
          </cell>
          <cell r="R166">
            <v>1.61695399940435E-2</v>
          </cell>
          <cell r="AA166">
            <v>1611.04974769261</v>
          </cell>
          <cell r="AC166">
            <v>176.350851808534</v>
          </cell>
          <cell r="AE166">
            <v>634863.06651072099</v>
          </cell>
          <cell r="AF166">
            <v>24009353.550186299</v>
          </cell>
          <cell r="AH166">
            <v>8169653.2539298702</v>
          </cell>
          <cell r="AI166">
            <v>1434.69889588408</v>
          </cell>
        </row>
        <row r="167">
          <cell r="M167">
            <v>22.157290298064201</v>
          </cell>
          <cell r="O167">
            <v>7599352.5190787902</v>
          </cell>
          <cell r="Q167">
            <v>15839928</v>
          </cell>
          <cell r="R167">
            <v>1.6169507694445001E-2</v>
          </cell>
          <cell r="AA167">
            <v>1611.14183545643</v>
          </cell>
          <cell r="AC167">
            <v>176.36722150649399</v>
          </cell>
          <cell r="AE167">
            <v>634921.99742338003</v>
          </cell>
          <cell r="AF167">
            <v>24009964.3641585</v>
          </cell>
          <cell r="AH167">
            <v>8169774.3773659701</v>
          </cell>
          <cell r="AI167">
            <v>1434.77461394994</v>
          </cell>
        </row>
        <row r="168">
          <cell r="M168">
            <v>22.157293212932299</v>
          </cell>
          <cell r="O168">
            <v>7599380.0162419099</v>
          </cell>
          <cell r="Q168">
            <v>15839928</v>
          </cell>
          <cell r="R168">
            <v>1.6169496389244802E-2</v>
          </cell>
          <cell r="AA168">
            <v>1611.0550171191701</v>
          </cell>
          <cell r="AC168">
            <v>176.35148241508401</v>
          </cell>
          <cell r="AE168">
            <v>634865.33669430204</v>
          </cell>
          <cell r="AF168">
            <v>24009439.768486802</v>
          </cell>
          <cell r="AH168">
            <v>8169733.3216778599</v>
          </cell>
          <cell r="AI168">
            <v>1434.7035347040801</v>
          </cell>
        </row>
        <row r="169">
          <cell r="M169">
            <v>22.156335869037999</v>
          </cell>
          <cell r="O169">
            <v>7562007.8955753101</v>
          </cell>
          <cell r="Q169">
            <v>15839928</v>
          </cell>
          <cell r="R169">
            <v>1.6187830768953099E-2</v>
          </cell>
          <cell r="AA169">
            <v>1606.92901596502</v>
          </cell>
          <cell r="AC169">
            <v>175.889279658943</v>
          </cell>
          <cell r="AE169">
            <v>633201.40677219699</v>
          </cell>
          <cell r="AF169">
            <v>23936708.7176398</v>
          </cell>
          <cell r="AH169">
            <v>8131716.4311733702</v>
          </cell>
          <cell r="AI169">
            <v>1431.0397363060699</v>
          </cell>
        </row>
        <row r="170">
          <cell r="M170">
            <v>22.155041147250099</v>
          </cell>
          <cell r="O170">
            <v>7569455.1585866101</v>
          </cell>
          <cell r="Q170">
            <v>15839928</v>
          </cell>
          <cell r="R170">
            <v>1.61876562581483E-2</v>
          </cell>
          <cell r="AA170">
            <v>1611.1753670927401</v>
          </cell>
          <cell r="AC170">
            <v>176.359933218317</v>
          </cell>
          <cell r="AE170">
            <v>634895.75958594005</v>
          </cell>
          <cell r="AF170">
            <v>24012426.545718499</v>
          </cell>
          <cell r="AH170">
            <v>8139660.4164594598</v>
          </cell>
          <cell r="AI170">
            <v>1434.81543387443</v>
          </cell>
        </row>
        <row r="171">
          <cell r="M171">
            <v>22.156698522379301</v>
          </cell>
          <cell r="O171">
            <v>7594109.3751396602</v>
          </cell>
          <cell r="Q171">
            <v>15839928</v>
          </cell>
          <cell r="R171">
            <v>1.6171488761124099E-2</v>
          </cell>
          <cell r="AA171">
            <v>1611.10802351335</v>
          </cell>
          <cell r="AC171">
            <v>176.395921786538</v>
          </cell>
          <cell r="AE171">
            <v>635025.31843153702</v>
          </cell>
          <cell r="AF171">
            <v>24003921.360587701</v>
          </cell>
          <cell r="AH171">
            <v>8164387.3411905598</v>
          </cell>
          <cell r="AI171">
            <v>1434.71210172681</v>
          </cell>
        </row>
        <row r="172">
          <cell r="M172">
            <v>22.156119459561001</v>
          </cell>
          <cell r="O172">
            <v>7560885.6421453701</v>
          </cell>
          <cell r="Q172">
            <v>15839928</v>
          </cell>
          <cell r="R172">
            <v>1.6188097500441E-2</v>
          </cell>
          <cell r="AA172">
            <v>1607.5174561936101</v>
          </cell>
          <cell r="AC172">
            <v>176.00351046176399</v>
          </cell>
          <cell r="AE172">
            <v>633612.63766235102</v>
          </cell>
          <cell r="AF172">
            <v>23938980.8800091</v>
          </cell>
          <cell r="AH172">
            <v>8130924.5621015904</v>
          </cell>
          <cell r="AI172">
            <v>1431.5139457318501</v>
          </cell>
        </row>
        <row r="173">
          <cell r="M173">
            <v>22.1550787122098</v>
          </cell>
          <cell r="O173">
            <v>7571771.0786104798</v>
          </cell>
          <cell r="Q173">
            <v>15839928</v>
          </cell>
          <cell r="R173">
            <v>1.6186304099513198E-2</v>
          </cell>
          <cell r="AA173">
            <v>1612.0219781843</v>
          </cell>
          <cell r="AC173">
            <v>176.50494222118499</v>
          </cell>
          <cell r="AE173">
            <v>635417.79199626599</v>
          </cell>
          <cell r="AF173">
            <v>24018959.469629101</v>
          </cell>
          <cell r="AH173">
            <v>8142440.4672875497</v>
          </cell>
          <cell r="AI173">
            <v>1435.5170359631099</v>
          </cell>
        </row>
        <row r="174">
          <cell r="M174">
            <v>22.156953375157698</v>
          </cell>
          <cell r="O174">
            <v>7597570.4801737601</v>
          </cell>
          <cell r="Q174">
            <v>15839928</v>
          </cell>
          <cell r="R174">
            <v>1.6169006551164201E-2</v>
          </cell>
          <cell r="AA174">
            <v>1611.6994797780101</v>
          </cell>
          <cell r="AC174">
            <v>176.51629036712001</v>
          </cell>
          <cell r="AE174">
            <v>635458.64532163006</v>
          </cell>
          <cell r="AF174">
            <v>24005261.497333199</v>
          </cell>
          <cell r="AH174">
            <v>8168309.7340129502</v>
          </cell>
          <cell r="AI174">
            <v>1435.18318941089</v>
          </cell>
        </row>
        <row r="175">
          <cell r="M175">
            <v>22.157022896492201</v>
          </cell>
          <cell r="O175">
            <v>7595472.5733219599</v>
          </cell>
          <cell r="Q175">
            <v>15839928</v>
          </cell>
          <cell r="R175">
            <v>1.6170796350671E-2</v>
          </cell>
          <cell r="AA175">
            <v>1611.6961485839299</v>
          </cell>
          <cell r="AC175">
            <v>176.51278811274699</v>
          </cell>
          <cell r="AE175">
            <v>635446.03720589005</v>
          </cell>
          <cell r="AF175">
            <v>24005729.235741399</v>
          </cell>
          <cell r="AH175">
            <v>8166546.4439920504</v>
          </cell>
          <cell r="AI175">
            <v>1435.1833604711801</v>
          </cell>
        </row>
        <row r="176">
          <cell r="M176">
            <v>22.156939428004002</v>
          </cell>
          <cell r="O176">
            <v>7594221.6272550598</v>
          </cell>
          <cell r="Q176">
            <v>15839928</v>
          </cell>
          <cell r="R176">
            <v>1.6171457764964401E-2</v>
          </cell>
          <cell r="AA176">
            <v>1611.6076630539601</v>
          </cell>
          <cell r="AC176">
            <v>176.502201794011</v>
          </cell>
          <cell r="AE176">
            <v>635407.92645843804</v>
          </cell>
          <cell r="AF176">
            <v>24004281.489433698</v>
          </cell>
          <cell r="AH176">
            <v>8165263.1389534799</v>
          </cell>
          <cell r="AI176">
            <v>1435.1054612599501</v>
          </cell>
        </row>
        <row r="177">
          <cell r="M177">
            <v>22.156878783696101</v>
          </cell>
          <cell r="O177">
            <v>7594818.6606588596</v>
          </cell>
          <cell r="Q177">
            <v>15839928</v>
          </cell>
          <cell r="R177">
            <v>1.6171495884287401E-2</v>
          </cell>
          <cell r="AA177">
            <v>1611.6405510151701</v>
          </cell>
          <cell r="AC177">
            <v>176.48897207919001</v>
          </cell>
          <cell r="AE177">
            <v>635360.299485086</v>
          </cell>
          <cell r="AF177">
            <v>24007706.7867283</v>
          </cell>
          <cell r="AH177">
            <v>8165759.0201401003</v>
          </cell>
          <cell r="AI177">
            <v>1435.1515789359801</v>
          </cell>
        </row>
        <row r="178">
          <cell r="M178">
            <v>22.157165497415399</v>
          </cell>
          <cell r="O178">
            <v>7599501.8359031295</v>
          </cell>
          <cell r="Q178">
            <v>15839928</v>
          </cell>
          <cell r="R178">
            <v>1.61689323002287E-2</v>
          </cell>
          <cell r="AA178">
            <v>1611.83332639025</v>
          </cell>
          <cell r="AC178">
            <v>176.50414517920501</v>
          </cell>
          <cell r="AE178">
            <v>635414.92264513904</v>
          </cell>
          <cell r="AF178">
            <v>24012187.906723902</v>
          </cell>
          <cell r="AH178">
            <v>8170354.2425181204</v>
          </cell>
          <cell r="AI178">
            <v>1435.3291812110499</v>
          </cell>
        </row>
        <row r="179">
          <cell r="M179">
            <v>22.157327048783799</v>
          </cell>
          <cell r="O179">
            <v>7601379.9763829997</v>
          </cell>
          <cell r="Q179">
            <v>15839928</v>
          </cell>
          <cell r="R179">
            <v>1.6168098976085499E-2</v>
          </cell>
          <cell r="AA179">
            <v>1611.7581886739499</v>
          </cell>
          <cell r="AC179">
            <v>176.48140461086001</v>
          </cell>
          <cell r="AE179">
            <v>635333.05659909605</v>
          </cell>
          <cell r="AF179">
            <v>24013268.439448401</v>
          </cell>
          <cell r="AH179">
            <v>8172195.01835371</v>
          </cell>
          <cell r="AI179">
            <v>1435.27678406309</v>
          </cell>
        </row>
        <row r="180">
          <cell r="M180">
            <v>22.157463142413899</v>
          </cell>
          <cell r="O180">
            <v>7603671.3929459397</v>
          </cell>
          <cell r="Q180">
            <v>15839928</v>
          </cell>
          <cell r="R180">
            <v>1.61669711033815E-2</v>
          </cell>
          <cell r="AA180">
            <v>1611.8274666693201</v>
          </cell>
          <cell r="AC180">
            <v>176.48094187630701</v>
          </cell>
          <cell r="AE180">
            <v>635331.39075470599</v>
          </cell>
          <cell r="AF180">
            <v>24015871.837347299</v>
          </cell>
          <cell r="AH180">
            <v>8174463.7420976805</v>
          </cell>
          <cell r="AI180">
            <v>1435.3465247930201</v>
          </cell>
        </row>
        <row r="181">
          <cell r="M181">
            <v>22.157582425463001</v>
          </cell>
          <cell r="O181">
            <v>7605923.71621479</v>
          </cell>
          <cell r="Q181">
            <v>15839928</v>
          </cell>
          <cell r="R181">
            <v>1.6165654892734499E-2</v>
          </cell>
          <cell r="AA181">
            <v>1612.1403173461499</v>
          </cell>
          <cell r="AC181">
            <v>176.533103740586</v>
          </cell>
          <cell r="AE181">
            <v>635519.17346610897</v>
          </cell>
          <cell r="AF181">
            <v>24018517.437651299</v>
          </cell>
          <cell r="AH181">
            <v>8176914.4289828604</v>
          </cell>
          <cell r="AI181">
            <v>1435.60721360556</v>
          </cell>
        </row>
        <row r="182">
          <cell r="M182">
            <v>22.157675082924001</v>
          </cell>
          <cell r="O182">
            <v>7607724.5853802003</v>
          </cell>
          <cell r="Q182">
            <v>15839928</v>
          </cell>
          <cell r="R182">
            <v>1.6164460623076901E-2</v>
          </cell>
          <cell r="AA182">
            <v>1612.4889046907299</v>
          </cell>
          <cell r="AC182">
            <v>176.598818361518</v>
          </cell>
          <cell r="AE182">
            <v>635755.74610146403</v>
          </cell>
          <cell r="AF182">
            <v>24020184.6914322</v>
          </cell>
          <cell r="AH182">
            <v>8178977.8002682095</v>
          </cell>
          <cell r="AI182">
            <v>1435.8900863292099</v>
          </cell>
        </row>
        <row r="183">
          <cell r="M183">
            <v>22.157729429800501</v>
          </cell>
          <cell r="O183">
            <v>7608581.8923288602</v>
          </cell>
          <cell r="Q183">
            <v>15839928</v>
          </cell>
          <cell r="R183">
            <v>1.6163739390940901E-2</v>
          </cell>
          <cell r="AA183">
            <v>1612.7531230332099</v>
          </cell>
          <cell r="AC183">
            <v>176.654733210497</v>
          </cell>
          <cell r="AE183">
            <v>635957.03955778899</v>
          </cell>
          <cell r="AF183">
            <v>24020415.1844474</v>
          </cell>
          <cell r="AH183">
            <v>8180072.5528826304</v>
          </cell>
          <cell r="AI183">
            <v>1436.09838982272</v>
          </cell>
        </row>
        <row r="184">
          <cell r="M184">
            <v>22.157703543704201</v>
          </cell>
          <cell r="O184">
            <v>7607322.1847430002</v>
          </cell>
          <cell r="Q184">
            <v>15839928</v>
          </cell>
          <cell r="R184">
            <v>1.6164248487131199E-2</v>
          </cell>
          <cell r="AA184">
            <v>1612.6806287382699</v>
          </cell>
          <cell r="AC184">
            <v>176.656160301037</v>
          </cell>
          <cell r="AE184">
            <v>635962.17708373198</v>
          </cell>
          <cell r="AF184">
            <v>24017526.3393372</v>
          </cell>
          <cell r="AH184">
            <v>8178869.27810679</v>
          </cell>
          <cell r="AI184">
            <v>1436.0244684372301</v>
          </cell>
        </row>
        <row r="185">
          <cell r="M185">
            <v>22.157592360693499</v>
          </cell>
          <cell r="O185">
            <v>7604832.6278288402</v>
          </cell>
          <cell r="Q185">
            <v>15839928</v>
          </cell>
          <cell r="R185">
            <v>1.6165580259762599E-2</v>
          </cell>
          <cell r="AA185">
            <v>1612.5000317828101</v>
          </cell>
          <cell r="AC185">
            <v>176.63452529205</v>
          </cell>
          <cell r="AE185">
            <v>635884.29105137999</v>
          </cell>
          <cell r="AF185">
            <v>24014576.131101001</v>
          </cell>
          <cell r="AH185">
            <v>8176338.4658526201</v>
          </cell>
          <cell r="AI185">
            <v>1435.86550649076</v>
          </cell>
        </row>
        <row r="186">
          <cell r="M186">
            <v>22.157459324143399</v>
          </cell>
          <cell r="O186">
            <v>7602459.8756419597</v>
          </cell>
          <cell r="Q186">
            <v>15839928</v>
          </cell>
          <cell r="R186">
            <v>1.6166856434662299E-2</v>
          </cell>
          <cell r="AA186">
            <v>1612.3561084575999</v>
          </cell>
          <cell r="AC186">
            <v>176.61682005173299</v>
          </cell>
          <cell r="AE186">
            <v>635820.55218623905</v>
          </cell>
          <cell r="AF186">
            <v>24012303.281536501</v>
          </cell>
          <cell r="AH186">
            <v>8173913.4114878504</v>
          </cell>
          <cell r="AI186">
            <v>1435.73928840587</v>
          </cell>
        </row>
        <row r="187">
          <cell r="M187">
            <v>22.1573206176277</v>
          </cell>
          <cell r="O187">
            <v>7599192.7750191204</v>
          </cell>
          <cell r="Q187">
            <v>15839928</v>
          </cell>
          <cell r="R187">
            <v>1.61685873837609E-2</v>
          </cell>
          <cell r="AA187">
            <v>1611.8995703170499</v>
          </cell>
          <cell r="AC187">
            <v>176.54866225833101</v>
          </cell>
          <cell r="AE187">
            <v>635575.18412999006</v>
          </cell>
          <cell r="AF187">
            <v>24007114.898413301</v>
          </cell>
          <cell r="AH187">
            <v>8170414.5567700304</v>
          </cell>
          <cell r="AI187">
            <v>1435.3509080587201</v>
          </cell>
        </row>
        <row r="188">
          <cell r="M188">
            <v>22.157047522172</v>
          </cell>
          <cell r="O188">
            <v>7595384.7108025998</v>
          </cell>
          <cell r="Q188">
            <v>15839928</v>
          </cell>
          <cell r="R188">
            <v>1.61709134390172E-2</v>
          </cell>
          <cell r="AA188">
            <v>1611.6726851656999</v>
          </cell>
          <cell r="AC188">
            <v>176.51024491120299</v>
          </cell>
          <cell r="AE188">
            <v>635436.88168033096</v>
          </cell>
          <cell r="AF188">
            <v>24005300.9214359</v>
          </cell>
          <cell r="AH188">
            <v>8166511.2799750399</v>
          </cell>
          <cell r="AI188">
            <v>1435.1624402544901</v>
          </cell>
        </row>
        <row r="189">
          <cell r="M189">
            <v>22.156989301236798</v>
          </cell>
          <cell r="O189">
            <v>7595813.9502402097</v>
          </cell>
          <cell r="Q189">
            <v>15839928</v>
          </cell>
          <cell r="R189">
            <v>1.61707029666457E-2</v>
          </cell>
          <cell r="AA189">
            <v>1611.7892367058801</v>
          </cell>
          <cell r="AC189">
            <v>176.52276880834</v>
          </cell>
          <cell r="AE189">
            <v>635481.96771002398</v>
          </cell>
          <cell r="AF189">
            <v>24007446.928762</v>
          </cell>
          <cell r="AH189">
            <v>8166884.5827347897</v>
          </cell>
          <cell r="AI189">
            <v>1435.26646789754</v>
          </cell>
        </row>
        <row r="190">
          <cell r="M190">
            <v>22.157055288445299</v>
          </cell>
          <cell r="O190">
            <v>7596996.5415726304</v>
          </cell>
          <cell r="Q190">
            <v>15839928</v>
          </cell>
          <cell r="R190">
            <v>1.6170069517902001E-2</v>
          </cell>
          <cell r="AA190">
            <v>1611.8682249983201</v>
          </cell>
          <cell r="AC190">
            <v>176.53233183815601</v>
          </cell>
          <cell r="AE190">
            <v>635516.39461735997</v>
          </cell>
          <cell r="AF190">
            <v>24008720.337008599</v>
          </cell>
          <cell r="AH190">
            <v>8168075.5008498998</v>
          </cell>
          <cell r="AI190">
            <v>1435.3358931601599</v>
          </cell>
        </row>
        <row r="191">
          <cell r="M191">
            <v>22.156207369448701</v>
          </cell>
          <cell r="O191">
            <v>7561412.6571439598</v>
          </cell>
          <cell r="Q191">
            <v>15839928</v>
          </cell>
          <cell r="R191">
            <v>1.6187591184397901E-2</v>
          </cell>
          <cell r="AA191">
            <v>1607.6258121138601</v>
          </cell>
          <cell r="AC191">
            <v>176.03603279846999</v>
          </cell>
          <cell r="AE191">
            <v>633729.71807449101</v>
          </cell>
          <cell r="AF191">
            <v>23937467.127137601</v>
          </cell>
          <cell r="AH191">
            <v>8131659.7320963498</v>
          </cell>
          <cell r="AI191">
            <v>1431.5897793153899</v>
          </cell>
        </row>
        <row r="192">
          <cell r="M192">
            <v>22.155092708578</v>
          </cell>
          <cell r="O192">
            <v>7572565.6597836995</v>
          </cell>
          <cell r="Q192">
            <v>15839928</v>
          </cell>
          <cell r="R192">
            <v>1.61860619250314E-2</v>
          </cell>
          <cell r="AA192">
            <v>1611.9594001258799</v>
          </cell>
          <cell r="AC192">
            <v>176.48216930397899</v>
          </cell>
          <cell r="AE192">
            <v>635335.80949432496</v>
          </cell>
          <cell r="AF192">
            <v>24020501.906839799</v>
          </cell>
          <cell r="AH192">
            <v>8143114.2131894398</v>
          </cell>
          <cell r="AI192">
            <v>1435.4772308219001</v>
          </cell>
        </row>
        <row r="193">
          <cell r="M193">
            <v>22.157090608711599</v>
          </cell>
          <cell r="O193">
            <v>7600371.0916434797</v>
          </cell>
          <cell r="Q193">
            <v>15839928</v>
          </cell>
          <cell r="R193">
            <v>1.61676440296947E-2</v>
          </cell>
          <cell r="AA193">
            <v>1611.8427688808099</v>
          </cell>
          <cell r="AC193">
            <v>176.52402518942301</v>
          </cell>
          <cell r="AE193">
            <v>635486.49068192299</v>
          </cell>
          <cell r="AF193">
            <v>24009189.137221001</v>
          </cell>
          <cell r="AH193">
            <v>8171078.3234698102</v>
          </cell>
          <cell r="AI193">
            <v>1435.31874369139</v>
          </cell>
        </row>
        <row r="194">
          <cell r="M194">
            <v>22.157231149328801</v>
          </cell>
          <cell r="O194">
            <v>7599056.2139195101</v>
          </cell>
          <cell r="Q194">
            <v>15839928</v>
          </cell>
          <cell r="R194">
            <v>1.6168782871265198E-2</v>
          </cell>
          <cell r="AA194">
            <v>1612.1047048303999</v>
          </cell>
          <cell r="AC194">
            <v>176.57640799375599</v>
          </cell>
          <cell r="AE194">
            <v>635675.06877752102</v>
          </cell>
          <cell r="AF194">
            <v>24009931.424888801</v>
          </cell>
          <cell r="AH194">
            <v>8170338.4279122204</v>
          </cell>
          <cell r="AI194">
            <v>1435.52829683665</v>
          </cell>
        </row>
        <row r="195">
          <cell r="M195">
            <v>22.157102199340301</v>
          </cell>
          <cell r="O195">
            <v>7595596.6871547997</v>
          </cell>
          <cell r="Q195">
            <v>15839928</v>
          </cell>
          <cell r="R195">
            <v>1.61705050288917E-2</v>
          </cell>
          <cell r="AA195">
            <v>1611.66259744028</v>
          </cell>
          <cell r="AC195">
            <v>176.519938981053</v>
          </cell>
          <cell r="AE195">
            <v>635471.78033178998</v>
          </cell>
          <cell r="AF195">
            <v>24003300.413134899</v>
          </cell>
          <cell r="AH195">
            <v>8166749.0093934201</v>
          </cell>
          <cell r="AI195">
            <v>1435.14265845923</v>
          </cell>
        </row>
        <row r="196">
          <cell r="M196">
            <v>22.1568272370899</v>
          </cell>
          <cell r="O196">
            <v>7592377.5140422704</v>
          </cell>
          <cell r="Q196">
            <v>15839928</v>
          </cell>
          <cell r="R196">
            <v>1.61723624123041E-2</v>
          </cell>
          <cell r="AA196">
            <v>1611.6562416389399</v>
          </cell>
          <cell r="AC196">
            <v>176.52221756160401</v>
          </cell>
          <cell r="AE196">
            <v>635479.98322177306</v>
          </cell>
          <cell r="AF196">
            <v>24002684.633412499</v>
          </cell>
          <cell r="AH196">
            <v>8163568.6999166999</v>
          </cell>
          <cell r="AI196">
            <v>1435.13402407734</v>
          </cell>
        </row>
        <row r="197">
          <cell r="M197">
            <v>22.156752056334899</v>
          </cell>
          <cell r="O197">
            <v>7592748.4436666397</v>
          </cell>
          <cell r="Q197">
            <v>15839928</v>
          </cell>
          <cell r="R197">
            <v>1.6172262449190601E-2</v>
          </cell>
          <cell r="AA197">
            <v>1611.7020786318301</v>
          </cell>
          <cell r="AC197">
            <v>176.52052284845001</v>
          </cell>
          <cell r="AE197">
            <v>635473.88225441903</v>
          </cell>
          <cell r="AF197">
            <v>24004643.409406699</v>
          </cell>
          <cell r="AH197">
            <v>8163836.6972116204</v>
          </cell>
          <cell r="AI197">
            <v>1435.18155578338</v>
          </cell>
        </row>
        <row r="198">
          <cell r="M198">
            <v>22.156901655090898</v>
          </cell>
          <cell r="O198">
            <v>7595031.7858609604</v>
          </cell>
          <cell r="Q198">
            <v>15839928</v>
          </cell>
          <cell r="R198">
            <v>1.6171092663824702E-2</v>
          </cell>
          <cell r="AA198">
            <v>1611.75791737334</v>
          </cell>
          <cell r="AC198">
            <v>176.51865254385399</v>
          </cell>
          <cell r="AE198">
            <v>635467.14915787405</v>
          </cell>
          <cell r="AF198">
            <v>24006996.624205101</v>
          </cell>
          <cell r="AH198">
            <v>8166038.17409667</v>
          </cell>
          <cell r="AI198">
            <v>1435.2392648294799</v>
          </cell>
        </row>
        <row r="199">
          <cell r="M199">
            <v>22.1569868735664</v>
          </cell>
          <cell r="O199">
            <v>7595561.3034562096</v>
          </cell>
          <cell r="Q199">
            <v>15839928</v>
          </cell>
          <cell r="R199">
            <v>1.61709100437714E-2</v>
          </cell>
          <cell r="AA199">
            <v>1611.5779873895101</v>
          </cell>
          <cell r="AC199">
            <v>176.48351866282201</v>
          </cell>
          <cell r="AE199">
            <v>635340.66718616104</v>
          </cell>
          <cell r="AF199">
            <v>24006341.3832996</v>
          </cell>
          <cell r="AH199">
            <v>8166466.4392624097</v>
          </cell>
          <cell r="AI199">
            <v>1435.0944687266899</v>
          </cell>
        </row>
        <row r="200">
          <cell r="M200">
            <v>22.157023109306699</v>
          </cell>
          <cell r="O200">
            <v>7596098.3004940599</v>
          </cell>
          <cell r="Q200">
            <v>15839928</v>
          </cell>
          <cell r="R200">
            <v>1.6170753393774499E-2</v>
          </cell>
          <cell r="AA200">
            <v>1611.5473703225</v>
          </cell>
          <cell r="AC200">
            <v>176.47060361569399</v>
          </cell>
          <cell r="AE200">
            <v>635294.17301649798</v>
          </cell>
          <cell r="AF200">
            <v>24007395.951593801</v>
          </cell>
          <cell r="AH200">
            <v>8166949.78075682</v>
          </cell>
          <cell r="AI200">
            <v>1435.0767667068001</v>
          </cell>
        </row>
        <row r="201">
          <cell r="M201">
            <v>22.157102482677502</v>
          </cell>
          <cell r="O201">
            <v>7597304.7826070301</v>
          </cell>
          <cell r="Q201">
            <v>15839928</v>
          </cell>
          <cell r="R201">
            <v>1.6170204432893E-2</v>
          </cell>
          <cell r="AA201">
            <v>1611.4570220841799</v>
          </cell>
          <cell r="AC201">
            <v>176.44552548923701</v>
          </cell>
          <cell r="AE201">
            <v>635203.89176125405</v>
          </cell>
          <cell r="AF201">
            <v>24008314.328658599</v>
          </cell>
          <cell r="AH201">
            <v>8168026.2806136301</v>
          </cell>
          <cell r="AI201">
            <v>1435.0114965949499</v>
          </cell>
        </row>
        <row r="202">
          <cell r="M202">
            <v>22.1571690670817</v>
          </cell>
          <cell r="O202">
            <v>7598244.2943297802</v>
          </cell>
          <cell r="Q202">
            <v>15839928</v>
          </cell>
          <cell r="R202">
            <v>1.61699659718493E-2</v>
          </cell>
          <cell r="AA202">
            <v>1611.28716436082</v>
          </cell>
          <cell r="AC202">
            <v>176.40155940210701</v>
          </cell>
          <cell r="AE202">
            <v>635045.61384758598</v>
          </cell>
          <cell r="AF202">
            <v>24009502.057448901</v>
          </cell>
          <cell r="AH202">
            <v>8168784.9698974099</v>
          </cell>
          <cell r="AI202">
            <v>1434.88560495871</v>
          </cell>
        </row>
        <row r="203">
          <cell r="M203">
            <v>22.157292398467</v>
          </cell>
          <cell r="O203">
            <v>7600633.7182207797</v>
          </cell>
          <cell r="Q203">
            <v>15839928</v>
          </cell>
          <cell r="R203">
            <v>1.6168826502013501E-2</v>
          </cell>
          <cell r="AA203">
            <v>1611.3975408684801</v>
          </cell>
          <cell r="AC203">
            <v>176.405422698742</v>
          </cell>
          <cell r="AE203">
            <v>635059.52171547106</v>
          </cell>
          <cell r="AF203">
            <v>24012874.8968761</v>
          </cell>
          <cell r="AH203">
            <v>8171144.6053370796</v>
          </cell>
          <cell r="AI203">
            <v>1434.99211816974</v>
          </cell>
        </row>
        <row r="204">
          <cell r="M204">
            <v>22.157502388976098</v>
          </cell>
          <cell r="O204">
            <v>7604604.3537007803</v>
          </cell>
          <cell r="Q204">
            <v>15839928</v>
          </cell>
          <cell r="R204">
            <v>1.61668107745741E-2</v>
          </cell>
          <cell r="AA204">
            <v>1611.5166672145299</v>
          </cell>
          <cell r="AC204">
            <v>176.405284788882</v>
          </cell>
          <cell r="AE204">
            <v>635059.02523997298</v>
          </cell>
          <cell r="AF204">
            <v>24017235.505695999</v>
          </cell>
          <cell r="AH204">
            <v>8175040.1785820602</v>
          </cell>
          <cell r="AI204">
            <v>1435.1113824256499</v>
          </cell>
        </row>
        <row r="205">
          <cell r="M205">
            <v>22.157657932063501</v>
          </cell>
          <cell r="O205">
            <v>7606460.1488222601</v>
          </cell>
          <cell r="Q205">
            <v>15839928</v>
          </cell>
          <cell r="R205">
            <v>1.61657346743228E-2</v>
          </cell>
          <cell r="AA205">
            <v>1611.63496170604</v>
          </cell>
          <cell r="AC205">
            <v>176.42660506998001</v>
          </cell>
          <cell r="AE205">
            <v>635135.77825192898</v>
          </cell>
          <cell r="AF205">
            <v>24017971.0852753</v>
          </cell>
          <cell r="AH205">
            <v>8177024.5475308597</v>
          </cell>
          <cell r="AI205">
            <v>1435.20835663606</v>
          </cell>
        </row>
        <row r="206">
          <cell r="M206">
            <v>22.157693333808901</v>
          </cell>
          <cell r="O206">
            <v>7606799.0813100003</v>
          </cell>
          <cell r="Q206">
            <v>15839928</v>
          </cell>
          <cell r="R206">
            <v>1.61653022019537E-2</v>
          </cell>
          <cell r="AA206">
            <v>1611.86586981256</v>
          </cell>
          <cell r="AC206">
            <v>176.47837777131801</v>
          </cell>
          <cell r="AE206">
            <v>635322.15997674502</v>
          </cell>
          <cell r="AF206">
            <v>24017701.626097701</v>
          </cell>
          <cell r="AH206">
            <v>8177603.0522835301</v>
          </cell>
          <cell r="AI206">
            <v>1435.38749204124</v>
          </cell>
        </row>
        <row r="207">
          <cell r="M207">
            <v>22.157678347308199</v>
          </cell>
          <cell r="O207">
            <v>7606505.1594139598</v>
          </cell>
          <cell r="Q207">
            <v>15839928</v>
          </cell>
          <cell r="R207">
            <v>1.6165365165570201E-2</v>
          </cell>
          <cell r="AA207">
            <v>1611.9235829471199</v>
          </cell>
          <cell r="AC207">
            <v>176.49431951190499</v>
          </cell>
          <cell r="AE207">
            <v>635379.55024285696</v>
          </cell>
          <cell r="AF207">
            <v>24017129.593876</v>
          </cell>
          <cell r="AH207">
            <v>8177384.7289380701</v>
          </cell>
          <cell r="AI207">
            <v>1435.42926343522</v>
          </cell>
        </row>
        <row r="208">
          <cell r="M208">
            <v>22.157651027480998</v>
          </cell>
          <cell r="O208">
            <v>7605980.0080845701</v>
          </cell>
          <cell r="Q208">
            <v>15839928</v>
          </cell>
          <cell r="R208">
            <v>1.6165522841101398E-2</v>
          </cell>
          <cell r="AA208">
            <v>1612.0450522153001</v>
          </cell>
          <cell r="AC208">
            <v>176.52341182900301</v>
          </cell>
          <cell r="AE208">
            <v>635484.28258441098</v>
          </cell>
          <cell r="AF208">
            <v>24016671.742124502</v>
          </cell>
          <cell r="AH208">
            <v>8176989.5600023596</v>
          </cell>
          <cell r="AI208">
            <v>1435.5216403863001</v>
          </cell>
        </row>
        <row r="209">
          <cell r="M209">
            <v>22.157592343534802</v>
          </cell>
          <cell r="O209">
            <v>7604646.7572687399</v>
          </cell>
          <cell r="Q209">
            <v>15839928</v>
          </cell>
          <cell r="R209">
            <v>1.6166104525758299E-2</v>
          </cell>
          <cell r="AA209">
            <v>1612.0101410714799</v>
          </cell>
          <cell r="AC209">
            <v>176.52858795813199</v>
          </cell>
          <cell r="AE209">
            <v>635502.91664927499</v>
          </cell>
          <cell r="AF209">
            <v>24014528.549327198</v>
          </cell>
          <cell r="AH209">
            <v>8175703.1373670697</v>
          </cell>
          <cell r="AI209">
            <v>1435.4815531133499</v>
          </cell>
        </row>
        <row r="210">
          <cell r="M210">
            <v>22.157477831143598</v>
          </cell>
          <cell r="O210">
            <v>7601712.3131962297</v>
          </cell>
          <cell r="Q210">
            <v>15839928</v>
          </cell>
          <cell r="R210">
            <v>1.61675761474507E-2</v>
          </cell>
          <cell r="AA210">
            <v>1611.74172398787</v>
          </cell>
          <cell r="AC210">
            <v>176.497438741335</v>
          </cell>
          <cell r="AE210">
            <v>635390.77946880704</v>
          </cell>
          <cell r="AF210">
            <v>24009974.076869301</v>
          </cell>
          <cell r="AH210">
            <v>8172702.9467088897</v>
          </cell>
          <cell r="AI210">
            <v>1435.2442852465299</v>
          </cell>
        </row>
        <row r="211">
          <cell r="M211">
            <v>22.157198750586701</v>
          </cell>
          <cell r="O211">
            <v>7595415.12404681</v>
          </cell>
          <cell r="Q211">
            <v>15839928</v>
          </cell>
          <cell r="R211">
            <v>1.6170903940357001E-2</v>
          </cell>
          <cell r="AA211">
            <v>1611.0456794629599</v>
          </cell>
          <cell r="AC211">
            <v>176.40100822782401</v>
          </cell>
          <cell r="AE211">
            <v>635043.62962016498</v>
          </cell>
          <cell r="AF211">
            <v>24000795.024155099</v>
          </cell>
          <cell r="AH211">
            <v>8166141.7675553598</v>
          </cell>
          <cell r="AI211">
            <v>1434.6446712351401</v>
          </cell>
        </row>
        <row r="212">
          <cell r="M212">
            <v>22.156713980391199</v>
          </cell>
          <cell r="O212">
            <v>7589498.0302688302</v>
          </cell>
          <cell r="Q212">
            <v>15839928</v>
          </cell>
          <cell r="R212">
            <v>1.6174390426542801E-2</v>
          </cell>
          <cell r="AA212">
            <v>1610.74368533292</v>
          </cell>
          <cell r="AC212">
            <v>176.35239440044001</v>
          </cell>
          <cell r="AE212">
            <v>634868.61984158296</v>
          </cell>
          <cell r="AF212">
            <v>23997949.159176201</v>
          </cell>
          <cell r="AH212">
            <v>8160108.5328621203</v>
          </cell>
          <cell r="AI212">
            <v>1434.3912909324799</v>
          </cell>
        </row>
        <row r="213">
          <cell r="M213">
            <v>22.156516637445598</v>
          </cell>
          <cell r="O213">
            <v>7587999.5277390899</v>
          </cell>
          <cell r="Q213">
            <v>15839928</v>
          </cell>
          <cell r="R213">
            <v>1.6175239073923299E-2</v>
          </cell>
          <cell r="AA213">
            <v>1610.54192871444</v>
          </cell>
          <cell r="AC213">
            <v>176.31272309384801</v>
          </cell>
          <cell r="AE213">
            <v>634725.80313785304</v>
          </cell>
          <cell r="AF213">
            <v>23997252.451722801</v>
          </cell>
          <cell r="AH213">
            <v>8158341.7767868703</v>
          </cell>
          <cell r="AI213">
            <v>1434.2292056205899</v>
          </cell>
        </row>
        <row r="214">
          <cell r="M214">
            <v>22.156433248663198</v>
          </cell>
          <cell r="O214">
            <v>7587182.9489123197</v>
          </cell>
          <cell r="Q214">
            <v>15839928</v>
          </cell>
          <cell r="R214">
            <v>1.61757757307825E-2</v>
          </cell>
          <cell r="AA214">
            <v>1610.4273507116</v>
          </cell>
          <cell r="AC214">
            <v>176.28962392745299</v>
          </cell>
          <cell r="AE214">
            <v>634642.64613883104</v>
          </cell>
          <cell r="AF214">
            <v>23996951.410812199</v>
          </cell>
          <cell r="AH214">
            <v>8157418.33621924</v>
          </cell>
          <cell r="AI214">
            <v>1434.1377267841401</v>
          </cell>
        </row>
        <row r="215">
          <cell r="M215">
            <v>22.1563993046951</v>
          </cell>
          <cell r="O215">
            <v>7586907.9494138602</v>
          </cell>
          <cell r="Q215">
            <v>15839928</v>
          </cell>
          <cell r="R215">
            <v>1.6176035932420001E-2</v>
          </cell>
          <cell r="AA215">
            <v>1610.2574646569101</v>
          </cell>
          <cell r="AC215">
            <v>176.25463315534699</v>
          </cell>
          <cell r="AE215">
            <v>634516.67935924896</v>
          </cell>
          <cell r="AF215">
            <v>23996626.711987998</v>
          </cell>
          <cell r="AH215">
            <v>8156984.4866950596</v>
          </cell>
          <cell r="AI215">
            <v>1434.00283150157</v>
          </cell>
        </row>
        <row r="216">
          <cell r="M216">
            <v>22.156406369217098</v>
          </cell>
          <cell r="O216">
            <v>7587002.2626853697</v>
          </cell>
          <cell r="Q216">
            <v>15839928</v>
          </cell>
          <cell r="R216">
            <v>1.6176087432821999E-2</v>
          </cell>
          <cell r="AA216">
            <v>1610.1870080696001</v>
          </cell>
          <cell r="AC216">
            <v>176.237138953673</v>
          </cell>
          <cell r="AE216">
            <v>634453.70023322303</v>
          </cell>
          <cell r="AF216">
            <v>23996990.598196998</v>
          </cell>
          <cell r="AH216">
            <v>8156998.4514301</v>
          </cell>
          <cell r="AI216">
            <v>1433.9498691159199</v>
          </cell>
        </row>
        <row r="217">
          <cell r="M217">
            <v>22.156410906187901</v>
          </cell>
          <cell r="O217">
            <v>7586942.9856731901</v>
          </cell>
          <cell r="Q217">
            <v>15839928</v>
          </cell>
          <cell r="R217">
            <v>1.6176104922910699E-2</v>
          </cell>
          <cell r="AA217">
            <v>1610.1726497280599</v>
          </cell>
          <cell r="AC217">
            <v>176.23559075574801</v>
          </cell>
          <cell r="AE217">
            <v>634448.12672069401</v>
          </cell>
          <cell r="AF217">
            <v>23996727.253823198</v>
          </cell>
          <cell r="AH217">
            <v>8156939.0992420102</v>
          </cell>
          <cell r="AI217">
            <v>1433.9370589723201</v>
          </cell>
        </row>
        <row r="218">
          <cell r="M218">
            <v>22.156384577841099</v>
          </cell>
          <cell r="O218">
            <v>7586517.9467573399</v>
          </cell>
          <cell r="Q218">
            <v>15839928</v>
          </cell>
          <cell r="R218">
            <v>1.6176322209040001E-2</v>
          </cell>
          <cell r="AA218">
            <v>1610.1379142149999</v>
          </cell>
          <cell r="AC218">
            <v>176.23152166624601</v>
          </cell>
          <cell r="AE218">
            <v>634433.47799848602</v>
          </cell>
          <cell r="AF218">
            <v>23996144.322676901</v>
          </cell>
          <cell r="AH218">
            <v>8156512.9828165704</v>
          </cell>
          <cell r="AI218">
            <v>1433.9063925487501</v>
          </cell>
        </row>
        <row r="219">
          <cell r="M219">
            <v>22.156340632526899</v>
          </cell>
          <cell r="O219">
            <v>7586171.7801175397</v>
          </cell>
          <cell r="Q219">
            <v>15839928</v>
          </cell>
          <cell r="R219">
            <v>1.6176400590878302E-2</v>
          </cell>
          <cell r="AA219">
            <v>1610.2935778749199</v>
          </cell>
          <cell r="AC219">
            <v>176.264331755629</v>
          </cell>
          <cell r="AE219">
            <v>634551.59432026499</v>
          </cell>
          <cell r="AF219">
            <v>23996317.483476602</v>
          </cell>
          <cell r="AH219">
            <v>8156303.7827530904</v>
          </cell>
          <cell r="AI219">
            <v>1434.0292461192901</v>
          </cell>
        </row>
        <row r="220">
          <cell r="M220">
            <v>22.1563131992501</v>
          </cell>
          <cell r="O220">
            <v>7586006.0022438699</v>
          </cell>
          <cell r="Q220">
            <v>15839928</v>
          </cell>
          <cell r="R220">
            <v>1.61763825299975E-2</v>
          </cell>
          <cell r="AA220">
            <v>1610.3678981007399</v>
          </cell>
          <cell r="AC220">
            <v>176.282155603663</v>
          </cell>
          <cell r="AE220">
            <v>634615.76017318503</v>
          </cell>
          <cell r="AF220">
            <v>23996038.102442399</v>
          </cell>
          <cell r="AH220">
            <v>8156202.9708269602</v>
          </cell>
          <cell r="AI220">
            <v>1434.08574249708</v>
          </cell>
        </row>
        <row r="221">
          <cell r="M221">
            <v>22.156377789169699</v>
          </cell>
          <cell r="O221">
            <v>7588594.69515731</v>
          </cell>
          <cell r="Q221">
            <v>15839928</v>
          </cell>
          <cell r="R221">
            <v>1.6175262509271902E-2</v>
          </cell>
          <cell r="AA221">
            <v>1610.71401755281</v>
          </cell>
          <cell r="AC221">
            <v>176.32075669739399</v>
          </cell>
          <cell r="AE221">
            <v>634754.72411061695</v>
          </cell>
          <cell r="AF221">
            <v>24002172.587797701</v>
          </cell>
          <cell r="AH221">
            <v>8158839.1477028402</v>
          </cell>
          <cell r="AI221">
            <v>1434.3932608554201</v>
          </cell>
        </row>
        <row r="222">
          <cell r="M222">
            <v>22.156767503951698</v>
          </cell>
          <cell r="O222">
            <v>7592948.3411513902</v>
          </cell>
          <cell r="Q222">
            <v>15839928</v>
          </cell>
          <cell r="R222">
            <v>1.6172764752091898E-2</v>
          </cell>
          <cell r="AA222">
            <v>1610.87562936227</v>
          </cell>
          <cell r="AC222">
            <v>176.34261190198899</v>
          </cell>
          <cell r="AE222">
            <v>634833.40284716198</v>
          </cell>
          <cell r="AF222">
            <v>24004395.084333699</v>
          </cell>
          <cell r="AH222">
            <v>8163202.5796186998</v>
          </cell>
          <cell r="AI222">
            <v>1434.53301746028</v>
          </cell>
        </row>
        <row r="223">
          <cell r="M223">
            <v>22.156865151168802</v>
          </cell>
          <cell r="O223">
            <v>7592566.8099867702</v>
          </cell>
          <cell r="Q223">
            <v>15839928</v>
          </cell>
          <cell r="R223">
            <v>1.6172903760593701E-2</v>
          </cell>
          <cell r="AA223">
            <v>1610.7323574593399</v>
          </cell>
          <cell r="AC223">
            <v>176.32737047865399</v>
          </cell>
          <cell r="AE223">
            <v>634778.53372315399</v>
          </cell>
          <cell r="AF223">
            <v>24001732.201276701</v>
          </cell>
          <cell r="AH223">
            <v>8162888.5199908102</v>
          </cell>
          <cell r="AI223">
            <v>1434.40498698069</v>
          </cell>
        </row>
        <row r="224">
          <cell r="M224">
            <v>22.1567105581193</v>
          </cell>
          <cell r="O224">
            <v>7589905.8605421698</v>
          </cell>
          <cell r="Q224">
            <v>15839928</v>
          </cell>
          <cell r="R224">
            <v>1.6174327729544E-2</v>
          </cell>
          <cell r="AA224">
            <v>1610.53949286696</v>
          </cell>
          <cell r="AC224">
            <v>176.30434587820801</v>
          </cell>
          <cell r="AE224">
            <v>634695.64516155003</v>
          </cell>
          <cell r="AF224">
            <v>23998567.795995999</v>
          </cell>
          <cell r="AH224">
            <v>8160229.1157136802</v>
          </cell>
          <cell r="AI224">
            <v>1434.2351469887501</v>
          </cell>
        </row>
        <row r="225">
          <cell r="M225">
            <v>22.156583315275199</v>
          </cell>
          <cell r="O225">
            <v>7589222.9553006599</v>
          </cell>
          <cell r="Q225">
            <v>15839928</v>
          </cell>
          <cell r="R225">
            <v>1.6174887199259899E-2</v>
          </cell>
          <cell r="AA225">
            <v>1610.42799156456</v>
          </cell>
          <cell r="AC225">
            <v>176.27484105738401</v>
          </cell>
          <cell r="AE225">
            <v>634589.427806583</v>
          </cell>
          <cell r="AF225">
            <v>23999449.754898101</v>
          </cell>
          <cell r="AH225">
            <v>8159372.7274493603</v>
          </cell>
          <cell r="AI225">
            <v>1434.15315050718</v>
          </cell>
        </row>
        <row r="226">
          <cell r="M226">
            <v>22.156734802852402</v>
          </cell>
          <cell r="O226">
            <v>7593023.3303281199</v>
          </cell>
          <cell r="Q226">
            <v>15839928</v>
          </cell>
          <cell r="R226">
            <v>1.61731310375847E-2</v>
          </cell>
          <cell r="AA226">
            <v>1610.74376711843</v>
          </cell>
          <cell r="AC226">
            <v>176.30146093860901</v>
          </cell>
          <cell r="AE226">
            <v>634685.25937899202</v>
          </cell>
          <cell r="AF226">
            <v>24006485.373546101</v>
          </cell>
          <cell r="AH226">
            <v>8163124.03553358</v>
          </cell>
          <cell r="AI226">
            <v>1434.44230617982</v>
          </cell>
        </row>
        <row r="227">
          <cell r="M227">
            <v>22.157125237932</v>
          </cell>
          <cell r="O227">
            <v>7599528.9411412803</v>
          </cell>
          <cell r="Q227">
            <v>15839928</v>
          </cell>
          <cell r="R227">
            <v>1.6169732072563298E-2</v>
          </cell>
          <cell r="AA227">
            <v>1611.2137464888201</v>
          </cell>
          <cell r="AC227">
            <v>176.357582426215</v>
          </cell>
          <cell r="AE227">
            <v>634887.29673437495</v>
          </cell>
          <cell r="AF227">
            <v>24014195.887140501</v>
          </cell>
          <cell r="AH227">
            <v>8169746.96773664</v>
          </cell>
          <cell r="AI227">
            <v>1434.8561640626001</v>
          </cell>
        </row>
        <row r="228">
          <cell r="M228">
            <v>22.157521979653399</v>
          </cell>
          <cell r="O228">
            <v>7605124.62372234</v>
          </cell>
          <cell r="Q228">
            <v>15839928</v>
          </cell>
          <cell r="R228">
            <v>1.61667338830042E-2</v>
          </cell>
          <cell r="AA228">
            <v>1611.31091681149</v>
          </cell>
          <cell r="AC228">
            <v>176.35721393797701</v>
          </cell>
          <cell r="AE228">
            <v>634885.97017671599</v>
          </cell>
          <cell r="AF228">
            <v>24017792.788752601</v>
          </cell>
          <cell r="AH228">
            <v>8175330.5699120602</v>
          </cell>
          <cell r="AI228">
            <v>1434.9537028735101</v>
          </cell>
        </row>
        <row r="229">
          <cell r="M229">
            <v>22.157706818936202</v>
          </cell>
          <cell r="O229">
            <v>7607045.21987799</v>
          </cell>
          <cell r="Q229">
            <v>15839928</v>
          </cell>
          <cell r="R229">
            <v>1.61656046110836E-2</v>
          </cell>
          <cell r="AA229">
            <v>1611.41155534222</v>
          </cell>
          <cell r="AC229">
            <v>176.37678492548301</v>
          </cell>
          <cell r="AE229">
            <v>634956.42573173798</v>
          </cell>
          <cell r="AF229">
            <v>24018180.479390599</v>
          </cell>
          <cell r="AH229">
            <v>8177401.2384153903</v>
          </cell>
          <cell r="AI229">
            <v>1435.03477041674</v>
          </cell>
        </row>
        <row r="230">
          <cell r="M230">
            <v>22.1577252197918</v>
          </cell>
          <cell r="O230">
            <v>7606996.6680185199</v>
          </cell>
          <cell r="Q230">
            <v>15839928</v>
          </cell>
          <cell r="R230">
            <v>1.61653980267683E-2</v>
          </cell>
          <cell r="AA230">
            <v>1611.6189850276901</v>
          </cell>
          <cell r="AC230">
            <v>176.42563347202201</v>
          </cell>
          <cell r="AE230">
            <v>635132.28049927799</v>
          </cell>
          <cell r="AF230">
            <v>24017552.105476201</v>
          </cell>
          <cell r="AH230">
            <v>8177593.3860208904</v>
          </cell>
          <cell r="AI230">
            <v>1435.19335155567</v>
          </cell>
        </row>
        <row r="231">
          <cell r="M231">
            <v>22.157700767930798</v>
          </cell>
          <cell r="O231">
            <v>7606842.2843227703</v>
          </cell>
          <cell r="Q231">
            <v>15839928</v>
          </cell>
          <cell r="R231">
            <v>1.6165288151387801E-2</v>
          </cell>
          <cell r="AA231">
            <v>1611.8694595152999</v>
          </cell>
          <cell r="AC231">
            <v>176.47877782379899</v>
          </cell>
          <cell r="AE231">
            <v>635323.60016567702</v>
          </cell>
          <cell r="AF231">
            <v>24017765.3203342</v>
          </cell>
          <cell r="AH231">
            <v>8177656.6009847503</v>
          </cell>
          <cell r="AI231">
            <v>1435.3906816915</v>
          </cell>
        </row>
        <row r="232">
          <cell r="M232">
            <v>22.157677080746801</v>
          </cell>
          <cell r="O232">
            <v>7606198.18696653</v>
          </cell>
          <cell r="Q232">
            <v>15839928</v>
          </cell>
          <cell r="R232">
            <v>1.6165488381264199E-2</v>
          </cell>
          <cell r="AA232">
            <v>1611.87460121393</v>
          </cell>
          <cell r="AC232">
            <v>176.48892701621</v>
          </cell>
          <cell r="AE232">
            <v>635360.13725835597</v>
          </cell>
          <cell r="AF232">
            <v>24016249.417740699</v>
          </cell>
          <cell r="AH232">
            <v>8177067.5523998998</v>
          </cell>
          <cell r="AI232">
            <v>1435.3856741977199</v>
          </cell>
        </row>
        <row r="233">
          <cell r="M233">
            <v>22.1576060365649</v>
          </cell>
          <cell r="O233">
            <v>7604520.6792940795</v>
          </cell>
          <cell r="Q233">
            <v>15839928</v>
          </cell>
          <cell r="R233">
            <v>1.6166376129478601E-2</v>
          </cell>
          <cell r="AA233">
            <v>1611.7436628715</v>
          </cell>
          <cell r="AC233">
            <v>176.473407044434</v>
          </cell>
          <cell r="AE233">
            <v>635304.26535996201</v>
          </cell>
          <cell r="AF233">
            <v>24014082.033288799</v>
          </cell>
          <cell r="AH233">
            <v>8175359.9260248002</v>
          </cell>
          <cell r="AI233">
            <v>1435.2702558270601</v>
          </cell>
        </row>
        <row r="234">
          <cell r="M234">
            <v>22.157472040039</v>
          </cell>
          <cell r="O234">
            <v>7601091.5777529096</v>
          </cell>
          <cell r="Q234">
            <v>15839928</v>
          </cell>
          <cell r="R234">
            <v>1.6168092458294401E-2</v>
          </cell>
          <cell r="AA234">
            <v>1611.4274231555401</v>
          </cell>
          <cell r="AC234">
            <v>176.43674781004501</v>
          </cell>
          <cell r="AE234">
            <v>635172.29211616295</v>
          </cell>
          <cell r="AF234">
            <v>24008709.367578302</v>
          </cell>
          <cell r="AH234">
            <v>8171854.9260176904</v>
          </cell>
          <cell r="AI234">
            <v>1434.99067534549</v>
          </cell>
        </row>
        <row r="235">
          <cell r="M235">
            <v>22.1571606082946</v>
          </cell>
          <cell r="O235">
            <v>7594961.7717418401</v>
          </cell>
          <cell r="Q235">
            <v>15839928</v>
          </cell>
          <cell r="R235">
            <v>1.6171299385632401E-2</v>
          </cell>
          <cell r="AA235">
            <v>1610.96811359048</v>
          </cell>
          <cell r="AC235">
            <v>176.38209149526099</v>
          </cell>
          <cell r="AE235">
            <v>634975.52938294003</v>
          </cell>
          <cell r="AF235">
            <v>24001143.785019401</v>
          </cell>
          <cell r="AH235">
            <v>8165620.2483720696</v>
          </cell>
          <cell r="AI235">
            <v>1434.58602209522</v>
          </cell>
        </row>
        <row r="236">
          <cell r="M236">
            <v>22.156718344198701</v>
          </cell>
          <cell r="O236">
            <v>7589343.1279798998</v>
          </cell>
          <cell r="Q236">
            <v>15839928</v>
          </cell>
          <cell r="R236">
            <v>1.6174533024555501E-2</v>
          </cell>
          <cell r="AA236">
            <v>1610.54608105025</v>
          </cell>
          <cell r="AC236">
            <v>176.31468213871699</v>
          </cell>
          <cell r="AE236">
            <v>634732.85569938202</v>
          </cell>
          <cell r="AF236">
            <v>23997075.228674799</v>
          </cell>
          <cell r="AH236">
            <v>8159788.5408427296</v>
          </cell>
          <cell r="AI236">
            <v>1434.2313989115301</v>
          </cell>
        </row>
        <row r="237">
          <cell r="M237">
            <v>22.156487392267302</v>
          </cell>
          <cell r="O237">
            <v>7587331.21576548</v>
          </cell>
          <cell r="Q237">
            <v>15839928</v>
          </cell>
          <cell r="R237">
            <v>1.61756711263603E-2</v>
          </cell>
          <cell r="AA237">
            <v>1610.3998804772</v>
          </cell>
          <cell r="AC237">
            <v>176.28695203249299</v>
          </cell>
          <cell r="AE237">
            <v>634633.02731697599</v>
          </cell>
          <cell r="AF237">
            <v>23996398.945829399</v>
          </cell>
          <cell r="AH237">
            <v>8157593.3405781398</v>
          </cell>
          <cell r="AI237">
            <v>1434.1129284446999</v>
          </cell>
        </row>
        <row r="238">
          <cell r="M238">
            <v>22.156356936162201</v>
          </cell>
          <cell r="O238">
            <v>7586232.9994980404</v>
          </cell>
          <cell r="Q238">
            <v>15839928</v>
          </cell>
          <cell r="R238">
            <v>1.6176270052672699E-2</v>
          </cell>
          <cell r="AA238">
            <v>1610.36720554147</v>
          </cell>
          <cell r="AC238">
            <v>176.28232089818999</v>
          </cell>
          <cell r="AE238">
            <v>634616.355233485</v>
          </cell>
          <cell r="AF238">
            <v>23995985.203446601</v>
          </cell>
          <cell r="AH238">
            <v>8156457.3499388304</v>
          </cell>
          <cell r="AI238">
            <v>1434.08488464328</v>
          </cell>
        </row>
        <row r="239">
          <cell r="M239">
            <v>22.156316380982201</v>
          </cell>
          <cell r="O239">
            <v>7586090.1920928201</v>
          </cell>
          <cell r="Q239">
            <v>15839928</v>
          </cell>
          <cell r="R239">
            <v>1.6176347482211199E-2</v>
          </cell>
          <cell r="AA239">
            <v>1610.37864674397</v>
          </cell>
          <cell r="AC239">
            <v>176.28335277486599</v>
          </cell>
          <cell r="AE239">
            <v>634620.06998951698</v>
          </cell>
          <cell r="AF239">
            <v>23996228.858795598</v>
          </cell>
          <cell r="AH239">
            <v>8156289.7550399499</v>
          </cell>
          <cell r="AI239">
            <v>1434.0952939691099</v>
          </cell>
        </row>
        <row r="240">
          <cell r="M240">
            <v>22.156321870814601</v>
          </cell>
          <cell r="O240">
            <v>7586056.9824765604</v>
          </cell>
          <cell r="Q240">
            <v>15839928</v>
          </cell>
          <cell r="R240">
            <v>1.6176463682747801E-2</v>
          </cell>
          <cell r="AA240">
            <v>1610.2018787545201</v>
          </cell>
          <cell r="AC240">
            <v>176.24793517768401</v>
          </cell>
          <cell r="AE240">
            <v>634492.56663966202</v>
          </cell>
          <cell r="AF240">
            <v>23995725.083771002</v>
          </cell>
          <cell r="AH240">
            <v>8156106.1492822897</v>
          </cell>
          <cell r="AI240">
            <v>1433.9539435768399</v>
          </cell>
        </row>
        <row r="241">
          <cell r="M241">
            <v>22.156316769503299</v>
          </cell>
          <cell r="O241">
            <v>7585855.8923990801</v>
          </cell>
          <cell r="Q241">
            <v>15839928</v>
          </cell>
          <cell r="R241">
            <v>1.6176668759771601E-2</v>
          </cell>
          <cell r="AA241">
            <v>1610.1039003886999</v>
          </cell>
          <cell r="AC241">
            <v>176.22726356990501</v>
          </cell>
          <cell r="AE241">
            <v>634418.14885165996</v>
          </cell>
          <cell r="AF241">
            <v>23995619.261297699</v>
          </cell>
          <cell r="AH241">
            <v>8155831.4085072204</v>
          </cell>
          <cell r="AI241">
            <v>1433.8766368187901</v>
          </cell>
        </row>
        <row r="242">
          <cell r="M242">
            <v>22.156298831267801</v>
          </cell>
          <cell r="O242">
            <v>7585607.8235462504</v>
          </cell>
          <cell r="Q242">
            <v>15839928</v>
          </cell>
          <cell r="R242">
            <v>1.6176789270564301E-2</v>
          </cell>
          <cell r="AA242">
            <v>1610.0847046951901</v>
          </cell>
          <cell r="AC242">
            <v>176.22499327056801</v>
          </cell>
          <cell r="AE242">
            <v>634409.97577404499</v>
          </cell>
          <cell r="AF242">
            <v>23995300.7404087</v>
          </cell>
          <cell r="AH242">
            <v>8155578.7256368799</v>
          </cell>
          <cell r="AI242">
            <v>1433.8597114246199</v>
          </cell>
        </row>
        <row r="243">
          <cell r="M243">
            <v>22.1562603965953</v>
          </cell>
          <cell r="O243">
            <v>7585279.9253533101</v>
          </cell>
          <cell r="Q243">
            <v>15839928</v>
          </cell>
          <cell r="R243">
            <v>1.6176856633007299E-2</v>
          </cell>
          <cell r="AA243">
            <v>1610.2371401206101</v>
          </cell>
          <cell r="AC243">
            <v>176.25750865463601</v>
          </cell>
          <cell r="AE243">
            <v>634527.03115668905</v>
          </cell>
          <cell r="AF243">
            <v>23995405.819986001</v>
          </cell>
          <cell r="AH243">
            <v>8155391.7942568297</v>
          </cell>
          <cell r="AI243">
            <v>1433.97963146597</v>
          </cell>
        </row>
        <row r="244">
          <cell r="M244">
            <v>22.156240123778598</v>
          </cell>
          <cell r="O244">
            <v>7585325.5570649197</v>
          </cell>
          <cell r="Q244">
            <v>15839928</v>
          </cell>
          <cell r="R244">
            <v>1.6176743770512699E-2</v>
          </cell>
          <cell r="AA244">
            <v>1610.33763877673</v>
          </cell>
          <cell r="AC244">
            <v>176.27825636953401</v>
          </cell>
          <cell r="AE244">
            <v>634601.72293032298</v>
          </cell>
          <cell r="AF244">
            <v>23995589.697236001</v>
          </cell>
          <cell r="AH244">
            <v>8155505.6424734304</v>
          </cell>
          <cell r="AI244">
            <v>1434.05938240719</v>
          </cell>
        </row>
        <row r="245">
          <cell r="M245">
            <v>22.156288985559002</v>
          </cell>
          <cell r="O245">
            <v>7586214.7637292203</v>
          </cell>
          <cell r="Q245">
            <v>15839928</v>
          </cell>
          <cell r="R245">
            <v>1.6176432800915599E-2</v>
          </cell>
          <cell r="AA245">
            <v>1610.26154862065</v>
          </cell>
          <cell r="AC245">
            <v>176.254266684361</v>
          </cell>
          <cell r="AE245">
            <v>634515.36006370105</v>
          </cell>
          <cell r="AF245">
            <v>23996836.651793201</v>
          </cell>
          <cell r="AH245">
            <v>8156258.08930967</v>
          </cell>
          <cell r="AI245">
            <v>1434.0072819362899</v>
          </cell>
        </row>
        <row r="246">
          <cell r="M246">
            <v>22.156430799563299</v>
          </cell>
          <cell r="O246">
            <v>7587895.7498519598</v>
          </cell>
          <cell r="Q246">
            <v>15839928</v>
          </cell>
          <cell r="R246">
            <v>1.6175649377883301E-2</v>
          </cell>
          <cell r="AA246">
            <v>1610.28733230232</v>
          </cell>
          <cell r="AC246">
            <v>176.24852363322501</v>
          </cell>
          <cell r="AE246">
            <v>634494.68507960904</v>
          </cell>
          <cell r="AF246">
            <v>23998735.7950087</v>
          </cell>
          <cell r="AH246">
            <v>8157880.2677271403</v>
          </cell>
          <cell r="AI246">
            <v>1434.0388086691</v>
          </cell>
        </row>
        <row r="247">
          <cell r="M247">
            <v>22.1565503702871</v>
          </cell>
          <cell r="O247">
            <v>7589387.7503476003</v>
          </cell>
          <cell r="Q247">
            <v>15839928</v>
          </cell>
          <cell r="R247">
            <v>1.61749074615887E-2</v>
          </cell>
          <cell r="AA247">
            <v>1610.3942803445</v>
          </cell>
          <cell r="AC247">
            <v>176.26125294731</v>
          </cell>
          <cell r="AE247">
            <v>634540.51061031502</v>
          </cell>
          <cell r="AF247">
            <v>24000497.084605899</v>
          </cell>
          <cell r="AH247">
            <v>8159420.1669410197</v>
          </cell>
          <cell r="AI247">
            <v>1434.1330273971901</v>
          </cell>
        </row>
        <row r="248">
          <cell r="M248">
            <v>22.156709580949801</v>
          </cell>
          <cell r="O248">
            <v>7591632.97440618</v>
          </cell>
          <cell r="Q248">
            <v>15839928</v>
          </cell>
          <cell r="R248">
            <v>1.6173737537716001E-2</v>
          </cell>
          <cell r="AA248">
            <v>1610.5510008578799</v>
          </cell>
          <cell r="AC248">
            <v>176.280028966656</v>
          </cell>
          <cell r="AE248">
            <v>634608.10427996295</v>
          </cell>
          <cell r="AF248">
            <v>24003057.612930201</v>
          </cell>
          <cell r="AH248">
            <v>8161702.5788647197</v>
          </cell>
          <cell r="AI248">
            <v>1434.2709718912199</v>
          </cell>
        </row>
        <row r="249">
          <cell r="M249">
            <v>22.156880901033102</v>
          </cell>
          <cell r="O249">
            <v>7593647.1348347003</v>
          </cell>
          <cell r="Q249">
            <v>15839928</v>
          </cell>
          <cell r="R249">
            <v>1.61727651146941E-2</v>
          </cell>
          <cell r="AA249">
            <v>1610.4881269878299</v>
          </cell>
          <cell r="AC249">
            <v>176.25874757652701</v>
          </cell>
          <cell r="AE249">
            <v>634531.49127549899</v>
          </cell>
          <cell r="AF249">
            <v>24004329.255316101</v>
          </cell>
          <cell r="AH249">
            <v>8163620.1468537599</v>
          </cell>
          <cell r="AI249">
            <v>1434.2293794113</v>
          </cell>
        </row>
        <row r="250">
          <cell r="M250">
            <v>22.157018213837599</v>
          </cell>
          <cell r="O250">
            <v>7595835.2467516297</v>
          </cell>
          <cell r="Q250">
            <v>15839928</v>
          </cell>
          <cell r="R250">
            <v>1.61719053129031E-2</v>
          </cell>
          <cell r="AA250">
            <v>1610.4325512461801</v>
          </cell>
          <cell r="AC250">
            <v>176.228074141619</v>
          </cell>
          <cell r="AE250">
            <v>634421.06690982799</v>
          </cell>
          <cell r="AF250">
            <v>24007432.661081798</v>
          </cell>
          <cell r="AH250">
            <v>8165657.2392602796</v>
          </cell>
          <cell r="AI250">
            <v>1434.2044771045601</v>
          </cell>
        </row>
        <row r="251">
          <cell r="M251">
            <v>22.1572241918849</v>
          </cell>
          <cell r="O251">
            <v>7599122.0724171903</v>
          </cell>
          <cell r="Q251">
            <v>15839928</v>
          </cell>
          <cell r="R251">
            <v>1.6170274117238499E-2</v>
          </cell>
          <cell r="AA251">
            <v>1610.5722263525099</v>
          </cell>
          <cell r="AC251">
            <v>176.236048342136</v>
          </cell>
          <cell r="AE251">
            <v>634449.77403168997</v>
          </cell>
          <cell r="AF251">
            <v>24011177.4598171</v>
          </cell>
          <cell r="AH251">
            <v>8168939.80466004</v>
          </cell>
          <cell r="AI251">
            <v>1434.3361780103701</v>
          </cell>
        </row>
        <row r="252">
          <cell r="M252">
            <v>22.1574969365358</v>
          </cell>
          <cell r="O252">
            <v>7604125.3004837697</v>
          </cell>
          <cell r="Q252">
            <v>15839928</v>
          </cell>
          <cell r="R252">
            <v>1.61675743988282E-2</v>
          </cell>
          <cell r="AA252">
            <v>1610.9204492628401</v>
          </cell>
          <cell r="AC252">
            <v>176.277934537606</v>
          </cell>
          <cell r="AE252">
            <v>634600.56433538301</v>
          </cell>
          <cell r="AF252">
            <v>24016840.805944301</v>
          </cell>
          <cell r="AH252">
            <v>8174030.2676403699</v>
          </cell>
          <cell r="AI252">
            <v>1434.6425147252301</v>
          </cell>
        </row>
        <row r="253">
          <cell r="M253">
            <v>22.157652440926199</v>
          </cell>
          <cell r="O253">
            <v>7605612.4035842298</v>
          </cell>
          <cell r="Q253">
            <v>15839928</v>
          </cell>
          <cell r="R253">
            <v>1.61665952244027E-2</v>
          </cell>
          <cell r="AA253">
            <v>1611.0652565903999</v>
          </cell>
          <cell r="AC253">
            <v>176.31186746437999</v>
          </cell>
          <cell r="AE253">
            <v>634722.72287176701</v>
          </cell>
          <cell r="AF253">
            <v>24016438.098230701</v>
          </cell>
          <cell r="AH253">
            <v>8175731.1804903997</v>
          </cell>
          <cell r="AI253">
            <v>1434.75338912602</v>
          </cell>
        </row>
        <row r="254">
          <cell r="M254">
            <v>22.1577117952239</v>
          </cell>
          <cell r="O254">
            <v>7607196.1698136199</v>
          </cell>
          <cell r="Q254">
            <v>15839928</v>
          </cell>
          <cell r="R254">
            <v>1.6165560631183101E-2</v>
          </cell>
          <cell r="AA254">
            <v>1611.44899038726</v>
          </cell>
          <cell r="AC254">
            <v>176.38078240011799</v>
          </cell>
          <cell r="AE254">
            <v>634970.81664042396</v>
          </cell>
          <cell r="AF254">
            <v>24018873.819355398</v>
          </cell>
          <cell r="AH254">
            <v>8177573.6093666004</v>
          </cell>
          <cell r="AI254">
            <v>1435.0682079871401</v>
          </cell>
        </row>
        <row r="255">
          <cell r="M255">
            <v>22.157772793364799</v>
          </cell>
          <cell r="O255">
            <v>7608155.3001121497</v>
          </cell>
          <cell r="Q255">
            <v>15839928</v>
          </cell>
          <cell r="R255">
            <v>1.6164905538258698E-2</v>
          </cell>
          <cell r="AA255">
            <v>1611.55385321526</v>
          </cell>
          <cell r="AC255">
            <v>176.40313894367901</v>
          </cell>
          <cell r="AE255">
            <v>635051.30019724497</v>
          </cell>
          <cell r="AF255">
            <v>24018948.671927299</v>
          </cell>
          <cell r="AH255">
            <v>8178628.3878410701</v>
          </cell>
          <cell r="AI255">
            <v>1435.15071427158</v>
          </cell>
        </row>
        <row r="256">
          <cell r="M256">
            <v>22.157794644514201</v>
          </cell>
          <cell r="O256">
            <v>7607966.8484413503</v>
          </cell>
          <cell r="Q256">
            <v>15839928</v>
          </cell>
          <cell r="R256">
            <v>1.6164927985343601E-2</v>
          </cell>
          <cell r="AA256">
            <v>1611.4857285170899</v>
          </cell>
          <cell r="AC256">
            <v>176.395931799632</v>
          </cell>
          <cell r="AE256">
            <v>635025.35447867506</v>
          </cell>
          <cell r="AF256">
            <v>24017675.589908302</v>
          </cell>
          <cell r="AH256">
            <v>8178430.72177858</v>
          </cell>
          <cell r="AI256">
            <v>1435.0897967174601</v>
          </cell>
        </row>
        <row r="257">
          <cell r="M257">
            <v>22.157715062459001</v>
          </cell>
          <cell r="O257">
            <v>7606330.3058906803</v>
          </cell>
          <cell r="Q257">
            <v>15839928</v>
          </cell>
          <cell r="R257">
            <v>1.6165754874461501E-2</v>
          </cell>
          <cell r="AA257">
            <v>1611.54868285209</v>
          </cell>
          <cell r="AC257">
            <v>176.41758223085901</v>
          </cell>
          <cell r="AE257">
            <v>635103.29603109101</v>
          </cell>
          <cell r="AF257">
            <v>24016341.123413399</v>
          </cell>
          <cell r="AH257">
            <v>8176932.2614436997</v>
          </cell>
          <cell r="AI257">
            <v>1435.13110062123</v>
          </cell>
        </row>
        <row r="258">
          <cell r="M258">
            <v>22.157646203747099</v>
          </cell>
          <cell r="O258">
            <v>7604276.2042286899</v>
          </cell>
          <cell r="Q258">
            <v>15839928</v>
          </cell>
          <cell r="R258">
            <v>1.6166710003203601E-2</v>
          </cell>
          <cell r="AA258">
            <v>1611.24342705513</v>
          </cell>
          <cell r="AC258">
            <v>176.37689888314699</v>
          </cell>
          <cell r="AE258">
            <v>634956.83597932896</v>
          </cell>
          <cell r="AF258">
            <v>24012042.110366698</v>
          </cell>
          <cell r="AH258">
            <v>8174735.3698348999</v>
          </cell>
          <cell r="AI258">
            <v>1434.86652817199</v>
          </cell>
        </row>
        <row r="259">
          <cell r="M259">
            <v>22.1573945164664</v>
          </cell>
          <cell r="O259">
            <v>7598854.7359283604</v>
          </cell>
          <cell r="Q259">
            <v>15839928</v>
          </cell>
          <cell r="R259">
            <v>1.6169747261355401E-2</v>
          </cell>
          <cell r="AA259">
            <v>1610.77181367403</v>
          </cell>
          <cell r="AC259">
            <v>176.311410073394</v>
          </cell>
          <cell r="AE259">
            <v>634721.07626421901</v>
          </cell>
          <cell r="AF259">
            <v>24005841.062656201</v>
          </cell>
          <cell r="AH259">
            <v>8169173.8924978198</v>
          </cell>
          <cell r="AI259">
            <v>1434.4604036006399</v>
          </cell>
        </row>
        <row r="260">
          <cell r="M260">
            <v>22.157133103722099</v>
          </cell>
          <cell r="O260">
            <v>7595212.7939808704</v>
          </cell>
          <cell r="Q260">
            <v>15839928</v>
          </cell>
          <cell r="R260">
            <v>1.6171830160374798E-2</v>
          </cell>
          <cell r="AA260">
            <v>1610.43593150065</v>
          </cell>
          <cell r="AC260">
            <v>176.25524186307601</v>
          </cell>
          <cell r="AE260">
            <v>634518.87070707197</v>
          </cell>
          <cell r="AF260">
            <v>24003017.011939399</v>
          </cell>
          <cell r="AH260">
            <v>8165299.5543763498</v>
          </cell>
          <cell r="AI260">
            <v>1434.1806896375699</v>
          </cell>
        </row>
        <row r="261">
          <cell r="M261">
            <v>22.15697780559</v>
          </cell>
          <cell r="O261">
            <v>7593437.4775578696</v>
          </cell>
          <cell r="Q261">
            <v>15839928</v>
          </cell>
          <cell r="R261">
            <v>1.6172900441203699E-2</v>
          </cell>
          <cell r="AA261">
            <v>1610.2891123254201</v>
          </cell>
          <cell r="AC261">
            <v>176.22766818618601</v>
          </cell>
          <cell r="AE261">
            <v>634419.60547027097</v>
          </cell>
          <cell r="AF261">
            <v>24002286.9264809</v>
          </cell>
          <cell r="AH261">
            <v>8163389.9706666302</v>
          </cell>
          <cell r="AI261">
            <v>1434.0614441392299</v>
          </cell>
        </row>
        <row r="262">
          <cell r="M262">
            <v>22.156876882243601</v>
          </cell>
          <cell r="O262">
            <v>7592136.4408884197</v>
          </cell>
          <cell r="Q262">
            <v>15839928</v>
          </cell>
          <cell r="R262">
            <v>1.6173714882288599E-2</v>
          </cell>
          <cell r="AA262">
            <v>1610.0565251307601</v>
          </cell>
          <cell r="AC262">
            <v>176.18500525684999</v>
          </cell>
          <cell r="AE262">
            <v>634266.01892466098</v>
          </cell>
          <cell r="AF262">
            <v>24000957.285927098</v>
          </cell>
          <cell r="AH262">
            <v>8161913.3073234903</v>
          </cell>
          <cell r="AI262">
            <v>1433.8715198739101</v>
          </cell>
        </row>
        <row r="263">
          <cell r="M263">
            <v>22.156831782671201</v>
          </cell>
          <cell r="O263">
            <v>7591847.1088098995</v>
          </cell>
          <cell r="Q263">
            <v>15839928</v>
          </cell>
          <cell r="R263">
            <v>1.6173998306568502E-2</v>
          </cell>
          <cell r="AA263">
            <v>1609.9930059076</v>
          </cell>
          <cell r="AC263">
            <v>176.167793263052</v>
          </cell>
          <cell r="AE263">
            <v>634204.05574698804</v>
          </cell>
          <cell r="AF263">
            <v>24001521.7962844</v>
          </cell>
          <cell r="AH263">
            <v>8161532.4629641697</v>
          </cell>
          <cell r="AI263">
            <v>1433.82521264455</v>
          </cell>
        </row>
        <row r="264">
          <cell r="M264">
            <v>22.156849864407501</v>
          </cell>
          <cell r="O264">
            <v>7592309.2159482101</v>
          </cell>
          <cell r="Q264">
            <v>15839928</v>
          </cell>
          <cell r="R264">
            <v>1.61737552078643E-2</v>
          </cell>
          <cell r="AA264">
            <v>1610.0352520894101</v>
          </cell>
          <cell r="AC264">
            <v>176.172685927412</v>
          </cell>
          <cell r="AE264">
            <v>634221.66933868395</v>
          </cell>
          <cell r="AF264">
            <v>24002240.2745778</v>
          </cell>
          <cell r="AH264">
            <v>8161990.6418673098</v>
          </cell>
          <cell r="AI264">
            <v>1433.8625661619999</v>
          </cell>
        </row>
        <row r="265">
          <cell r="M265">
            <v>22.156885220406</v>
          </cell>
          <cell r="O265">
            <v>7592870.6524603097</v>
          </cell>
          <cell r="Q265">
            <v>15839928</v>
          </cell>
          <cell r="R265">
            <v>1.6173471903093199E-2</v>
          </cell>
          <cell r="AA265">
            <v>1610.0776764074001</v>
          </cell>
          <cell r="AC265">
            <v>176.17771720213801</v>
          </cell>
          <cell r="AE265">
            <v>634239.78192769794</v>
          </cell>
          <cell r="AF265">
            <v>24002942.110684801</v>
          </cell>
          <cell r="AH265">
            <v>8162565.2395336796</v>
          </cell>
          <cell r="AI265">
            <v>1433.8999592052601</v>
          </cell>
        </row>
        <row r="266">
          <cell r="M266">
            <v>22.156949249288999</v>
          </cell>
          <cell r="O266">
            <v>7594095.9838264501</v>
          </cell>
          <cell r="Q266">
            <v>15839928</v>
          </cell>
          <cell r="R266">
            <v>1.6172856898184498E-2</v>
          </cell>
          <cell r="AA266">
            <v>1610.1848096947199</v>
          </cell>
          <cell r="AC266">
            <v>176.190195744253</v>
          </cell>
          <cell r="AE266">
            <v>634284.70467930904</v>
          </cell>
          <cell r="AF266">
            <v>24004752.318002999</v>
          </cell>
          <cell r="AH266">
            <v>8163813.1913659303</v>
          </cell>
          <cell r="AI266">
            <v>1433.99461395046</v>
          </cell>
        </row>
        <row r="267">
          <cell r="M267">
            <v>22.157061577030401</v>
          </cell>
          <cell r="O267">
            <v>7595818.7985814204</v>
          </cell>
          <cell r="Q267">
            <v>15839928</v>
          </cell>
          <cell r="R267">
            <v>1.61719362159117E-2</v>
          </cell>
          <cell r="AA267">
            <v>1610.2951247047299</v>
          </cell>
          <cell r="AC267">
            <v>176.20359830345001</v>
          </cell>
          <cell r="AE267">
            <v>634332.95389242203</v>
          </cell>
          <cell r="AF267">
            <v>24006524.001431201</v>
          </cell>
          <cell r="AH267">
            <v>8165564.0179037303</v>
          </cell>
          <cell r="AI267">
            <v>1434.0915264012799</v>
          </cell>
        </row>
        <row r="268">
          <cell r="M268">
            <v>22.157155950381998</v>
          </cell>
          <cell r="O268">
            <v>7597010.9276387803</v>
          </cell>
          <cell r="Q268">
            <v>15839928</v>
          </cell>
          <cell r="R268">
            <v>1.6171289695487201E-2</v>
          </cell>
          <cell r="AA268">
            <v>1610.35141831289</v>
          </cell>
          <cell r="AC268">
            <v>176.210823797747</v>
          </cell>
          <cell r="AE268">
            <v>634358.96567188995</v>
          </cell>
          <cell r="AF268">
            <v>24007363.673236299</v>
          </cell>
          <cell r="AH268">
            <v>8166789.5664092097</v>
          </cell>
          <cell r="AI268">
            <v>1434.14059451515</v>
          </cell>
        </row>
        <row r="269">
          <cell r="M269">
            <v>22.157213762389599</v>
          </cell>
          <cell r="O269">
            <v>7597709.3467821702</v>
          </cell>
          <cell r="Q269">
            <v>15839928</v>
          </cell>
          <cell r="R269">
            <v>1.6170907037078901E-2</v>
          </cell>
          <cell r="AA269">
            <v>1610.38122048077</v>
          </cell>
          <cell r="AC269">
            <v>176.21472996853799</v>
          </cell>
          <cell r="AE269">
            <v>634373.02788673597</v>
          </cell>
          <cell r="AF269">
            <v>24007794.695126001</v>
          </cell>
          <cell r="AH269">
            <v>8167510.2381795105</v>
          </cell>
          <cell r="AI269">
            <v>1434.16649051224</v>
          </cell>
        </row>
        <row r="270">
          <cell r="M270">
            <v>22.157252967858199</v>
          </cell>
          <cell r="O270">
            <v>7598100.9618025497</v>
          </cell>
          <cell r="Q270">
            <v>15839928</v>
          </cell>
          <cell r="R270">
            <v>1.6170801431861601E-2</v>
          </cell>
          <cell r="AA270">
            <v>1610.2303995509899</v>
          </cell>
          <cell r="AC270">
            <v>176.182528048715</v>
          </cell>
          <cell r="AE270">
            <v>634257.10097537504</v>
          </cell>
          <cell r="AF270">
            <v>24007686.702823099</v>
          </cell>
          <cell r="AH270">
            <v>8167772.3343100203</v>
          </cell>
          <cell r="AI270">
            <v>1434.04787150227</v>
          </cell>
        </row>
        <row r="271">
          <cell r="M271">
            <v>22.157281980145999</v>
          </cell>
          <cell r="O271">
            <v>7598391.0185936103</v>
          </cell>
          <cell r="Q271">
            <v>15839928</v>
          </cell>
          <cell r="R271">
            <v>1.61707435257126E-2</v>
          </cell>
          <cell r="AA271">
            <v>1610.16373959766</v>
          </cell>
          <cell r="AC271">
            <v>176.16568965666801</v>
          </cell>
          <cell r="AE271">
            <v>634196.48276400403</v>
          </cell>
          <cell r="AF271">
            <v>24008072.793886699</v>
          </cell>
          <cell r="AH271">
            <v>8167996.94176233</v>
          </cell>
          <cell r="AI271">
            <v>1433.9980499409901</v>
          </cell>
        </row>
        <row r="272">
          <cell r="M272">
            <v>22.157296576887099</v>
          </cell>
          <cell r="O272">
            <v>7598578.4782268396</v>
          </cell>
          <cell r="Q272">
            <v>15839928</v>
          </cell>
          <cell r="R272">
            <v>1.6170641577069701E-2</v>
          </cell>
          <cell r="AA272">
            <v>1610.17360530775</v>
          </cell>
          <cell r="AC272">
            <v>176.16691951082601</v>
          </cell>
          <cell r="AE272">
            <v>634200.91023897298</v>
          </cell>
          <cell r="AF272">
            <v>24008226.057737298</v>
          </cell>
          <cell r="AH272">
            <v>8168191.1418571901</v>
          </cell>
          <cell r="AI272">
            <v>1434.00668579692</v>
          </cell>
        </row>
        <row r="273">
          <cell r="M273">
            <v>22.1573199315457</v>
          </cell>
          <cell r="O273">
            <v>7598971.0395905497</v>
          </cell>
          <cell r="Q273">
            <v>15839928</v>
          </cell>
          <cell r="R273">
            <v>1.61705572092532E-2</v>
          </cell>
          <cell r="AA273">
            <v>1610.04409240519</v>
          </cell>
          <cell r="AC273">
            <v>176.13691623005201</v>
          </cell>
          <cell r="AE273">
            <v>634092.89842818596</v>
          </cell>
          <cell r="AF273">
            <v>24008521.738342799</v>
          </cell>
          <cell r="AH273">
            <v>8168450.8464075197</v>
          </cell>
          <cell r="AI273">
            <v>1433.90717617513</v>
          </cell>
        </row>
        <row r="274">
          <cell r="M274">
            <v>22.157315476408801</v>
          </cell>
          <cell r="O274">
            <v>7600153.1064402899</v>
          </cell>
          <cell r="Q274">
            <v>15839928</v>
          </cell>
          <cell r="R274">
            <v>1.6064676603394099E-2</v>
          </cell>
          <cell r="AA274">
            <v>1619.45503806536</v>
          </cell>
          <cell r="AC274">
            <v>177.24156300842199</v>
          </cell>
          <cell r="AE274">
            <v>638069.62683031696</v>
          </cell>
          <cell r="AF274">
            <v>24166464.264367599</v>
          </cell>
          <cell r="AH274">
            <v>8173427.7405734397</v>
          </cell>
          <cell r="AI274">
            <v>1442.2134750569401</v>
          </cell>
        </row>
        <row r="275">
          <cell r="M275">
            <v>22.1576436559067</v>
          </cell>
          <cell r="O275">
            <v>7603593.7093353895</v>
          </cell>
          <cell r="Q275">
            <v>15839928</v>
          </cell>
          <cell r="R275">
            <v>1.6049988197934899E-2</v>
          </cell>
          <cell r="AA275">
            <v>1611.22821404347</v>
          </cell>
          <cell r="AC275">
            <v>176.41300698680701</v>
          </cell>
          <cell r="AE275">
            <v>635086.82515250403</v>
          </cell>
          <cell r="AF275">
            <v>24005433.827971499</v>
          </cell>
          <cell r="AH275">
            <v>8174096.2063676398</v>
          </cell>
          <cell r="AI275">
            <v>1434.81520705667</v>
          </cell>
        </row>
        <row r="276">
          <cell r="M276">
            <v>22.157801727852199</v>
          </cell>
          <cell r="O276">
            <v>7605731.7799955299</v>
          </cell>
          <cell r="Q276">
            <v>15839928</v>
          </cell>
          <cell r="R276">
            <v>1.6053668934768901E-2</v>
          </cell>
          <cell r="AA276">
            <v>1611.8579337200099</v>
          </cell>
          <cell r="AC276">
            <v>176.482590511952</v>
          </cell>
          <cell r="AE276">
            <v>635337.32584302698</v>
          </cell>
          <cell r="AF276">
            <v>24016705.6299075</v>
          </cell>
          <cell r="AH276">
            <v>8176516.1292150998</v>
          </cell>
          <cell r="AI276">
            <v>1435.37534320805</v>
          </cell>
        </row>
        <row r="277">
          <cell r="M277">
            <v>22.157872010926599</v>
          </cell>
          <cell r="O277">
            <v>7606811.8045541598</v>
          </cell>
          <cell r="Q277">
            <v>15839928</v>
          </cell>
          <cell r="R277">
            <v>1.6053019449839799E-2</v>
          </cell>
          <cell r="AA277">
            <v>1611.9438800103601</v>
          </cell>
          <cell r="AC277">
            <v>176.492703602185</v>
          </cell>
          <cell r="AE277">
            <v>635373.732967866</v>
          </cell>
          <cell r="AF277">
            <v>24018140.7361724</v>
          </cell>
          <cell r="AH277">
            <v>8177641.4594761804</v>
          </cell>
          <cell r="AI277">
            <v>1435.4511764081799</v>
          </cell>
        </row>
        <row r="278">
          <cell r="M278">
            <v>22.157932690220399</v>
          </cell>
          <cell r="O278">
            <v>7608156.9623915199</v>
          </cell>
          <cell r="Q278">
            <v>15839928</v>
          </cell>
          <cell r="R278">
            <v>1.6052320039621499E-2</v>
          </cell>
          <cell r="AA278">
            <v>1612.05119743007</v>
          </cell>
          <cell r="AC278">
            <v>176.50537363633401</v>
          </cell>
          <cell r="AE278">
            <v>635419.34509080194</v>
          </cell>
          <cell r="AF278">
            <v>24019925.673026301</v>
          </cell>
          <cell r="AH278">
            <v>8179020.0852326602</v>
          </cell>
          <cell r="AI278">
            <v>1435.5458237937401</v>
          </cell>
        </row>
        <row r="279">
          <cell r="M279">
            <v>22.1580636489103</v>
          </cell>
          <cell r="O279">
            <v>7609061.7521208804</v>
          </cell>
          <cell r="Q279">
            <v>15839928</v>
          </cell>
          <cell r="R279">
            <v>1.6127562943578401E-2</v>
          </cell>
          <cell r="AA279">
            <v>1603.56318588472</v>
          </cell>
          <cell r="AC279">
            <v>175.53755216004001</v>
          </cell>
          <cell r="AE279">
            <v>631935.18777614494</v>
          </cell>
          <cell r="AF279">
            <v>23873310.011357501</v>
          </cell>
          <cell r="AH279">
            <v>8176613.6993784597</v>
          </cell>
          <cell r="AI279">
            <v>1428.0256337246799</v>
          </cell>
        </row>
        <row r="280">
          <cell r="M280">
            <v>22.157910693699598</v>
          </cell>
          <cell r="O280">
            <v>7609409.9050864596</v>
          </cell>
          <cell r="Q280">
            <v>15839928</v>
          </cell>
          <cell r="R280">
            <v>1.6164593878419901E-2</v>
          </cell>
          <cell r="AA280">
            <v>1611.1674334228401</v>
          </cell>
          <cell r="AC280">
            <v>176.28176514519299</v>
          </cell>
          <cell r="AE280">
            <v>634614.354522696</v>
          </cell>
          <cell r="AF280">
            <v>24025175.2454933</v>
          </cell>
          <cell r="AH280">
            <v>8179404.7078887597</v>
          </cell>
          <cell r="AI280">
            <v>1434.88566827764</v>
          </cell>
        </row>
        <row r="281">
          <cell r="M281">
            <v>22.157885901614499</v>
          </cell>
          <cell r="O281">
            <v>7608741.6087452304</v>
          </cell>
          <cell r="Q281">
            <v>15839928</v>
          </cell>
          <cell r="R281">
            <v>1.6165208257575801E-2</v>
          </cell>
          <cell r="AA281">
            <v>1610.7898969963401</v>
          </cell>
          <cell r="AC281">
            <v>176.24271456766201</v>
          </cell>
          <cell r="AE281">
            <v>634473.77244358195</v>
          </cell>
          <cell r="AF281">
            <v>24017972.6118518</v>
          </cell>
          <cell r="AH281">
            <v>8178593.1604844397</v>
          </cell>
          <cell r="AI281">
            <v>1434.5471824286799</v>
          </cell>
        </row>
        <row r="282">
          <cell r="M282">
            <v>22.1578159856514</v>
          </cell>
          <cell r="O282">
            <v>7606916.1554248696</v>
          </cell>
          <cell r="Q282">
            <v>15839928</v>
          </cell>
          <cell r="R282">
            <v>1.61660885407784E-2</v>
          </cell>
          <cell r="AA282">
            <v>1610.62675138854</v>
          </cell>
          <cell r="AC282">
            <v>176.22373489911701</v>
          </cell>
          <cell r="AE282">
            <v>634405.44563682098</v>
          </cell>
          <cell r="AF282">
            <v>24015211.545727901</v>
          </cell>
          <cell r="AH282">
            <v>8176728.3881289102</v>
          </cell>
          <cell r="AI282">
            <v>1434.40301648942</v>
          </cell>
        </row>
        <row r="283">
          <cell r="M283">
            <v>22.157655470194001</v>
          </cell>
          <cell r="O283">
            <v>7602316.6385408901</v>
          </cell>
          <cell r="Q283">
            <v>15839928</v>
          </cell>
          <cell r="R283">
            <v>1.6168373333923399E-2</v>
          </cell>
          <cell r="AA283">
            <v>1610.1876162972601</v>
          </cell>
          <cell r="AC283">
            <v>176.17303463867799</v>
          </cell>
          <cell r="AE283">
            <v>634222.92469924001</v>
          </cell>
          <cell r="AF283">
            <v>24007715.816835102</v>
          </cell>
          <cell r="AH283">
            <v>8172021.8643208202</v>
          </cell>
          <cell r="AI283">
            <v>1434.01458165859</v>
          </cell>
        </row>
        <row r="284">
          <cell r="M284">
            <v>22.157300611639599</v>
          </cell>
          <cell r="O284">
            <v>7596816.0948514603</v>
          </cell>
          <cell r="Q284">
            <v>15839928</v>
          </cell>
          <cell r="R284">
            <v>1.6171520405088499E-2</v>
          </cell>
          <cell r="AA284">
            <v>1609.93824359735</v>
          </cell>
          <cell r="AC284">
            <v>176.14059227724499</v>
          </cell>
          <cell r="AE284">
            <v>634106.13219808298</v>
          </cell>
          <cell r="AF284">
            <v>24004067.8466282</v>
          </cell>
          <cell r="AH284">
            <v>8166466.8570244396</v>
          </cell>
          <cell r="AI284">
            <v>1433.7976513200999</v>
          </cell>
        </row>
        <row r="285">
          <cell r="M285">
            <v>22.1571142368667</v>
          </cell>
          <cell r="O285">
            <v>7594196.7608448602</v>
          </cell>
          <cell r="Q285">
            <v>15839928</v>
          </cell>
          <cell r="R285">
            <v>1.61729262212E-2</v>
          </cell>
          <cell r="AA285">
            <v>1609.60212452157</v>
          </cell>
          <cell r="AC285">
            <v>176.08578163040099</v>
          </cell>
          <cell r="AE285">
            <v>633908.81386944302</v>
          </cell>
          <cell r="AF285">
            <v>24000996.129770398</v>
          </cell>
          <cell r="AH285">
            <v>8163588.2849769797</v>
          </cell>
          <cell r="AI285">
            <v>1433.5163428911701</v>
          </cell>
        </row>
        <row r="286">
          <cell r="M286">
            <v>22.156802032378099</v>
          </cell>
          <cell r="O286">
            <v>7590966.7225596001</v>
          </cell>
          <cell r="Q286">
            <v>15839928</v>
          </cell>
          <cell r="R286">
            <v>1.6102066654901302E-2</v>
          </cell>
          <cell r="AA286">
            <v>1618.0430794495001</v>
          </cell>
          <cell r="AC286">
            <v>177.047525095547</v>
          </cell>
          <cell r="AE286">
            <v>637371.09034396999</v>
          </cell>
          <cell r="AF286">
            <v>24147510.667758301</v>
          </cell>
          <cell r="AH286">
            <v>8163705.4955427404</v>
          </cell>
          <cell r="AI286">
            <v>1440.99555435396</v>
          </cell>
        </row>
        <row r="287">
          <cell r="M287">
            <v>22.156819198790799</v>
          </cell>
          <cell r="O287">
            <v>7589412.7551019397</v>
          </cell>
          <cell r="Q287">
            <v>15839928</v>
          </cell>
          <cell r="R287">
            <v>1.6062289057197299E-2</v>
          </cell>
          <cell r="AA287">
            <v>1610.49300414963</v>
          </cell>
          <cell r="AC287">
            <v>176.32299411672099</v>
          </cell>
          <cell r="AE287">
            <v>634762.77882019698</v>
          </cell>
          <cell r="AF287">
            <v>23993749.024956301</v>
          </cell>
          <cell r="AH287">
            <v>8159753.1375818299</v>
          </cell>
          <cell r="AI287">
            <v>1434.1700100329001</v>
          </cell>
        </row>
        <row r="288">
          <cell r="M288">
            <v>22.156738946759098</v>
          </cell>
          <cell r="O288">
            <v>7587579.7444075104</v>
          </cell>
          <cell r="Q288">
            <v>15839928</v>
          </cell>
          <cell r="R288">
            <v>1.6062900610816999E-2</v>
          </cell>
          <cell r="AA288">
            <v>1610.5712337263601</v>
          </cell>
          <cell r="AC288">
            <v>176.328413492154</v>
          </cell>
          <cell r="AE288">
            <v>634782.28857175296</v>
          </cell>
          <cell r="AF288">
            <v>23995689.347020499</v>
          </cell>
          <cell r="AH288">
            <v>8157970.8747418998</v>
          </cell>
          <cell r="AI288">
            <v>1434.2428202342001</v>
          </cell>
        </row>
        <row r="289">
          <cell r="M289">
            <v>22.156465858359802</v>
          </cell>
          <cell r="O289">
            <v>7585085.9132866701</v>
          </cell>
          <cell r="Q289">
            <v>15839928</v>
          </cell>
          <cell r="R289">
            <v>1.6064467971956299E-2</v>
          </cell>
          <cell r="AA289">
            <v>1610.527599153</v>
          </cell>
          <cell r="AC289">
            <v>176.320946211907</v>
          </cell>
          <cell r="AE289">
            <v>634755.40636286396</v>
          </cell>
          <cell r="AF289">
            <v>23995352.1615851</v>
          </cell>
          <cell r="AH289">
            <v>8155516.9107253999</v>
          </cell>
          <cell r="AI289">
            <v>1434.2066529410899</v>
          </cell>
        </row>
        <row r="290">
          <cell r="M290">
            <v>22.1564825279324</v>
          </cell>
          <cell r="O290">
            <v>7585968.5722414404</v>
          </cell>
          <cell r="Q290">
            <v>15839928</v>
          </cell>
          <cell r="R290">
            <v>1.60639359702987E-2</v>
          </cell>
          <cell r="AA290">
            <v>1610.60377138322</v>
          </cell>
          <cell r="AC290">
            <v>176.329888734593</v>
          </cell>
          <cell r="AE290">
            <v>634787.59944453603</v>
          </cell>
          <cell r="AF290">
            <v>23996627.113120101</v>
          </cell>
          <cell r="AH290">
            <v>8156314.6877631396</v>
          </cell>
          <cell r="AI290">
            <v>1434.27388264862</v>
          </cell>
        </row>
        <row r="291">
          <cell r="M291">
            <v>22.156524755340499</v>
          </cell>
          <cell r="O291">
            <v>7586366.4490951002</v>
          </cell>
          <cell r="Q291">
            <v>15839928</v>
          </cell>
          <cell r="R291">
            <v>1.6063747468649602E-2</v>
          </cell>
          <cell r="AA291">
            <v>1610.62584196379</v>
          </cell>
          <cell r="AC291">
            <v>176.332613194896</v>
          </cell>
          <cell r="AE291">
            <v>634797.40750162397</v>
          </cell>
          <cell r="AF291">
            <v>23996974.162535299</v>
          </cell>
          <cell r="AH291">
            <v>8156732.45125286</v>
          </cell>
          <cell r="AI291">
            <v>1434.2932287689</v>
          </cell>
        </row>
        <row r="292">
          <cell r="M292">
            <v>22.156570662127098</v>
          </cell>
          <cell r="O292">
            <v>7586819.7454081597</v>
          </cell>
          <cell r="Q292">
            <v>15839928</v>
          </cell>
          <cell r="R292">
            <v>1.6063494392216399E-2</v>
          </cell>
          <cell r="AA292">
            <v>1610.6440239070901</v>
          </cell>
          <cell r="AC292">
            <v>176.335020573007</v>
          </cell>
          <cell r="AE292">
            <v>634806.074062826</v>
          </cell>
          <cell r="AF292">
            <v>23997232.736674201</v>
          </cell>
          <cell r="AH292">
            <v>8157189.6743719699</v>
          </cell>
          <cell r="AI292">
            <v>1434.30900333408</v>
          </cell>
        </row>
        <row r="293">
          <cell r="M293">
            <v>22.156575354200999</v>
          </cell>
          <cell r="O293">
            <v>7586732.4412940899</v>
          </cell>
          <cell r="Q293">
            <v>15839928</v>
          </cell>
          <cell r="R293">
            <v>1.6063546305062699E-2</v>
          </cell>
          <cell r="AA293">
            <v>1610.6313138942801</v>
          </cell>
          <cell r="AC293">
            <v>176.33360243862299</v>
          </cell>
          <cell r="AE293">
            <v>634800.96877904399</v>
          </cell>
          <cell r="AF293">
            <v>23997007.581412099</v>
          </cell>
          <cell r="AH293">
            <v>8157114.4455395397</v>
          </cell>
          <cell r="AI293">
            <v>1434.29771145566</v>
          </cell>
        </row>
        <row r="294">
          <cell r="M294">
            <v>22.156640780665601</v>
          </cell>
          <cell r="O294">
            <v>7586427.5037282202</v>
          </cell>
          <cell r="Q294">
            <v>15839928</v>
          </cell>
          <cell r="R294">
            <v>1.6110111890023999E-2</v>
          </cell>
          <cell r="AA294">
            <v>1602.3906955295299</v>
          </cell>
          <cell r="AC294">
            <v>175.41854203509899</v>
          </cell>
          <cell r="AE294">
            <v>631506.75132635701</v>
          </cell>
          <cell r="AF294">
            <v>23850621.907488499</v>
          </cell>
          <cell r="AH294">
            <v>8153665.3052355601</v>
          </cell>
          <cell r="AI294">
            <v>1426.9721534944299</v>
          </cell>
        </row>
        <row r="295">
          <cell r="M295">
            <v>22.156426212805101</v>
          </cell>
          <cell r="O295">
            <v>7585492.7255339203</v>
          </cell>
          <cell r="Q295">
            <v>15839928</v>
          </cell>
          <cell r="R295">
            <v>1.6179295261091499E-2</v>
          </cell>
          <cell r="AA295">
            <v>1609.3441402613601</v>
          </cell>
          <cell r="AC295">
            <v>176.03801113752399</v>
          </cell>
          <cell r="AE295">
            <v>633736.840095088</v>
          </cell>
          <cell r="AF295">
            <v>23999586.021883801</v>
          </cell>
          <cell r="AH295">
            <v>8154785.2184822802</v>
          </cell>
          <cell r="AI295">
            <v>1433.30612912383</v>
          </cell>
        </row>
        <row r="296">
          <cell r="M296">
            <v>22.1562296031416</v>
          </cell>
          <cell r="O296">
            <v>7584803.7170086699</v>
          </cell>
          <cell r="Q296">
            <v>15839928</v>
          </cell>
          <cell r="R296">
            <v>1.6105304044370199E-2</v>
          </cell>
          <cell r="AA296">
            <v>1617.6723992597299</v>
          </cell>
          <cell r="AC296">
            <v>177.00229853448499</v>
          </cell>
          <cell r="AE296">
            <v>637208.274724146</v>
          </cell>
          <cell r="AF296">
            <v>24141577.194393001</v>
          </cell>
          <cell r="AH296">
            <v>8157356.2649238901</v>
          </cell>
          <cell r="AI296">
            <v>1440.67010072524</v>
          </cell>
        </row>
        <row r="297">
          <cell r="M297">
            <v>22.156434825707901</v>
          </cell>
          <cell r="O297">
            <v>7586442.0466859201</v>
          </cell>
          <cell r="Q297">
            <v>15839928</v>
          </cell>
          <cell r="R297">
            <v>1.6058002897954501E-2</v>
          </cell>
          <cell r="AA297">
            <v>1611.0864762224701</v>
          </cell>
          <cell r="AC297">
            <v>176.37423243996801</v>
          </cell>
          <cell r="AE297">
            <v>634947.23678388505</v>
          </cell>
          <cell r="AF297">
            <v>24006774.993801299</v>
          </cell>
          <cell r="AH297">
            <v>8156861.7819400504</v>
          </cell>
          <cell r="AI297">
            <v>1434.7122437825001</v>
          </cell>
        </row>
        <row r="298">
          <cell r="M298">
            <v>22.156806003777</v>
          </cell>
          <cell r="O298">
            <v>7591871.7929027304</v>
          </cell>
          <cell r="Q298">
            <v>15839928</v>
          </cell>
          <cell r="R298">
            <v>1.60496845846088E-2</v>
          </cell>
          <cell r="AA298">
            <v>1611.1181661824801</v>
          </cell>
          <cell r="AC298">
            <v>176.38139060727099</v>
          </cell>
          <cell r="AE298">
            <v>634973.00618617504</v>
          </cell>
          <cell r="AF298">
            <v>24006728.171444502</v>
          </cell>
          <cell r="AH298">
            <v>8162231.3136412399</v>
          </cell>
          <cell r="AI298">
            <v>1434.73677557521</v>
          </cell>
        </row>
        <row r="299">
          <cell r="M299">
            <v>22.157269064303801</v>
          </cell>
          <cell r="O299">
            <v>7597906.0455172602</v>
          </cell>
          <cell r="Q299">
            <v>15839928</v>
          </cell>
          <cell r="R299">
            <v>1.6046562278662999E-2</v>
          </cell>
          <cell r="AA299">
            <v>1611.4270343158501</v>
          </cell>
          <cell r="AC299">
            <v>176.42039922853999</v>
          </cell>
          <cell r="AE299">
            <v>635113.43722274504</v>
          </cell>
          <cell r="AF299">
            <v>24011438.256269101</v>
          </cell>
          <cell r="AH299">
            <v>8168381.6541132601</v>
          </cell>
          <cell r="AI299">
            <v>1435.0066350873101</v>
          </cell>
        </row>
        <row r="300">
          <cell r="M300">
            <v>22.1575460647868</v>
          </cell>
          <cell r="O300">
            <v>7601682.0785972904</v>
          </cell>
          <cell r="Q300">
            <v>15839928</v>
          </cell>
          <cell r="R300">
            <v>1.60445891963098E-2</v>
          </cell>
          <cell r="AA300">
            <v>1611.6327273463301</v>
          </cell>
          <cell r="AC300">
            <v>176.44609915725101</v>
          </cell>
          <cell r="AE300">
            <v>635205.95696610503</v>
          </cell>
          <cell r="AF300">
            <v>24014621.7773262</v>
          </cell>
          <cell r="AH300">
            <v>8172298.6290009599</v>
          </cell>
          <cell r="AI300">
            <v>1435.18662818908</v>
          </cell>
        </row>
        <row r="301">
          <cell r="M301">
            <v>22.157722874345598</v>
          </cell>
          <cell r="O301">
            <v>7604041.9320303798</v>
          </cell>
          <cell r="Q301">
            <v>15839928</v>
          </cell>
          <cell r="R301">
            <v>1.6043272998297501E-2</v>
          </cell>
          <cell r="AA301">
            <v>1611.7234951390601</v>
          </cell>
          <cell r="AC301">
            <v>176.458331210371</v>
          </cell>
          <cell r="AE301">
            <v>635249.99235733505</v>
          </cell>
          <cell r="AF301">
            <v>24015877.109188002</v>
          </cell>
          <cell r="AH301">
            <v>8174726.1527936496</v>
          </cell>
          <cell r="AI301">
            <v>1435.2651639286901</v>
          </cell>
        </row>
        <row r="302">
          <cell r="M302">
            <v>22.157820393629802</v>
          </cell>
          <cell r="O302">
            <v>7605527.9475251101</v>
          </cell>
          <cell r="Q302">
            <v>15839928</v>
          </cell>
          <cell r="R302">
            <v>1.6048396942645999E-2</v>
          </cell>
          <cell r="AA302">
            <v>1611.1612652653</v>
          </cell>
          <cell r="AC302">
            <v>176.408666835969</v>
          </cell>
          <cell r="AE302">
            <v>635071.20060948899</v>
          </cell>
          <cell r="AF302">
            <v>24003722.356047899</v>
          </cell>
          <cell r="AH302">
            <v>8176073.79743277</v>
          </cell>
          <cell r="AI302">
            <v>1434.75259842934</v>
          </cell>
        </row>
        <row r="303">
          <cell r="M303">
            <v>22.157939521478099</v>
          </cell>
          <cell r="O303">
            <v>7606448.8958688099</v>
          </cell>
          <cell r="Q303">
            <v>15839928</v>
          </cell>
          <cell r="R303">
            <v>1.6099631535812502E-2</v>
          </cell>
          <cell r="AA303">
            <v>1603.68278302359</v>
          </cell>
          <cell r="AC303">
            <v>175.57549104893101</v>
          </cell>
          <cell r="AE303">
            <v>632071.767776152</v>
          </cell>
          <cell r="AF303">
            <v>23871318.5623588</v>
          </cell>
          <cell r="AH303">
            <v>8174131.3592574298</v>
          </cell>
          <cell r="AI303">
            <v>1428.10729197466</v>
          </cell>
        </row>
        <row r="304">
          <cell r="M304">
            <v>22.157807246298901</v>
          </cell>
          <cell r="O304">
            <v>7606432.2612558603</v>
          </cell>
          <cell r="Q304">
            <v>15839928</v>
          </cell>
          <cell r="R304">
            <v>1.6168238978935899E-2</v>
          </cell>
          <cell r="AA304">
            <v>1610.6949399524101</v>
          </cell>
          <cell r="AC304">
            <v>176.20201840430801</v>
          </cell>
          <cell r="AE304">
            <v>634327.26625551004</v>
          </cell>
          <cell r="AF304">
            <v>24021304.559834301</v>
          </cell>
          <cell r="AH304">
            <v>8176177.8552209996</v>
          </cell>
          <cell r="AI304">
            <v>1434.4929215481</v>
          </cell>
        </row>
        <row r="305">
          <cell r="M305">
            <v>22.157745466046901</v>
          </cell>
          <cell r="O305">
            <v>7605583.2666815501</v>
          </cell>
          <cell r="Q305">
            <v>15839928</v>
          </cell>
          <cell r="R305">
            <v>1.6167083591849499E-2</v>
          </cell>
          <cell r="AA305">
            <v>1610.27805965789</v>
          </cell>
          <cell r="AC305">
            <v>176.158814750533</v>
          </cell>
          <cell r="AE305">
            <v>634171.73310191999</v>
          </cell>
          <cell r="AF305">
            <v>24013366.9644191</v>
          </cell>
          <cell r="AH305">
            <v>8175131.3016197802</v>
          </cell>
          <cell r="AI305">
            <v>1434.1192449073501</v>
          </cell>
        </row>
        <row r="306">
          <cell r="M306">
            <v>22.157646271386302</v>
          </cell>
          <cell r="O306">
            <v>7602722.2977849897</v>
          </cell>
          <cell r="Q306">
            <v>15839928</v>
          </cell>
          <cell r="R306">
            <v>1.61684425797846E-2</v>
          </cell>
          <cell r="AA306">
            <v>1610.0388478530799</v>
          </cell>
          <cell r="AC306">
            <v>176.130704931964</v>
          </cell>
          <cell r="AE306">
            <v>634070.53775507002</v>
          </cell>
          <cell r="AF306">
            <v>24009365.537202399</v>
          </cell>
          <cell r="AH306">
            <v>8172218.5189519599</v>
          </cell>
          <cell r="AI306">
            <v>1433.9081429211201</v>
          </cell>
        </row>
        <row r="307">
          <cell r="M307">
            <v>22.1573549404897</v>
          </cell>
          <cell r="O307">
            <v>7596674.4372583004</v>
          </cell>
          <cell r="Q307">
            <v>15839928</v>
          </cell>
          <cell r="R307">
            <v>1.6171660109536901E-2</v>
          </cell>
          <cell r="AA307">
            <v>1609.58553822882</v>
          </cell>
          <cell r="AC307">
            <v>176.07675812537701</v>
          </cell>
          <cell r="AE307">
            <v>633876.32925135596</v>
          </cell>
          <cell r="AF307">
            <v>24001896.174596801</v>
          </cell>
          <cell r="AH307">
            <v>8166083.0549563002</v>
          </cell>
          <cell r="AI307">
            <v>1433.5087801034399</v>
          </cell>
        </row>
        <row r="308">
          <cell r="M308">
            <v>22.156913158840901</v>
          </cell>
          <cell r="O308">
            <v>7592034.40212416</v>
          </cell>
          <cell r="Q308">
            <v>15839928</v>
          </cell>
          <cell r="R308">
            <v>1.6101487436131601E-2</v>
          </cell>
          <cell r="AA308">
            <v>1618.0795704949701</v>
          </cell>
          <cell r="AC308">
            <v>177.05253711289001</v>
          </cell>
          <cell r="AE308">
            <v>637389.13360640302</v>
          </cell>
          <cell r="AF308">
            <v>24148001.4443142</v>
          </cell>
          <cell r="AH308">
            <v>8164816.3146717204</v>
          </cell>
          <cell r="AI308">
            <v>1441.0270333820799</v>
          </cell>
        </row>
        <row r="309">
          <cell r="M309">
            <v>22.156893894439602</v>
          </cell>
          <cell r="O309">
            <v>7590229.5853495803</v>
          </cell>
          <cell r="Q309">
            <v>15839928</v>
          </cell>
          <cell r="R309">
            <v>1.6061846536405099E-2</v>
          </cell>
          <cell r="AA309">
            <v>1610.5316957190801</v>
          </cell>
          <cell r="AC309">
            <v>176.327936018608</v>
          </cell>
          <cell r="AE309">
            <v>634780.56966698705</v>
          </cell>
          <cell r="AF309">
            <v>23994329.532964699</v>
          </cell>
          <cell r="AH309">
            <v>8160589.62350439</v>
          </cell>
          <cell r="AI309">
            <v>1434.2037597004701</v>
          </cell>
        </row>
        <row r="310">
          <cell r="M310">
            <v>22.1567095045808</v>
          </cell>
          <cell r="O310">
            <v>7585799.2867336897</v>
          </cell>
          <cell r="Q310">
            <v>15839928</v>
          </cell>
          <cell r="R310">
            <v>1.6063676050159501E-2</v>
          </cell>
          <cell r="AA310">
            <v>1610.3209590567101</v>
          </cell>
          <cell r="AC310">
            <v>176.30061138402399</v>
          </cell>
          <cell r="AE310">
            <v>634682.20098248497</v>
          </cell>
          <cell r="AF310">
            <v>23991235.5936203</v>
          </cell>
          <cell r="AH310">
            <v>8156175.3886010004</v>
          </cell>
          <cell r="AI310">
            <v>1434.0203476726899</v>
          </cell>
        </row>
        <row r="311">
          <cell r="M311">
            <v>22.156064590230901</v>
          </cell>
          <cell r="O311">
            <v>7579828.6915698098</v>
          </cell>
          <cell r="Q311">
            <v>15839928</v>
          </cell>
          <cell r="R311">
            <v>1.6061148803993099E-2</v>
          </cell>
          <cell r="AA311">
            <v>1610.7597909225501</v>
          </cell>
          <cell r="AC311">
            <v>176.33239600882601</v>
          </cell>
          <cell r="AE311">
            <v>634796.62563177303</v>
          </cell>
          <cell r="AF311">
            <v>24001888.9697363</v>
          </cell>
          <cell r="AH311">
            <v>8150426.8499607202</v>
          </cell>
          <cell r="AI311">
            <v>1434.42739491372</v>
          </cell>
        </row>
        <row r="312">
          <cell r="M312">
            <v>22.1558321958181</v>
          </cell>
          <cell r="O312">
            <v>7578578.3406182099</v>
          </cell>
          <cell r="Q312">
            <v>15839928</v>
          </cell>
          <cell r="R312">
            <v>1.60562937287748E-2</v>
          </cell>
          <cell r="AA312">
            <v>1610.0398266432901</v>
          </cell>
          <cell r="AC312">
            <v>176.25510773772299</v>
          </cell>
          <cell r="AE312">
            <v>634518.38785580103</v>
          </cell>
          <cell r="AF312">
            <v>23988625.739173699</v>
          </cell>
          <cell r="AH312">
            <v>8148757.3608341301</v>
          </cell>
          <cell r="AI312">
            <v>1433.7847189055699</v>
          </cell>
        </row>
        <row r="313">
          <cell r="M313">
            <v>22.1557220408036</v>
          </cell>
          <cell r="O313">
            <v>7577818.8200056404</v>
          </cell>
          <cell r="Q313">
            <v>15839928</v>
          </cell>
          <cell r="R313">
            <v>1.6056736313538801E-2</v>
          </cell>
          <cell r="AA313">
            <v>1609.9791224891301</v>
          </cell>
          <cell r="AC313">
            <v>176.24808626221099</v>
          </cell>
          <cell r="AE313">
            <v>634493.11054396001</v>
          </cell>
          <cell r="AF313">
            <v>23987592.140690401</v>
          </cell>
          <cell r="AH313">
            <v>8147960.0376631804</v>
          </cell>
          <cell r="AI313">
            <v>1433.73103622691</v>
          </cell>
        </row>
        <row r="314">
          <cell r="M314">
            <v>22.155711279065301</v>
          </cell>
          <cell r="O314">
            <v>7578429.0866561104</v>
          </cell>
          <cell r="Q314">
            <v>15839928</v>
          </cell>
          <cell r="R314">
            <v>1.6062413855782699E-2</v>
          </cell>
          <cell r="AA314">
            <v>1609.43552205224</v>
          </cell>
          <cell r="AC314">
            <v>176.19926513113299</v>
          </cell>
          <cell r="AE314">
            <v>634317.35447208001</v>
          </cell>
          <cell r="AF314">
            <v>23975981.2882846</v>
          </cell>
          <cell r="AH314">
            <v>8148364.3908939296</v>
          </cell>
          <cell r="AI314">
            <v>1433.23625692111</v>
          </cell>
        </row>
        <row r="315">
          <cell r="M315">
            <v>22.155840777562801</v>
          </cell>
          <cell r="O315">
            <v>7579884.9958925396</v>
          </cell>
          <cell r="Q315">
            <v>15839928</v>
          </cell>
          <cell r="R315">
            <v>1.6067067792460601E-2</v>
          </cell>
          <cell r="AA315">
            <v>1610.2137866616199</v>
          </cell>
          <cell r="AC315">
            <v>176.28295985681601</v>
          </cell>
          <cell r="AE315">
            <v>634618.65548453701</v>
          </cell>
          <cell r="AF315">
            <v>23990291.853840102</v>
          </cell>
          <cell r="AH315">
            <v>8150067.6885383204</v>
          </cell>
          <cell r="AI315">
            <v>1433.9308268048001</v>
          </cell>
        </row>
        <row r="316">
          <cell r="M316">
            <v>22.156069166179002</v>
          </cell>
          <cell r="O316">
            <v>7581244.5930699799</v>
          </cell>
          <cell r="Q316">
            <v>15839928</v>
          </cell>
          <cell r="R316">
            <v>1.6112778228634501E-2</v>
          </cell>
          <cell r="AA316">
            <v>1602.1174083851299</v>
          </cell>
          <cell r="AC316">
            <v>175.384563380353</v>
          </cell>
          <cell r="AE316">
            <v>631384.42816927005</v>
          </cell>
          <cell r="AF316">
            <v>23846374.491275501</v>
          </cell>
          <cell r="AH316">
            <v>8148326.7583218897</v>
          </cell>
          <cell r="AI316">
            <v>1426.7328450047801</v>
          </cell>
        </row>
        <row r="317">
          <cell r="M317">
            <v>22.156040540990801</v>
          </cell>
          <cell r="O317">
            <v>7581701.3642607201</v>
          </cell>
          <cell r="Q317">
            <v>15839928</v>
          </cell>
          <cell r="R317">
            <v>1.61811685931403E-2</v>
          </cell>
          <cell r="AA317">
            <v>1609.1063827364901</v>
          </cell>
          <cell r="AC317">
            <v>176.00927133375299</v>
          </cell>
          <cell r="AE317">
            <v>633633.37680151104</v>
          </cell>
          <cell r="AF317">
            <v>23995742.934381299</v>
          </cell>
          <cell r="AH317">
            <v>8150852.4699382698</v>
          </cell>
          <cell r="AI317">
            <v>1433.09711140274</v>
          </cell>
        </row>
        <row r="318">
          <cell r="M318">
            <v>22.155919095659801</v>
          </cell>
          <cell r="O318">
            <v>7581383.9689726904</v>
          </cell>
          <cell r="Q318">
            <v>15839928</v>
          </cell>
          <cell r="R318">
            <v>1.61799061614297E-2</v>
          </cell>
          <cell r="AA318">
            <v>1608.82667391788</v>
          </cell>
          <cell r="AC318">
            <v>175.98080788604599</v>
          </cell>
          <cell r="AE318">
            <v>633530.90838976402</v>
          </cell>
          <cell r="AF318">
            <v>23990331.86623</v>
          </cell>
          <cell r="AH318">
            <v>8150420.61296211</v>
          </cell>
          <cell r="AI318">
            <v>1432.8458660318299</v>
          </cell>
        </row>
        <row r="319">
          <cell r="M319">
            <v>22.155977566192298</v>
          </cell>
          <cell r="O319">
            <v>7582978.4700367805</v>
          </cell>
          <cell r="Q319">
            <v>15839928</v>
          </cell>
          <cell r="R319">
            <v>1.61061687505119E-2</v>
          </cell>
          <cell r="AA319">
            <v>1617.64698428815</v>
          </cell>
          <cell r="AC319">
            <v>176.99759658813301</v>
          </cell>
          <cell r="AE319">
            <v>637191.34771727805</v>
          </cell>
          <cell r="AF319">
            <v>24141434.975764502</v>
          </cell>
          <cell r="AH319">
            <v>8155443.3280613804</v>
          </cell>
          <cell r="AI319">
            <v>1440.64938770002</v>
          </cell>
        </row>
        <row r="320">
          <cell r="M320">
            <v>22.156248763109001</v>
          </cell>
          <cell r="O320">
            <v>7583617.6698118299</v>
          </cell>
          <cell r="Q320">
            <v>15839928</v>
          </cell>
          <cell r="R320">
            <v>1.6065271134891101E-2</v>
          </cell>
          <cell r="AA320">
            <v>1610.17656907641</v>
          </cell>
          <cell r="AC320">
            <v>176.28376865004699</v>
          </cell>
          <cell r="AE320">
            <v>634621.56714016804</v>
          </cell>
          <cell r="AF320">
            <v>23988801.309377901</v>
          </cell>
          <cell r="AH320">
            <v>8153780.30709433</v>
          </cell>
          <cell r="AI320">
            <v>1433.8928004263601</v>
          </cell>
        </row>
        <row r="321">
          <cell r="M321">
            <v>22.156376594405501</v>
          </cell>
          <cell r="O321">
            <v>7585830.1376419598</v>
          </cell>
          <cell r="Q321">
            <v>15839928</v>
          </cell>
          <cell r="R321">
            <v>1.6064050274972101E-2</v>
          </cell>
          <cell r="AA321">
            <v>1610.6887931799899</v>
          </cell>
          <cell r="AC321">
            <v>176.33850854705301</v>
          </cell>
          <cell r="AE321">
            <v>634818.63076939003</v>
          </cell>
          <cell r="AF321">
            <v>23998278.615883499</v>
          </cell>
          <cell r="AH321">
            <v>8156160.9814390503</v>
          </cell>
          <cell r="AI321">
            <v>1434.35028463294</v>
          </cell>
        </row>
        <row r="322">
          <cell r="M322">
            <v>22.156755929088199</v>
          </cell>
          <cell r="O322">
            <v>7591642.4079400096</v>
          </cell>
          <cell r="Q322">
            <v>15839928</v>
          </cell>
          <cell r="R322">
            <v>1.6055247888896899E-2</v>
          </cell>
          <cell r="AA322">
            <v>1611.8050060758501</v>
          </cell>
          <cell r="AC322">
            <v>176.453761697153</v>
          </cell>
          <cell r="AE322">
            <v>635233.54210975196</v>
          </cell>
          <cell r="AF322">
            <v>24019613.072862498</v>
          </cell>
          <cell r="AH322">
            <v>8162234.8819927704</v>
          </cell>
          <cell r="AI322">
            <v>1435.3512443786999</v>
          </cell>
        </row>
        <row r="323">
          <cell r="M323">
            <v>22.1572445604784</v>
          </cell>
          <cell r="O323">
            <v>7597985.1897887299</v>
          </cell>
          <cell r="Q323">
            <v>15839928</v>
          </cell>
          <cell r="R323">
            <v>1.6046523023524599E-2</v>
          </cell>
          <cell r="AA323">
            <v>1611.4968259820801</v>
          </cell>
          <cell r="AC323">
            <v>176.427623779399</v>
          </cell>
          <cell r="AE323">
            <v>635139.44560583599</v>
          </cell>
          <cell r="AF323">
            <v>24012769.219926398</v>
          </cell>
          <cell r="AH323">
            <v>8168477.6031778101</v>
          </cell>
          <cell r="AI323">
            <v>1435.0692022026799</v>
          </cell>
        </row>
        <row r="324">
          <cell r="M324">
            <v>22.157595193777599</v>
          </cell>
          <cell r="O324">
            <v>7602914.4364646897</v>
          </cell>
          <cell r="Q324">
            <v>15839928</v>
          </cell>
          <cell r="R324">
            <v>1.60439499956701E-2</v>
          </cell>
          <cell r="AA324">
            <v>1611.7390122979</v>
          </cell>
          <cell r="AC324">
            <v>176.45852555748399</v>
          </cell>
          <cell r="AE324">
            <v>635250.69200694305</v>
          </cell>
          <cell r="AF324">
            <v>24016409.916763999</v>
          </cell>
          <cell r="AH324">
            <v>8173547.7851951197</v>
          </cell>
          <cell r="AI324">
            <v>1435.28048674041</v>
          </cell>
        </row>
        <row r="325">
          <cell r="M325">
            <v>22.157811600434499</v>
          </cell>
          <cell r="O325">
            <v>7605739.1292331396</v>
          </cell>
          <cell r="Q325">
            <v>15839928</v>
          </cell>
          <cell r="R325">
            <v>1.6042350058943101E-2</v>
          </cell>
          <cell r="AA325">
            <v>1611.83133782254</v>
          </cell>
          <cell r="AC325">
            <v>176.47151225394799</v>
          </cell>
          <cell r="AE325">
            <v>635297.44411421195</v>
          </cell>
          <cell r="AF325">
            <v>24017595.427113701</v>
          </cell>
          <cell r="AH325">
            <v>8176452.4206780801</v>
          </cell>
          <cell r="AI325">
            <v>1435.3598255685899</v>
          </cell>
        </row>
        <row r="326">
          <cell r="M326">
            <v>22.157900625391299</v>
          </cell>
          <cell r="O326">
            <v>7606908.4698399799</v>
          </cell>
          <cell r="Q326">
            <v>15839928</v>
          </cell>
          <cell r="R326">
            <v>1.6047646143722401E-2</v>
          </cell>
          <cell r="AA326">
            <v>1611.23790109384</v>
          </cell>
          <cell r="AC326">
            <v>176.41825544212799</v>
          </cell>
          <cell r="AE326">
            <v>635105.71959165903</v>
          </cell>
          <cell r="AF326">
            <v>24004905.8846872</v>
          </cell>
          <cell r="AH326">
            <v>8177488.0480800401</v>
          </cell>
          <cell r="AI326">
            <v>1434.8196456517101</v>
          </cell>
        </row>
        <row r="327">
          <cell r="M327">
            <v>22.158004779169101</v>
          </cell>
          <cell r="O327">
            <v>7607751.1810163902</v>
          </cell>
          <cell r="Q327">
            <v>15839928</v>
          </cell>
          <cell r="R327">
            <v>1.6098943477664201E-2</v>
          </cell>
          <cell r="AA327">
            <v>1603.7733539303099</v>
          </cell>
          <cell r="AC327">
            <v>175.58639754897001</v>
          </cell>
          <cell r="AE327">
            <v>632111.03117629199</v>
          </cell>
          <cell r="AF327">
            <v>23872785.306614202</v>
          </cell>
          <cell r="AH327">
            <v>8175468.2606743304</v>
          </cell>
          <cell r="AI327">
            <v>1428.18695638134</v>
          </cell>
        </row>
        <row r="328">
          <cell r="M328">
            <v>22.157882532420501</v>
          </cell>
          <cell r="O328">
            <v>7607889.3139251499</v>
          </cell>
          <cell r="Q328">
            <v>15839928</v>
          </cell>
          <cell r="R328">
            <v>1.61674389976036E-2</v>
          </cell>
          <cell r="AA328">
            <v>1610.78377611007</v>
          </cell>
          <cell r="AC328">
            <v>176.212949449277</v>
          </cell>
          <cell r="AE328">
            <v>634366.61801739805</v>
          </cell>
          <cell r="AF328">
            <v>24022708.999422301</v>
          </cell>
          <cell r="AH328">
            <v>8177663.4792132201</v>
          </cell>
          <cell r="AI328">
            <v>1434.5708266608001</v>
          </cell>
        </row>
        <row r="329">
          <cell r="M329">
            <v>22.157801900597001</v>
          </cell>
          <cell r="O329">
            <v>7606374.16052364</v>
          </cell>
          <cell r="Q329">
            <v>15839928</v>
          </cell>
          <cell r="R329">
            <v>1.6166633960145799E-2</v>
          </cell>
          <cell r="AA329">
            <v>1610.3035310528601</v>
          </cell>
          <cell r="AC329">
            <v>176.16242365487699</v>
          </cell>
          <cell r="AE329">
            <v>634184.72515755903</v>
          </cell>
          <cell r="AF329">
            <v>24013690.565792698</v>
          </cell>
          <cell r="AH329">
            <v>8175943.7486354904</v>
          </cell>
          <cell r="AI329">
            <v>1434.14110739798</v>
          </cell>
        </row>
        <row r="330">
          <cell r="M330">
            <v>22.157649513482401</v>
          </cell>
          <cell r="O330">
            <v>7602053.8739660596</v>
          </cell>
          <cell r="Q330">
            <v>15839928</v>
          </cell>
          <cell r="R330">
            <v>1.6168721451179001E-2</v>
          </cell>
          <cell r="AA330">
            <v>1609.9305596500801</v>
          </cell>
          <cell r="AC330">
            <v>176.118799268857</v>
          </cell>
          <cell r="AE330">
            <v>634027.67736788699</v>
          </cell>
          <cell r="AF330">
            <v>24007417.8839151</v>
          </cell>
          <cell r="AH330">
            <v>8171536.1448540697</v>
          </cell>
          <cell r="AI330">
            <v>1433.81176038122</v>
          </cell>
        </row>
        <row r="331">
          <cell r="M331">
            <v>22.1572790783218</v>
          </cell>
          <cell r="O331">
            <v>7595466.59364253</v>
          </cell>
          <cell r="Q331">
            <v>15839928</v>
          </cell>
          <cell r="R331">
            <v>1.6172336025351799E-2</v>
          </cell>
          <cell r="AA331">
            <v>1609.5221951573201</v>
          </cell>
          <cell r="AC331">
            <v>176.068752053477</v>
          </cell>
          <cell r="AE331">
            <v>633847.50739251706</v>
          </cell>
          <cell r="AF331">
            <v>24000930.337238502</v>
          </cell>
          <cell r="AH331">
            <v>8164868.2096349802</v>
          </cell>
          <cell r="AI331">
            <v>1433.4534431038401</v>
          </cell>
        </row>
        <row r="332">
          <cell r="M332">
            <v>22.156879562924399</v>
          </cell>
          <cell r="O332">
            <v>7590190.9993491396</v>
          </cell>
          <cell r="Q332">
            <v>15839928</v>
          </cell>
          <cell r="R332">
            <v>1.6175181475257899E-2</v>
          </cell>
          <cell r="AA332">
            <v>1609.2471709845499</v>
          </cell>
          <cell r="AC332">
            <v>176.03413374397999</v>
          </cell>
          <cell r="AE332">
            <v>633722.88147832802</v>
          </cell>
          <cell r="AF332">
            <v>23996713.2559002</v>
          </cell>
          <cell r="AH332">
            <v>8159482.4784479402</v>
          </cell>
          <cell r="AI332">
            <v>1433.21303724057</v>
          </cell>
        </row>
        <row r="333">
          <cell r="M333">
            <v>22.156572867477799</v>
          </cell>
          <cell r="O333">
            <v>7588310.5997877195</v>
          </cell>
          <cell r="Q333">
            <v>15839928</v>
          </cell>
          <cell r="R333">
            <v>1.6103426748557099E-2</v>
          </cell>
          <cell r="AA333">
            <v>1617.89788927474</v>
          </cell>
          <cell r="AC333">
            <v>177.02946095128701</v>
          </cell>
          <cell r="AE333">
            <v>637306.05942463304</v>
          </cell>
          <cell r="AF333">
            <v>24145243.674476899</v>
          </cell>
          <cell r="AH333">
            <v>8160971.5820089905</v>
          </cell>
          <cell r="AI333">
            <v>1440.86842832345</v>
          </cell>
        </row>
        <row r="334">
          <cell r="M334">
            <v>22.156615645786101</v>
          </cell>
          <cell r="O334">
            <v>7586981.8060981296</v>
          </cell>
          <cell r="Q334">
            <v>15839928</v>
          </cell>
          <cell r="R334">
            <v>1.6063546161334302E-2</v>
          </cell>
          <cell r="AA334">
            <v>1610.3448858244401</v>
          </cell>
          <cell r="AC334">
            <v>176.30491367176799</v>
          </cell>
          <cell r="AE334">
            <v>634697.68921836303</v>
          </cell>
          <cell r="AF334">
            <v>23991385.9952829</v>
          </cell>
          <cell r="AH334">
            <v>8157265.4815128203</v>
          </cell>
          <cell r="AI334">
            <v>1434.0399721526801</v>
          </cell>
        </row>
        <row r="335">
          <cell r="M335">
            <v>22.156558442687</v>
          </cell>
          <cell r="O335">
            <v>7586332.5612641601</v>
          </cell>
          <cell r="Q335">
            <v>15839928</v>
          </cell>
          <cell r="R335">
            <v>1.6063671429965998E-2</v>
          </cell>
          <cell r="AA335">
            <v>1610.58525837259</v>
          </cell>
          <cell r="AC335">
            <v>176.328402353271</v>
          </cell>
          <cell r="AE335">
            <v>634782.24847177498</v>
          </cell>
          <cell r="AF335">
            <v>23996202.022114798</v>
          </cell>
          <cell r="AH335">
            <v>8156713.2326160502</v>
          </cell>
          <cell r="AI335">
            <v>1434.2568560193199</v>
          </cell>
        </row>
        <row r="336">
          <cell r="M336">
            <v>22.156516115229699</v>
          </cell>
          <cell r="O336">
            <v>7585878.3121326296</v>
          </cell>
          <cell r="Q336">
            <v>15839928</v>
          </cell>
          <cell r="R336">
            <v>1.60639697725703E-2</v>
          </cell>
          <cell r="AA336">
            <v>1610.5652936346801</v>
          </cell>
          <cell r="AC336">
            <v>176.325802272982</v>
          </cell>
          <cell r="AE336">
            <v>634772.88818273495</v>
          </cell>
          <cell r="AF336">
            <v>23995910.826534901</v>
          </cell>
          <cell r="AH336">
            <v>8156247.7622889299</v>
          </cell>
          <cell r="AI336">
            <v>1434.2394913616999</v>
          </cell>
        </row>
        <row r="337">
          <cell r="M337">
            <v>22.156482501669501</v>
          </cell>
          <cell r="O337">
            <v>7585716.8439694103</v>
          </cell>
          <cell r="Q337">
            <v>15839928</v>
          </cell>
          <cell r="R337">
            <v>1.6064079435598899E-2</v>
          </cell>
          <cell r="AA337">
            <v>1610.5760090312399</v>
          </cell>
          <cell r="AC337">
            <v>176.32671809655301</v>
          </cell>
          <cell r="AE337">
            <v>634776.18514759105</v>
          </cell>
          <cell r="AF337">
            <v>23996147.562649101</v>
          </cell>
          <cell r="AH337">
            <v>8156082.4281136896</v>
          </cell>
          <cell r="AI337">
            <v>1434.24929093469</v>
          </cell>
        </row>
        <row r="338">
          <cell r="M338">
            <v>22.1565221924436</v>
          </cell>
          <cell r="O338">
            <v>7586502.6106840502</v>
          </cell>
          <cell r="Q338">
            <v>15839928</v>
          </cell>
          <cell r="R338">
            <v>1.6063685625739399E-2</v>
          </cell>
          <cell r="AA338">
            <v>1610.6494761256799</v>
          </cell>
          <cell r="AC338">
            <v>176.33520015325999</v>
          </cell>
          <cell r="AE338">
            <v>634806.72055173595</v>
          </cell>
          <cell r="AF338">
            <v>23997401.2303719</v>
          </cell>
          <cell r="AH338">
            <v>8156865.1085629603</v>
          </cell>
          <cell r="AI338">
            <v>1434.3142759724201</v>
          </cell>
        </row>
        <row r="339">
          <cell r="M339">
            <v>22.156602089011098</v>
          </cell>
          <cell r="O339">
            <v>7587437.7368291104</v>
          </cell>
          <cell r="Q339">
            <v>15839928</v>
          </cell>
          <cell r="R339">
            <v>1.60632002023476E-2</v>
          </cell>
          <cell r="AA339">
            <v>1610.7052914066401</v>
          </cell>
          <cell r="AC339">
            <v>176.34204186562101</v>
          </cell>
          <cell r="AE339">
            <v>634831.35071623395</v>
          </cell>
          <cell r="AF339">
            <v>23998287.0091419</v>
          </cell>
          <cell r="AH339">
            <v>8157815.9836863102</v>
          </cell>
          <cell r="AI339">
            <v>1434.36324954102</v>
          </cell>
        </row>
        <row r="340">
          <cell r="M340">
            <v>22.156741233547098</v>
          </cell>
          <cell r="O340">
            <v>7588047.0633145096</v>
          </cell>
          <cell r="Q340">
            <v>15839928</v>
          </cell>
          <cell r="R340">
            <v>1.6109309480564101E-2</v>
          </cell>
          <cell r="AA340">
            <v>1602.52968797674</v>
          </cell>
          <cell r="AC340">
            <v>175.43473326504201</v>
          </cell>
          <cell r="AE340">
            <v>631565.039754153</v>
          </cell>
          <cell r="AF340">
            <v>23852963.4961324</v>
          </cell>
          <cell r="AH340">
            <v>8155308.39233144</v>
          </cell>
          <cell r="AI340">
            <v>1427.0949547117</v>
          </cell>
        </row>
        <row r="341">
          <cell r="M341">
            <v>22.156630831861399</v>
          </cell>
          <cell r="O341">
            <v>7588396.2335141897</v>
          </cell>
          <cell r="Q341">
            <v>15839928</v>
          </cell>
          <cell r="R341">
            <v>1.6177821675220298E-2</v>
          </cell>
          <cell r="AA341">
            <v>1609.5661284939199</v>
          </cell>
          <cell r="AC341">
            <v>176.06423068011</v>
          </cell>
          <cell r="AE341">
            <v>633831.23044839501</v>
          </cell>
          <cell r="AF341">
            <v>24003276.684757698</v>
          </cell>
          <cell r="AH341">
            <v>8157728.81680685</v>
          </cell>
          <cell r="AI341">
            <v>1433.50189781381</v>
          </cell>
        </row>
        <row r="342">
          <cell r="M342">
            <v>22.156597003842201</v>
          </cell>
          <cell r="O342">
            <v>7588360.25613428</v>
          </cell>
          <cell r="Q342">
            <v>15839928</v>
          </cell>
          <cell r="R342">
            <v>1.6176265334382701E-2</v>
          </cell>
          <cell r="AA342">
            <v>1609.2226568164899</v>
          </cell>
          <cell r="AC342">
            <v>176.02956421332101</v>
          </cell>
          <cell r="AE342">
            <v>633706.43116795598</v>
          </cell>
          <cell r="AF342">
            <v>23996584.181094099</v>
          </cell>
          <cell r="AH342">
            <v>8157516.5441570096</v>
          </cell>
          <cell r="AI342">
            <v>1433.19309260317</v>
          </cell>
        </row>
        <row r="343">
          <cell r="M343">
            <v>22.156504794516302</v>
          </cell>
          <cell r="O343">
            <v>7587888.2634693002</v>
          </cell>
          <cell r="Q343">
            <v>15839928</v>
          </cell>
          <cell r="R343">
            <v>1.61036330760248E-2</v>
          </cell>
          <cell r="AA343">
            <v>1617.88684232899</v>
          </cell>
          <cell r="AC343">
            <v>177.02787562101</v>
          </cell>
          <cell r="AE343">
            <v>637300.35223563598</v>
          </cell>
          <cell r="AF343">
            <v>24145106.569327701</v>
          </cell>
          <cell r="AH343">
            <v>8160503.0997584797</v>
          </cell>
          <cell r="AI343">
            <v>1440.85896670798</v>
          </cell>
        </row>
        <row r="344">
          <cell r="M344">
            <v>22.1565918515996</v>
          </cell>
          <cell r="O344">
            <v>7586980.29330278</v>
          </cell>
          <cell r="Q344">
            <v>15839928</v>
          </cell>
          <cell r="R344">
            <v>1.6063579494451401E-2</v>
          </cell>
          <cell r="AA344">
            <v>1610.37098947492</v>
          </cell>
          <cell r="AC344">
            <v>176.30760220314701</v>
          </cell>
          <cell r="AE344">
            <v>634707.36793132895</v>
          </cell>
          <cell r="AF344">
            <v>23991886.059634499</v>
          </cell>
          <cell r="AH344">
            <v>8157261.8327077199</v>
          </cell>
          <cell r="AI344">
            <v>1434.0633872717699</v>
          </cell>
        </row>
        <row r="345">
          <cell r="M345">
            <v>22.156697198163201</v>
          </cell>
          <cell r="O345">
            <v>7589781.2780428799</v>
          </cell>
          <cell r="Q345">
            <v>15839928</v>
          </cell>
          <cell r="R345">
            <v>1.6062049375210798E-2</v>
          </cell>
          <cell r="AA345">
            <v>1610.96567790266</v>
          </cell>
          <cell r="AC345">
            <v>176.37156759432199</v>
          </cell>
          <cell r="AE345">
            <v>634937.64333955897</v>
          </cell>
          <cell r="AF345">
            <v>24002820.657426499</v>
          </cell>
          <cell r="AH345">
            <v>8160201.7012652904</v>
          </cell>
          <cell r="AI345">
            <v>1434.5941103083401</v>
          </cell>
        </row>
        <row r="346">
          <cell r="M346">
            <v>22.1570502714656</v>
          </cell>
          <cell r="O346">
            <v>7595250.0013643196</v>
          </cell>
          <cell r="Q346">
            <v>15839928</v>
          </cell>
          <cell r="R346">
            <v>1.6053348355232901E-2</v>
          </cell>
          <cell r="AA346">
            <v>1612.00676551172</v>
          </cell>
          <cell r="AC346">
            <v>176.47878009112401</v>
          </cell>
          <cell r="AE346">
            <v>635323.60832804698</v>
          </cell>
          <cell r="AF346">
            <v>24022768.134039599</v>
          </cell>
          <cell r="AH346">
            <v>8165940.2348319897</v>
          </cell>
          <cell r="AI346">
            <v>1435.5279854206001</v>
          </cell>
        </row>
        <row r="347">
          <cell r="M347">
            <v>22.157440728205099</v>
          </cell>
          <cell r="O347">
            <v>7600515.8196034497</v>
          </cell>
          <cell r="Q347">
            <v>15839928</v>
          </cell>
          <cell r="R347">
            <v>1.6045147605911299E-2</v>
          </cell>
          <cell r="AA347">
            <v>1611.6191978335401</v>
          </cell>
          <cell r="AC347">
            <v>176.44325073096201</v>
          </cell>
          <cell r="AE347">
            <v>635195.70263146202</v>
          </cell>
          <cell r="AF347">
            <v>24014606.604834601</v>
          </cell>
          <cell r="AH347">
            <v>8171083.3301894302</v>
          </cell>
          <cell r="AI347">
            <v>1435.17594710258</v>
          </cell>
        </row>
        <row r="348">
          <cell r="M348">
            <v>22.157673245343499</v>
          </cell>
          <cell r="O348">
            <v>7603247.6882355101</v>
          </cell>
          <cell r="Q348">
            <v>15839928</v>
          </cell>
          <cell r="R348">
            <v>1.6043693701283401E-2</v>
          </cell>
          <cell r="AA348">
            <v>1611.67748782679</v>
          </cell>
          <cell r="AC348">
            <v>176.45263064967301</v>
          </cell>
          <cell r="AE348">
            <v>635229.47033882502</v>
          </cell>
          <cell r="AF348">
            <v>24015157.0310697</v>
          </cell>
          <cell r="AH348">
            <v>8173907.0376161896</v>
          </cell>
          <cell r="AI348">
            <v>1435.2248571771099</v>
          </cell>
        </row>
        <row r="349">
          <cell r="M349">
            <v>22.1577762506633</v>
          </cell>
          <cell r="O349">
            <v>7604641.50351822</v>
          </cell>
          <cell r="Q349">
            <v>15839928</v>
          </cell>
          <cell r="R349">
            <v>1.6042932269132702E-2</v>
          </cell>
          <cell r="AA349">
            <v>1611.7379269427199</v>
          </cell>
          <cell r="AC349">
            <v>176.46054719269</v>
          </cell>
          <cell r="AE349">
            <v>635257.96989368205</v>
          </cell>
          <cell r="AF349">
            <v>24016031.2158585</v>
          </cell>
          <cell r="AH349">
            <v>8175350.2615929097</v>
          </cell>
          <cell r="AI349">
            <v>1435.2773797500299</v>
          </cell>
        </row>
        <row r="350">
          <cell r="M350">
            <v>22.1578425606777</v>
          </cell>
          <cell r="O350">
            <v>7605888.3793041902</v>
          </cell>
          <cell r="Q350">
            <v>15839928</v>
          </cell>
          <cell r="R350">
            <v>1.60482096488028E-2</v>
          </cell>
          <cell r="AA350">
            <v>1611.18507833269</v>
          </cell>
          <cell r="AC350">
            <v>176.411552432923</v>
          </cell>
          <cell r="AE350">
            <v>635081.58875852404</v>
          </cell>
          <cell r="AF350">
            <v>24004105.870317101</v>
          </cell>
          <cell r="AH350">
            <v>8176447.8755089603</v>
          </cell>
          <cell r="AI350">
            <v>1434.77352589977</v>
          </cell>
        </row>
        <row r="351">
          <cell r="M351">
            <v>22.157976205410598</v>
          </cell>
          <cell r="O351">
            <v>7607593.7966716504</v>
          </cell>
          <cell r="Q351">
            <v>15839928</v>
          </cell>
          <cell r="R351">
            <v>1.6099063281449499E-2</v>
          </cell>
          <cell r="AA351">
            <v>1603.7982336089999</v>
          </cell>
          <cell r="AC351">
            <v>175.58873104156501</v>
          </cell>
          <cell r="AE351">
            <v>632119.43174963398</v>
          </cell>
          <cell r="AF351">
            <v>23873298.9789121</v>
          </cell>
          <cell r="AH351">
            <v>8175303.0292502297</v>
          </cell>
          <cell r="AI351">
            <v>1428.20950256744</v>
          </cell>
        </row>
        <row r="352">
          <cell r="M352">
            <v>22.157888844078801</v>
          </cell>
          <cell r="O352">
            <v>7608071.8942443896</v>
          </cell>
          <cell r="Q352">
            <v>15839928</v>
          </cell>
          <cell r="R352">
            <v>1.6167336085534501E-2</v>
          </cell>
          <cell r="AA352">
            <v>1610.7946841329899</v>
          </cell>
          <cell r="AC352">
            <v>176.21429751778101</v>
          </cell>
          <cell r="AE352">
            <v>634371.47106401098</v>
          </cell>
          <cell r="AF352">
            <v>24022880.474888299</v>
          </cell>
          <cell r="AH352">
            <v>8177844.7714046398</v>
          </cell>
          <cell r="AI352">
            <v>1434.58038661521</v>
          </cell>
        </row>
        <row r="353">
          <cell r="M353">
            <v>22.157808271310099</v>
          </cell>
          <cell r="O353">
            <v>7606460.1077633798</v>
          </cell>
          <cell r="Q353">
            <v>15839928</v>
          </cell>
          <cell r="R353">
            <v>1.61665856782593E-2</v>
          </cell>
          <cell r="AA353">
            <v>1610.30597916223</v>
          </cell>
          <cell r="AC353">
            <v>176.16277667189999</v>
          </cell>
          <cell r="AE353">
            <v>634185.99601884105</v>
          </cell>
          <cell r="AF353">
            <v>24013720.6430691</v>
          </cell>
          <cell r="AH353">
            <v>8176032.1995537896</v>
          </cell>
          <cell r="AI353">
            <v>1434.1432024903299</v>
          </cell>
        </row>
        <row r="354">
          <cell r="M354">
            <v>22.157682222180298</v>
          </cell>
          <cell r="O354">
            <v>7603617.7068900699</v>
          </cell>
          <cell r="Q354">
            <v>15839928</v>
          </cell>
          <cell r="R354">
            <v>1.6167877827759199E-2</v>
          </cell>
          <cell r="AA354">
            <v>1610.27933117557</v>
          </cell>
          <cell r="AC354">
            <v>176.17366461936399</v>
          </cell>
          <cell r="AE354">
            <v>634225.192629711</v>
          </cell>
          <cell r="AF354">
            <v>24010940.359119602</v>
          </cell>
          <cell r="AH354">
            <v>8173281.3104867404</v>
          </cell>
          <cell r="AI354">
            <v>1434.1056665562</v>
          </cell>
        </row>
        <row r="355">
          <cell r="M355">
            <v>22.157426707435501</v>
          </cell>
          <cell r="O355">
            <v>7598291.3078331398</v>
          </cell>
          <cell r="Q355">
            <v>15839928</v>
          </cell>
          <cell r="R355">
            <v>1.61707228774681E-2</v>
          </cell>
          <cell r="AA355">
            <v>1609.7962656679999</v>
          </cell>
          <cell r="AC355">
            <v>176.11068949503101</v>
          </cell>
          <cell r="AE355">
            <v>633998.48218211101</v>
          </cell>
          <cell r="AF355">
            <v>24003894.4838484</v>
          </cell>
          <cell r="AH355">
            <v>8167801.0188188897</v>
          </cell>
          <cell r="AI355">
            <v>1433.6855761729701</v>
          </cell>
        </row>
        <row r="356">
          <cell r="M356">
            <v>22.1571127410302</v>
          </cell>
          <cell r="O356">
            <v>7593840.9920138698</v>
          </cell>
          <cell r="Q356">
            <v>15839928</v>
          </cell>
          <cell r="R356">
            <v>1.6173279744957501E-2</v>
          </cell>
          <cell r="AA356">
            <v>1609.5046026629</v>
          </cell>
          <cell r="AC356">
            <v>176.064957316901</v>
          </cell>
          <cell r="AE356">
            <v>633833.84634084394</v>
          </cell>
          <cell r="AF356">
            <v>24000923.462909099</v>
          </cell>
          <cell r="AH356">
            <v>8163193.4526502099</v>
          </cell>
          <cell r="AI356">
            <v>1433.4396453459999</v>
          </cell>
        </row>
        <row r="357">
          <cell r="M357">
            <v>22.156832484362099</v>
          </cell>
          <cell r="O357">
            <v>7591152.83453866</v>
          </cell>
          <cell r="Q357">
            <v>15839928</v>
          </cell>
          <cell r="R357">
            <v>1.61018827065364E-2</v>
          </cell>
          <cell r="AA357">
            <v>1618.01717980587</v>
          </cell>
          <cell r="AC357">
            <v>177.045113772311</v>
          </cell>
          <cell r="AE357">
            <v>637362.40958032</v>
          </cell>
          <cell r="AF357">
            <v>24146971.586525802</v>
          </cell>
          <cell r="AH357">
            <v>8163869.2333451696</v>
          </cell>
          <cell r="AI357">
            <v>1440.9720660335499</v>
          </cell>
        </row>
        <row r="358">
          <cell r="M358">
            <v>22.156780697348601</v>
          </cell>
          <cell r="O358">
            <v>7589114.5413712095</v>
          </cell>
          <cell r="Q358">
            <v>15839928</v>
          </cell>
          <cell r="R358">
            <v>1.6062517778268601E-2</v>
          </cell>
          <cell r="AA358">
            <v>1610.5103433121701</v>
          </cell>
          <cell r="AC358">
            <v>176.32439540500599</v>
          </cell>
          <cell r="AE358">
            <v>634767.82345802197</v>
          </cell>
          <cell r="AF358">
            <v>23994145.844776101</v>
          </cell>
          <cell r="AH358">
            <v>8159475.1850028001</v>
          </cell>
          <cell r="AI358">
            <v>1434.18594790716</v>
          </cell>
        </row>
        <row r="359">
          <cell r="M359">
            <v>22.156814689572201</v>
          </cell>
          <cell r="O359">
            <v>7589930.2643823503</v>
          </cell>
          <cell r="Q359">
            <v>15839928</v>
          </cell>
          <cell r="R359">
            <v>1.6061828554758701E-2</v>
          </cell>
          <cell r="AA359">
            <v>1610.8466577182</v>
          </cell>
          <cell r="AC359">
            <v>176.359517865974</v>
          </cell>
          <cell r="AE359">
            <v>634894.26431750704</v>
          </cell>
          <cell r="AF359">
            <v>24000505.751761399</v>
          </cell>
          <cell r="AH359">
            <v>8160362.7423447398</v>
          </cell>
          <cell r="AI359">
            <v>1434.48713985222</v>
          </cell>
        </row>
        <row r="360">
          <cell r="M360">
            <v>22.156825368263402</v>
          </cell>
          <cell r="O360">
            <v>7589676.96260517</v>
          </cell>
          <cell r="Q360">
            <v>15839928</v>
          </cell>
          <cell r="R360">
            <v>1.6062020453575701E-2</v>
          </cell>
          <cell r="AA360">
            <v>1610.8078676922401</v>
          </cell>
          <cell r="AC360">
            <v>176.35519668907301</v>
          </cell>
          <cell r="AE360">
            <v>634878.70808066404</v>
          </cell>
          <cell r="AF360">
            <v>23999817.407896601</v>
          </cell>
          <cell r="AH360">
            <v>8160125.8210591404</v>
          </cell>
          <cell r="AI360">
            <v>1434.4526710031701</v>
          </cell>
        </row>
        <row r="361">
          <cell r="M361">
            <v>22.156798136747199</v>
          </cell>
          <cell r="O361">
            <v>7589331.8930948498</v>
          </cell>
          <cell r="Q361">
            <v>15839928</v>
          </cell>
          <cell r="R361">
            <v>1.6062203734842101E-2</v>
          </cell>
          <cell r="AA361">
            <v>1610.78858829053</v>
          </cell>
          <cell r="AC361">
            <v>176.352804407062</v>
          </cell>
          <cell r="AE361">
            <v>634870.09586542496</v>
          </cell>
          <cell r="AF361">
            <v>23999516.3145907</v>
          </cell>
          <cell r="AH361">
            <v>8159776.5312571097</v>
          </cell>
          <cell r="AI361">
            <v>1434.4357838834701</v>
          </cell>
        </row>
        <row r="362">
          <cell r="M362">
            <v>22.156775003412299</v>
          </cell>
          <cell r="O362">
            <v>7589039.5137924096</v>
          </cell>
          <cell r="Q362">
            <v>15839928</v>
          </cell>
          <cell r="R362">
            <v>1.6062351283177099E-2</v>
          </cell>
          <cell r="AA362">
            <v>1610.76903962181</v>
          </cell>
          <cell r="AC362">
            <v>176.35046039664499</v>
          </cell>
          <cell r="AE362">
            <v>634861.65742792096</v>
          </cell>
          <cell r="AF362">
            <v>23999197.3164634</v>
          </cell>
          <cell r="AH362">
            <v>8159476.0006428398</v>
          </cell>
          <cell r="AI362">
            <v>1434.4185792251701</v>
          </cell>
        </row>
        <row r="363">
          <cell r="M363">
            <v>22.156840879408499</v>
          </cell>
          <cell r="O363">
            <v>7589319.8254782399</v>
          </cell>
          <cell r="Q363">
            <v>15839928</v>
          </cell>
          <cell r="R363">
            <v>1.6108684000437499E-2</v>
          </cell>
          <cell r="AA363">
            <v>1602.62627196105</v>
          </cell>
          <cell r="AC363">
            <v>175.44613836602301</v>
          </cell>
          <cell r="AE363">
            <v>631606.09811768204</v>
          </cell>
          <cell r="AF363">
            <v>23854564.4716697</v>
          </cell>
          <cell r="AH363">
            <v>8156626.9640132496</v>
          </cell>
          <cell r="AI363">
            <v>1427.1801335950299</v>
          </cell>
        </row>
        <row r="364">
          <cell r="M364">
            <v>22.156801580891202</v>
          </cell>
          <cell r="O364">
            <v>7591569.0546020297</v>
          </cell>
          <cell r="Q364">
            <v>15839928</v>
          </cell>
          <cell r="R364">
            <v>1.6176270450561501E-2</v>
          </cell>
          <cell r="AA364">
            <v>1609.86064802842</v>
          </cell>
          <cell r="AC364">
            <v>176.09823855699801</v>
          </cell>
          <cell r="AE364">
            <v>633953.65880519198</v>
          </cell>
          <cell r="AF364">
            <v>24008302.907878701</v>
          </cell>
          <cell r="AH364">
            <v>8160961.7666613003</v>
          </cell>
          <cell r="AI364">
            <v>1433.7624094714299</v>
          </cell>
        </row>
        <row r="365">
          <cell r="M365">
            <v>22.156947477878202</v>
          </cell>
          <cell r="O365">
            <v>7593519.8532684501</v>
          </cell>
          <cell r="Q365">
            <v>15839928</v>
          </cell>
          <cell r="R365">
            <v>1.6173428490739199E-2</v>
          </cell>
          <cell r="AA365">
            <v>1609.7344533487701</v>
          </cell>
          <cell r="AC365">
            <v>176.105471467397</v>
          </cell>
          <cell r="AE365">
            <v>633979.69728263095</v>
          </cell>
          <cell r="AF365">
            <v>24002520.188026302</v>
          </cell>
          <cell r="AH365">
            <v>8162886.9906734498</v>
          </cell>
          <cell r="AI365">
            <v>1433.62898188138</v>
          </cell>
        </row>
        <row r="366">
          <cell r="M366">
            <v>22.156923182735898</v>
          </cell>
          <cell r="O366">
            <v>7592363.7936496399</v>
          </cell>
          <cell r="Q366">
            <v>15839928</v>
          </cell>
          <cell r="R366">
            <v>1.6173870073906301E-2</v>
          </cell>
          <cell r="AA366">
            <v>1609.72226770261</v>
          </cell>
          <cell r="AC366">
            <v>176.11307521912201</v>
          </cell>
          <cell r="AE366">
            <v>634007.07078883995</v>
          </cell>
          <cell r="AF366">
            <v>24000811.8272884</v>
          </cell>
          <cell r="AH366">
            <v>8161847.38459328</v>
          </cell>
          <cell r="AI366">
            <v>1433.60919248348</v>
          </cell>
        </row>
        <row r="367">
          <cell r="M367">
            <v>22.156808298511201</v>
          </cell>
          <cell r="O367">
            <v>7589445.7071923995</v>
          </cell>
          <cell r="Q367">
            <v>15839928</v>
          </cell>
          <cell r="R367">
            <v>1.61751997025129E-2</v>
          </cell>
          <cell r="AA367">
            <v>1609.4043092448901</v>
          </cell>
          <cell r="AC367">
            <v>176.076965242607</v>
          </cell>
          <cell r="AE367">
            <v>633877.07487338502</v>
          </cell>
          <cell r="AF367">
            <v>23995285.830975499</v>
          </cell>
          <cell r="AH367">
            <v>8158843.0063507902</v>
          </cell>
          <cell r="AI367">
            <v>1433.3273440022799</v>
          </cell>
        </row>
        <row r="368">
          <cell r="M368">
            <v>22.156337947898599</v>
          </cell>
          <cell r="O368">
            <v>7584103.9044637401</v>
          </cell>
          <cell r="Q368">
            <v>15839928</v>
          </cell>
          <cell r="R368">
            <v>1.6178359470764299E-2</v>
          </cell>
          <cell r="AA368">
            <v>1609.00225717076</v>
          </cell>
          <cell r="AC368">
            <v>176.012121008397</v>
          </cell>
          <cell r="AE368">
            <v>633643.63563022995</v>
          </cell>
          <cell r="AF368">
            <v>23991491.478758201</v>
          </cell>
          <cell r="AH368">
            <v>8153395.4568698499</v>
          </cell>
          <cell r="AI368">
            <v>1432.9901361623699</v>
          </cell>
        </row>
        <row r="369">
          <cell r="M369">
            <v>22.156180719744299</v>
          </cell>
          <cell r="O369">
            <v>7585187.5960294902</v>
          </cell>
          <cell r="Q369">
            <v>15839928</v>
          </cell>
          <cell r="R369">
            <v>1.61051188765826E-2</v>
          </cell>
          <cell r="AA369">
            <v>1617.82164185125</v>
          </cell>
          <cell r="AC369">
            <v>177.01803494738201</v>
          </cell>
          <cell r="AE369">
            <v>637264.92581057595</v>
          </cell>
          <cell r="AF369">
            <v>24144377.545528799</v>
          </cell>
          <cell r="AH369">
            <v>8157736.7500739703</v>
          </cell>
          <cell r="AI369">
            <v>1440.8036069038701</v>
          </cell>
        </row>
        <row r="370">
          <cell r="M370">
            <v>22.1566751775703</v>
          </cell>
          <cell r="O370">
            <v>7591465.8730796697</v>
          </cell>
          <cell r="Q370">
            <v>15839928</v>
          </cell>
          <cell r="R370">
            <v>1.60615194074058E-2</v>
          </cell>
          <cell r="AA370">
            <v>1610.9470813999999</v>
          </cell>
          <cell r="AC370">
            <v>176.37215971601299</v>
          </cell>
          <cell r="AE370">
            <v>634939.77497764502</v>
          </cell>
          <cell r="AF370">
            <v>24002044.996980999</v>
          </cell>
          <cell r="AH370">
            <v>8161756.2523494205</v>
          </cell>
          <cell r="AI370">
            <v>1434.5749216839899</v>
          </cell>
        </row>
        <row r="371">
          <cell r="M371">
            <v>22.157267576377901</v>
          </cell>
          <cell r="O371">
            <v>7599051.43044593</v>
          </cell>
          <cell r="Q371">
            <v>15839928</v>
          </cell>
          <cell r="R371">
            <v>1.6057199562482301E-2</v>
          </cell>
          <cell r="AA371">
            <v>1611.62100940046</v>
          </cell>
          <cell r="AC371">
            <v>176.45007305579901</v>
          </cell>
          <cell r="AE371">
            <v>635220.26300087501</v>
          </cell>
          <cell r="AF371">
            <v>24013528.102098901</v>
          </cell>
          <cell r="AH371">
            <v>8169602.4124673102</v>
          </cell>
          <cell r="AI371">
            <v>1435.17093634466</v>
          </cell>
        </row>
        <row r="372">
          <cell r="M372">
            <v>22.157633913444599</v>
          </cell>
          <cell r="O372">
            <v>7603896.8882550905</v>
          </cell>
          <cell r="Q372">
            <v>15839928</v>
          </cell>
          <cell r="R372">
            <v>1.6054651141847499E-2</v>
          </cell>
          <cell r="AA372">
            <v>1611.8601363431001</v>
          </cell>
          <cell r="AC372">
            <v>176.48050429835601</v>
          </cell>
          <cell r="AE372">
            <v>635329.81547408004</v>
          </cell>
          <cell r="AF372">
            <v>24017136.0352614</v>
          </cell>
          <cell r="AH372">
            <v>8174613.26653622</v>
          </cell>
          <cell r="AI372">
            <v>1435.37963204475</v>
          </cell>
        </row>
        <row r="373">
          <cell r="M373">
            <v>22.157800560414302</v>
          </cell>
          <cell r="O373">
            <v>7605459.8541964004</v>
          </cell>
          <cell r="Q373">
            <v>15839928</v>
          </cell>
          <cell r="R373">
            <v>1.6053712494016398E-2</v>
          </cell>
          <cell r="AA373">
            <v>1611.8447571250899</v>
          </cell>
          <cell r="AC373">
            <v>176.48086863246499</v>
          </cell>
          <cell r="AE373">
            <v>635331.12707687402</v>
          </cell>
          <cell r="AF373">
            <v>24016514.356524602</v>
          </cell>
          <cell r="AH373">
            <v>8176241.7148395795</v>
          </cell>
          <cell r="AI373">
            <v>1435.3638884926199</v>
          </cell>
        </row>
        <row r="374">
          <cell r="M374">
            <v>22.157800575980399</v>
          </cell>
          <cell r="O374">
            <v>7604547.6810482601</v>
          </cell>
          <cell r="Q374">
            <v>15839928</v>
          </cell>
          <cell r="R374">
            <v>1.60541548524482E-2</v>
          </cell>
          <cell r="AA374">
            <v>1611.72380266801</v>
          </cell>
          <cell r="AC374">
            <v>176.46732642497199</v>
          </cell>
          <cell r="AE374">
            <v>635282.37512989796</v>
          </cell>
          <cell r="AF374">
            <v>24014378.865428399</v>
          </cell>
          <cell r="AH374">
            <v>8175335.8930076798</v>
          </cell>
          <cell r="AI374">
            <v>1435.25647624304</v>
          </cell>
        </row>
        <row r="375">
          <cell r="M375">
            <v>22.157833805862602</v>
          </cell>
          <cell r="O375">
            <v>7604589.4860134805</v>
          </cell>
          <cell r="Q375">
            <v>15839928</v>
          </cell>
          <cell r="R375">
            <v>1.61300220772118E-2</v>
          </cell>
          <cell r="AA375">
            <v>1603.29232250475</v>
          </cell>
          <cell r="AC375">
            <v>175.50417131583001</v>
          </cell>
          <cell r="AE375">
            <v>631815.01673698903</v>
          </cell>
          <cell r="AF375">
            <v>23869050.461515401</v>
          </cell>
          <cell r="AH375">
            <v>8172058.9498396404</v>
          </cell>
          <cell r="AI375">
            <v>1427.78815118892</v>
          </cell>
        </row>
        <row r="376">
          <cell r="M376">
            <v>22.1577237136222</v>
          </cell>
          <cell r="O376">
            <v>7606736.7656582799</v>
          </cell>
          <cell r="Q376">
            <v>15839928</v>
          </cell>
          <cell r="R376">
            <v>1.6166010883155699E-2</v>
          </cell>
          <cell r="AA376">
            <v>1611.2394267673601</v>
          </cell>
          <cell r="AC376">
            <v>176.302991465861</v>
          </cell>
          <cell r="AE376">
            <v>634690.76927709801</v>
          </cell>
          <cell r="AF376">
            <v>24024250.115483399</v>
          </cell>
          <cell r="AH376">
            <v>8176806.4884412596</v>
          </cell>
          <cell r="AI376">
            <v>1434.9364353015001</v>
          </cell>
        </row>
        <row r="377">
          <cell r="M377">
            <v>22.157790849041401</v>
          </cell>
          <cell r="O377">
            <v>7607768.4523440702</v>
          </cell>
          <cell r="Q377">
            <v>15839928</v>
          </cell>
          <cell r="R377">
            <v>1.6165563254113599E-2</v>
          </cell>
          <cell r="AA377">
            <v>1611.0211669364</v>
          </cell>
          <cell r="AC377">
            <v>176.29278767289</v>
          </cell>
          <cell r="AE377">
            <v>634654.03562240303</v>
          </cell>
          <cell r="AF377">
            <v>24018021.8796231</v>
          </cell>
          <cell r="AH377">
            <v>8177798.5365880197</v>
          </cell>
          <cell r="AI377">
            <v>1434.7283792635101</v>
          </cell>
        </row>
        <row r="378">
          <cell r="M378">
            <v>22.157759203141602</v>
          </cell>
          <cell r="O378">
            <v>7605433.5930281403</v>
          </cell>
          <cell r="Q378">
            <v>15839928</v>
          </cell>
          <cell r="R378">
            <v>1.61665465316864E-2</v>
          </cell>
          <cell r="AA378">
            <v>1610.7021817858999</v>
          </cell>
          <cell r="AC378">
            <v>176.25724442908401</v>
          </cell>
          <cell r="AE378">
            <v>634526.07994470198</v>
          </cell>
          <cell r="AF378">
            <v>24012362.350393999</v>
          </cell>
          <cell r="AH378">
            <v>8175402.55123848</v>
          </cell>
          <cell r="AI378">
            <v>1434.44493735682</v>
          </cell>
        </row>
        <row r="379">
          <cell r="M379">
            <v>22.157435848744999</v>
          </cell>
          <cell r="O379">
            <v>7597847.2636834104</v>
          </cell>
          <cell r="Q379">
            <v>15839928</v>
          </cell>
          <cell r="R379">
            <v>1.6170693440750599E-2</v>
          </cell>
          <cell r="AA379">
            <v>1609.93844485042</v>
          </cell>
          <cell r="AC379">
            <v>176.152313119251</v>
          </cell>
          <cell r="AE379">
            <v>634148.32722930296</v>
          </cell>
          <cell r="AF379">
            <v>24002121.354708001</v>
          </cell>
          <cell r="AH379">
            <v>8167580.9304005904</v>
          </cell>
          <cell r="AI379">
            <v>1433.7861317311699</v>
          </cell>
        </row>
        <row r="380">
          <cell r="M380">
            <v>22.156966198687002</v>
          </cell>
          <cell r="O380">
            <v>7591414.3096051598</v>
          </cell>
          <cell r="Q380">
            <v>15839928</v>
          </cell>
          <cell r="R380">
            <v>1.6174214792894399E-2</v>
          </cell>
          <cell r="AA380">
            <v>1609.7218213650301</v>
          </cell>
          <cell r="AC380">
            <v>176.12902903294301</v>
          </cell>
          <cell r="AE380">
            <v>634064.50451859401</v>
          </cell>
          <cell r="AF380">
            <v>23998136.768503699</v>
          </cell>
          <cell r="AH380">
            <v>8161102.2243796298</v>
          </cell>
          <cell r="AI380">
            <v>1433.5927923320801</v>
          </cell>
        </row>
        <row r="381">
          <cell r="M381">
            <v>22.156702249641299</v>
          </cell>
          <cell r="O381">
            <v>7589167.2276188601</v>
          </cell>
          <cell r="Q381">
            <v>15839928</v>
          </cell>
          <cell r="R381">
            <v>1.6175441533908701E-2</v>
          </cell>
          <cell r="AA381">
            <v>1609.5897226869899</v>
          </cell>
          <cell r="AC381">
            <v>176.10597107944301</v>
          </cell>
          <cell r="AE381">
            <v>633981.49588599498</v>
          </cell>
          <cell r="AF381">
            <v>23997183.521793701</v>
          </cell>
          <cell r="AH381">
            <v>8158682.9183411896</v>
          </cell>
          <cell r="AI381">
            <v>1433.4837516075499</v>
          </cell>
        </row>
        <row r="382">
          <cell r="M382">
            <v>22.1565647480123</v>
          </cell>
          <cell r="O382">
            <v>7587661.1153280903</v>
          </cell>
          <cell r="Q382">
            <v>15839928</v>
          </cell>
          <cell r="R382">
            <v>1.6176345136542501E-2</v>
          </cell>
          <cell r="AA382">
            <v>1609.4321512694801</v>
          </cell>
          <cell r="AC382">
            <v>176.07767863537899</v>
          </cell>
          <cell r="AE382">
            <v>633879.64308736497</v>
          </cell>
          <cell r="AF382">
            <v>23996177.311333399</v>
          </cell>
          <cell r="AH382">
            <v>8157055.5646232003</v>
          </cell>
          <cell r="AI382">
            <v>1433.3544726340999</v>
          </cell>
        </row>
        <row r="383">
          <cell r="M383">
            <v>22.1564682646313</v>
          </cell>
          <cell r="O383">
            <v>7586693.6255683303</v>
          </cell>
          <cell r="Q383">
            <v>15839928</v>
          </cell>
          <cell r="R383">
            <v>1.61768493126568E-2</v>
          </cell>
          <cell r="AA383">
            <v>1609.3842977642601</v>
          </cell>
          <cell r="AC383">
            <v>176.07163760828399</v>
          </cell>
          <cell r="AE383">
            <v>633857.89538982301</v>
          </cell>
          <cell r="AF383">
            <v>23995446.618310001</v>
          </cell>
          <cell r="AH383">
            <v>8156057.59764075</v>
          </cell>
          <cell r="AI383">
            <v>1433.31266015597</v>
          </cell>
        </row>
        <row r="384">
          <cell r="M384">
            <v>22.156397913319001</v>
          </cell>
          <cell r="O384">
            <v>7585974.1320082601</v>
          </cell>
          <cell r="Q384">
            <v>15839928</v>
          </cell>
          <cell r="R384">
            <v>1.6177222634177701E-2</v>
          </cell>
          <cell r="AA384">
            <v>1609.3452142020899</v>
          </cell>
          <cell r="AC384">
            <v>176.066785521849</v>
          </cell>
          <cell r="AE384">
            <v>633840.42787865596</v>
          </cell>
          <cell r="AF384">
            <v>23994836.214317199</v>
          </cell>
          <cell r="AH384">
            <v>8155317.1485183304</v>
          </cell>
          <cell r="AI384">
            <v>1433.27842868024</v>
          </cell>
        </row>
        <row r="385">
          <cell r="M385">
            <v>22.156342154140699</v>
          </cell>
          <cell r="O385">
            <v>7585416.9104060102</v>
          </cell>
          <cell r="Q385">
            <v>15839928</v>
          </cell>
          <cell r="R385">
            <v>1.61775128465916E-2</v>
          </cell>
          <cell r="AA385">
            <v>1609.31547978201</v>
          </cell>
          <cell r="AC385">
            <v>176.06308538265901</v>
          </cell>
          <cell r="AE385">
            <v>633827.10737757105</v>
          </cell>
          <cell r="AF385">
            <v>23994373.2785322</v>
          </cell>
          <cell r="AH385">
            <v>8154745.0784743298</v>
          </cell>
          <cell r="AI385">
            <v>1433.2523943993499</v>
          </cell>
        </row>
        <row r="386">
          <cell r="M386">
            <v>22.156305859259898</v>
          </cell>
          <cell r="O386">
            <v>7585159.6638785098</v>
          </cell>
          <cell r="Q386">
            <v>15839928</v>
          </cell>
          <cell r="R386">
            <v>1.61776551561638E-2</v>
          </cell>
          <cell r="AA386">
            <v>1609.3118311222499</v>
          </cell>
          <cell r="AC386">
            <v>176.06242011718399</v>
          </cell>
          <cell r="AE386">
            <v>633824.71242186101</v>
          </cell>
          <cell r="AF386">
            <v>23994351.6469016</v>
          </cell>
          <cell r="AH386">
            <v>8154477.5871946504</v>
          </cell>
          <cell r="AI386">
            <v>1433.24941100506</v>
          </cell>
        </row>
        <row r="387">
          <cell r="M387">
            <v>22.1562922803333</v>
          </cell>
          <cell r="O387">
            <v>7585127.9684184799</v>
          </cell>
          <cell r="Q387">
            <v>15839928</v>
          </cell>
          <cell r="R387">
            <v>1.6177553881707801E-2</v>
          </cell>
          <cell r="AA387">
            <v>1609.47720536151</v>
          </cell>
          <cell r="AC387">
            <v>176.096558139661</v>
          </cell>
          <cell r="AE387">
            <v>633947.60930278106</v>
          </cell>
          <cell r="AF387">
            <v>23994667.1223436</v>
          </cell>
          <cell r="AH387">
            <v>8154580.5707916701</v>
          </cell>
          <cell r="AI387">
            <v>1433.38064722185</v>
          </cell>
        </row>
        <row r="388">
          <cell r="M388">
            <v>22.156267946112401</v>
          </cell>
          <cell r="O388">
            <v>7584980.8316184198</v>
          </cell>
          <cell r="Q388">
            <v>15839928</v>
          </cell>
          <cell r="R388">
            <v>1.6177541564251201E-2</v>
          </cell>
          <cell r="AA388">
            <v>1609.5551485362</v>
          </cell>
          <cell r="AC388">
            <v>176.11473372938099</v>
          </cell>
          <cell r="AE388">
            <v>634013.04142577201</v>
          </cell>
          <cell r="AF388">
            <v>23994467.535990201</v>
          </cell>
          <cell r="AH388">
            <v>8154509.1047971202</v>
          </cell>
          <cell r="AI388">
            <v>1433.4404148068199</v>
          </cell>
        </row>
        <row r="389">
          <cell r="M389">
            <v>22.156295984625</v>
          </cell>
          <cell r="O389">
            <v>7585718.1659008702</v>
          </cell>
          <cell r="Q389">
            <v>15839928</v>
          </cell>
          <cell r="R389">
            <v>1.6177195592391599E-2</v>
          </cell>
          <cell r="AA389">
            <v>1609.6385464115001</v>
          </cell>
          <cell r="AC389">
            <v>176.12417043250699</v>
          </cell>
          <cell r="AE389">
            <v>634047.01355702605</v>
          </cell>
          <cell r="AF389">
            <v>23995922.742717799</v>
          </cell>
          <cell r="AH389">
            <v>8155248.3695919299</v>
          </cell>
          <cell r="AI389">
            <v>1433.5143759789901</v>
          </cell>
        </row>
        <row r="390">
          <cell r="M390">
            <v>22.156423656256699</v>
          </cell>
          <cell r="O390">
            <v>7587617.4296911601</v>
          </cell>
          <cell r="Q390">
            <v>15839928</v>
          </cell>
          <cell r="R390">
            <v>1.6176239760094399E-2</v>
          </cell>
          <cell r="AA390">
            <v>1609.79237493041</v>
          </cell>
          <cell r="AC390">
            <v>176.14221218380999</v>
          </cell>
          <cell r="AE390">
            <v>634111.963861714</v>
          </cell>
          <cell r="AF390">
            <v>23998500.966086499</v>
          </cell>
          <cell r="AH390">
            <v>8157168.1698942203</v>
          </cell>
          <cell r="AI390">
            <v>1433.6501627466</v>
          </cell>
        </row>
        <row r="391">
          <cell r="M391">
            <v>22.156602022211199</v>
          </cell>
          <cell r="O391">
            <v>7589384.3284798004</v>
          </cell>
          <cell r="Q391">
            <v>15839928</v>
          </cell>
          <cell r="R391">
            <v>1.6175384084948102E-2</v>
          </cell>
          <cell r="AA391">
            <v>1609.7003267324801</v>
          </cell>
          <cell r="AC391">
            <v>176.11765899961901</v>
          </cell>
          <cell r="AE391">
            <v>634023.57239862997</v>
          </cell>
          <cell r="AF391">
            <v>23999251.412459999</v>
          </cell>
          <cell r="AH391">
            <v>8158823.86125685</v>
          </cell>
          <cell r="AI391">
            <v>1433.58266773286</v>
          </cell>
        </row>
        <row r="392">
          <cell r="M392">
            <v>22.156676536877001</v>
          </cell>
          <cell r="O392">
            <v>7589735.3566030804</v>
          </cell>
          <cell r="Q392">
            <v>15839928</v>
          </cell>
          <cell r="R392">
            <v>1.6175296014775801E-2</v>
          </cell>
          <cell r="AA392">
            <v>1609.6089393771899</v>
          </cell>
          <cell r="AC392">
            <v>176.09831592542699</v>
          </cell>
          <cell r="AE392">
            <v>633953.93733153597</v>
          </cell>
          <cell r="AF392">
            <v>23999156.694417998</v>
          </cell>
          <cell r="AH392">
            <v>8159139.5541383103</v>
          </cell>
          <cell r="AI392">
            <v>1433.51062345177</v>
          </cell>
        </row>
        <row r="393">
          <cell r="M393">
            <v>22.156720197500199</v>
          </cell>
          <cell r="O393">
            <v>7591037.3103293302</v>
          </cell>
          <cell r="Q393">
            <v>15839928</v>
          </cell>
          <cell r="R393">
            <v>1.6174722864673401E-2</v>
          </cell>
          <cell r="AA393">
            <v>1609.77332280983</v>
          </cell>
          <cell r="AC393">
            <v>176.11671776893101</v>
          </cell>
          <cell r="AE393">
            <v>634020.18396815006</v>
          </cell>
          <cell r="AF393">
            <v>24002058.325411201</v>
          </cell>
          <cell r="AH393">
            <v>8160480.38721448</v>
          </cell>
          <cell r="AI393">
            <v>1433.6566050409001</v>
          </cell>
        </row>
        <row r="394">
          <cell r="M394">
            <v>22.157011056699702</v>
          </cell>
          <cell r="O394">
            <v>7596284.9482630696</v>
          </cell>
          <cell r="Q394">
            <v>15839928</v>
          </cell>
          <cell r="R394">
            <v>1.6172089714388799E-2</v>
          </cell>
          <cell r="AA394">
            <v>1610.0311722481599</v>
          </cell>
          <cell r="AC394">
            <v>176.13234369416</v>
          </cell>
          <cell r="AE394">
            <v>634076.437298976</v>
          </cell>
          <cell r="AF394">
            <v>24008814.116355501</v>
          </cell>
          <cell r="AH394">
            <v>8165635.03530805</v>
          </cell>
          <cell r="AI394">
            <v>1433.8988285539999</v>
          </cell>
        </row>
        <row r="395">
          <cell r="M395">
            <v>22.157264024475801</v>
          </cell>
          <cell r="O395">
            <v>7598480.4830261804</v>
          </cell>
          <cell r="Q395">
            <v>15839928</v>
          </cell>
          <cell r="R395">
            <v>1.61709288632607E-2</v>
          </cell>
          <cell r="AA395">
            <v>1609.9511758804599</v>
          </cell>
          <cell r="AC395">
            <v>176.116472436365</v>
          </cell>
          <cell r="AE395">
            <v>634019.30077091395</v>
          </cell>
          <cell r="AF395">
            <v>24008552.941009801</v>
          </cell>
          <cell r="AH395">
            <v>8167845.3239041697</v>
          </cell>
          <cell r="AI395">
            <v>1433.8347034440999</v>
          </cell>
        </row>
        <row r="396">
          <cell r="M396">
            <v>22.157414877540099</v>
          </cell>
          <cell r="O396">
            <v>7602007.3201069003</v>
          </cell>
          <cell r="Q396">
            <v>15839928</v>
          </cell>
          <cell r="R396">
            <v>1.61691894705084E-2</v>
          </cell>
          <cell r="AA396">
            <v>1610.2987087879101</v>
          </cell>
          <cell r="AC396">
            <v>176.15637363293499</v>
          </cell>
          <cell r="AE396">
            <v>634162.94507856702</v>
          </cell>
          <cell r="AF396">
            <v>24014522.4332163</v>
          </cell>
          <cell r="AH396">
            <v>8171469.2122635497</v>
          </cell>
          <cell r="AI396">
            <v>1434.1423351549699</v>
          </cell>
        </row>
        <row r="397">
          <cell r="M397">
            <v>22.157637003534301</v>
          </cell>
          <cell r="O397">
            <v>7605359.5937967803</v>
          </cell>
          <cell r="Q397">
            <v>15839928</v>
          </cell>
          <cell r="R397">
            <v>1.6167150500298801E-2</v>
          </cell>
          <cell r="AA397">
            <v>1610.59288915042</v>
          </cell>
          <cell r="AC397">
            <v>176.20795048055399</v>
          </cell>
          <cell r="AE397">
            <v>634348.62172999396</v>
          </cell>
          <cell r="AF397">
            <v>24016611.919888798</v>
          </cell>
          <cell r="AH397">
            <v>8175018.2725808602</v>
          </cell>
          <cell r="AI397">
            <v>1434.38493866986</v>
          </cell>
        </row>
        <row r="398">
          <cell r="M398">
            <v>22.157722461446198</v>
          </cell>
          <cell r="O398">
            <v>7606169.4208169002</v>
          </cell>
          <cell r="Q398">
            <v>15839928</v>
          </cell>
          <cell r="R398">
            <v>1.61665672254039E-2</v>
          </cell>
          <cell r="AA398">
            <v>1610.6608866271799</v>
          </cell>
          <cell r="AC398">
            <v>176.22628056985201</v>
          </cell>
          <cell r="AE398">
            <v>634414.61005146604</v>
          </cell>
          <cell r="AF398">
            <v>24016026.836833</v>
          </cell>
          <cell r="AH398">
            <v>8175946.0682640597</v>
          </cell>
          <cell r="AI398">
            <v>1434.43460605733</v>
          </cell>
        </row>
        <row r="399">
          <cell r="M399">
            <v>22.1577178532003</v>
          </cell>
          <cell r="O399">
            <v>7605860.9511903999</v>
          </cell>
          <cell r="Q399">
            <v>15839928</v>
          </cell>
          <cell r="R399">
            <v>1.6166617804629801E-2</v>
          </cell>
          <cell r="AA399">
            <v>1610.78778674723</v>
          </cell>
          <cell r="AC399">
            <v>176.25612307292101</v>
          </cell>
          <cell r="AE399">
            <v>634522.04306251404</v>
          </cell>
          <cell r="AF399">
            <v>24015659.715860501</v>
          </cell>
          <cell r="AH399">
            <v>8175786.6120010698</v>
          </cell>
          <cell r="AI399">
            <v>1434.53166367431</v>
          </cell>
        </row>
        <row r="400">
          <cell r="M400">
            <v>22.157702126282</v>
          </cell>
          <cell r="O400">
            <v>7605970.9109457303</v>
          </cell>
          <cell r="Q400">
            <v>15839928</v>
          </cell>
          <cell r="R400">
            <v>1.6166491201460801E-2</v>
          </cell>
          <cell r="AA400">
            <v>1610.9050493925999</v>
          </cell>
          <cell r="AC400">
            <v>176.27863997463001</v>
          </cell>
          <cell r="AE400">
            <v>634603.10390866897</v>
          </cell>
          <cell r="AF400">
            <v>24016163.431714699</v>
          </cell>
          <cell r="AH400">
            <v>8175973.9846402397</v>
          </cell>
          <cell r="AI400">
            <v>1434.6264094179701</v>
          </cell>
        </row>
        <row r="401">
          <cell r="M401">
            <v>22.157713461317801</v>
          </cell>
          <cell r="O401">
            <v>7606088.3323456002</v>
          </cell>
          <cell r="Q401">
            <v>15839928</v>
          </cell>
          <cell r="R401">
            <v>1.61664056456103E-2</v>
          </cell>
          <cell r="AA401">
            <v>1610.8961798830401</v>
          </cell>
          <cell r="AC401">
            <v>176.27788485357601</v>
          </cell>
          <cell r="AE401">
            <v>634600.38547287404</v>
          </cell>
          <cell r="AF401">
            <v>24015967.141186599</v>
          </cell>
          <cell r="AH401">
            <v>8176088.1408720296</v>
          </cell>
          <cell r="AI401">
            <v>1434.6182950294599</v>
          </cell>
        </row>
        <row r="402">
          <cell r="M402">
            <v>22.157688443519199</v>
          </cell>
          <cell r="O402">
            <v>7604293.9792231098</v>
          </cell>
          <cell r="Q402">
            <v>15839928</v>
          </cell>
          <cell r="R402">
            <v>1.61671734431637E-2</v>
          </cell>
          <cell r="AA402">
            <v>1610.6496248605099</v>
          </cell>
          <cell r="AC402">
            <v>176.25042560879399</v>
          </cell>
          <cell r="AE402">
            <v>634501.53219165804</v>
          </cell>
          <cell r="AF402">
            <v>24011590.5879502</v>
          </cell>
          <cell r="AH402">
            <v>8174233.7883859603</v>
          </cell>
          <cell r="AI402">
            <v>1434.3991992517099</v>
          </cell>
        </row>
        <row r="403">
          <cell r="M403">
            <v>22.157392158913002</v>
          </cell>
          <cell r="O403">
            <v>7598108.0286972998</v>
          </cell>
          <cell r="Q403">
            <v>15839928</v>
          </cell>
          <cell r="R403">
            <v>1.61705698983702E-2</v>
          </cell>
          <cell r="AA403">
            <v>1610.2133195767201</v>
          </cell>
          <cell r="AC403">
            <v>176.19799405707801</v>
          </cell>
          <cell r="AE403">
            <v>634312.77860547998</v>
          </cell>
          <cell r="AF403">
            <v>24004486.962032001</v>
          </cell>
          <cell r="AH403">
            <v>8167996.8617973998</v>
          </cell>
          <cell r="AI403">
            <v>1434.0153255196401</v>
          </cell>
        </row>
        <row r="404">
          <cell r="M404">
            <v>22.157109790734602</v>
          </cell>
          <cell r="O404">
            <v>7594323.1653749198</v>
          </cell>
          <cell r="Q404">
            <v>15839928</v>
          </cell>
          <cell r="R404">
            <v>1.6172578361229799E-2</v>
          </cell>
          <cell r="AA404">
            <v>1610.0297507287701</v>
          </cell>
          <cell r="AC404">
            <v>176.17453081864099</v>
          </cell>
          <cell r="AE404">
            <v>634228.31094710599</v>
          </cell>
          <cell r="AF404">
            <v>24001732.645274401</v>
          </cell>
          <cell r="AH404">
            <v>8164100.3765182197</v>
          </cell>
          <cell r="AI404">
            <v>1433.85521991013</v>
          </cell>
        </row>
        <row r="405">
          <cell r="M405">
            <v>22.156901695252301</v>
          </cell>
          <cell r="O405">
            <v>7591579.9186843699</v>
          </cell>
          <cell r="Q405">
            <v>15839928</v>
          </cell>
          <cell r="R405">
            <v>1.61741546328893E-2</v>
          </cell>
          <cell r="AA405">
            <v>1609.7145176419101</v>
          </cell>
          <cell r="AC405">
            <v>176.12167072650701</v>
          </cell>
          <cell r="AE405">
            <v>634038.01461542596</v>
          </cell>
          <cell r="AF405">
            <v>23999098.0376039</v>
          </cell>
          <cell r="AH405">
            <v>8161144.39444446</v>
          </cell>
          <cell r="AI405">
            <v>1433.5928469154001</v>
          </cell>
        </row>
        <row r="406">
          <cell r="M406">
            <v>22.156712348258399</v>
          </cell>
          <cell r="O406">
            <v>7589177.6709109703</v>
          </cell>
          <cell r="Q406">
            <v>15839928</v>
          </cell>
          <cell r="R406">
            <v>1.61755430798983E-2</v>
          </cell>
          <cell r="AA406">
            <v>1609.5028718814999</v>
          </cell>
          <cell r="AC406">
            <v>176.08672376623599</v>
          </cell>
          <cell r="AE406">
            <v>633912.20555844996</v>
          </cell>
          <cell r="AF406">
            <v>23997237.632650599</v>
          </cell>
          <cell r="AH406">
            <v>8158618.6014072504</v>
          </cell>
          <cell r="AI406">
            <v>1433.4161481152601</v>
          </cell>
        </row>
        <row r="407">
          <cell r="M407">
            <v>22.156581962501001</v>
          </cell>
          <cell r="O407">
            <v>7588128.2125455802</v>
          </cell>
          <cell r="Q407">
            <v>15839928</v>
          </cell>
          <cell r="R407">
            <v>1.6176130158693802E-2</v>
          </cell>
          <cell r="AA407">
            <v>1609.4880880973101</v>
          </cell>
          <cell r="AC407">
            <v>176.08396456650499</v>
          </cell>
          <cell r="AE407">
            <v>633902.27243941801</v>
          </cell>
          <cell r="AF407">
            <v>23997160.600784998</v>
          </cell>
          <cell r="AH407">
            <v>8157530.8292822503</v>
          </cell>
          <cell r="AI407">
            <v>1433.4041235308</v>
          </cell>
        </row>
        <row r="408">
          <cell r="M408">
            <v>22.156564604814498</v>
          </cell>
          <cell r="O408">
            <v>7588373.7730938299</v>
          </cell>
          <cell r="Q408">
            <v>15839928</v>
          </cell>
          <cell r="R408">
            <v>1.6176017065584601E-2</v>
          </cell>
          <cell r="AA408">
            <v>1609.5353129095299</v>
          </cell>
          <cell r="AC408">
            <v>176.089123649671</v>
          </cell>
          <cell r="AE408">
            <v>633920.84513881395</v>
          </cell>
          <cell r="AF408">
            <v>23998015.377119701</v>
          </cell>
          <cell r="AH408">
            <v>8157756.1755968798</v>
          </cell>
          <cell r="AI408">
            <v>1433.4461892598599</v>
          </cell>
        </row>
        <row r="409">
          <cell r="M409">
            <v>22.156601390306101</v>
          </cell>
          <cell r="O409">
            <v>7588797.5003265301</v>
          </cell>
          <cell r="Q409">
            <v>15839928</v>
          </cell>
          <cell r="R409">
            <v>1.6175779585004098E-2</v>
          </cell>
          <cell r="AA409">
            <v>1609.5526577564499</v>
          </cell>
          <cell r="AC409">
            <v>176.09142521441899</v>
          </cell>
          <cell r="AE409">
            <v>633929.13077190798</v>
          </cell>
          <cell r="AF409">
            <v>23998261.586047001</v>
          </cell>
          <cell r="AH409">
            <v>8158180.5188678</v>
          </cell>
          <cell r="AI409">
            <v>1433.4612325420301</v>
          </cell>
        </row>
        <row r="410">
          <cell r="M410">
            <v>22.1566085579359</v>
          </cell>
          <cell r="O410">
            <v>7588954.7399500404</v>
          </cell>
          <cell r="Q410">
            <v>15839928</v>
          </cell>
          <cell r="R410">
            <v>1.6175602653807498E-2</v>
          </cell>
          <cell r="AA410">
            <v>1609.7331706290399</v>
          </cell>
          <cell r="AC410">
            <v>176.127324954557</v>
          </cell>
          <cell r="AE410">
            <v>634058.36983640399</v>
          </cell>
          <cell r="AF410">
            <v>23998832.895782199</v>
          </cell>
          <cell r="AH410">
            <v>8158493.1716961199</v>
          </cell>
          <cell r="AI410">
            <v>1433.60584567448</v>
          </cell>
        </row>
        <row r="411">
          <cell r="M411">
            <v>22.156629166145901</v>
          </cell>
          <cell r="O411">
            <v>7589397.34131655</v>
          </cell>
          <cell r="Q411">
            <v>15839928</v>
          </cell>
          <cell r="R411">
            <v>1.6175270108146299E-2</v>
          </cell>
          <cell r="AA411">
            <v>1609.8483790139401</v>
          </cell>
          <cell r="AC411">
            <v>176.150040712681</v>
          </cell>
          <cell r="AE411">
            <v>634140.14656565303</v>
          </cell>
          <cell r="AF411">
            <v>23999229.465769999</v>
          </cell>
          <cell r="AH411">
            <v>8159012.5899541499</v>
          </cell>
          <cell r="AI411">
            <v>1433.69833830126</v>
          </cell>
        </row>
        <row r="412">
          <cell r="M412">
            <v>22.156643617026699</v>
          </cell>
          <cell r="O412">
            <v>7589475.2233544597</v>
          </cell>
          <cell r="Q412">
            <v>15839928</v>
          </cell>
          <cell r="R412">
            <v>1.6175101630819699E-2</v>
          </cell>
          <cell r="AA412">
            <v>1610.0010763095399</v>
          </cell>
          <cell r="AC412">
            <v>176.183003751256</v>
          </cell>
          <cell r="AE412">
            <v>634258.81350452197</v>
          </cell>
          <cell r="AF412">
            <v>23999276.465412602</v>
          </cell>
          <cell r="AH412">
            <v>8159236.8951010201</v>
          </cell>
          <cell r="AI412">
            <v>1433.8180725582899</v>
          </cell>
        </row>
        <row r="413">
          <cell r="M413">
            <v>22.156614192997999</v>
          </cell>
          <cell r="O413">
            <v>7589123.1365178796</v>
          </cell>
          <cell r="Q413">
            <v>15839928</v>
          </cell>
          <cell r="R413">
            <v>1.6175193056110201E-2</v>
          </cell>
          <cell r="AA413">
            <v>1610.0589392777799</v>
          </cell>
          <cell r="AC413">
            <v>176.19888084856601</v>
          </cell>
          <cell r="AE413">
            <v>634315.97105483594</v>
          </cell>
          <cell r="AF413">
            <v>23998728.430024698</v>
          </cell>
          <cell r="AH413">
            <v>8158961.5418703398</v>
          </cell>
          <cell r="AI413">
            <v>1433.8600584292101</v>
          </cell>
        </row>
        <row r="414">
          <cell r="M414">
            <v>22.1566012579042</v>
          </cell>
          <cell r="O414">
            <v>7589126.4793202197</v>
          </cell>
          <cell r="Q414">
            <v>15839928</v>
          </cell>
          <cell r="R414">
            <v>1.61752026018986E-2</v>
          </cell>
          <cell r="AA414">
            <v>1610.0725618470599</v>
          </cell>
          <cell r="AC414">
            <v>176.20029376190399</v>
          </cell>
          <cell r="AE414">
            <v>634321.05754285399</v>
          </cell>
          <cell r="AF414">
            <v>23998987.6133486</v>
          </cell>
          <cell r="AH414">
            <v>8158959.3005878702</v>
          </cell>
          <cell r="AI414">
            <v>1433.8722680851499</v>
          </cell>
        </row>
        <row r="415">
          <cell r="M415">
            <v>22.156618329507801</v>
          </cell>
          <cell r="O415">
            <v>7589447.5986681301</v>
          </cell>
          <cell r="Q415">
            <v>15839928</v>
          </cell>
          <cell r="R415">
            <v>1.6175038335648002E-2</v>
          </cell>
          <cell r="AA415">
            <v>1610.09960104432</v>
          </cell>
          <cell r="AC415">
            <v>176.20344810562801</v>
          </cell>
          <cell r="AE415">
            <v>634332.41318026197</v>
          </cell>
          <cell r="AF415">
            <v>23999443.621690199</v>
          </cell>
          <cell r="AH415">
            <v>8159281.2969064703</v>
          </cell>
          <cell r="AI415">
            <v>1433.89615293869</v>
          </cell>
        </row>
        <row r="416">
          <cell r="M416">
            <v>22.156663306692302</v>
          </cell>
          <cell r="O416">
            <v>7590138.0948286001</v>
          </cell>
          <cell r="Q416">
            <v>15839928</v>
          </cell>
          <cell r="R416">
            <v>1.61748111557579E-2</v>
          </cell>
          <cell r="AA416">
            <v>1609.9950763239101</v>
          </cell>
          <cell r="AC416">
            <v>176.176341348823</v>
          </cell>
          <cell r="AE416">
            <v>634234.82885576296</v>
          </cell>
          <cell r="AF416">
            <v>24000170.526172299</v>
          </cell>
          <cell r="AH416">
            <v>8159842.1788635002</v>
          </cell>
          <cell r="AI416">
            <v>1433.8187349750799</v>
          </cell>
        </row>
        <row r="417">
          <cell r="M417">
            <v>22.156784930182301</v>
          </cell>
          <cell r="O417">
            <v>7592622.88057411</v>
          </cell>
          <cell r="Q417">
            <v>15839928</v>
          </cell>
          <cell r="R417">
            <v>1.6173719330311202E-2</v>
          </cell>
          <cell r="AA417">
            <v>1610.16455834409</v>
          </cell>
          <cell r="AC417">
            <v>176.186340202634</v>
          </cell>
          <cell r="AE417">
            <v>634270.82472948194</v>
          </cell>
          <cell r="AF417">
            <v>24004659.852500699</v>
          </cell>
          <cell r="AH417">
            <v>8162299.54387281</v>
          </cell>
          <cell r="AI417">
            <v>1433.97821814145</v>
          </cell>
        </row>
        <row r="418">
          <cell r="M418">
            <v>22.1570687553507</v>
          </cell>
          <cell r="O418">
            <v>7596970.6404526299</v>
          </cell>
          <cell r="Q418">
            <v>15839928</v>
          </cell>
          <cell r="R418">
            <v>1.6171517236107401E-2</v>
          </cell>
          <cell r="AA418">
            <v>1610.2905990438001</v>
          </cell>
          <cell r="AC418">
            <v>176.18734425087899</v>
          </cell>
          <cell r="AE418">
            <v>634274.43930316297</v>
          </cell>
          <cell r="AF418">
            <v>24009070.023474202</v>
          </cell>
          <cell r="AH418">
            <v>8166570.3433164498</v>
          </cell>
          <cell r="AI418">
            <v>1434.1032547929201</v>
          </cell>
        </row>
        <row r="419">
          <cell r="M419">
            <v>22.157348271809902</v>
          </cell>
          <cell r="O419">
            <v>7600751.7931914702</v>
          </cell>
          <cell r="Q419">
            <v>15839928</v>
          </cell>
          <cell r="R419">
            <v>1.61695389772562E-2</v>
          </cell>
          <cell r="AA419">
            <v>1610.4015354824101</v>
          </cell>
          <cell r="AC419">
            <v>176.19299603739501</v>
          </cell>
          <cell r="AE419">
            <v>634294.78573462204</v>
          </cell>
          <cell r="AF419">
            <v>24012156.481130298</v>
          </cell>
          <cell r="AH419">
            <v>8170365.34777073</v>
          </cell>
          <cell r="AI419">
            <v>1434.20853944501</v>
          </cell>
        </row>
        <row r="420">
          <cell r="M420">
            <v>22.157510298983102</v>
          </cell>
          <cell r="O420">
            <v>7603072.0857410096</v>
          </cell>
          <cell r="Q420">
            <v>15839928</v>
          </cell>
          <cell r="R420">
            <v>1.6168304954872599E-2</v>
          </cell>
          <cell r="AA420">
            <v>1610.5289780882299</v>
          </cell>
          <cell r="AC420">
            <v>176.20889805799101</v>
          </cell>
          <cell r="AE420">
            <v>634352.03300876694</v>
          </cell>
          <cell r="AF420">
            <v>24014133.930173799</v>
          </cell>
          <cell r="AH420">
            <v>8172767.7629295802</v>
          </cell>
          <cell r="AI420">
            <v>1434.32008003024</v>
          </cell>
        </row>
        <row r="421">
          <cell r="M421">
            <v>22.1576236952125</v>
          </cell>
          <cell r="O421">
            <v>7604813.0662988899</v>
          </cell>
          <cell r="Q421">
            <v>15839928</v>
          </cell>
          <cell r="R421">
            <v>1.6167346594924598E-2</v>
          </cell>
          <cell r="AA421">
            <v>1610.6169450677201</v>
          </cell>
          <cell r="AC421">
            <v>176.220085480297</v>
          </cell>
          <cell r="AE421">
            <v>634392.30772907101</v>
          </cell>
          <cell r="AF421">
            <v>24015463.7013091</v>
          </cell>
          <cell r="AH421">
            <v>8174555.0410226202</v>
          </cell>
          <cell r="AI421">
            <v>1434.3968595874201</v>
          </cell>
        </row>
        <row r="422">
          <cell r="M422">
            <v>22.1576783220031</v>
          </cell>
          <cell r="O422">
            <v>7605309.4992615199</v>
          </cell>
          <cell r="Q422">
            <v>15839928</v>
          </cell>
          <cell r="R422">
            <v>1.6166905456899101E-2</v>
          </cell>
          <cell r="AA422">
            <v>1610.75973607318</v>
          </cell>
          <cell r="AC422">
            <v>176.252565993693</v>
          </cell>
          <cell r="AE422">
            <v>634509.23757729295</v>
          </cell>
          <cell r="AF422">
            <v>24015233.997290701</v>
          </cell>
          <cell r="AH422">
            <v>8175208.9706278602</v>
          </cell>
          <cell r="AI422">
            <v>1434.5071700794899</v>
          </cell>
        </row>
        <row r="423">
          <cell r="M423">
            <v>22.157645866384499</v>
          </cell>
          <cell r="O423">
            <v>7604434.4059100198</v>
          </cell>
          <cell r="Q423">
            <v>15839928</v>
          </cell>
          <cell r="R423">
            <v>1.6167270880725702E-2</v>
          </cell>
          <cell r="AA423">
            <v>1610.7615120216001</v>
          </cell>
          <cell r="AC423">
            <v>176.262021086858</v>
          </cell>
          <cell r="AE423">
            <v>634543.27591268998</v>
          </cell>
          <cell r="AF423">
            <v>24013721.0553146</v>
          </cell>
          <cell r="AH423">
            <v>8174405.1757461503</v>
          </cell>
          <cell r="AI423">
            <v>1434.4994909347399</v>
          </cell>
        </row>
        <row r="424">
          <cell r="M424">
            <v>22.157595325586701</v>
          </cell>
          <cell r="O424">
            <v>7603765.0298990598</v>
          </cell>
          <cell r="Q424">
            <v>15839928</v>
          </cell>
          <cell r="R424">
            <v>1.61675374771581E-2</v>
          </cell>
          <cell r="AA424">
            <v>1610.90012346958</v>
          </cell>
          <cell r="AC424">
            <v>176.29262429488699</v>
          </cell>
          <cell r="AE424">
            <v>634653.44746159296</v>
          </cell>
          <cell r="AF424">
            <v>24013648.9866064</v>
          </cell>
          <cell r="AH424">
            <v>8173863.3706390103</v>
          </cell>
          <cell r="AI424">
            <v>1434.6074991747</v>
          </cell>
        </row>
        <row r="425">
          <cell r="M425">
            <v>22.1575518336813</v>
          </cell>
          <cell r="O425">
            <v>7603102.4070206704</v>
          </cell>
          <cell r="Q425">
            <v>15839928</v>
          </cell>
          <cell r="R425">
            <v>1.6167790596569399E-2</v>
          </cell>
          <cell r="AA425">
            <v>1610.9367114051799</v>
          </cell>
          <cell r="AC425">
            <v>176.305934493954</v>
          </cell>
          <cell r="AE425">
            <v>634701.36417823494</v>
          </cell>
          <cell r="AF425">
            <v>24012755.516923498</v>
          </cell>
          <cell r="AH425">
            <v>8173258.6138890004</v>
          </cell>
          <cell r="AI425">
            <v>1434.63077691122</v>
          </cell>
        </row>
        <row r="426">
          <cell r="M426">
            <v>22.157516139775801</v>
          </cell>
          <cell r="O426">
            <v>7602398.0121424599</v>
          </cell>
          <cell r="Q426">
            <v>15839928</v>
          </cell>
          <cell r="R426">
            <v>1.61681489610725E-2</v>
          </cell>
          <cell r="AA426">
            <v>1610.8819465014001</v>
          </cell>
          <cell r="AC426">
            <v>176.299459305818</v>
          </cell>
          <cell r="AE426">
            <v>634678.05350094603</v>
          </cell>
          <cell r="AF426">
            <v>24011846.193911899</v>
          </cell>
          <cell r="AH426">
            <v>8172533.0153289596</v>
          </cell>
          <cell r="AI426">
            <v>1434.5824871955799</v>
          </cell>
        </row>
        <row r="427">
          <cell r="M427">
            <v>22.157406527671402</v>
          </cell>
          <cell r="O427">
            <v>7599045.33031887</v>
          </cell>
          <cell r="Q427">
            <v>15839928</v>
          </cell>
          <cell r="R427">
            <v>1.6169776988058399E-2</v>
          </cell>
          <cell r="AA427">
            <v>1610.5272651113301</v>
          </cell>
          <cell r="AC427">
            <v>176.258985889602</v>
          </cell>
          <cell r="AE427">
            <v>634532.34920256794</v>
          </cell>
          <cell r="AF427">
            <v>24005712.9064207</v>
          </cell>
          <cell r="AH427">
            <v>8169109.8653012002</v>
          </cell>
          <cell r="AI427">
            <v>1434.2682792217299</v>
          </cell>
        </row>
        <row r="428">
          <cell r="M428">
            <v>22.157042660484599</v>
          </cell>
          <cell r="O428">
            <v>7592918.6759632099</v>
          </cell>
          <cell r="Q428">
            <v>15839928</v>
          </cell>
          <cell r="R428">
            <v>1.6173111913816301E-2</v>
          </cell>
          <cell r="AA428">
            <v>1610.14519307867</v>
          </cell>
          <cell r="AC428">
            <v>176.21224488753899</v>
          </cell>
          <cell r="AE428">
            <v>634364.08159514004</v>
          </cell>
          <cell r="AF428">
            <v>23999631.4791255</v>
          </cell>
          <cell r="AH428">
            <v>8162914.9405222498</v>
          </cell>
          <cell r="AI428">
            <v>1433.93294819113</v>
          </cell>
        </row>
        <row r="429">
          <cell r="M429">
            <v>22.156792497140099</v>
          </cell>
          <cell r="O429">
            <v>7590525.8243031399</v>
          </cell>
          <cell r="Q429">
            <v>15839928</v>
          </cell>
          <cell r="R429">
            <v>1.61745236212202E-2</v>
          </cell>
          <cell r="AA429">
            <v>1609.92118557809</v>
          </cell>
          <cell r="AC429">
            <v>176.16917477751699</v>
          </cell>
          <cell r="AE429">
            <v>634209.02919906296</v>
          </cell>
          <cell r="AF429">
            <v>23998681.764810801</v>
          </cell>
          <cell r="AH429">
            <v>8160285.8687557699</v>
          </cell>
          <cell r="AI429">
            <v>1433.7520108005699</v>
          </cell>
        </row>
        <row r="430">
          <cell r="M430">
            <v>22.156655307407199</v>
          </cell>
          <cell r="O430">
            <v>7589011.2732360298</v>
          </cell>
          <cell r="Q430">
            <v>15839928</v>
          </cell>
          <cell r="R430">
            <v>1.6175441966913201E-2</v>
          </cell>
          <cell r="AA430">
            <v>1609.7705429083801</v>
          </cell>
          <cell r="AC430">
            <v>176.14156236373199</v>
          </cell>
          <cell r="AE430">
            <v>634109.62450943398</v>
          </cell>
          <cell r="AF430">
            <v>23997816.3588663</v>
          </cell>
          <cell r="AH430">
            <v>8158651.0151849603</v>
          </cell>
          <cell r="AI430">
            <v>1433.6289805446499</v>
          </cell>
        </row>
        <row r="431">
          <cell r="M431">
            <v>22.156581933616799</v>
          </cell>
          <cell r="O431">
            <v>7588556.4415251799</v>
          </cell>
          <cell r="Q431">
            <v>15839928</v>
          </cell>
          <cell r="R431">
            <v>1.6175710005755101E-2</v>
          </cell>
          <cell r="AA431">
            <v>1609.7811060635399</v>
          </cell>
          <cell r="AC431">
            <v>176.14212018532101</v>
          </cell>
          <cell r="AE431">
            <v>634111.63266715501</v>
          </cell>
          <cell r="AF431">
            <v>23998107.001139302</v>
          </cell>
          <cell r="AH431">
            <v>8158172.6998420795</v>
          </cell>
          <cell r="AI431">
            <v>1433.63898587822</v>
          </cell>
        </row>
        <row r="432">
          <cell r="M432">
            <v>22.156594765569199</v>
          </cell>
          <cell r="O432">
            <v>7588975.5992640397</v>
          </cell>
          <cell r="Q432">
            <v>15839928</v>
          </cell>
          <cell r="R432">
            <v>1.61754910713806E-2</v>
          </cell>
          <cell r="AA432">
            <v>1609.8220747074599</v>
          </cell>
          <cell r="AC432">
            <v>176.14683144392001</v>
          </cell>
          <cell r="AE432">
            <v>634128.59319811303</v>
          </cell>
          <cell r="AF432">
            <v>23998809.296229798</v>
          </cell>
          <cell r="AH432">
            <v>8158581.25908315</v>
          </cell>
          <cell r="AI432">
            <v>1433.6752432635401</v>
          </cell>
        </row>
        <row r="433">
          <cell r="M433">
            <v>22.156622931626199</v>
          </cell>
          <cell r="O433">
            <v>7589211.7332792096</v>
          </cell>
          <cell r="Q433">
            <v>15839928</v>
          </cell>
          <cell r="R433">
            <v>1.61753560487682E-2</v>
          </cell>
          <cell r="AA433">
            <v>1609.82437458047</v>
          </cell>
          <cell r="AC433">
            <v>176.14735265596701</v>
          </cell>
          <cell r="AE433">
            <v>634130.46956148196</v>
          </cell>
          <cell r="AF433">
            <v>23998805.900318898</v>
          </cell>
          <cell r="AH433">
            <v>8158822.9932677699</v>
          </cell>
          <cell r="AI433">
            <v>1433.6770219245</v>
          </cell>
        </row>
        <row r="434">
          <cell r="M434">
            <v>22.1566161809486</v>
          </cell>
          <cell r="O434">
            <v>7589102.2878719298</v>
          </cell>
          <cell r="Q434">
            <v>15839928</v>
          </cell>
          <cell r="R434">
            <v>1.6175301265815099E-2</v>
          </cell>
          <cell r="AA434">
            <v>1609.9780317516399</v>
          </cell>
          <cell r="AC434">
            <v>176.18020114179299</v>
          </cell>
          <cell r="AE434">
            <v>634248.72411045304</v>
          </cell>
          <cell r="AF434">
            <v>23998906.9030656</v>
          </cell>
          <cell r="AH434">
            <v>8158861.0921599101</v>
          </cell>
          <cell r="AI434">
            <v>1433.7978306098501</v>
          </cell>
        </row>
        <row r="435">
          <cell r="M435">
            <v>22.156594845783999</v>
          </cell>
          <cell r="O435">
            <v>7589255.7478841403</v>
          </cell>
          <cell r="Q435">
            <v>15839928</v>
          </cell>
          <cell r="R435">
            <v>1.6175043902329999E-2</v>
          </cell>
          <cell r="AA435">
            <v>1610.2632592166401</v>
          </cell>
          <cell r="AC435">
            <v>176.23724924906</v>
          </cell>
          <cell r="AE435">
            <v>634454.09729661595</v>
          </cell>
          <cell r="AF435">
            <v>23999745.354309101</v>
          </cell>
          <cell r="AH435">
            <v>8159237.1369571099</v>
          </cell>
          <cell r="AI435">
            <v>1434.02600996758</v>
          </cell>
        </row>
        <row r="436">
          <cell r="M436">
            <v>22.1566298932572</v>
          </cell>
          <cell r="O436">
            <v>7590093.0584535599</v>
          </cell>
          <cell r="Q436">
            <v>15839928</v>
          </cell>
          <cell r="R436">
            <v>1.6174395471696301E-2</v>
          </cell>
          <cell r="AA436">
            <v>1610.57715155765</v>
          </cell>
          <cell r="AC436">
            <v>176.29808861282601</v>
          </cell>
          <cell r="AE436">
            <v>634673.11900617299</v>
          </cell>
          <cell r="AF436">
            <v>24000986.412650701</v>
          </cell>
          <cell r="AH436">
            <v>8160293.4360486297</v>
          </cell>
          <cell r="AI436">
            <v>1434.27906294483</v>
          </cell>
        </row>
        <row r="437">
          <cell r="M437">
            <v>22.156674692742701</v>
          </cell>
          <cell r="O437">
            <v>7590694.6248933598</v>
          </cell>
          <cell r="Q437">
            <v>15839928</v>
          </cell>
          <cell r="R437">
            <v>1.6173979708997199E-2</v>
          </cell>
          <cell r="AA437">
            <v>1610.6892992436899</v>
          </cell>
          <cell r="AC437">
            <v>176.32069957563999</v>
          </cell>
          <cell r="AE437">
            <v>634754.51847230305</v>
          </cell>
          <cell r="AF437">
            <v>24001282.124204502</v>
          </cell>
          <cell r="AH437">
            <v>8160984.80300189</v>
          </cell>
          <cell r="AI437">
            <v>1434.3685996680499</v>
          </cell>
        </row>
        <row r="438">
          <cell r="M438">
            <v>22.156712331408499</v>
          </cell>
          <cell r="O438">
            <v>7591051.22227816</v>
          </cell>
          <cell r="Q438">
            <v>15839928</v>
          </cell>
          <cell r="R438">
            <v>1.61737786735376E-2</v>
          </cell>
          <cell r="AA438">
            <v>1610.6980247476299</v>
          </cell>
          <cell r="AC438">
            <v>176.32202391720401</v>
          </cell>
          <cell r="AE438">
            <v>634759.28610193299</v>
          </cell>
          <cell r="AF438">
            <v>24001377.9314733</v>
          </cell>
          <cell r="AH438">
            <v>8161349.7071342599</v>
          </cell>
          <cell r="AI438">
            <v>1434.37600083043</v>
          </cell>
        </row>
        <row r="439">
          <cell r="M439">
            <v>22.156723785121699</v>
          </cell>
          <cell r="O439">
            <v>7590937.5918184398</v>
          </cell>
          <cell r="Q439">
            <v>15839928</v>
          </cell>
          <cell r="R439">
            <v>1.6173941221952599E-2</v>
          </cell>
          <cell r="AA439">
            <v>1610.50964524851</v>
          </cell>
          <cell r="AC439">
            <v>176.285294774644</v>
          </cell>
          <cell r="AE439">
            <v>634627.061188719</v>
          </cell>
          <cell r="AF439">
            <v>24000671.424553402</v>
          </cell>
          <cell r="AH439">
            <v>8161098.1777197802</v>
          </cell>
          <cell r="AI439">
            <v>1434.2243504738699</v>
          </cell>
        </row>
        <row r="440">
          <cell r="M440">
            <v>22.1567254825117</v>
          </cell>
          <cell r="O440">
            <v>7590716.1001710603</v>
          </cell>
          <cell r="Q440">
            <v>15839928</v>
          </cell>
          <cell r="R440">
            <v>1.6174264990293799E-2</v>
          </cell>
          <cell r="AA440">
            <v>1610.24215402045</v>
          </cell>
          <cell r="AC440">
            <v>176.22996805226501</v>
          </cell>
          <cell r="AE440">
            <v>634427.88498815498</v>
          </cell>
          <cell r="AF440">
            <v>24000194.994668499</v>
          </cell>
          <cell r="AH440">
            <v>8160657.7600234002</v>
          </cell>
          <cell r="AI440">
            <v>1434.0121859681899</v>
          </cell>
        </row>
        <row r="441">
          <cell r="M441">
            <v>22.156743694634699</v>
          </cell>
          <cell r="O441">
            <v>7591352.4268601704</v>
          </cell>
          <cell r="Q441">
            <v>15839928</v>
          </cell>
          <cell r="R441">
            <v>1.6174088121614999E-2</v>
          </cell>
          <cell r="AA441">
            <v>1610.25112122726</v>
          </cell>
          <cell r="AC441">
            <v>176.22127130355099</v>
          </cell>
          <cell r="AE441">
            <v>634396.57669278502</v>
          </cell>
          <cell r="AF441">
            <v>24001974.451875798</v>
          </cell>
          <cell r="AH441">
            <v>8161231.7493798798</v>
          </cell>
          <cell r="AI441">
            <v>1434.0298499237099</v>
          </cell>
        </row>
        <row r="442">
          <cell r="M442">
            <v>22.156891025031602</v>
          </cell>
          <cell r="O442">
            <v>7594627.5766159697</v>
          </cell>
          <cell r="Q442">
            <v>15839928</v>
          </cell>
          <cell r="R442">
            <v>1.6172474325541399E-2</v>
          </cell>
          <cell r="AA442">
            <v>1610.5699016061501</v>
          </cell>
          <cell r="AC442">
            <v>176.25792993713901</v>
          </cell>
          <cell r="AE442">
            <v>634528.54777370102</v>
          </cell>
          <cell r="AF442">
            <v>24007439.561307099</v>
          </cell>
          <cell r="AH442">
            <v>8164556.4305064501</v>
          </cell>
          <cell r="AI442">
            <v>1434.3119716690101</v>
          </cell>
        </row>
        <row r="443">
          <cell r="M443">
            <v>22.157216480586701</v>
          </cell>
          <cell r="O443">
            <v>7599866.3430508999</v>
          </cell>
          <cell r="Q443">
            <v>15839928</v>
          </cell>
          <cell r="R443">
            <v>1.6169801918516202E-2</v>
          </cell>
          <cell r="AA443">
            <v>1610.7543214608199</v>
          </cell>
          <cell r="AC443">
            <v>176.26601859287899</v>
          </cell>
          <cell r="AE443">
            <v>634557.66693436296</v>
          </cell>
          <cell r="AF443">
            <v>24012792.2559443</v>
          </cell>
          <cell r="AH443">
            <v>8169744.6111845197</v>
          </cell>
          <cell r="AI443">
            <v>1434.4883028679501</v>
          </cell>
        </row>
        <row r="444">
          <cell r="M444">
            <v>22.1574923573951</v>
          </cell>
          <cell r="O444">
            <v>7603263.6013715202</v>
          </cell>
          <cell r="Q444">
            <v>15839928</v>
          </cell>
          <cell r="R444">
            <v>1.6167975820311899E-2</v>
          </cell>
          <cell r="AA444">
            <v>1610.7911959611099</v>
          </cell>
          <cell r="AC444">
            <v>176.26363051963401</v>
          </cell>
          <cell r="AE444">
            <v>634549.06987068302</v>
          </cell>
          <cell r="AF444">
            <v>24014531.132035699</v>
          </cell>
          <cell r="AH444">
            <v>8173155.9246059004</v>
          </cell>
          <cell r="AI444">
            <v>1434.52756544147</v>
          </cell>
        </row>
        <row r="445">
          <cell r="M445">
            <v>22.1576049926074</v>
          </cell>
          <cell r="O445">
            <v>7604521.2623156598</v>
          </cell>
          <cell r="Q445">
            <v>15839928</v>
          </cell>
          <cell r="R445">
            <v>1.6167273852754099E-2</v>
          </cell>
          <cell r="AA445">
            <v>1610.8259351317099</v>
          </cell>
          <cell r="AC445">
            <v>176.26873837513099</v>
          </cell>
          <cell r="AE445">
            <v>634567.45815047203</v>
          </cell>
          <cell r="AF445">
            <v>24014941.0345621</v>
          </cell>
          <cell r="AH445">
            <v>8174472.1058020601</v>
          </cell>
          <cell r="AI445">
            <v>1434.55719675658</v>
          </cell>
        </row>
        <row r="446">
          <cell r="M446">
            <v>22.157652757180902</v>
          </cell>
          <cell r="O446">
            <v>7605456.3990796702</v>
          </cell>
          <cell r="Q446">
            <v>15839928</v>
          </cell>
          <cell r="R446">
            <v>1.61668096233933E-2</v>
          </cell>
          <cell r="AA446">
            <v>1610.9029385798301</v>
          </cell>
          <cell r="AC446">
            <v>176.277773699542</v>
          </cell>
          <cell r="AE446">
            <v>634599.985318352</v>
          </cell>
          <cell r="AF446">
            <v>24016231.320185602</v>
          </cell>
          <cell r="AH446">
            <v>8175443.5926190102</v>
          </cell>
          <cell r="AI446">
            <v>1434.62516488028</v>
          </cell>
        </row>
        <row r="447">
          <cell r="M447">
            <v>22.1577328212033</v>
          </cell>
          <cell r="O447">
            <v>7607361.6366844699</v>
          </cell>
          <cell r="Q447">
            <v>15839928</v>
          </cell>
          <cell r="R447">
            <v>1.6165668349122302E-2</v>
          </cell>
          <cell r="AA447">
            <v>1611.2082461468201</v>
          </cell>
          <cell r="AC447">
            <v>176.32868390392599</v>
          </cell>
          <cell r="AE447">
            <v>634783.26205413404</v>
          </cell>
          <cell r="AF447">
            <v>24018827.569839101</v>
          </cell>
          <cell r="AH447">
            <v>8177521.0269991597</v>
          </cell>
          <cell r="AI447">
            <v>1434.87956224289</v>
          </cell>
        </row>
        <row r="448">
          <cell r="M448">
            <v>22.157770324257399</v>
          </cell>
          <cell r="O448">
            <v>7607463.4478338696</v>
          </cell>
          <cell r="Q448">
            <v>15839928</v>
          </cell>
          <cell r="R448">
            <v>1.6165319038515199E-2</v>
          </cell>
          <cell r="AA448">
            <v>1611.3821650069401</v>
          </cell>
          <cell r="AC448">
            <v>176.374301053099</v>
          </cell>
          <cell r="AE448">
            <v>634947.48379115597</v>
          </cell>
          <cell r="AF448">
            <v>24017526.636531699</v>
          </cell>
          <cell r="AH448">
            <v>8177846.0240221201</v>
          </cell>
          <cell r="AI448">
            <v>1435.0078639538399</v>
          </cell>
        </row>
        <row r="449">
          <cell r="M449">
            <v>22.157681502916301</v>
          </cell>
          <cell r="O449">
            <v>7604761.2063794797</v>
          </cell>
          <cell r="Q449">
            <v>15839928</v>
          </cell>
          <cell r="R449">
            <v>1.6166592321775201E-2</v>
          </cell>
          <cell r="AA449">
            <v>1611.19831204773</v>
          </cell>
          <cell r="AC449">
            <v>176.36247568226699</v>
          </cell>
          <cell r="AE449">
            <v>634904.91245615901</v>
          </cell>
          <cell r="AF449">
            <v>24012815.165100802</v>
          </cell>
          <cell r="AH449">
            <v>8175175.5143078696</v>
          </cell>
          <cell r="AI449">
            <v>1434.83583636546</v>
          </cell>
        </row>
        <row r="450">
          <cell r="M450">
            <v>22.157517085012</v>
          </cell>
          <cell r="O450">
            <v>7601959.4173977003</v>
          </cell>
          <cell r="Q450">
            <v>15839928</v>
          </cell>
          <cell r="R450">
            <v>1.6168140052067501E-2</v>
          </cell>
          <cell r="AA450">
            <v>1611.05410316793</v>
          </cell>
          <cell r="AC450">
            <v>176.34417932847501</v>
          </cell>
          <cell r="AE450">
            <v>634839.04558250995</v>
          </cell>
          <cell r="AF450">
            <v>24010629.371997599</v>
          </cell>
          <cell r="AH450">
            <v>8172321.8918754105</v>
          </cell>
          <cell r="AI450">
            <v>1434.7099238394501</v>
          </cell>
        </row>
        <row r="451">
          <cell r="M451">
            <v>22.157323934270401</v>
          </cell>
          <cell r="O451">
            <v>7597740.3523655701</v>
          </cell>
          <cell r="Q451">
            <v>15839928</v>
          </cell>
          <cell r="R451">
            <v>1.6170279073422E-2</v>
          </cell>
          <cell r="AA451">
            <v>1610.6903491195501</v>
          </cell>
          <cell r="AC451">
            <v>176.301702725231</v>
          </cell>
          <cell r="AE451">
            <v>634686.12981083104</v>
          </cell>
          <cell r="AF451">
            <v>24004501.268196501</v>
          </cell>
          <cell r="AH451">
            <v>8168008.1423148196</v>
          </cell>
          <cell r="AI451">
            <v>1434.3886463943199</v>
          </cell>
        </row>
        <row r="452">
          <cell r="M452">
            <v>22.156970824470601</v>
          </cell>
          <cell r="O452">
            <v>7592328.6458526999</v>
          </cell>
          <cell r="Q452">
            <v>15839928</v>
          </cell>
          <cell r="R452">
            <v>1.61732237492106E-2</v>
          </cell>
          <cell r="AA452">
            <v>1610.37666534851</v>
          </cell>
          <cell r="AC452">
            <v>176.262885830069</v>
          </cell>
          <cell r="AE452">
            <v>634546.388988249</v>
          </cell>
          <cell r="AF452">
            <v>23999583.056273501</v>
          </cell>
          <cell r="AH452">
            <v>8162521.6890227497</v>
          </cell>
          <cell r="AI452">
            <v>1434.11377951845</v>
          </cell>
        </row>
        <row r="453">
          <cell r="M453">
            <v>22.156735852659899</v>
          </cell>
          <cell r="O453">
            <v>7590082.5396777904</v>
          </cell>
          <cell r="Q453">
            <v>15839928</v>
          </cell>
          <cell r="R453">
            <v>1.6174558713604199E-2</v>
          </cell>
          <cell r="AA453">
            <v>1610.1515312484</v>
          </cell>
          <cell r="AC453">
            <v>176.21987522656701</v>
          </cell>
          <cell r="AE453">
            <v>634391.550815642</v>
          </cell>
          <cell r="AF453">
            <v>23998586.599730201</v>
          </cell>
          <cell r="AH453">
            <v>8160048.1575454799</v>
          </cell>
          <cell r="AI453">
            <v>1433.9316560218299</v>
          </cell>
        </row>
        <row r="454">
          <cell r="M454">
            <v>22.156636079482801</v>
          </cell>
          <cell r="O454">
            <v>7589200.5376344398</v>
          </cell>
          <cell r="Q454">
            <v>15839928</v>
          </cell>
          <cell r="R454">
            <v>1.61752719650862E-2</v>
          </cell>
          <cell r="AA454">
            <v>1609.8928790857599</v>
          </cell>
          <cell r="AC454">
            <v>176.16471007567301</v>
          </cell>
          <cell r="AE454">
            <v>634192.95627242106</v>
          </cell>
          <cell r="AF454">
            <v>23998398.398081899</v>
          </cell>
          <cell r="AH454">
            <v>8158910.2548203496</v>
          </cell>
          <cell r="AI454">
            <v>1433.7281690100899</v>
          </cell>
        </row>
        <row r="455">
          <cell r="M455">
            <v>22.156632881653699</v>
          </cell>
          <cell r="O455">
            <v>7589296.3314550798</v>
          </cell>
          <cell r="Q455">
            <v>15839928</v>
          </cell>
          <cell r="R455">
            <v>1.61753111111912E-2</v>
          </cell>
          <cell r="AA455">
            <v>1609.8277652993399</v>
          </cell>
          <cell r="AC455">
            <v>176.14780065601701</v>
          </cell>
          <cell r="AE455">
            <v>634132.08236166101</v>
          </cell>
          <cell r="AF455">
            <v>23998854.338264599</v>
          </cell>
          <cell r="AH455">
            <v>8158911.85034741</v>
          </cell>
          <cell r="AI455">
            <v>1433.6799646433201</v>
          </cell>
        </row>
        <row r="456">
          <cell r="M456">
            <v>22.1566225480416</v>
          </cell>
          <cell r="O456">
            <v>7588988.24152759</v>
          </cell>
          <cell r="Q456">
            <v>15839928</v>
          </cell>
          <cell r="R456">
            <v>1.6175460619097699E-2</v>
          </cell>
          <cell r="AA456">
            <v>1609.79314256473</v>
          </cell>
          <cell r="AC456">
            <v>176.14387921106399</v>
          </cell>
          <cell r="AE456">
            <v>634117.96515983203</v>
          </cell>
          <cell r="AF456">
            <v>23998250.808374099</v>
          </cell>
          <cell r="AH456">
            <v>8158603.5957065299</v>
          </cell>
          <cell r="AI456">
            <v>1433.64926335366</v>
          </cell>
        </row>
        <row r="457">
          <cell r="M457">
            <v>22.156595587762101</v>
          </cell>
          <cell r="O457">
            <v>7588796.4177611396</v>
          </cell>
          <cell r="Q457">
            <v>15839928</v>
          </cell>
          <cell r="R457">
            <v>1.6175583379332999E-2</v>
          </cell>
          <cell r="AA457">
            <v>1609.79839026933</v>
          </cell>
          <cell r="AC457">
            <v>176.144177555022</v>
          </cell>
          <cell r="AE457">
            <v>634119.03919807996</v>
          </cell>
          <cell r="AF457">
            <v>23998391.658173099</v>
          </cell>
          <cell r="AH457">
            <v>8158410.7756698802</v>
          </cell>
          <cell r="AI457">
            <v>1433.65421271431</v>
          </cell>
        </row>
        <row r="458">
          <cell r="M458">
            <v>22.1566160655136</v>
          </cell>
          <cell r="O458">
            <v>7589307.7555889003</v>
          </cell>
          <cell r="Q458">
            <v>15839928</v>
          </cell>
          <cell r="R458">
            <v>1.6175327345703899E-2</v>
          </cell>
          <cell r="AA458">
            <v>1609.84980546356</v>
          </cell>
          <cell r="AC458">
            <v>176.15007916958999</v>
          </cell>
          <cell r="AE458">
            <v>634140.28501052305</v>
          </cell>
          <cell r="AF458">
            <v>23999274.864996798</v>
          </cell>
          <cell r="AH458">
            <v>8158920.95074022</v>
          </cell>
          <cell r="AI458">
            <v>1433.6997262939699</v>
          </cell>
        </row>
        <row r="459">
          <cell r="M459">
            <v>22.156659229718802</v>
          </cell>
          <cell r="O459">
            <v>7589961.8927581804</v>
          </cell>
          <cell r="Q459">
            <v>15839928</v>
          </cell>
          <cell r="R459">
            <v>1.6174873541544E-2</v>
          </cell>
          <cell r="AA459">
            <v>1610.0578165049301</v>
          </cell>
          <cell r="AC459">
            <v>176.18941633010601</v>
          </cell>
          <cell r="AE459">
            <v>634281.898788383</v>
          </cell>
          <cell r="AF459">
            <v>24000267.887082402</v>
          </cell>
          <cell r="AH459">
            <v>8159728.4442167897</v>
          </cell>
          <cell r="AI459">
            <v>1433.86840017482</v>
          </cell>
        </row>
        <row r="460">
          <cell r="M460">
            <v>22.156703988337899</v>
          </cell>
          <cell r="O460">
            <v>7590868.0540476805</v>
          </cell>
          <cell r="Q460">
            <v>15839928</v>
          </cell>
          <cell r="R460">
            <v>1.61743342885203E-2</v>
          </cell>
          <cell r="AA460">
            <v>1610.2215074808701</v>
          </cell>
          <cell r="AC460">
            <v>176.21765472076501</v>
          </cell>
          <cell r="AE460">
            <v>634383.55699475296</v>
          </cell>
          <cell r="AF460">
            <v>24001502.048814699</v>
          </cell>
          <cell r="AH460">
            <v>8160731.4555414496</v>
          </cell>
          <cell r="AI460">
            <v>1434.00385276011</v>
          </cell>
        </row>
        <row r="461">
          <cell r="M461">
            <v>22.156807352908501</v>
          </cell>
          <cell r="O461">
            <v>7592273.8214273201</v>
          </cell>
          <cell r="Q461">
            <v>15839928</v>
          </cell>
          <cell r="R461">
            <v>1.61735720179518E-2</v>
          </cell>
          <cell r="AA461">
            <v>1610.3031026998799</v>
          </cell>
          <cell r="AC461">
            <v>176.227737888359</v>
          </cell>
          <cell r="AE461">
            <v>634419.85639809398</v>
          </cell>
          <cell r="AF461">
            <v>24002783.898162</v>
          </cell>
          <cell r="AH461">
            <v>8162151.7331080604</v>
          </cell>
          <cell r="AI461">
            <v>1434.0753648115201</v>
          </cell>
        </row>
        <row r="462">
          <cell r="M462">
            <v>22.156875417388001</v>
          </cell>
          <cell r="O462">
            <v>7593098.1594654303</v>
          </cell>
          <cell r="Q462">
            <v>15839928</v>
          </cell>
          <cell r="R462">
            <v>1.6173158082673399E-2</v>
          </cell>
          <cell r="AA462">
            <v>1610.3530481685</v>
          </cell>
          <cell r="AC462">
            <v>176.23383843528299</v>
          </cell>
          <cell r="AE462">
            <v>634441.81836701999</v>
          </cell>
          <cell r="AF462">
            <v>24003580.492388099</v>
          </cell>
          <cell r="AH462">
            <v>8163010.6377667598</v>
          </cell>
          <cell r="AI462">
            <v>1434.11920973321</v>
          </cell>
        </row>
        <row r="463">
          <cell r="M463">
            <v>22.156942165102901</v>
          </cell>
          <cell r="O463">
            <v>7593731.5331752999</v>
          </cell>
          <cell r="Q463">
            <v>15839928</v>
          </cell>
          <cell r="R463">
            <v>1.6172767718294501E-2</v>
          </cell>
          <cell r="AA463">
            <v>1610.3585104875999</v>
          </cell>
          <cell r="AC463">
            <v>176.23516823721201</v>
          </cell>
          <cell r="AE463">
            <v>634446.60565396503</v>
          </cell>
          <cell r="AF463">
            <v>24003556.912765499</v>
          </cell>
          <cell r="AH463">
            <v>8163649.1715847803</v>
          </cell>
          <cell r="AI463">
            <v>1434.1233422503799</v>
          </cell>
        </row>
        <row r="464">
          <cell r="M464">
            <v>22.156912424646201</v>
          </cell>
          <cell r="O464">
            <v>7592855.0304571902</v>
          </cell>
          <cell r="Q464">
            <v>15839928</v>
          </cell>
          <cell r="R464">
            <v>1.61732292971546E-2</v>
          </cell>
          <cell r="AA464">
            <v>1610.2740263881101</v>
          </cell>
          <cell r="AC464">
            <v>176.22542625598101</v>
          </cell>
          <cell r="AE464">
            <v>634411.53452153201</v>
          </cell>
          <cell r="AF464">
            <v>24002113.026163701</v>
          </cell>
          <cell r="AH464">
            <v>8162781.7184566902</v>
          </cell>
          <cell r="AI464">
            <v>1434.0486001321301</v>
          </cell>
        </row>
        <row r="465">
          <cell r="M465">
            <v>22.156892241668501</v>
          </cell>
          <cell r="O465">
            <v>7593102.3910505502</v>
          </cell>
          <cell r="Q465">
            <v>15839928</v>
          </cell>
          <cell r="R465">
            <v>1.6173271675927799E-2</v>
          </cell>
          <cell r="AA465">
            <v>1610.18405715126</v>
          </cell>
          <cell r="AC465">
            <v>176.19925801862999</v>
          </cell>
          <cell r="AE465">
            <v>634317.328867067</v>
          </cell>
          <cell r="AF465">
            <v>24003212.532868199</v>
          </cell>
          <cell r="AH465">
            <v>8162885.8824283797</v>
          </cell>
          <cell r="AI465">
            <v>1433.9847991326301</v>
          </cell>
        </row>
        <row r="466">
          <cell r="M466">
            <v>22.157016409781999</v>
          </cell>
          <cell r="O466">
            <v>7595886.9157160204</v>
          </cell>
          <cell r="Q466">
            <v>15839928</v>
          </cell>
          <cell r="R466">
            <v>1.61719845505136E-2</v>
          </cell>
          <cell r="AA466">
            <v>1610.3723020699399</v>
          </cell>
          <cell r="AC466">
            <v>176.211583560333</v>
          </cell>
          <cell r="AE466">
            <v>634361.70081719803</v>
          </cell>
          <cell r="AF466">
            <v>24007995.660059899</v>
          </cell>
          <cell r="AH466">
            <v>8165630.2992278803</v>
          </cell>
          <cell r="AI466">
            <v>1434.16071850961</v>
          </cell>
        </row>
        <row r="467">
          <cell r="M467">
            <v>22.157220228073001</v>
          </cell>
          <cell r="O467">
            <v>7598672.1018986003</v>
          </cell>
          <cell r="Q467">
            <v>15839928</v>
          </cell>
          <cell r="R467">
            <v>1.61704635357303E-2</v>
          </cell>
          <cell r="AA467">
            <v>1610.5044237279601</v>
          </cell>
          <cell r="AC467">
            <v>176.22855691135899</v>
          </cell>
          <cell r="AE467">
            <v>634422.80488089204</v>
          </cell>
          <cell r="AF467">
            <v>24009963.931555301</v>
          </cell>
          <cell r="AH467">
            <v>8168479.4513344904</v>
          </cell>
          <cell r="AI467">
            <v>1434.2758668166</v>
          </cell>
        </row>
        <row r="468">
          <cell r="M468">
            <v>22.157471479780099</v>
          </cell>
          <cell r="O468">
            <v>7603944.3259732099</v>
          </cell>
          <cell r="Q468">
            <v>15839928</v>
          </cell>
          <cell r="R468">
            <v>1.6167842892635401E-2</v>
          </cell>
          <cell r="AA468">
            <v>1610.7879663564399</v>
          </cell>
          <cell r="AC468">
            <v>176.24687172485699</v>
          </cell>
          <cell r="AE468">
            <v>634488.73820948601</v>
          </cell>
          <cell r="AF468">
            <v>24017209.2875081</v>
          </cell>
          <cell r="AH468">
            <v>8173709.6748364996</v>
          </cell>
          <cell r="AI468">
            <v>1434.5410946315801</v>
          </cell>
        </row>
        <row r="469">
          <cell r="M469">
            <v>22.157697341753199</v>
          </cell>
          <cell r="O469">
            <v>7606455.8856745297</v>
          </cell>
          <cell r="Q469">
            <v>15839928</v>
          </cell>
          <cell r="R469">
            <v>1.6166347641591101E-2</v>
          </cell>
          <cell r="AA469">
            <v>1610.8833786466901</v>
          </cell>
          <cell r="AC469">
            <v>176.26667522849499</v>
          </cell>
          <cell r="AE469">
            <v>634560.03082258196</v>
          </cell>
          <cell r="AF469">
            <v>24017372.313627999</v>
          </cell>
          <cell r="AH469">
            <v>8176363.3974345597</v>
          </cell>
          <cell r="AI469">
            <v>1434.6167034181899</v>
          </cell>
        </row>
        <row r="470">
          <cell r="M470">
            <v>22.157760514204</v>
          </cell>
          <cell r="O470">
            <v>7607320.6228181999</v>
          </cell>
          <cell r="Q470">
            <v>15839928</v>
          </cell>
          <cell r="R470">
            <v>1.6165767751118901E-2</v>
          </cell>
          <cell r="AA470">
            <v>1611.0011445498899</v>
          </cell>
          <cell r="AC470">
            <v>176.29018748061</v>
          </cell>
          <cell r="AE470">
            <v>634644.67493019602</v>
          </cell>
          <cell r="AF470">
            <v>24017728.238434199</v>
          </cell>
          <cell r="AH470">
            <v>8177344.5669749202</v>
          </cell>
          <cell r="AI470">
            <v>1434.7109570692801</v>
          </cell>
        </row>
        <row r="471">
          <cell r="M471">
            <v>22.157789857580099</v>
          </cell>
          <cell r="O471">
            <v>7608022.3416567696</v>
          </cell>
          <cell r="Q471">
            <v>15839928</v>
          </cell>
          <cell r="R471">
            <v>1.6165292608898901E-2</v>
          </cell>
          <cell r="AA471">
            <v>1611.21752831356</v>
          </cell>
          <cell r="AC471">
            <v>176.33046987411001</v>
          </cell>
          <cell r="AE471">
            <v>634789.69154679799</v>
          </cell>
          <cell r="AF471">
            <v>24018866.709633801</v>
          </cell>
          <cell r="AH471">
            <v>8178209.3479488101</v>
          </cell>
          <cell r="AI471">
            <v>1434.8870584394499</v>
          </cell>
        </row>
        <row r="472">
          <cell r="M472">
            <v>22.157819858671701</v>
          </cell>
          <cell r="O472">
            <v>7608609.6514181802</v>
          </cell>
          <cell r="Q472">
            <v>15839928</v>
          </cell>
          <cell r="R472">
            <v>1.6164844761163099E-2</v>
          </cell>
          <cell r="AA472">
            <v>1611.31975578996</v>
          </cell>
          <cell r="AC472">
            <v>176.35206123506899</v>
          </cell>
          <cell r="AE472">
            <v>634867.42044624803</v>
          </cell>
          <cell r="AF472">
            <v>24018976.057309099</v>
          </cell>
          <cell r="AH472">
            <v>8178878.1773264203</v>
          </cell>
          <cell r="AI472">
            <v>1434.9676945548899</v>
          </cell>
        </row>
        <row r="473">
          <cell r="M473">
            <v>22.157786828794901</v>
          </cell>
          <cell r="O473">
            <v>7606833.1445870399</v>
          </cell>
          <cell r="Q473">
            <v>15839928</v>
          </cell>
          <cell r="R473">
            <v>1.6165551215383701E-2</v>
          </cell>
          <cell r="AA473">
            <v>1611.2552347805299</v>
          </cell>
          <cell r="AC473">
            <v>176.360519517764</v>
          </cell>
          <cell r="AE473">
            <v>634897.87026394997</v>
          </cell>
          <cell r="AF473">
            <v>24015213.888274498</v>
          </cell>
          <cell r="AH473">
            <v>8177202.0509376302</v>
          </cell>
          <cell r="AI473">
            <v>1434.89471526277</v>
          </cell>
        </row>
        <row r="474">
          <cell r="M474">
            <v>22.157574014064</v>
          </cell>
          <cell r="O474">
            <v>7602147.4785432098</v>
          </cell>
          <cell r="Q474">
            <v>15839928</v>
          </cell>
          <cell r="R474">
            <v>1.6168112762071599E-2</v>
          </cell>
          <cell r="AA474">
            <v>1610.8381691838299</v>
          </cell>
          <cell r="AC474">
            <v>176.305034896303</v>
          </cell>
          <cell r="AE474">
            <v>634698.12562668999</v>
          </cell>
          <cell r="AF474">
            <v>24009321.510482099</v>
          </cell>
          <cell r="AH474">
            <v>8172389.3504054602</v>
          </cell>
          <cell r="AI474">
            <v>1434.5331342875299</v>
          </cell>
        </row>
        <row r="475">
          <cell r="M475">
            <v>22.157381521723799</v>
          </cell>
          <cell r="O475">
            <v>7599146.8224046798</v>
          </cell>
          <cell r="Q475">
            <v>15839928</v>
          </cell>
          <cell r="R475">
            <v>1.61699521388644E-2</v>
          </cell>
          <cell r="AA475">
            <v>1610.44846073399</v>
          </cell>
          <cell r="AC475">
            <v>176.23375603122199</v>
          </cell>
          <cell r="AE475">
            <v>634441.52171239897</v>
          </cell>
          <cell r="AF475">
            <v>24007062.210397098</v>
          </cell>
          <cell r="AH475">
            <v>8169092.06580137</v>
          </cell>
          <cell r="AI475">
            <v>1434.21470470277</v>
          </cell>
        </row>
        <row r="476">
          <cell r="M476">
            <v>22.157192997258999</v>
          </cell>
          <cell r="O476">
            <v>7595219.4409121899</v>
          </cell>
          <cell r="Q476">
            <v>15839928</v>
          </cell>
          <cell r="R476">
            <v>1.6172030526188999E-2</v>
          </cell>
          <cell r="AA476">
            <v>1610.03340902178</v>
          </cell>
          <cell r="AC476">
            <v>176.176035994763</v>
          </cell>
          <cell r="AE476">
            <v>634233.72958114801</v>
          </cell>
          <cell r="AF476">
            <v>24001614.444249101</v>
          </cell>
          <cell r="AH476">
            <v>8164998.5684473496</v>
          </cell>
          <cell r="AI476">
            <v>1433.85737302702</v>
          </cell>
        </row>
        <row r="477">
          <cell r="M477">
            <v>22.156907812891799</v>
          </cell>
          <cell r="O477">
            <v>7591785.4131074501</v>
          </cell>
          <cell r="Q477">
            <v>15839928</v>
          </cell>
          <cell r="R477">
            <v>1.6173982797382001E-2</v>
          </cell>
          <cell r="AA477">
            <v>1609.9128562370299</v>
          </cell>
          <cell r="AC477">
            <v>176.15945178823199</v>
          </cell>
          <cell r="AE477">
            <v>634174.02643763402</v>
          </cell>
          <cell r="AF477">
            <v>24000001.759976901</v>
          </cell>
          <cell r="AH477">
            <v>8161518.0966507699</v>
          </cell>
          <cell r="AI477">
            <v>1433.7534044488</v>
          </cell>
        </row>
        <row r="478">
          <cell r="M478">
            <v>22.156754361368201</v>
          </cell>
          <cell r="O478">
            <v>7590071.1693600398</v>
          </cell>
          <cell r="Q478">
            <v>15839928</v>
          </cell>
          <cell r="R478">
            <v>1.6174987485026E-2</v>
          </cell>
          <cell r="AA478">
            <v>1609.65980791368</v>
          </cell>
          <cell r="AC478">
            <v>176.114257900571</v>
          </cell>
          <cell r="AE478">
            <v>634011.32844205701</v>
          </cell>
          <cell r="AF478">
            <v>23998347.0637188</v>
          </cell>
          <cell r="AH478">
            <v>8159593.9692873703</v>
          </cell>
          <cell r="AI478">
            <v>1433.54555001311</v>
          </cell>
        </row>
        <row r="479">
          <cell r="M479">
            <v>22.1566563373554</v>
          </cell>
          <cell r="O479">
            <v>7588864.9503806597</v>
          </cell>
          <cell r="Q479">
            <v>15839928</v>
          </cell>
          <cell r="R479">
            <v>1.61757162330146E-2</v>
          </cell>
          <cell r="AA479">
            <v>1609.51066854594</v>
          </cell>
          <cell r="AC479">
            <v>176.08717051441201</v>
          </cell>
          <cell r="AE479">
            <v>633913.81385188503</v>
          </cell>
          <cell r="AF479">
            <v>23997446.208056699</v>
          </cell>
          <cell r="AH479">
            <v>8158277.2886672001</v>
          </cell>
          <cell r="AI479">
            <v>1433.42349803153</v>
          </cell>
        </row>
        <row r="480">
          <cell r="M480">
            <v>22.156570088489001</v>
          </cell>
          <cell r="O480">
            <v>7588007.5352287795</v>
          </cell>
          <cell r="Q480">
            <v>15839928</v>
          </cell>
          <cell r="R480">
            <v>1.61761853110533E-2</v>
          </cell>
          <cell r="AA480">
            <v>1609.4780039766899</v>
          </cell>
          <cell r="AC480">
            <v>176.08280197075001</v>
          </cell>
          <cell r="AE480">
            <v>633898.08709469798</v>
          </cell>
          <cell r="AF480">
            <v>23996988.229261901</v>
          </cell>
          <cell r="AH480">
            <v>8157400.59426957</v>
          </cell>
          <cell r="AI480">
            <v>1433.3952020059401</v>
          </cell>
        </row>
        <row r="481">
          <cell r="M481">
            <v>22.156540987552901</v>
          </cell>
          <cell r="O481">
            <v>7588224.2482230198</v>
          </cell>
          <cell r="Q481">
            <v>15839928</v>
          </cell>
          <cell r="R481">
            <v>1.6175998015844999E-2</v>
          </cell>
          <cell r="AA481">
            <v>1609.7004218248101</v>
          </cell>
          <cell r="AC481">
            <v>176.12309061026801</v>
          </cell>
          <cell r="AE481">
            <v>634043.12619696499</v>
          </cell>
          <cell r="AF481">
            <v>23998349.574925698</v>
          </cell>
          <cell r="AH481">
            <v>8157750.0771439197</v>
          </cell>
          <cell r="AI481">
            <v>1433.57733121454</v>
          </cell>
        </row>
        <row r="482">
          <cell r="M482">
            <v>22.156599292624701</v>
          </cell>
          <cell r="O482">
            <v>7589287.3832836896</v>
          </cell>
          <cell r="Q482">
            <v>15839928</v>
          </cell>
          <cell r="R482">
            <v>1.6175342805111199E-2</v>
          </cell>
          <cell r="AA482">
            <v>1609.8625459657301</v>
          </cell>
          <cell r="AC482">
            <v>176.151368522317</v>
          </cell>
          <cell r="AE482">
            <v>634144.92668034101</v>
          </cell>
          <cell r="AF482">
            <v>23999522.584876299</v>
          </cell>
          <cell r="AH482">
            <v>8158890.4173884299</v>
          </cell>
          <cell r="AI482">
            <v>1433.71117744341</v>
          </cell>
        </row>
        <row r="483">
          <cell r="M483">
            <v>22.156677490986201</v>
          </cell>
          <cell r="O483">
            <v>7590220.5615284499</v>
          </cell>
          <cell r="Q483">
            <v>15839928</v>
          </cell>
          <cell r="R483">
            <v>1.6174855363725701E-2</v>
          </cell>
          <cell r="AA483">
            <v>1609.9148173736301</v>
          </cell>
          <cell r="AC483">
            <v>176.15784215267701</v>
          </cell>
          <cell r="AE483">
            <v>634168.23174963798</v>
          </cell>
          <cell r="AF483">
            <v>24000341.498020899</v>
          </cell>
          <cell r="AH483">
            <v>8159845.4935268601</v>
          </cell>
          <cell r="AI483">
            <v>1433.7569752209499</v>
          </cell>
        </row>
        <row r="484">
          <cell r="M484">
            <v>22.156734864568701</v>
          </cell>
          <cell r="O484">
            <v>7590954.6957859099</v>
          </cell>
          <cell r="Q484">
            <v>15839928</v>
          </cell>
          <cell r="R484">
            <v>1.6174354649634799E-2</v>
          </cell>
          <cell r="AA484">
            <v>1610.12082532708</v>
          </cell>
          <cell r="AC484">
            <v>176.19706942961801</v>
          </cell>
          <cell r="AE484">
            <v>634309.44994662504</v>
          </cell>
          <cell r="AF484">
            <v>24001280.030779202</v>
          </cell>
          <cell r="AH484">
            <v>8160741.6847134</v>
          </cell>
          <cell r="AI484">
            <v>1433.9237558974601</v>
          </cell>
        </row>
        <row r="485">
          <cell r="M485">
            <v>22.156761801246599</v>
          </cell>
          <cell r="O485">
            <v>7591227.6387226004</v>
          </cell>
          <cell r="Q485">
            <v>15839928</v>
          </cell>
          <cell r="R485">
            <v>1.61741005494641E-2</v>
          </cell>
          <cell r="AA485">
            <v>1610.2052488669799</v>
          </cell>
          <cell r="AC485">
            <v>176.21642776985101</v>
          </cell>
          <cell r="AE485">
            <v>634379.13997146301</v>
          </cell>
          <cell r="AF485">
            <v>24001115.958942801</v>
          </cell>
          <cell r="AH485">
            <v>8161101.0835794099</v>
          </cell>
          <cell r="AI485">
            <v>1433.9888210971201</v>
          </cell>
        </row>
        <row r="486">
          <cell r="M486">
            <v>22.156768568705999</v>
          </cell>
          <cell r="O486">
            <v>7591275.7199411001</v>
          </cell>
          <cell r="Q486">
            <v>15839928</v>
          </cell>
          <cell r="R486">
            <v>1.6174080183983398E-2</v>
          </cell>
          <cell r="AA486">
            <v>1610.20660610302</v>
          </cell>
          <cell r="AC486">
            <v>176.216619882168</v>
          </cell>
          <cell r="AE486">
            <v>634379.83157580404</v>
          </cell>
          <cell r="AF486">
            <v>24001133.2060684</v>
          </cell>
          <cell r="AH486">
            <v>8161154.8967762999</v>
          </cell>
          <cell r="AI486">
            <v>1433.9899862208499</v>
          </cell>
        </row>
        <row r="487">
          <cell r="M487">
            <v>22.156784330056102</v>
          </cell>
          <cell r="O487">
            <v>7591397.0609182902</v>
          </cell>
          <cell r="Q487">
            <v>15839928</v>
          </cell>
          <cell r="R487">
            <v>1.6174122137724501E-2</v>
          </cell>
          <cell r="AA487">
            <v>1610.0456454872699</v>
          </cell>
          <cell r="AC487">
            <v>176.18302306616499</v>
          </cell>
          <cell r="AE487">
            <v>634258.88303819404</v>
          </cell>
          <cell r="AF487">
            <v>24000892.814183101</v>
          </cell>
          <cell r="AH487">
            <v>8161133.6501287296</v>
          </cell>
          <cell r="AI487">
            <v>1433.8626224211</v>
          </cell>
        </row>
        <row r="488">
          <cell r="M488">
            <v>22.1567974751494</v>
          </cell>
          <cell r="O488">
            <v>7591464.23287044</v>
          </cell>
          <cell r="Q488">
            <v>15839928</v>
          </cell>
          <cell r="R488">
            <v>1.6174193332842101E-2</v>
          </cell>
          <cell r="AA488">
            <v>1609.9687828973699</v>
          </cell>
          <cell r="AC488">
            <v>176.164854099889</v>
          </cell>
          <cell r="AE488">
            <v>634193.47475960001</v>
          </cell>
          <cell r="AF488">
            <v>24001132.1625432</v>
          </cell>
          <cell r="AH488">
            <v>8161132.5183690898</v>
          </cell>
          <cell r="AI488">
            <v>1433.80392879748</v>
          </cell>
        </row>
        <row r="489">
          <cell r="M489">
            <v>22.156845495692501</v>
          </cell>
          <cell r="O489">
            <v>7592582.5540643502</v>
          </cell>
          <cell r="Q489">
            <v>15839928</v>
          </cell>
          <cell r="R489">
            <v>1.6173771292664701E-2</v>
          </cell>
          <cell r="AA489">
            <v>1609.9270705905101</v>
          </cell>
          <cell r="AC489">
            <v>176.14471761908001</v>
          </cell>
          <cell r="AE489">
            <v>634120.98342868697</v>
          </cell>
          <cell r="AF489">
            <v>24002974.534951501</v>
          </cell>
          <cell r="AH489">
            <v>8162125.8441260299</v>
          </cell>
          <cell r="AI489">
            <v>1433.7823529714301</v>
          </cell>
        </row>
        <row r="490">
          <cell r="M490">
            <v>22.157060423570599</v>
          </cell>
          <cell r="O490">
            <v>7596871.6333132498</v>
          </cell>
          <cell r="Q490">
            <v>15839928</v>
          </cell>
          <cell r="R490">
            <v>1.6171831931435302E-2</v>
          </cell>
          <cell r="AA490">
            <v>1610.0721480125901</v>
          </cell>
          <cell r="AC490">
            <v>176.13723057016401</v>
          </cell>
          <cell r="AE490">
            <v>634094.03005258995</v>
          </cell>
          <cell r="AF490">
            <v>24009487.538468301</v>
          </cell>
          <cell r="AH490">
            <v>8166267.3180857999</v>
          </cell>
          <cell r="AI490">
            <v>1433.9349174424201</v>
          </cell>
        </row>
        <row r="491">
          <cell r="M491">
            <v>22.1573981133313</v>
          </cell>
          <cell r="O491">
            <v>7602178.0356227402</v>
          </cell>
          <cell r="Q491">
            <v>15839928</v>
          </cell>
          <cell r="R491">
            <v>1.6169084458183401E-2</v>
          </cell>
          <cell r="AA491">
            <v>1610.3207150303199</v>
          </cell>
          <cell r="AC491">
            <v>176.15888054757201</v>
          </cell>
          <cell r="AE491">
            <v>634171.96997126006</v>
          </cell>
          <cell r="AF491">
            <v>24014903.715284199</v>
          </cell>
          <cell r="AH491">
            <v>8171609.5915342299</v>
          </cell>
          <cell r="AI491">
            <v>1434.16183448275</v>
          </cell>
        </row>
        <row r="492">
          <cell r="M492">
            <v>22.157655026373799</v>
          </cell>
          <cell r="O492">
            <v>7605642.6679004403</v>
          </cell>
          <cell r="Q492">
            <v>15839928</v>
          </cell>
          <cell r="R492">
            <v>1.6167114085095E-2</v>
          </cell>
          <cell r="AA492">
            <v>1610.4489112353699</v>
          </cell>
          <cell r="AC492">
            <v>176.176332512051</v>
          </cell>
          <cell r="AE492">
            <v>634234.79704338405</v>
          </cell>
          <cell r="AF492">
            <v>24016650.9721165</v>
          </cell>
          <cell r="AH492">
            <v>8175164.6374252001</v>
          </cell>
          <cell r="AI492">
            <v>1434.2725787233201</v>
          </cell>
        </row>
        <row r="493">
          <cell r="M493">
            <v>22.157768910999899</v>
          </cell>
          <cell r="O493">
            <v>7607392.70695219</v>
          </cell>
          <cell r="Q493">
            <v>15839928</v>
          </cell>
          <cell r="R493">
            <v>1.6166056162519499E-2</v>
          </cell>
          <cell r="AA493">
            <v>1610.7008449298701</v>
          </cell>
          <cell r="AC493">
            <v>176.22152288691299</v>
          </cell>
          <cell r="AE493">
            <v>634397.48239288596</v>
          </cell>
          <cell r="AF493">
            <v>24018270.232461199</v>
          </cell>
          <cell r="AH493">
            <v>8177122.3195168003</v>
          </cell>
          <cell r="AI493">
            <v>1434.4793220429599</v>
          </cell>
        </row>
        <row r="494">
          <cell r="M494">
            <v>22.157822883962599</v>
          </cell>
          <cell r="O494">
            <v>7608454.1061144397</v>
          </cell>
          <cell r="Q494">
            <v>15839928</v>
          </cell>
          <cell r="R494">
            <v>1.6165260853724599E-2</v>
          </cell>
          <cell r="AA494">
            <v>1610.9988578963901</v>
          </cell>
          <cell r="AC494">
            <v>176.280989432338</v>
          </cell>
          <cell r="AE494">
            <v>634611.56195641705</v>
          </cell>
          <cell r="AF494">
            <v>24019179.905531298</v>
          </cell>
          <cell r="AH494">
            <v>8178431.3643374201</v>
          </cell>
          <cell r="AI494">
            <v>1434.7178684640501</v>
          </cell>
        </row>
        <row r="495">
          <cell r="M495">
            <v>22.157847163405101</v>
          </cell>
          <cell r="O495">
            <v>7609021.9890386602</v>
          </cell>
          <cell r="Q495">
            <v>15839928</v>
          </cell>
          <cell r="R495">
            <v>1.6164730875825799E-2</v>
          </cell>
          <cell r="AA495">
            <v>1611.2684333411701</v>
          </cell>
          <cell r="AC495">
            <v>176.33694325132501</v>
          </cell>
          <cell r="AE495">
            <v>634812.99570477195</v>
          </cell>
          <cell r="AF495">
            <v>24019636.0928551</v>
          </cell>
          <cell r="AH495">
            <v>8179230.2399253501</v>
          </cell>
          <cell r="AI495">
            <v>1434.9314900898401</v>
          </cell>
        </row>
        <row r="496">
          <cell r="M496">
            <v>22.1578449604343</v>
          </cell>
          <cell r="O496">
            <v>7608764.4743986102</v>
          </cell>
          <cell r="Q496">
            <v>15839928</v>
          </cell>
          <cell r="R496">
            <v>1.6164738024133801E-2</v>
          </cell>
          <cell r="AA496">
            <v>1611.3018619639899</v>
          </cell>
          <cell r="AC496">
            <v>176.35043601256899</v>
          </cell>
          <cell r="AE496">
            <v>634861.569645248</v>
          </cell>
          <cell r="AF496">
            <v>24018596.919188399</v>
          </cell>
          <cell r="AH496">
            <v>8179042.6579339802</v>
          </cell>
          <cell r="AI496">
            <v>1434.9514259514201</v>
          </cell>
        </row>
        <row r="497">
          <cell r="M497">
            <v>22.1578046294409</v>
          </cell>
          <cell r="O497">
            <v>7607526.9504700303</v>
          </cell>
          <cell r="Q497">
            <v>15839928</v>
          </cell>
          <cell r="R497">
            <v>1.6165364128164401E-2</v>
          </cell>
          <cell r="AA497">
            <v>1611.18484960614</v>
          </cell>
          <cell r="AC497">
            <v>176.33689665355601</v>
          </cell>
          <cell r="AE497">
            <v>634812.827952803</v>
          </cell>
          <cell r="AF497">
            <v>24016604.446893301</v>
          </cell>
          <cell r="AH497">
            <v>8177779.0839929301</v>
          </cell>
          <cell r="AI497">
            <v>1434.84795295258</v>
          </cell>
        </row>
        <row r="498">
          <cell r="M498">
            <v>22.157664727542599</v>
          </cell>
          <cell r="O498">
            <v>7603824.3331805998</v>
          </cell>
          <cell r="Q498">
            <v>15839928</v>
          </cell>
          <cell r="R498">
            <v>1.6167284628695499E-2</v>
          </cell>
          <cell r="AA498">
            <v>1610.8626529998101</v>
          </cell>
          <cell r="AC498">
            <v>176.29926339290299</v>
          </cell>
          <cell r="AE498">
            <v>634677.34821444994</v>
          </cell>
          <cell r="AF498">
            <v>24011177.2992833</v>
          </cell>
          <cell r="AH498">
            <v>8174010.3723640898</v>
          </cell>
          <cell r="AI498">
            <v>1434.5633896069101</v>
          </cell>
        </row>
        <row r="499">
          <cell r="M499">
            <v>22.157481473142798</v>
          </cell>
          <cell r="O499">
            <v>7601038.2576741902</v>
          </cell>
          <cell r="Q499">
            <v>15839928</v>
          </cell>
          <cell r="R499">
            <v>1.61688336952787E-2</v>
          </cell>
          <cell r="AA499">
            <v>1610.7433996782299</v>
          </cell>
          <cell r="AC499">
            <v>176.28356253804401</v>
          </cell>
          <cell r="AE499">
            <v>634620.82513695699</v>
          </cell>
          <cell r="AF499">
            <v>24009464.825293999</v>
          </cell>
          <cell r="AH499">
            <v>8171165.2985475697</v>
          </cell>
          <cell r="AI499">
            <v>1434.4598371401901</v>
          </cell>
        </row>
        <row r="500">
          <cell r="M500">
            <v>22.157317666236899</v>
          </cell>
          <cell r="O500">
            <v>7598382.19281187</v>
          </cell>
          <cell r="Q500">
            <v>15839928</v>
          </cell>
          <cell r="R500">
            <v>1.61702773648188E-2</v>
          </cell>
          <cell r="AA500">
            <v>1610.58350674289</v>
          </cell>
          <cell r="AC500">
            <v>176.26388764728301</v>
          </cell>
          <cell r="AE500">
            <v>634549.99553021905</v>
          </cell>
          <cell r="AF500">
            <v>24006938.731574301</v>
          </cell>
          <cell r="AH500">
            <v>8168453.69549705</v>
          </cell>
          <cell r="AI500">
            <v>1434.3196190956</v>
          </cell>
        </row>
        <row r="501">
          <cell r="M501">
            <v>22.157227571368701</v>
          </cell>
          <cell r="O501">
            <v>7597404.07185842</v>
          </cell>
          <cell r="Q501">
            <v>15839928</v>
          </cell>
          <cell r="R501">
            <v>1.61709296194671E-2</v>
          </cell>
          <cell r="AA501">
            <v>1610.39770571297</v>
          </cell>
          <cell r="AC501">
            <v>176.22640013478099</v>
          </cell>
          <cell r="AE501">
            <v>634415.040485212</v>
          </cell>
          <cell r="AF501">
            <v>24006445.734100901</v>
          </cell>
          <cell r="AH501">
            <v>8167291.9638407603</v>
          </cell>
          <cell r="AI501">
            <v>1434.17130557818</v>
          </cell>
        </row>
        <row r="502">
          <cell r="M502">
            <v>22.157173380235001</v>
          </cell>
          <cell r="O502">
            <v>7596347.7407694599</v>
          </cell>
          <cell r="Q502">
            <v>15839928</v>
          </cell>
          <cell r="R502">
            <v>1.6171577304450499E-2</v>
          </cell>
          <cell r="AA502">
            <v>1610.2357969934101</v>
          </cell>
          <cell r="AC502">
            <v>176.198143548703</v>
          </cell>
          <cell r="AE502">
            <v>634313.31677532999</v>
          </cell>
          <cell r="AF502">
            <v>24005278.680201199</v>
          </cell>
          <cell r="AH502">
            <v>8166135.3306983802</v>
          </cell>
          <cell r="AI502">
            <v>1434.0376534447</v>
          </cell>
        </row>
        <row r="503">
          <cell r="M503">
            <v>22.157100552422701</v>
          </cell>
          <cell r="O503">
            <v>7595386.3783778902</v>
          </cell>
          <cell r="Q503">
            <v>15839928</v>
          </cell>
          <cell r="R503">
            <v>1.61721150144566E-2</v>
          </cell>
          <cell r="AA503">
            <v>1610.1940774320999</v>
          </cell>
          <cell r="AC503">
            <v>176.192689224963</v>
          </cell>
          <cell r="AE503">
            <v>634293.68120986805</v>
          </cell>
          <cell r="AF503">
            <v>24004673.009213101</v>
          </cell>
          <cell r="AH503">
            <v>8165158.9553346103</v>
          </cell>
          <cell r="AI503">
            <v>1434.0013882071401</v>
          </cell>
        </row>
        <row r="504">
          <cell r="M504">
            <v>22.1570715299261</v>
          </cell>
          <cell r="O504">
            <v>7595216.61196665</v>
          </cell>
          <cell r="Q504">
            <v>15839928</v>
          </cell>
          <cell r="R504">
            <v>1.6172212073772001E-2</v>
          </cell>
          <cell r="AA504">
            <v>1610.20187037806</v>
          </cell>
          <cell r="AC504">
            <v>176.19328748201599</v>
          </cell>
          <cell r="AE504">
            <v>634295.83493525605</v>
          </cell>
          <cell r="AF504">
            <v>24004856.312840302</v>
          </cell>
          <cell r="AH504">
            <v>8164973.5013014404</v>
          </cell>
          <cell r="AI504">
            <v>1434.00858289605</v>
          </cell>
        </row>
        <row r="505">
          <cell r="M505">
            <v>22.157065421871302</v>
          </cell>
          <cell r="O505">
            <v>7595168.9664389901</v>
          </cell>
          <cell r="Q505">
            <v>15839928</v>
          </cell>
          <cell r="R505">
            <v>1.6172239157901201E-2</v>
          </cell>
          <cell r="AA505">
            <v>1610.20071853487</v>
          </cell>
          <cell r="AC505">
            <v>176.193120116861</v>
          </cell>
          <cell r="AE505">
            <v>634295.23242070095</v>
          </cell>
          <cell r="AF505">
            <v>24004842.389484499</v>
          </cell>
          <cell r="AH505">
            <v>8164922.4349823799</v>
          </cell>
          <cell r="AI505">
            <v>1434.00759841801</v>
          </cell>
        </row>
        <row r="506">
          <cell r="M506">
            <v>22.157049732953102</v>
          </cell>
          <cell r="O506">
            <v>7594856.2849450596</v>
          </cell>
          <cell r="Q506">
            <v>15839928</v>
          </cell>
          <cell r="R506">
            <v>1.61722705041079E-2</v>
          </cell>
          <cell r="AA506">
            <v>1610.3297396033199</v>
          </cell>
          <cell r="AC506">
            <v>176.22320081053101</v>
          </cell>
          <cell r="AE506">
            <v>634403.52291791304</v>
          </cell>
          <cell r="AF506">
            <v>24004509.716887999</v>
          </cell>
          <cell r="AH506">
            <v>8164744.4376513604</v>
          </cell>
          <cell r="AI506">
            <v>1434.1065387927899</v>
          </cell>
        </row>
        <row r="507">
          <cell r="M507">
            <v>22.1569885986742</v>
          </cell>
          <cell r="O507">
            <v>7593878.2216045</v>
          </cell>
          <cell r="Q507">
            <v>15839928</v>
          </cell>
          <cell r="R507">
            <v>1.6172684377419599E-2</v>
          </cell>
          <cell r="AA507">
            <v>1610.3367469125001</v>
          </cell>
          <cell r="AC507">
            <v>176.23308985390901</v>
          </cell>
          <cell r="AE507">
            <v>634439.12347407301</v>
          </cell>
          <cell r="AF507">
            <v>24003112.913010199</v>
          </cell>
          <cell r="AH507">
            <v>8163829.3890122799</v>
          </cell>
          <cell r="AI507">
            <v>1434.10365705859</v>
          </cell>
        </row>
        <row r="508">
          <cell r="M508">
            <v>22.156916132348901</v>
          </cell>
          <cell r="O508">
            <v>7592759.7388862902</v>
          </cell>
          <cell r="Q508">
            <v>15839928</v>
          </cell>
          <cell r="R508">
            <v>1.61732605597362E-2</v>
          </cell>
          <cell r="AA508">
            <v>1610.25655912001</v>
          </cell>
          <cell r="AC508">
            <v>176.223513361778</v>
          </cell>
          <cell r="AE508">
            <v>634404.64810240199</v>
          </cell>
          <cell r="AF508">
            <v>24001797.585628901</v>
          </cell>
          <cell r="AH508">
            <v>8162685.1663117995</v>
          </cell>
          <cell r="AI508">
            <v>1434.03304575824</v>
          </cell>
        </row>
        <row r="509">
          <cell r="M509">
            <v>22.156818211153301</v>
          </cell>
          <cell r="O509">
            <v>7591604.6380254896</v>
          </cell>
          <cell r="Q509">
            <v>15839928</v>
          </cell>
          <cell r="R509">
            <v>1.6173782744235199E-2</v>
          </cell>
          <cell r="AA509">
            <v>1610.36557298346</v>
          </cell>
          <cell r="AC509">
            <v>176.250534471739</v>
          </cell>
          <cell r="AE509">
            <v>634501.92409825895</v>
          </cell>
          <cell r="AF509">
            <v>24001245.220117401</v>
          </cell>
          <cell r="AH509">
            <v>8161654.70281066</v>
          </cell>
          <cell r="AI509">
            <v>1434.1150385117201</v>
          </cell>
        </row>
        <row r="510">
          <cell r="M510">
            <v>22.1559939077301</v>
          </cell>
          <cell r="O510">
            <v>7559894.6809524903</v>
          </cell>
          <cell r="Q510">
            <v>15839928</v>
          </cell>
          <cell r="R510">
            <v>1.6189378827034001E-2</v>
          </cell>
          <cell r="AA510">
            <v>1606.7273537799199</v>
          </cell>
          <cell r="AC510">
            <v>175.83161411116399</v>
          </cell>
          <cell r="AE510">
            <v>632993.81080019195</v>
          </cell>
          <cell r="AF510">
            <v>23939010.293109201</v>
          </cell>
          <cell r="AH510">
            <v>8129217.6258391598</v>
          </cell>
          <cell r="AI510">
            <v>1430.8957396687599</v>
          </cell>
        </row>
        <row r="511">
          <cell r="M511">
            <v>22.1550864445706</v>
          </cell>
          <cell r="O511">
            <v>7569060.3064400004</v>
          </cell>
          <cell r="Q511">
            <v>15839928</v>
          </cell>
          <cell r="R511">
            <v>1.6188431301216701E-2</v>
          </cell>
          <cell r="AA511">
            <v>1610.44987091353</v>
          </cell>
          <cell r="AC511">
            <v>176.212392731829</v>
          </cell>
          <cell r="AE511">
            <v>634364.61383458599</v>
          </cell>
          <cell r="AF511">
            <v>24010699.586595099</v>
          </cell>
          <cell r="AH511">
            <v>8138643.4600591902</v>
          </cell>
          <cell r="AI511">
            <v>1434.2374781817</v>
          </cell>
        </row>
        <row r="512">
          <cell r="M512">
            <v>22.1566999482508</v>
          </cell>
          <cell r="O512">
            <v>7592656.4009296596</v>
          </cell>
          <cell r="Q512">
            <v>15839928</v>
          </cell>
          <cell r="R512">
            <v>1.6172774115655101E-2</v>
          </cell>
          <cell r="AA512">
            <v>1610.1888884387399</v>
          </cell>
          <cell r="AC512">
            <v>176.21696043141301</v>
          </cell>
          <cell r="AE512">
            <v>634381.05755308701</v>
          </cell>
          <cell r="AF512">
            <v>24000432.329059899</v>
          </cell>
          <cell r="AH512">
            <v>8162250.66003625</v>
          </cell>
          <cell r="AI512">
            <v>1433.97192800732</v>
          </cell>
        </row>
        <row r="513">
          <cell r="M513">
            <v>22.156851641075701</v>
          </cell>
          <cell r="O513">
            <v>7592589.4377668696</v>
          </cell>
          <cell r="Q513">
            <v>15839928</v>
          </cell>
          <cell r="R513">
            <v>1.6173525488134801E-2</v>
          </cell>
          <cell r="AA513">
            <v>1610.1569406388101</v>
          </cell>
          <cell r="AC513">
            <v>176.195871052721</v>
          </cell>
          <cell r="AE513">
            <v>634305.13578979601</v>
          </cell>
          <cell r="AF513">
            <v>24002792.516715702</v>
          </cell>
          <cell r="AH513">
            <v>8162355.0751627898</v>
          </cell>
          <cell r="AI513">
            <v>1433.9610695860899</v>
          </cell>
        </row>
        <row r="514">
          <cell r="M514">
            <v>22.156095699450201</v>
          </cell>
          <cell r="O514">
            <v>7560879.4814041397</v>
          </cell>
          <cell r="Q514">
            <v>15839928</v>
          </cell>
          <cell r="R514">
            <v>1.6189095734039601E-2</v>
          </cell>
          <cell r="AA514">
            <v>1606.4089109470301</v>
          </cell>
          <cell r="AC514">
            <v>175.76230121582299</v>
          </cell>
          <cell r="AE514">
            <v>632744.28437696304</v>
          </cell>
          <cell r="AF514">
            <v>23939014.8124368</v>
          </cell>
          <cell r="AH514">
            <v>8129944.5535587799</v>
          </cell>
          <cell r="AI514">
            <v>1430.64660973121</v>
          </cell>
        </row>
        <row r="515">
          <cell r="M515">
            <v>22.155211736564802</v>
          </cell>
          <cell r="O515">
            <v>7576090.2783519402</v>
          </cell>
          <cell r="Q515">
            <v>15839928</v>
          </cell>
          <cell r="R515">
            <v>1.6185562977887799E-2</v>
          </cell>
          <cell r="AA515">
            <v>1611.1662135385</v>
          </cell>
          <cell r="AC515">
            <v>176.26671144846901</v>
          </cell>
          <cell r="AE515">
            <v>634560.16121448705</v>
          </cell>
          <cell r="AF515">
            <v>24027674.3367301</v>
          </cell>
          <cell r="AH515">
            <v>8145586.2758687902</v>
          </cell>
          <cell r="AI515">
            <v>1434.89950209003</v>
          </cell>
        </row>
        <row r="516">
          <cell r="M516">
            <v>22.1575417504123</v>
          </cell>
          <cell r="O516">
            <v>7607607.7629617797</v>
          </cell>
          <cell r="Q516">
            <v>15839928</v>
          </cell>
          <cell r="R516">
            <v>1.6164825310066799E-2</v>
          </cell>
          <cell r="AA516">
            <v>1610.8791070500699</v>
          </cell>
          <cell r="AC516">
            <v>176.27869453430301</v>
          </cell>
          <cell r="AE516">
            <v>634603.30032349098</v>
          </cell>
          <cell r="AF516">
            <v>24015211.735245202</v>
          </cell>
          <cell r="AH516">
            <v>8177225.70661976</v>
          </cell>
          <cell r="AI516">
            <v>1434.6004125157599</v>
          </cell>
        </row>
        <row r="517">
          <cell r="M517">
            <v>22.1577955111512</v>
          </cell>
          <cell r="O517">
            <v>7608310.9722022396</v>
          </cell>
          <cell r="Q517">
            <v>15839928</v>
          </cell>
          <cell r="R517">
            <v>1.61652342212582E-2</v>
          </cell>
          <cell r="AA517">
            <v>1611.0935155474999</v>
          </cell>
          <cell r="AC517">
            <v>176.300875355676</v>
          </cell>
          <cell r="AE517">
            <v>634683.15128043201</v>
          </cell>
          <cell r="AF517">
            <v>24019301.227294698</v>
          </cell>
          <cell r="AH517">
            <v>8178350.7171664899</v>
          </cell>
          <cell r="AI517">
            <v>1434.7926401918301</v>
          </cell>
        </row>
        <row r="518">
          <cell r="M518">
            <v>22.1578490976697</v>
          </cell>
          <cell r="O518">
            <v>7609254.4741357202</v>
          </cell>
          <cell r="Q518">
            <v>15839928</v>
          </cell>
          <cell r="R518">
            <v>1.6164625792366799E-2</v>
          </cell>
          <cell r="AA518">
            <v>1611.29785098092</v>
          </cell>
          <cell r="AC518">
            <v>176.34024390024899</v>
          </cell>
          <cell r="AE518">
            <v>634824.87804089498</v>
          </cell>
          <cell r="AF518">
            <v>24020154.284155101</v>
          </cell>
          <cell r="AH518">
            <v>8179465.6747764898</v>
          </cell>
          <cell r="AI518">
            <v>1434.95760708067</v>
          </cell>
        </row>
        <row r="519">
          <cell r="M519">
            <v>22.157867238190299</v>
          </cell>
          <cell r="O519">
            <v>7609692.2508330001</v>
          </cell>
          <cell r="Q519">
            <v>15839928</v>
          </cell>
          <cell r="R519">
            <v>1.61641637587343E-2</v>
          </cell>
          <cell r="AA519">
            <v>1611.5589389478801</v>
          </cell>
          <cell r="AC519">
            <v>176.39518795697501</v>
          </cell>
          <cell r="AE519">
            <v>635022.67664511001</v>
          </cell>
          <cell r="AF519">
            <v>24020464.359420702</v>
          </cell>
          <cell r="AH519">
            <v>8180132.9747819901</v>
          </cell>
          <cell r="AI519">
            <v>1435.1637509909101</v>
          </cell>
        </row>
        <row r="520">
          <cell r="M520">
            <v>22.157863357865001</v>
          </cell>
          <cell r="O520">
            <v>7609567.9324026797</v>
          </cell>
          <cell r="Q520">
            <v>15839928</v>
          </cell>
          <cell r="R520">
            <v>1.6164121667594698E-2</v>
          </cell>
          <cell r="AA520">
            <v>1611.61765622343</v>
          </cell>
          <cell r="AC520">
            <v>176.41144679870101</v>
          </cell>
          <cell r="AE520">
            <v>635081.208475322</v>
          </cell>
          <cell r="AF520">
            <v>24019880.193421099</v>
          </cell>
          <cell r="AH520">
            <v>8180083.4269487904</v>
          </cell>
          <cell r="AI520">
            <v>1435.2062094247301</v>
          </cell>
        </row>
        <row r="521">
          <cell r="M521">
            <v>22.157847828292699</v>
          </cell>
          <cell r="O521">
            <v>7608966.8639917504</v>
          </cell>
          <cell r="Q521">
            <v>15839928</v>
          </cell>
          <cell r="R521">
            <v>1.6164406226376701E-2</v>
          </cell>
          <cell r="AA521">
            <v>1611.5504802175999</v>
          </cell>
          <cell r="AC521">
            <v>176.403808750449</v>
          </cell>
          <cell r="AE521">
            <v>635053.71150161698</v>
          </cell>
          <cell r="AF521">
            <v>24018713.755953301</v>
          </cell>
          <cell r="AH521">
            <v>8179464.7720241202</v>
          </cell>
          <cell r="AI521">
            <v>1435.1466714671501</v>
          </cell>
        </row>
        <row r="522">
          <cell r="M522">
            <v>22.157770649995602</v>
          </cell>
          <cell r="O522">
            <v>7606430.9841835098</v>
          </cell>
          <cell r="Q522">
            <v>15839928</v>
          </cell>
          <cell r="R522">
            <v>1.6165661121750802E-2</v>
          </cell>
          <cell r="AA522">
            <v>1611.2964372615299</v>
          </cell>
          <cell r="AC522">
            <v>176.374629862121</v>
          </cell>
          <cell r="AE522">
            <v>634948.66750363505</v>
          </cell>
          <cell r="AF522">
            <v>24014351.955929302</v>
          </cell>
          <cell r="AH522">
            <v>8176871.7951598102</v>
          </cell>
          <cell r="AI522">
            <v>1434.92180739941</v>
          </cell>
        </row>
        <row r="523">
          <cell r="M523">
            <v>22.157526706900001</v>
          </cell>
          <cell r="O523">
            <v>7600821.1390465004</v>
          </cell>
          <cell r="Q523">
            <v>15839928</v>
          </cell>
          <cell r="R523">
            <v>1.6168627878487201E-2</v>
          </cell>
          <cell r="AA523">
            <v>1610.8600993241701</v>
          </cell>
          <cell r="AC523">
            <v>176.32291222660899</v>
          </cell>
          <cell r="AE523">
            <v>634762.48401579401</v>
          </cell>
          <cell r="AF523">
            <v>24007128.762031998</v>
          </cell>
          <cell r="AH523">
            <v>8171170.4713615002</v>
          </cell>
          <cell r="AI523">
            <v>1434.53718709757</v>
          </cell>
        </row>
        <row r="524">
          <cell r="M524">
            <v>22.157198050853399</v>
          </cell>
          <cell r="O524">
            <v>7596179.0715093501</v>
          </cell>
          <cell r="Q524">
            <v>15839928</v>
          </cell>
          <cell r="R524">
            <v>1.61712402449017E-2</v>
          </cell>
          <cell r="AA524">
            <v>1610.6651099794501</v>
          </cell>
          <cell r="AC524">
            <v>176.29714638912299</v>
          </cell>
          <cell r="AE524">
            <v>634669.72700084397</v>
          </cell>
          <cell r="AF524">
            <v>24004345.336575199</v>
          </cell>
          <cell r="AH524">
            <v>8166450.7146421298</v>
          </cell>
          <cell r="AI524">
            <v>1434.36796359033</v>
          </cell>
        </row>
        <row r="525">
          <cell r="M525">
            <v>22.157049999332699</v>
          </cell>
          <cell r="O525">
            <v>7594680.34780424</v>
          </cell>
          <cell r="Q525">
            <v>15839928</v>
          </cell>
          <cell r="R525">
            <v>1.6172143708205598E-2</v>
          </cell>
          <cell r="AA525">
            <v>1610.45472159371</v>
          </cell>
          <cell r="AC525">
            <v>176.25653583394799</v>
          </cell>
          <cell r="AE525">
            <v>634523.52900221397</v>
          </cell>
          <cell r="AF525">
            <v>24003484.0992423</v>
          </cell>
          <cell r="AH525">
            <v>8164729.0892802197</v>
          </cell>
          <cell r="AI525">
            <v>1434.19818575976</v>
          </cell>
        </row>
        <row r="526">
          <cell r="M526">
            <v>22.156956251630799</v>
          </cell>
          <cell r="O526">
            <v>7593397.8122541104</v>
          </cell>
          <cell r="Q526">
            <v>15839928</v>
          </cell>
          <cell r="R526">
            <v>1.6172951943981901E-2</v>
          </cell>
          <cell r="AA526">
            <v>1610.3085272785499</v>
          </cell>
          <cell r="AC526">
            <v>176.22961381217399</v>
          </cell>
          <cell r="AE526">
            <v>634426.60972382606</v>
          </cell>
          <cell r="AF526">
            <v>24002667.710684299</v>
          </cell>
          <cell r="AH526">
            <v>8163345.5549927903</v>
          </cell>
          <cell r="AI526">
            <v>1434.0789134663701</v>
          </cell>
        </row>
        <row r="527">
          <cell r="M527">
            <v>22.1569106750919</v>
          </cell>
          <cell r="O527">
            <v>7593109.9978091298</v>
          </cell>
          <cell r="Q527">
            <v>15839928</v>
          </cell>
          <cell r="R527">
            <v>1.6173117882170102E-2</v>
          </cell>
          <cell r="AA527">
            <v>1610.3184688710401</v>
          </cell>
          <cell r="AC527">
            <v>176.230289324181</v>
          </cell>
          <cell r="AE527">
            <v>634429.04156705097</v>
          </cell>
          <cell r="AF527">
            <v>24002916.2849411</v>
          </cell>
          <cell r="AH527">
            <v>8163037.7606781498</v>
          </cell>
          <cell r="AI527">
            <v>1434.0881795468599</v>
          </cell>
        </row>
        <row r="528">
          <cell r="M528">
            <v>22.1569124711401</v>
          </cell>
          <cell r="O528">
            <v>7593399.9548656</v>
          </cell>
          <cell r="Q528">
            <v>15839928</v>
          </cell>
          <cell r="R528">
            <v>1.6172987399156801E-2</v>
          </cell>
          <cell r="AA528">
            <v>1610.3582817710901</v>
          </cell>
          <cell r="AC528">
            <v>176.234735073211</v>
          </cell>
          <cell r="AE528">
            <v>634445.04626355995</v>
          </cell>
          <cell r="AF528">
            <v>24003620.963407699</v>
          </cell>
          <cell r="AH528">
            <v>8163328.0085452301</v>
          </cell>
          <cell r="AI528">
            <v>1434.1235466978801</v>
          </cell>
        </row>
        <row r="529">
          <cell r="M529">
            <v>22.156949783258298</v>
          </cell>
          <cell r="O529">
            <v>7593834.2947449498</v>
          </cell>
          <cell r="Q529">
            <v>15839928</v>
          </cell>
          <cell r="R529">
            <v>1.6172727148394801E-2</v>
          </cell>
          <cell r="AA529">
            <v>1610.3694643598501</v>
          </cell>
          <cell r="AC529">
            <v>176.23640889452699</v>
          </cell>
          <cell r="AE529">
            <v>634451.07202029706</v>
          </cell>
          <cell r="AF529">
            <v>24003747.871608801</v>
          </cell>
          <cell r="AH529">
            <v>8163761.6252492899</v>
          </cell>
          <cell r="AI529">
            <v>1434.13305546533</v>
          </cell>
        </row>
        <row r="530">
          <cell r="M530">
            <v>22.1569253519583</v>
          </cell>
          <cell r="O530">
            <v>7593132.4540345697</v>
          </cell>
          <cell r="Q530">
            <v>15839928</v>
          </cell>
          <cell r="R530">
            <v>1.6172960856352999E-2</v>
          </cell>
          <cell r="AA530">
            <v>1610.4564628026201</v>
          </cell>
          <cell r="AC530">
            <v>176.261715218446</v>
          </cell>
          <cell r="AE530">
            <v>634542.17478640401</v>
          </cell>
          <cell r="AF530">
            <v>24002681.467622701</v>
          </cell>
          <cell r="AH530">
            <v>8163201.71110659</v>
          </cell>
          <cell r="AI530">
            <v>1434.19474758418</v>
          </cell>
        </row>
        <row r="531">
          <cell r="M531">
            <v>22.1568541152253</v>
          </cell>
          <cell r="O531">
            <v>7592555.51435671</v>
          </cell>
          <cell r="Q531">
            <v>15839928</v>
          </cell>
          <cell r="R531">
            <v>1.6173223966751998E-2</v>
          </cell>
          <cell r="AA531">
            <v>1610.5415386908801</v>
          </cell>
          <cell r="AC531">
            <v>176.28010547009899</v>
          </cell>
          <cell r="AE531">
            <v>634608.37969235703</v>
          </cell>
          <cell r="AF531">
            <v>24002700.5648668</v>
          </cell>
          <cell r="AH531">
            <v>8162698.1439568698</v>
          </cell>
          <cell r="AI531">
            <v>1434.26143322078</v>
          </cell>
        </row>
        <row r="532">
          <cell r="M532">
            <v>22.156873451077001</v>
          </cell>
          <cell r="O532">
            <v>7593262.8127689203</v>
          </cell>
          <cell r="Q532">
            <v>15839928</v>
          </cell>
          <cell r="R532">
            <v>1.61727317867599E-2</v>
          </cell>
          <cell r="AA532">
            <v>1610.7713772842401</v>
          </cell>
          <cell r="AC532">
            <v>176.32181503511799</v>
          </cell>
          <cell r="AE532">
            <v>634758.53412642295</v>
          </cell>
          <cell r="AF532">
            <v>24004083.0364241</v>
          </cell>
          <cell r="AH532">
            <v>8163536.4127666596</v>
          </cell>
          <cell r="AI532">
            <v>1434.4495622491199</v>
          </cell>
        </row>
        <row r="533">
          <cell r="M533">
            <v>22.156878717146999</v>
          </cell>
          <cell r="O533">
            <v>7592960.7431814997</v>
          </cell>
          <cell r="Q533">
            <v>15839928</v>
          </cell>
          <cell r="R533">
            <v>1.6172748592707498E-2</v>
          </cell>
          <cell r="AA533">
            <v>1610.7887474469701</v>
          </cell>
          <cell r="AC533">
            <v>176.33361446068599</v>
          </cell>
          <cell r="AE533">
            <v>634801.01205847005</v>
          </cell>
          <cell r="AF533">
            <v>24002739.179415099</v>
          </cell>
          <cell r="AH533">
            <v>8163309.1612387197</v>
          </cell>
          <cell r="AI533">
            <v>1434.45513298628</v>
          </cell>
        </row>
        <row r="534">
          <cell r="M534">
            <v>22.156814660534799</v>
          </cell>
          <cell r="O534">
            <v>7591931.8678958798</v>
          </cell>
          <cell r="Q534">
            <v>15839928</v>
          </cell>
          <cell r="R534">
            <v>1.6173302439320299E-2</v>
          </cell>
          <cell r="AA534">
            <v>1610.71958434217</v>
          </cell>
          <cell r="AC534">
            <v>176.32527113453301</v>
          </cell>
          <cell r="AE534">
            <v>634770.97608431696</v>
          </cell>
          <cell r="AF534">
            <v>24001618.8534646</v>
          </cell>
          <cell r="AH534">
            <v>8162273.9839685699</v>
          </cell>
          <cell r="AI534">
            <v>1434.3943132076299</v>
          </cell>
        </row>
        <row r="535">
          <cell r="M535">
            <v>22.156758526083099</v>
          </cell>
          <cell r="O535">
            <v>7591311.0569992997</v>
          </cell>
          <cell r="Q535">
            <v>15839928</v>
          </cell>
          <cell r="R535">
            <v>1.6173630260480201E-2</v>
          </cell>
          <cell r="AA535">
            <v>1610.6911235381101</v>
          </cell>
          <cell r="AC535">
            <v>176.321607414879</v>
          </cell>
          <cell r="AE535">
            <v>634757.78669356299</v>
          </cell>
          <cell r="AF535">
            <v>24001196.4474461</v>
          </cell>
          <cell r="AH535">
            <v>8161632.93168718</v>
          </cell>
          <cell r="AI535">
            <v>1434.3695161232299</v>
          </cell>
        </row>
        <row r="536">
          <cell r="M536">
            <v>22.156722192078799</v>
          </cell>
          <cell r="O536">
            <v>7590786.8015841898</v>
          </cell>
          <cell r="Q536">
            <v>15839928</v>
          </cell>
          <cell r="R536">
            <v>1.61740194888551E-2</v>
          </cell>
          <cell r="AA536">
            <v>1610.49307994438</v>
          </cell>
          <cell r="AC536">
            <v>176.283418747051</v>
          </cell>
          <cell r="AE536">
            <v>634620.30748938199</v>
          </cell>
          <cell r="AF536">
            <v>24000382.609710701</v>
          </cell>
          <cell r="AH536">
            <v>8160953.5206344603</v>
          </cell>
          <cell r="AI536">
            <v>1434.20966119733</v>
          </cell>
        </row>
        <row r="537">
          <cell r="M537">
            <v>22.1567348245487</v>
          </cell>
          <cell r="O537">
            <v>7591612.7973042</v>
          </cell>
          <cell r="Q537">
            <v>15839928</v>
          </cell>
          <cell r="R537">
            <v>1.6173767215329701E-2</v>
          </cell>
          <cell r="AA537">
            <v>1610.5365962385899</v>
          </cell>
          <cell r="AC537">
            <v>176.278478216623</v>
          </cell>
          <cell r="AE537">
            <v>634602.52157984395</v>
          </cell>
          <cell r="AF537">
            <v>24002792.997671802</v>
          </cell>
          <cell r="AH537">
            <v>8161714.1476931097</v>
          </cell>
          <cell r="AI537">
            <v>1434.2581180219599</v>
          </cell>
        </row>
        <row r="538">
          <cell r="M538">
            <v>22.156916575854801</v>
          </cell>
          <cell r="O538">
            <v>7595153.79981321</v>
          </cell>
          <cell r="Q538">
            <v>15839928</v>
          </cell>
          <cell r="R538">
            <v>1.6172092003513699E-2</v>
          </cell>
          <cell r="AA538">
            <v>1610.68411020893</v>
          </cell>
          <cell r="AC538">
            <v>176.28066736543099</v>
          </cell>
          <cell r="AE538">
            <v>634610.40251555201</v>
          </cell>
          <cell r="AF538">
            <v>24007792.445913199</v>
          </cell>
          <cell r="AH538">
            <v>8165162.6190806599</v>
          </cell>
          <cell r="AI538">
            <v>1434.4034428435</v>
          </cell>
        </row>
        <row r="539">
          <cell r="M539">
            <v>22.157250753599101</v>
          </cell>
          <cell r="O539">
            <v>7600834.7808863902</v>
          </cell>
          <cell r="Q539">
            <v>15839928</v>
          </cell>
          <cell r="R539">
            <v>1.6169219371037501E-2</v>
          </cell>
          <cell r="AA539">
            <v>1611.0136652363101</v>
          </cell>
          <cell r="AC539">
            <v>176.31102819965</v>
          </cell>
          <cell r="AE539">
            <v>634719.70151874097</v>
          </cell>
          <cell r="AF539">
            <v>24014702.671725702</v>
          </cell>
          <cell r="AH539">
            <v>8170880.4835247202</v>
          </cell>
          <cell r="AI539">
            <v>1434.70263703666</v>
          </cell>
        </row>
        <row r="540">
          <cell r="M540">
            <v>22.157561784270801</v>
          </cell>
          <cell r="O540">
            <v>7605096.51771353</v>
          </cell>
          <cell r="Q540">
            <v>15839928</v>
          </cell>
          <cell r="R540">
            <v>1.6166806037565901E-2</v>
          </cell>
          <cell r="AA540">
            <v>1611.18325596572</v>
          </cell>
          <cell r="AC540">
            <v>176.33371055085601</v>
          </cell>
          <cell r="AE540">
            <v>634801.35798307997</v>
          </cell>
          <cell r="AF540">
            <v>24017079.074422799</v>
          </cell>
          <cell r="AH540">
            <v>8175240.8074992802</v>
          </cell>
          <cell r="AI540">
            <v>1434.8495454148599</v>
          </cell>
        </row>
        <row r="541">
          <cell r="M541">
            <v>22.157701474322302</v>
          </cell>
          <cell r="O541">
            <v>7607063.2981133498</v>
          </cell>
          <cell r="Q541">
            <v>15839928</v>
          </cell>
          <cell r="R541">
            <v>1.61656207140615E-2</v>
          </cell>
          <cell r="AA541">
            <v>1611.4333744650701</v>
          </cell>
          <cell r="AC541">
            <v>176.37903565764401</v>
          </cell>
          <cell r="AE541">
            <v>634964.52836751996</v>
          </cell>
          <cell r="AF541">
            <v>24018597.8441431</v>
          </cell>
          <cell r="AH541">
            <v>8177427.4300034698</v>
          </cell>
          <cell r="AI541">
            <v>1435.05433880743</v>
          </cell>
        </row>
        <row r="542">
          <cell r="M542">
            <v>22.157757196820501</v>
          </cell>
          <cell r="O542">
            <v>7608156.36465404</v>
          </cell>
          <cell r="Q542">
            <v>15839928</v>
          </cell>
          <cell r="R542">
            <v>1.6164826319509499E-2</v>
          </cell>
          <cell r="AA542">
            <v>1611.74085559371</v>
          </cell>
          <cell r="AC542">
            <v>176.43955905158899</v>
          </cell>
          <cell r="AE542">
            <v>635182.412585721</v>
          </cell>
          <cell r="AF542">
            <v>24019656.734037001</v>
          </cell>
          <cell r="AH542">
            <v>8178776.48859159</v>
          </cell>
          <cell r="AI542">
            <v>1435.3012965421201</v>
          </cell>
        </row>
        <row r="543">
          <cell r="M543">
            <v>22.157794658273499</v>
          </cell>
          <cell r="O543">
            <v>7608945.0418990403</v>
          </cell>
          <cell r="Q543">
            <v>15839928</v>
          </cell>
          <cell r="R543">
            <v>1.6164156604282401E-2</v>
          </cell>
          <cell r="AA543">
            <v>1612.0188158272599</v>
          </cell>
          <cell r="AC543">
            <v>176.496728435943</v>
          </cell>
          <cell r="AE543">
            <v>635388.22236939298</v>
          </cell>
          <cell r="AF543">
            <v>24020196.206985101</v>
          </cell>
          <cell r="AH543">
            <v>8179795.4328583898</v>
          </cell>
          <cell r="AI543">
            <v>1435.5220873913199</v>
          </cell>
        </row>
        <row r="544">
          <cell r="M544">
            <v>22.1577763868268</v>
          </cell>
          <cell r="O544">
            <v>7608066.3571766401</v>
          </cell>
          <cell r="Q544">
            <v>15839928</v>
          </cell>
          <cell r="R544">
            <v>1.6164487289518002E-2</v>
          </cell>
          <cell r="AA544">
            <v>1611.9900718773599</v>
          </cell>
          <cell r="AC544">
            <v>176.50309471367899</v>
          </cell>
          <cell r="AE544">
            <v>635411.14096924395</v>
          </cell>
          <cell r="AF544">
            <v>24018080.041623201</v>
          </cell>
          <cell r="AH544">
            <v>8178981.0248360401</v>
          </cell>
          <cell r="AI544">
            <v>1435.48697716368</v>
          </cell>
        </row>
        <row r="545">
          <cell r="M545">
            <v>22.157720820718399</v>
          </cell>
          <cell r="O545">
            <v>7606955.9804914296</v>
          </cell>
          <cell r="Q545">
            <v>15839928</v>
          </cell>
          <cell r="R545">
            <v>1.6165088062518099E-2</v>
          </cell>
          <cell r="AA545">
            <v>1611.9223883812699</v>
          </cell>
          <cell r="AC545">
            <v>176.49476427215299</v>
          </cell>
          <cell r="AE545">
            <v>635381.15137975104</v>
          </cell>
          <cell r="AF545">
            <v>24017011.3751988</v>
          </cell>
          <cell r="AH545">
            <v>8177848.1776334504</v>
          </cell>
          <cell r="AI545">
            <v>1435.42762410911</v>
          </cell>
        </row>
        <row r="546">
          <cell r="M546">
            <v>22.157639485785801</v>
          </cell>
          <cell r="O546">
            <v>7604941.7007138003</v>
          </cell>
          <cell r="Q546">
            <v>15839928</v>
          </cell>
          <cell r="R546">
            <v>1.61661263374944E-2</v>
          </cell>
          <cell r="AA546">
            <v>1611.7504179390301</v>
          </cell>
          <cell r="AC546">
            <v>176.47462849346499</v>
          </cell>
          <cell r="AE546">
            <v>635308.662576476</v>
          </cell>
          <cell r="AF546">
            <v>24014123.203788001</v>
          </cell>
          <cell r="AH546">
            <v>8175790.8118804498</v>
          </cell>
          <cell r="AI546">
            <v>1435.2757894455599</v>
          </cell>
        </row>
        <row r="547">
          <cell r="M547">
            <v>22.1574513100804</v>
          </cell>
          <cell r="O547">
            <v>7599963.6282413602</v>
          </cell>
          <cell r="Q547">
            <v>15839928</v>
          </cell>
          <cell r="R547">
            <v>1.6168613379594601E-2</v>
          </cell>
          <cell r="AA547">
            <v>1611.2864217920401</v>
          </cell>
          <cell r="AC547">
            <v>176.42090470769699</v>
          </cell>
          <cell r="AE547">
            <v>635115.25694770995</v>
          </cell>
          <cell r="AF547">
            <v>24006229.722783901</v>
          </cell>
          <cell r="AH547">
            <v>8170704.0704929801</v>
          </cell>
          <cell r="AI547">
            <v>1434.8655170843499</v>
          </cell>
        </row>
        <row r="548">
          <cell r="M548">
            <v>22.156970367630802</v>
          </cell>
          <cell r="O548">
            <v>7591903.8452645103</v>
          </cell>
          <cell r="Q548">
            <v>15839928</v>
          </cell>
          <cell r="R548">
            <v>1.6172995127860301E-2</v>
          </cell>
          <cell r="AA548">
            <v>1610.7807549906099</v>
          </cell>
          <cell r="AC548">
            <v>176.3591050748</v>
          </cell>
          <cell r="AE548">
            <v>634892.77826928196</v>
          </cell>
          <cell r="AF548">
            <v>23998173.863117099</v>
          </cell>
          <cell r="AH548">
            <v>8162555.8598770397</v>
          </cell>
          <cell r="AI548">
            <v>1434.4216499158099</v>
          </cell>
        </row>
        <row r="549">
          <cell r="M549">
            <v>22.1566482819259</v>
          </cell>
          <cell r="O549">
            <v>7589216.1054066699</v>
          </cell>
          <cell r="Q549">
            <v>15839928</v>
          </cell>
          <cell r="R549">
            <v>1.6174582758642302E-2</v>
          </cell>
          <cell r="AA549">
            <v>1610.59096251459</v>
          </cell>
          <cell r="AC549">
            <v>176.31917814235899</v>
          </cell>
          <cell r="AE549">
            <v>634749.04131249397</v>
          </cell>
          <cell r="AF549">
            <v>23997956.125957701</v>
          </cell>
          <cell r="AH549">
            <v>8159604.3705091598</v>
          </cell>
          <cell r="AI549">
            <v>1434.2717843722301</v>
          </cell>
        </row>
        <row r="550">
          <cell r="M550">
            <v>22.156498787416702</v>
          </cell>
          <cell r="O550">
            <v>7587528.84879563</v>
          </cell>
          <cell r="Q550">
            <v>15839928</v>
          </cell>
          <cell r="R550">
            <v>1.61756889461286E-2</v>
          </cell>
          <cell r="AA550">
            <v>1610.2537217072399</v>
          </cell>
          <cell r="AC550">
            <v>176.254952104144</v>
          </cell>
          <cell r="AE550">
            <v>634517.82757491805</v>
          </cell>
          <cell r="AF550">
            <v>23996437.123886298</v>
          </cell>
          <cell r="AH550">
            <v>8157643.3094718102</v>
          </cell>
          <cell r="AI550">
            <v>1433.9987696031001</v>
          </cell>
        </row>
        <row r="551">
          <cell r="M551">
            <v>22.1564008525452</v>
          </cell>
          <cell r="O551">
            <v>7586521.8140865602</v>
          </cell>
          <cell r="Q551">
            <v>15839928</v>
          </cell>
          <cell r="R551">
            <v>1.6176318134299102E-2</v>
          </cell>
          <cell r="AA551">
            <v>1610.1267928969601</v>
          </cell>
          <cell r="AC551">
            <v>176.23037339760299</v>
          </cell>
          <cell r="AE551">
            <v>634429.344231372</v>
          </cell>
          <cell r="AF551">
            <v>23995931.8375111</v>
          </cell>
          <cell r="AH551">
            <v>8156529.4650899004</v>
          </cell>
          <cell r="AI551">
            <v>1433.89641949935</v>
          </cell>
        </row>
        <row r="552">
          <cell r="M552">
            <v>22.156342929362602</v>
          </cell>
          <cell r="O552">
            <v>7586136.04538556</v>
          </cell>
          <cell r="Q552">
            <v>15839928</v>
          </cell>
          <cell r="R552">
            <v>1.6176535891361799E-2</v>
          </cell>
          <cell r="AA552">
            <v>1610.1269456577299</v>
          </cell>
          <cell r="AC552">
            <v>176.22994596549</v>
          </cell>
          <cell r="AE552">
            <v>634427.80547576398</v>
          </cell>
          <cell r="AF552">
            <v>23996008.8872797</v>
          </cell>
          <cell r="AH552">
            <v>8156126.9484821698</v>
          </cell>
          <cell r="AI552">
            <v>1433.8969996922399</v>
          </cell>
        </row>
        <row r="553">
          <cell r="M553">
            <v>22.156353215463799</v>
          </cell>
          <cell r="O553">
            <v>7586580.3203843096</v>
          </cell>
          <cell r="Q553">
            <v>15839928</v>
          </cell>
          <cell r="R553">
            <v>1.6176322197166599E-2</v>
          </cell>
          <cell r="AA553">
            <v>1610.1798770814901</v>
          </cell>
          <cell r="AC553">
            <v>176.235920699768</v>
          </cell>
          <cell r="AE553">
            <v>634449.31451916602</v>
          </cell>
          <cell r="AF553">
            <v>23996934.9698123</v>
          </cell>
          <cell r="AH553">
            <v>8156564.8711820496</v>
          </cell>
          <cell r="AI553">
            <v>1433.94395638172</v>
          </cell>
        </row>
        <row r="554">
          <cell r="M554">
            <v>22.156410996016302</v>
          </cell>
          <cell r="O554">
            <v>7587482.2323972303</v>
          </cell>
          <cell r="Q554">
            <v>15839928</v>
          </cell>
          <cell r="R554">
            <v>1.6175751121275801E-2</v>
          </cell>
          <cell r="AA554">
            <v>1610.4145854168601</v>
          </cell>
          <cell r="AC554">
            <v>176.278313840604</v>
          </cell>
          <cell r="AE554">
            <v>634601.92982617405</v>
          </cell>
          <cell r="AF554">
            <v>23998380.559696101</v>
          </cell>
          <cell r="AH554">
            <v>8157620.0835598502</v>
          </cell>
          <cell r="AI554">
            <v>1434.13627157626</v>
          </cell>
        </row>
        <row r="555">
          <cell r="M555">
            <v>22.156476618312201</v>
          </cell>
          <cell r="O555">
            <v>7588305.1631405596</v>
          </cell>
          <cell r="Q555">
            <v>15839928</v>
          </cell>
          <cell r="R555">
            <v>1.6175220005005798E-2</v>
          </cell>
          <cell r="AA555">
            <v>1610.5430201701799</v>
          </cell>
          <cell r="AC555">
            <v>176.302851109844</v>
          </cell>
          <cell r="AE555">
            <v>634690.26399543998</v>
          </cell>
          <cell r="AF555">
            <v>23998946.624827702</v>
          </cell>
          <cell r="AH555">
            <v>8158535.5080155702</v>
          </cell>
          <cell r="AI555">
            <v>1434.2401690603399</v>
          </cell>
        </row>
        <row r="556">
          <cell r="M556">
            <v>22.156538339070401</v>
          </cell>
          <cell r="O556">
            <v>7589087.26986071</v>
          </cell>
          <cell r="Q556">
            <v>15839928</v>
          </cell>
          <cell r="R556">
            <v>1.61748246580888E-2</v>
          </cell>
          <cell r="AA556">
            <v>1610.5964385314601</v>
          </cell>
          <cell r="AC556">
            <v>176.30926058484499</v>
          </cell>
          <cell r="AE556">
            <v>634713.33810544305</v>
          </cell>
          <cell r="AF556">
            <v>23999817.665327001</v>
          </cell>
          <cell r="AH556">
            <v>8159337.5812299503</v>
          </cell>
          <cell r="AI556">
            <v>1434.28717794661</v>
          </cell>
        </row>
        <row r="557">
          <cell r="M557">
            <v>22.156597896589101</v>
          </cell>
          <cell r="O557">
            <v>7589838.2207700498</v>
          </cell>
          <cell r="Q557">
            <v>15839928</v>
          </cell>
          <cell r="R557">
            <v>1.6174310334015399E-2</v>
          </cell>
          <cell r="AA557">
            <v>1610.80331166632</v>
          </cell>
          <cell r="AC557">
            <v>176.34864872807501</v>
          </cell>
          <cell r="AE557">
            <v>634855.13542106899</v>
          </cell>
          <cell r="AF557">
            <v>24000749.341896702</v>
          </cell>
          <cell r="AH557">
            <v>8160246.4042432299</v>
          </cell>
          <cell r="AI557">
            <v>1434.4546629382401</v>
          </cell>
        </row>
        <row r="558">
          <cell r="M558">
            <v>22.156622140125702</v>
          </cell>
          <cell r="O558">
            <v>7590113.1671777498</v>
          </cell>
          <cell r="Q558">
            <v>15839928</v>
          </cell>
          <cell r="R558">
            <v>1.6174069467734298E-2</v>
          </cell>
          <cell r="AA558">
            <v>1610.89546275666</v>
          </cell>
          <cell r="AC558">
            <v>176.36881900600699</v>
          </cell>
          <cell r="AE558">
            <v>634927.74842162698</v>
          </cell>
          <cell r="AF558">
            <v>24000723.560735099</v>
          </cell>
          <cell r="AH558">
            <v>8160611.9592375299</v>
          </cell>
          <cell r="AI558">
            <v>1434.52664375065</v>
          </cell>
        </row>
        <row r="559">
          <cell r="M559">
            <v>22.1566404168038</v>
          </cell>
          <cell r="O559">
            <v>7590229.4744009096</v>
          </cell>
          <cell r="Q559">
            <v>15839928</v>
          </cell>
          <cell r="R559">
            <v>1.61739918984131E-2</v>
          </cell>
          <cell r="AA559">
            <v>1610.8896832456201</v>
          </cell>
          <cell r="AC559">
            <v>176.36835880397999</v>
          </cell>
          <cell r="AE559">
            <v>634926.091694328</v>
          </cell>
          <cell r="AF559">
            <v>24000590.191714302</v>
          </cell>
          <cell r="AH559">
            <v>8160729.0095558902</v>
          </cell>
          <cell r="AI559">
            <v>1434.52132444164</v>
          </cell>
        </row>
        <row r="560">
          <cell r="M560">
            <v>22.156630286629699</v>
          </cell>
          <cell r="O560">
            <v>7589873.1880139001</v>
          </cell>
          <cell r="Q560">
            <v>15839928</v>
          </cell>
          <cell r="R560">
            <v>1.6174289741377999E-2</v>
          </cell>
          <cell r="AA560">
            <v>1610.68996155219</v>
          </cell>
          <cell r="AC560">
            <v>176.33016776928301</v>
          </cell>
          <cell r="AE560">
            <v>634788.60396941996</v>
          </cell>
          <cell r="AF560">
            <v>23999719.338029802</v>
          </cell>
          <cell r="AH560">
            <v>8160232.29955371</v>
          </cell>
          <cell r="AI560">
            <v>1434.3597937828999</v>
          </cell>
        </row>
        <row r="561">
          <cell r="M561">
            <v>22.1566435509278</v>
          </cell>
          <cell r="O561">
            <v>7590436.3575012302</v>
          </cell>
          <cell r="Q561">
            <v>15839928</v>
          </cell>
          <cell r="R561">
            <v>1.6174143648827501E-2</v>
          </cell>
          <cell r="AA561">
            <v>1610.69073747016</v>
          </cell>
          <cell r="AC561">
            <v>176.320529913244</v>
          </cell>
          <cell r="AE561">
            <v>634753.90768767695</v>
          </cell>
          <cell r="AF561">
            <v>24001362.914145</v>
          </cell>
          <cell r="AH561">
            <v>8160726.4147344101</v>
          </cell>
          <cell r="AI561">
            <v>1434.3702075569099</v>
          </cell>
        </row>
        <row r="562">
          <cell r="M562">
            <v>22.1568097258337</v>
          </cell>
          <cell r="O562">
            <v>7594319.9912084797</v>
          </cell>
          <cell r="Q562">
            <v>15839928</v>
          </cell>
          <cell r="R562">
            <v>1.6172258145173899E-2</v>
          </cell>
          <cell r="AA562">
            <v>1611.0860125409599</v>
          </cell>
          <cell r="AC562">
            <v>176.365771467115</v>
          </cell>
          <cell r="AE562">
            <v>634916.77728161297</v>
          </cell>
          <cell r="AF562">
            <v>24008175.069805101</v>
          </cell>
          <cell r="AH562">
            <v>8164670.3064188203</v>
          </cell>
          <cell r="AI562">
            <v>1434.72024107384</v>
          </cell>
        </row>
        <row r="563">
          <cell r="M563">
            <v>22.1571828025588</v>
          </cell>
          <cell r="O563">
            <v>7600247.9200412501</v>
          </cell>
          <cell r="Q563">
            <v>15839928</v>
          </cell>
          <cell r="R563">
            <v>1.6169095371659999E-2</v>
          </cell>
          <cell r="AA563">
            <v>1611.46986718175</v>
          </cell>
          <cell r="AC563">
            <v>176.41239636476601</v>
          </cell>
          <cell r="AE563">
            <v>635084.62691315694</v>
          </cell>
          <cell r="AF563">
            <v>24014340.155156899</v>
          </cell>
          <cell r="AH563">
            <v>8170700.4444874097</v>
          </cell>
          <cell r="AI563">
            <v>1435.05747081698</v>
          </cell>
        </row>
        <row r="564">
          <cell r="M564">
            <v>22.157481823876601</v>
          </cell>
          <cell r="O564">
            <v>7603891.9736166103</v>
          </cell>
          <cell r="Q564">
            <v>15839928</v>
          </cell>
          <cell r="R564">
            <v>1.61671400675596E-2</v>
          </cell>
          <cell r="AA564">
            <v>1611.42357381584</v>
          </cell>
          <cell r="AC564">
            <v>176.39488385018299</v>
          </cell>
          <cell r="AE564">
            <v>635021.58186065999</v>
          </cell>
          <cell r="AF564">
            <v>24015588.261737999</v>
          </cell>
          <cell r="AH564">
            <v>8174302.1063184403</v>
          </cell>
          <cell r="AI564">
            <v>1435.0286899656501</v>
          </cell>
        </row>
        <row r="565">
          <cell r="M565">
            <v>22.157622880273301</v>
          </cell>
          <cell r="O565">
            <v>7605798.6070233798</v>
          </cell>
          <cell r="Q565">
            <v>15839928</v>
          </cell>
          <cell r="R565">
            <v>1.61662175851956E-2</v>
          </cell>
          <cell r="AA565">
            <v>1611.44086698672</v>
          </cell>
          <cell r="AC565">
            <v>176.388607512238</v>
          </cell>
          <cell r="AE565">
            <v>634998.98704405595</v>
          </cell>
          <cell r="AF565">
            <v>24017268.849795099</v>
          </cell>
          <cell r="AH565">
            <v>8176208.4508481603</v>
          </cell>
          <cell r="AI565">
            <v>1435.05225947448</v>
          </cell>
        </row>
        <row r="566">
          <cell r="M566">
            <v>22.1577067903686</v>
          </cell>
          <cell r="O566">
            <v>7607373.8151768297</v>
          </cell>
          <cell r="Q566">
            <v>15839928</v>
          </cell>
          <cell r="R566">
            <v>1.6165258591949901E-2</v>
          </cell>
          <cell r="AA566">
            <v>1611.70419155883</v>
          </cell>
          <cell r="AC566">
            <v>176.43482623033799</v>
          </cell>
          <cell r="AE566">
            <v>635165.37442921801</v>
          </cell>
          <cell r="AF566">
            <v>24019114.604874998</v>
          </cell>
          <cell r="AH566">
            <v>8177970.1271323804</v>
          </cell>
          <cell r="AI566">
            <v>1435.26936532849</v>
          </cell>
        </row>
        <row r="567">
          <cell r="M567">
            <v>22.157766765406201</v>
          </cell>
          <cell r="O567">
            <v>7608272.9328981005</v>
          </cell>
          <cell r="Q567">
            <v>15839928</v>
          </cell>
          <cell r="R567">
            <v>1.6164623783154999E-2</v>
          </cell>
          <cell r="AA567">
            <v>1611.80603858565</v>
          </cell>
          <cell r="AC567">
            <v>176.45679440418201</v>
          </cell>
          <cell r="AE567">
            <v>635244.45985505497</v>
          </cell>
          <cell r="AF567">
            <v>24019142.162571698</v>
          </cell>
          <cell r="AH567">
            <v>8178961.9841047199</v>
          </cell>
          <cell r="AI567">
            <v>1435.3492441814601</v>
          </cell>
        </row>
        <row r="568">
          <cell r="M568">
            <v>22.1577489961658</v>
          </cell>
          <cell r="O568">
            <v>7607405.7456908002</v>
          </cell>
          <cell r="Q568">
            <v>15839928</v>
          </cell>
          <cell r="R568">
            <v>1.6164950420253101E-2</v>
          </cell>
          <cell r="AA568">
            <v>1611.86838402649</v>
          </cell>
          <cell r="AC568">
            <v>176.47939272897199</v>
          </cell>
          <cell r="AE568">
            <v>635325.81382429902</v>
          </cell>
          <cell r="AF568">
            <v>24017622.959256001</v>
          </cell>
          <cell r="AH568">
            <v>8178233.4126367001</v>
          </cell>
          <cell r="AI568">
            <v>1435.3889912975101</v>
          </cell>
        </row>
        <row r="569">
          <cell r="M569">
            <v>22.157711884476001</v>
          </cell>
          <cell r="O569">
            <v>7607247.3924344704</v>
          </cell>
          <cell r="Q569">
            <v>15839928</v>
          </cell>
          <cell r="R569">
            <v>1.6164978866127201E-2</v>
          </cell>
          <cell r="AA569">
            <v>1611.9858329972601</v>
          </cell>
          <cell r="AC569">
            <v>176.501621349885</v>
          </cell>
          <cell r="AE569">
            <v>635405.83685958502</v>
          </cell>
          <cell r="AF569">
            <v>24018172.898855001</v>
          </cell>
          <cell r="AH569">
            <v>8178145.13844926</v>
          </cell>
          <cell r="AI569">
            <v>1435.4842116473701</v>
          </cell>
        </row>
        <row r="570">
          <cell r="M570">
            <v>22.157683048493499</v>
          </cell>
          <cell r="O570">
            <v>7606029.1359520098</v>
          </cell>
          <cell r="Q570">
            <v>15839928</v>
          </cell>
          <cell r="R570">
            <v>1.6165555232643201E-2</v>
          </cell>
          <cell r="AA570">
            <v>1611.83714112239</v>
          </cell>
          <cell r="AC570">
            <v>176.48487963793499</v>
          </cell>
          <cell r="AE570">
            <v>635345.566696567</v>
          </cell>
          <cell r="AF570">
            <v>24015563.4077316</v>
          </cell>
          <cell r="AH570">
            <v>8176895.0806280002</v>
          </cell>
          <cell r="AI570">
            <v>1435.3522614844601</v>
          </cell>
        </row>
        <row r="571">
          <cell r="M571">
            <v>22.157575382759401</v>
          </cell>
          <cell r="O571">
            <v>7603628.2574275797</v>
          </cell>
          <cell r="Q571">
            <v>15839928</v>
          </cell>
          <cell r="R571">
            <v>1.6166827107418302E-2</v>
          </cell>
          <cell r="AA571">
            <v>1611.65974588056</v>
          </cell>
          <cell r="AC571">
            <v>176.46369332681201</v>
          </cell>
          <cell r="AE571">
            <v>635269.29597652401</v>
          </cell>
          <cell r="AF571">
            <v>24012653.924737699</v>
          </cell>
          <cell r="AH571">
            <v>8174452.20321598</v>
          </cell>
          <cell r="AI571">
            <v>1435.1960525537399</v>
          </cell>
        </row>
        <row r="572">
          <cell r="M572">
            <v>22.157412056218998</v>
          </cell>
          <cell r="O572">
            <v>7600314.4069420798</v>
          </cell>
          <cell r="Q572">
            <v>15839928</v>
          </cell>
          <cell r="R572">
            <v>1.61687016103731E-2</v>
          </cell>
          <cell r="AA572">
            <v>1611.25983371096</v>
          </cell>
          <cell r="AC572">
            <v>176.401293996764</v>
          </cell>
          <cell r="AE572">
            <v>635044.65838835097</v>
          </cell>
          <cell r="AF572">
            <v>24008550.894844599</v>
          </cell>
          <cell r="AH572">
            <v>8170933.3966105403</v>
          </cell>
          <cell r="AI572">
            <v>1434.8585397141901</v>
          </cell>
        </row>
        <row r="573">
          <cell r="M573">
            <v>22.157237295208301</v>
          </cell>
          <cell r="O573">
            <v>7596912.9610532196</v>
          </cell>
          <cell r="Q573">
            <v>15839928</v>
          </cell>
          <cell r="R573">
            <v>1.6170533846677802E-2</v>
          </cell>
          <cell r="AA573">
            <v>1610.9160743492</v>
          </cell>
          <cell r="AC573">
            <v>176.351485335478</v>
          </cell>
          <cell r="AE573">
            <v>634865.34720772097</v>
          </cell>
          <cell r="AF573">
            <v>24004380.935169</v>
          </cell>
          <cell r="AH573">
            <v>8167372.8331858702</v>
          </cell>
          <cell r="AI573">
            <v>1434.56458901372</v>
          </cell>
        </row>
        <row r="574">
          <cell r="M574">
            <v>22.156995849330301</v>
          </cell>
          <cell r="O574">
            <v>7594055.3195526795</v>
          </cell>
          <cell r="Q574">
            <v>15839928</v>
          </cell>
          <cell r="R574">
            <v>1.6172336062946099E-2</v>
          </cell>
          <cell r="AA574">
            <v>1610.6833372317001</v>
          </cell>
          <cell r="AC574">
            <v>176.306819205191</v>
          </cell>
          <cell r="AE574">
            <v>634704.54913868697</v>
          </cell>
          <cell r="AF574">
            <v>24003389.3991822</v>
          </cell>
          <cell r="AH574">
            <v>8164341.9607108599</v>
          </cell>
          <cell r="AI574">
            <v>1434.37651802651</v>
          </cell>
        </row>
        <row r="575">
          <cell r="M575">
            <v>22.156905086444699</v>
          </cell>
          <cell r="O575">
            <v>7590910.4364299597</v>
          </cell>
          <cell r="Q575">
            <v>15839928</v>
          </cell>
          <cell r="R575">
            <v>1.6173703259520899E-2</v>
          </cell>
          <cell r="AA575">
            <v>1610.1815392114199</v>
          </cell>
          <cell r="AC575">
            <v>176.241241213161</v>
          </cell>
          <cell r="AE575">
            <v>634468.46836737904</v>
          </cell>
          <cell r="AF575">
            <v>23996105.849400599</v>
          </cell>
          <cell r="AH575">
            <v>8160964.07070716</v>
          </cell>
          <cell r="AI575">
            <v>1433.9402979982599</v>
          </cell>
        </row>
        <row r="576">
          <cell r="M576">
            <v>22.156276930596</v>
          </cell>
          <cell r="O576">
            <v>7583661.5621336699</v>
          </cell>
          <cell r="Q576">
            <v>15839928</v>
          </cell>
          <cell r="R576">
            <v>1.6177874527573199E-2</v>
          </cell>
          <cell r="AA576">
            <v>1609.8733208257399</v>
          </cell>
          <cell r="AC576">
            <v>176.20086791304499</v>
          </cell>
          <cell r="AE576">
            <v>634323.12448696198</v>
          </cell>
          <cell r="AF576">
            <v>23991646.901850902</v>
          </cell>
          <cell r="AH576">
            <v>8153779.3113444699</v>
          </cell>
          <cell r="AI576">
            <v>1433.6724529127</v>
          </cell>
        </row>
        <row r="577">
          <cell r="M577">
            <v>22.1560923917203</v>
          </cell>
          <cell r="O577">
            <v>7583773.5466211904</v>
          </cell>
          <cell r="Q577">
            <v>15839928</v>
          </cell>
          <cell r="R577">
            <v>1.6177780455055399E-2</v>
          </cell>
          <cell r="AA577">
            <v>1610.01786543908</v>
          </cell>
          <cell r="AC577">
            <v>176.216000076406</v>
          </cell>
          <cell r="AE577">
            <v>634377.60027506098</v>
          </cell>
          <cell r="AF577">
            <v>23994373.635774001</v>
          </cell>
          <cell r="AH577">
            <v>8153718.4738851702</v>
          </cell>
          <cell r="AI577">
            <v>1433.80186536268</v>
          </cell>
        </row>
        <row r="578">
          <cell r="M578">
            <v>22.156189605508501</v>
          </cell>
          <cell r="O578">
            <v>7585074.1636200203</v>
          </cell>
          <cell r="Q578">
            <v>15839928</v>
          </cell>
          <cell r="R578">
            <v>1.6176970087865301E-2</v>
          </cell>
          <cell r="AA578">
            <v>1610.2620780043101</v>
          </cell>
          <cell r="AC578">
            <v>176.25985966184399</v>
          </cell>
          <cell r="AE578">
            <v>634535.49478263699</v>
          </cell>
          <cell r="AF578">
            <v>23995919.765404299</v>
          </cell>
          <cell r="AH578">
            <v>8155143.0053939</v>
          </cell>
          <cell r="AI578">
            <v>1434.0022183424701</v>
          </cell>
        </row>
        <row r="579">
          <cell r="M579">
            <v>22.156322848436599</v>
          </cell>
          <cell r="O579">
            <v>7588004.9331253804</v>
          </cell>
          <cell r="Q579">
            <v>15839928</v>
          </cell>
          <cell r="R579">
            <v>1.6175549761822599E-2</v>
          </cell>
          <cell r="AA579">
            <v>1610.67279898022</v>
          </cell>
          <cell r="AC579">
            <v>176.31584470712099</v>
          </cell>
          <cell r="AE579">
            <v>634737.04094563494</v>
          </cell>
          <cell r="AF579">
            <v>24001494.787526101</v>
          </cell>
          <cell r="AH579">
            <v>8158222.6620061202</v>
          </cell>
          <cell r="AI579">
            <v>1434.3569542731</v>
          </cell>
        </row>
        <row r="580">
          <cell r="M580">
            <v>22.156685873849401</v>
          </cell>
          <cell r="O580">
            <v>7591489.4786964301</v>
          </cell>
          <cell r="Q580">
            <v>15839928</v>
          </cell>
          <cell r="R580">
            <v>1.6173372189468901E-2</v>
          </cell>
          <cell r="AA580">
            <v>1610.90835827978</v>
          </cell>
          <cell r="AC580">
            <v>176.36147087077799</v>
          </cell>
          <cell r="AE580">
            <v>634901.29513480095</v>
          </cell>
          <cell r="AF580">
            <v>24002425.611254301</v>
          </cell>
          <cell r="AH580">
            <v>8161857.72022478</v>
          </cell>
          <cell r="AI580">
            <v>1434.54688740901</v>
          </cell>
        </row>
        <row r="581">
          <cell r="M581">
            <v>22.155940919456601</v>
          </cell>
          <cell r="O581">
            <v>7559702.83157821</v>
          </cell>
          <cell r="Q581">
            <v>15839928</v>
          </cell>
          <cell r="R581">
            <v>1.61889655430872E-2</v>
          </cell>
          <cell r="AA581">
            <v>1607.3902986176299</v>
          </cell>
          <cell r="AC581">
            <v>175.97180954826399</v>
          </cell>
          <cell r="AE581">
            <v>633498.51437375101</v>
          </cell>
          <cell r="AF581">
            <v>23939662.327962901</v>
          </cell>
          <cell r="AH581">
            <v>8129589.8364675697</v>
          </cell>
          <cell r="AI581">
            <v>1431.41848906937</v>
          </cell>
        </row>
        <row r="582">
          <cell r="M582">
            <v>22.155019742923301</v>
          </cell>
          <cell r="O582">
            <v>7568158.0128317298</v>
          </cell>
          <cell r="Q582">
            <v>15839928</v>
          </cell>
          <cell r="R582">
            <v>1.6188202953278202E-2</v>
          </cell>
          <cell r="AA582">
            <v>1611.09120053731</v>
          </cell>
          <cell r="AC582">
            <v>176.36010189313299</v>
          </cell>
          <cell r="AE582">
            <v>634896.36681527796</v>
          </cell>
          <cell r="AF582">
            <v>24009333.275976699</v>
          </cell>
          <cell r="AH582">
            <v>8138388.07578409</v>
          </cell>
          <cell r="AI582">
            <v>1434.7310986441801</v>
          </cell>
        </row>
        <row r="583">
          <cell r="M583">
            <v>22.1565613127371</v>
          </cell>
          <cell r="O583">
            <v>7591513.0452024704</v>
          </cell>
          <cell r="Q583">
            <v>15839928</v>
          </cell>
          <cell r="R583">
            <v>1.6172902706189599E-2</v>
          </cell>
          <cell r="AA583">
            <v>1610.7305103655999</v>
          </cell>
          <cell r="AC583">
            <v>176.336771314374</v>
          </cell>
          <cell r="AE583">
            <v>634812.37673174695</v>
          </cell>
          <cell r="AF583">
            <v>24000089.247960702</v>
          </cell>
          <cell r="AH583">
            <v>8161588.3299839301</v>
          </cell>
          <cell r="AI583">
            <v>1434.3937390512301</v>
          </cell>
        </row>
        <row r="584">
          <cell r="M584">
            <v>22.1567302703052</v>
          </cell>
          <cell r="O584">
            <v>7591403.92873153</v>
          </cell>
          <cell r="Q584">
            <v>15839928</v>
          </cell>
          <cell r="R584">
            <v>1.6173607197805199E-2</v>
          </cell>
          <cell r="AA584">
            <v>1610.73767032346</v>
          </cell>
          <cell r="AC584">
            <v>176.326503768066</v>
          </cell>
          <cell r="AE584">
            <v>634775.41356503905</v>
          </cell>
          <cell r="AF584">
            <v>24002070.834943999</v>
          </cell>
          <cell r="AH584">
            <v>8161714.4285854204</v>
          </cell>
          <cell r="AI584">
            <v>1434.4111665553901</v>
          </cell>
        </row>
        <row r="585">
          <cell r="M585">
            <v>22.156792081250401</v>
          </cell>
          <cell r="O585">
            <v>7592584.2759615304</v>
          </cell>
          <cell r="Q585">
            <v>15839928</v>
          </cell>
          <cell r="R585">
            <v>1.6173025868235599E-2</v>
          </cell>
          <cell r="AA585">
            <v>1610.8404235794701</v>
          </cell>
          <cell r="AC585">
            <v>176.33847799721599</v>
          </cell>
          <cell r="AE585">
            <v>634818.52078997705</v>
          </cell>
          <cell r="AF585">
            <v>24003805.8498744</v>
          </cell>
          <cell r="AH585">
            <v>8162911.9989636503</v>
          </cell>
          <cell r="AI585">
            <v>1434.5019455822501</v>
          </cell>
        </row>
        <row r="586">
          <cell r="M586">
            <v>22.156971843893299</v>
          </cell>
          <cell r="O586">
            <v>7596399.2334957197</v>
          </cell>
          <cell r="Q586">
            <v>15839928</v>
          </cell>
          <cell r="R586">
            <v>1.6171258299285701E-2</v>
          </cell>
          <cell r="AA586">
            <v>1611.0379025980901</v>
          </cell>
          <cell r="AC586">
            <v>176.34609283697901</v>
          </cell>
          <cell r="AE586">
            <v>634845.93421312398</v>
          </cell>
          <cell r="AF586">
            <v>24009719.263324201</v>
          </cell>
          <cell r="AH586">
            <v>8166655.2058558697</v>
          </cell>
          <cell r="AI586">
            <v>1434.6918097611101</v>
          </cell>
        </row>
        <row r="587">
          <cell r="M587">
            <v>22.157310986996901</v>
          </cell>
          <cell r="O587">
            <v>7601997.72886445</v>
          </cell>
          <cell r="Q587">
            <v>15839928</v>
          </cell>
          <cell r="R587">
            <v>1.6168384702902699E-2</v>
          </cell>
          <cell r="AA587">
            <v>1611.32990064203</v>
          </cell>
          <cell r="AC587">
            <v>176.372526083097</v>
          </cell>
          <cell r="AE587">
            <v>634941.09389915003</v>
          </cell>
          <cell r="AF587">
            <v>24015922.000385299</v>
          </cell>
          <cell r="AH587">
            <v>8172287.10441247</v>
          </cell>
          <cell r="AI587">
            <v>1434.95737455893</v>
          </cell>
        </row>
        <row r="588">
          <cell r="M588">
            <v>22.1576030993823</v>
          </cell>
          <cell r="O588">
            <v>7605730.1133845299</v>
          </cell>
          <cell r="Q588">
            <v>15839928</v>
          </cell>
          <cell r="R588">
            <v>1.6166339494099499E-2</v>
          </cell>
          <cell r="AA588">
            <v>1611.2819698185499</v>
          </cell>
          <cell r="AC588">
            <v>176.35500450091999</v>
          </cell>
          <cell r="AE588">
            <v>634878.01620331302</v>
          </cell>
          <cell r="AF588">
            <v>24017109.205634199</v>
          </cell>
          <cell r="AH588">
            <v>8175964.0704016602</v>
          </cell>
          <cell r="AI588">
            <v>1434.92696531763</v>
          </cell>
        </row>
        <row r="589">
          <cell r="M589">
            <v>22.157711470364699</v>
          </cell>
          <cell r="O589">
            <v>7607081.6700997502</v>
          </cell>
          <cell r="Q589">
            <v>15839928</v>
          </cell>
          <cell r="R589">
            <v>1.6165610470968601E-2</v>
          </cell>
          <cell r="AA589">
            <v>1611.42336062864</v>
          </cell>
          <cell r="AC589">
            <v>176.37802321732499</v>
          </cell>
          <cell r="AE589">
            <v>634960.88358236896</v>
          </cell>
          <cell r="AF589">
            <v>24018402.8750255</v>
          </cell>
          <cell r="AH589">
            <v>8177453.4261145303</v>
          </cell>
          <cell r="AI589">
            <v>1435.0453374113199</v>
          </cell>
        </row>
        <row r="590">
          <cell r="M590">
            <v>22.157755486313999</v>
          </cell>
          <cell r="O590">
            <v>7607977.2847664198</v>
          </cell>
          <cell r="Q590">
            <v>15839928</v>
          </cell>
          <cell r="R590">
            <v>1.6164900810812999E-2</v>
          </cell>
          <cell r="AA590">
            <v>1611.7153555519601</v>
          </cell>
          <cell r="AC590">
            <v>176.43673536435</v>
          </cell>
          <cell r="AE590">
            <v>635172.24731165904</v>
          </cell>
          <cell r="AF590">
            <v>24019201.256381098</v>
          </cell>
          <cell r="AH590">
            <v>8178591.6410207199</v>
          </cell>
          <cell r="AI590">
            <v>1435.2786201876099</v>
          </cell>
        </row>
        <row r="591">
          <cell r="M591">
            <v>22.157769777146299</v>
          </cell>
          <cell r="O591">
            <v>7608341.7764507597</v>
          </cell>
          <cell r="Q591">
            <v>15839928</v>
          </cell>
          <cell r="R591">
            <v>1.61644843905186E-2</v>
          </cell>
          <cell r="AA591">
            <v>1611.97443278782</v>
          </cell>
          <cell r="AC591">
            <v>176.49141758295599</v>
          </cell>
          <cell r="AE591">
            <v>635369.10329864302</v>
          </cell>
          <cell r="AF591">
            <v>24019469.9100837</v>
          </cell>
          <cell r="AH591">
            <v>8179184.1348997001</v>
          </cell>
          <cell r="AI591">
            <v>1435.4830152048601</v>
          </cell>
        </row>
        <row r="592">
          <cell r="M592">
            <v>22.1577567225434</v>
          </cell>
          <cell r="O592">
            <v>7607869.0975033203</v>
          </cell>
          <cell r="Q592">
            <v>15839928</v>
          </cell>
          <cell r="R592">
            <v>1.6164609817236799E-2</v>
          </cell>
          <cell r="AA592">
            <v>1611.99495676071</v>
          </cell>
          <cell r="AC592">
            <v>176.50334964925301</v>
          </cell>
          <cell r="AE592">
            <v>635412.05873731105</v>
          </cell>
          <cell r="AF592">
            <v>24018215.316268601</v>
          </cell>
          <cell r="AH592">
            <v>8178777.8451815797</v>
          </cell>
          <cell r="AI592">
            <v>1435.4916071114601</v>
          </cell>
        </row>
        <row r="593">
          <cell r="M593">
            <v>22.1577122303386</v>
          </cell>
          <cell r="O593">
            <v>7606779.66077202</v>
          </cell>
          <cell r="Q593">
            <v>15839928</v>
          </cell>
          <cell r="R593">
            <v>1.6165182305463498E-2</v>
          </cell>
          <cell r="AA593">
            <v>1611.90817795214</v>
          </cell>
          <cell r="AC593">
            <v>176.49309167409001</v>
          </cell>
          <cell r="AE593">
            <v>635375.13002672396</v>
          </cell>
          <cell r="AF593">
            <v>24016774.174405199</v>
          </cell>
          <cell r="AH593">
            <v>8177667.5039331997</v>
          </cell>
          <cell r="AI593">
            <v>1435.41508627805</v>
          </cell>
        </row>
        <row r="594">
          <cell r="M594">
            <v>22.1576386173464</v>
          </cell>
          <cell r="O594">
            <v>7604862.3438432897</v>
          </cell>
          <cell r="Q594">
            <v>15839928</v>
          </cell>
          <cell r="R594">
            <v>1.61661419947444E-2</v>
          </cell>
          <cell r="AA594">
            <v>1611.7368623990601</v>
          </cell>
          <cell r="AC594">
            <v>176.47314925911999</v>
          </cell>
          <cell r="AE594">
            <v>635303.337332831</v>
          </cell>
          <cell r="AF594">
            <v>24013877.440907799</v>
          </cell>
          <cell r="AH594">
            <v>8175701.1070826799</v>
          </cell>
          <cell r="AI594">
            <v>1435.2637131399399</v>
          </cell>
        </row>
        <row r="595">
          <cell r="M595">
            <v>22.157416015242699</v>
          </cell>
          <cell r="O595">
            <v>7599174.9278010996</v>
          </cell>
          <cell r="Q595">
            <v>15839928</v>
          </cell>
          <cell r="R595">
            <v>1.6169042538258599E-2</v>
          </cell>
          <cell r="AA595">
            <v>1611.2218399194201</v>
          </cell>
          <cell r="AC595">
            <v>176.413313490154</v>
          </cell>
          <cell r="AE595">
            <v>635087.92856455594</v>
          </cell>
          <cell r="AF595">
            <v>24005150.1838185</v>
          </cell>
          <cell r="AH595">
            <v>8169915.6735979496</v>
          </cell>
          <cell r="AI595">
            <v>1434.8085264292599</v>
          </cell>
        </row>
        <row r="596">
          <cell r="M596">
            <v>22.156921625839601</v>
          </cell>
          <cell r="O596">
            <v>7591221.7861628002</v>
          </cell>
          <cell r="Q596">
            <v>15839928</v>
          </cell>
          <cell r="R596">
            <v>1.6173348535645699E-2</v>
          </cell>
          <cell r="AA596">
            <v>1610.7407964787701</v>
          </cell>
          <cell r="AC596">
            <v>176.35417837212199</v>
          </cell>
          <cell r="AE596">
            <v>634875.04213964101</v>
          </cell>
          <cell r="AF596">
            <v>23997544.5650835</v>
          </cell>
          <cell r="AH596">
            <v>8161855.8868396701</v>
          </cell>
          <cell r="AI596">
            <v>1434.3866181066501</v>
          </cell>
        </row>
        <row r="597">
          <cell r="M597">
            <v>22.1565882883184</v>
          </cell>
          <cell r="O597">
            <v>7588668.7707927302</v>
          </cell>
          <cell r="Q597">
            <v>15839928</v>
          </cell>
          <cell r="R597">
            <v>1.6174776516217002E-2</v>
          </cell>
          <cell r="AA597">
            <v>1610.7393662428899</v>
          </cell>
          <cell r="AC597">
            <v>176.35101186775699</v>
          </cell>
          <cell r="AE597">
            <v>634863.64272392401</v>
          </cell>
          <cell r="AF597">
            <v>23998023.7438749</v>
          </cell>
          <cell r="AH597">
            <v>8159190.8304240201</v>
          </cell>
          <cell r="AI597">
            <v>1434.3883543751299</v>
          </cell>
        </row>
        <row r="598">
          <cell r="M598">
            <v>22.1564639896906</v>
          </cell>
          <cell r="O598">
            <v>7587795.4948216397</v>
          </cell>
          <cell r="Q598">
            <v>15839928</v>
          </cell>
          <cell r="R598">
            <v>1.61752678034871E-2</v>
          </cell>
          <cell r="AA598">
            <v>1610.72891708673</v>
          </cell>
          <cell r="AC598">
            <v>176.348942909074</v>
          </cell>
          <cell r="AE598">
            <v>634856.19447266601</v>
          </cell>
          <cell r="AF598">
            <v>23997990.139252201</v>
          </cell>
          <cell r="AH598">
            <v>8158267.8971110601</v>
          </cell>
          <cell r="AI598">
            <v>1434.37997417766</v>
          </cell>
        </row>
        <row r="599">
          <cell r="M599">
            <v>22.156452920145799</v>
          </cell>
          <cell r="O599">
            <v>7588069.7624656102</v>
          </cell>
          <cell r="Q599">
            <v>15839928</v>
          </cell>
          <cell r="R599">
            <v>1.6175136344357698E-2</v>
          </cell>
          <cell r="AA599">
            <v>1610.7730758963301</v>
          </cell>
          <cell r="AC599">
            <v>176.35383666393301</v>
          </cell>
          <cell r="AE599">
            <v>634873.81199015805</v>
          </cell>
          <cell r="AF599">
            <v>23998778.011500798</v>
          </cell>
          <cell r="AH599">
            <v>8158524.3189941896</v>
          </cell>
          <cell r="AI599">
            <v>1434.4192392324001</v>
          </cell>
        </row>
        <row r="600">
          <cell r="M600">
            <v>22.1564854890545</v>
          </cell>
          <cell r="O600">
            <v>7588320.8732061004</v>
          </cell>
          <cell r="Q600">
            <v>15839928</v>
          </cell>
          <cell r="R600">
            <v>1.6174977132502402E-2</v>
          </cell>
          <cell r="AA600">
            <v>1610.7686474546099</v>
          </cell>
          <cell r="AC600">
            <v>176.353676893943</v>
          </cell>
          <cell r="AE600">
            <v>634873.23681819404</v>
          </cell>
          <cell r="AF600">
            <v>23998643.471766599</v>
          </cell>
          <cell r="AH600">
            <v>8158773.2371397</v>
          </cell>
          <cell r="AI600">
            <v>1434.4149705606701</v>
          </cell>
        </row>
        <row r="601">
          <cell r="M601">
            <v>22.156461233472399</v>
          </cell>
          <cell r="O601">
            <v>7588027.74774398</v>
          </cell>
          <cell r="Q601">
            <v>15839928</v>
          </cell>
          <cell r="R601">
            <v>1.6175037305867199E-2</v>
          </cell>
          <cell r="AA601">
            <v>1610.9196945347301</v>
          </cell>
          <cell r="AC601">
            <v>176.38609029288099</v>
          </cell>
          <cell r="AE601">
            <v>634989.92505436996</v>
          </cell>
          <cell r="AF601">
            <v>23998707.549620401</v>
          </cell>
          <cell r="AH601">
            <v>8158633.9394439403</v>
          </cell>
          <cell r="AI601">
            <v>1434.5336042418501</v>
          </cell>
        </row>
        <row r="602">
          <cell r="M602">
            <v>22.156458778705598</v>
          </cell>
          <cell r="O602">
            <v>7588372.6288989801</v>
          </cell>
          <cell r="Q602">
            <v>15839928</v>
          </cell>
          <cell r="R602">
            <v>1.6174774029271401E-2</v>
          </cell>
          <cell r="AA602">
            <v>1611.04791365707</v>
          </cell>
          <cell r="AC602">
            <v>176.41006720069001</v>
          </cell>
          <cell r="AE602">
            <v>635076.24192248494</v>
          </cell>
          <cell r="AF602">
            <v>23999355.016070701</v>
          </cell>
          <cell r="AH602">
            <v>8159050.4533252204</v>
          </cell>
          <cell r="AI602">
            <v>1434.63784645638</v>
          </cell>
        </row>
        <row r="603">
          <cell r="M603">
            <v>22.1565014137304</v>
          </cell>
          <cell r="O603">
            <v>7589121.7321392596</v>
          </cell>
          <cell r="Q603">
            <v>15839928</v>
          </cell>
          <cell r="R603">
            <v>1.6174280689246E-2</v>
          </cell>
          <cell r="AA603">
            <v>1611.2725187358899</v>
          </cell>
          <cell r="AC603">
            <v>176.45130268418399</v>
          </cell>
          <cell r="AE603">
            <v>635224.68966306106</v>
          </cell>
          <cell r="AF603">
            <v>24000615.248670299</v>
          </cell>
          <cell r="AH603">
            <v>8159950.7871219004</v>
          </cell>
          <cell r="AI603">
            <v>1434.8212160517</v>
          </cell>
        </row>
        <row r="604">
          <cell r="M604">
            <v>22.1565523623097</v>
          </cell>
          <cell r="O604">
            <v>7589830.9214537898</v>
          </cell>
          <cell r="Q604">
            <v>15839928</v>
          </cell>
          <cell r="R604">
            <v>1.6173809393093101E-2</v>
          </cell>
          <cell r="AA604">
            <v>1611.3969804860801</v>
          </cell>
          <cell r="AC604">
            <v>176.47533138263501</v>
          </cell>
          <cell r="AE604">
            <v>635311.19297748595</v>
          </cell>
          <cell r="AF604">
            <v>24001114.635476898</v>
          </cell>
          <cell r="AH604">
            <v>8160749.7550511602</v>
          </cell>
          <cell r="AI604">
            <v>1434.9216491034399</v>
          </cell>
        </row>
        <row r="605">
          <cell r="M605">
            <v>22.1566190006601</v>
          </cell>
          <cell r="O605">
            <v>7591185.9107335303</v>
          </cell>
          <cell r="Q605">
            <v>15839928</v>
          </cell>
          <cell r="R605">
            <v>1.6173175848605201E-2</v>
          </cell>
          <cell r="AA605">
            <v>1611.53371327125</v>
          </cell>
          <cell r="AC605">
            <v>176.490985609436</v>
          </cell>
          <cell r="AE605">
            <v>635367.54819397</v>
          </cell>
          <cell r="AF605">
            <v>24003470.239314601</v>
          </cell>
          <cell r="AH605">
            <v>8162140.8045427101</v>
          </cell>
          <cell r="AI605">
            <v>1435.04272766182</v>
          </cell>
        </row>
        <row r="606">
          <cell r="M606">
            <v>22.156792224775099</v>
          </cell>
          <cell r="O606">
            <v>7593765.5391798299</v>
          </cell>
          <cell r="Q606">
            <v>15839928</v>
          </cell>
          <cell r="R606">
            <v>1.6171667124247498E-2</v>
          </cell>
          <cell r="AA606">
            <v>1611.8633643733399</v>
          </cell>
          <cell r="AC606">
            <v>176.54524347281099</v>
          </cell>
          <cell r="AE606">
            <v>635562.876502119</v>
          </cell>
          <cell r="AF606">
            <v>24006368.6436361</v>
          </cell>
          <cell r="AH606">
            <v>8164884.1802890198</v>
          </cell>
          <cell r="AI606">
            <v>1435.3181209005299</v>
          </cell>
        </row>
        <row r="607">
          <cell r="M607">
            <v>22.1569108424227</v>
          </cell>
          <cell r="O607">
            <v>7595273.6693652198</v>
          </cell>
          <cell r="Q607">
            <v>15839928</v>
          </cell>
          <cell r="R607">
            <v>1.6170789590409299E-2</v>
          </cell>
          <cell r="AA607">
            <v>1612.0268579783301</v>
          </cell>
          <cell r="AC607">
            <v>176.57425396202501</v>
          </cell>
          <cell r="AE607">
            <v>635667.31426328898</v>
          </cell>
          <cell r="AF607">
            <v>24007451.543128099</v>
          </cell>
          <cell r="AH607">
            <v>8166526.8059266303</v>
          </cell>
          <cell r="AI607">
            <v>1435.45260401631</v>
          </cell>
        </row>
        <row r="608">
          <cell r="M608">
            <v>22.157015360383699</v>
          </cell>
          <cell r="O608">
            <v>7596890.5715298699</v>
          </cell>
          <cell r="Q608">
            <v>15839928</v>
          </cell>
          <cell r="R608">
            <v>1.6169947936034601E-2</v>
          </cell>
          <cell r="AA608">
            <v>1612.13613181702</v>
          </cell>
          <cell r="AC608">
            <v>176.58742724279901</v>
          </cell>
          <cell r="AE608">
            <v>635714.73807407601</v>
          </cell>
          <cell r="AF608">
            <v>24009222.535499599</v>
          </cell>
          <cell r="AH608">
            <v>8168183.65194852</v>
          </cell>
          <cell r="AI608">
            <v>1435.54870457422</v>
          </cell>
        </row>
        <row r="609">
          <cell r="M609">
            <v>22.157143017545501</v>
          </cell>
          <cell r="O609">
            <v>7598846.6381626902</v>
          </cell>
          <cell r="Q609">
            <v>15839928</v>
          </cell>
          <cell r="R609">
            <v>1.61690166207034E-2</v>
          </cell>
          <cell r="AA609">
            <v>1612.0970782711199</v>
          </cell>
          <cell r="AC609">
            <v>176.568497572019</v>
          </cell>
          <cell r="AE609">
            <v>635646.59125926904</v>
          </cell>
          <cell r="AF609">
            <v>24010985.467369199</v>
          </cell>
          <cell r="AH609">
            <v>8170032.6055921502</v>
          </cell>
          <cell r="AI609">
            <v>1435.5285806991001</v>
          </cell>
        </row>
        <row r="610">
          <cell r="M610">
            <v>22.157276589167299</v>
          </cell>
          <cell r="O610">
            <v>7600989.7011700999</v>
          </cell>
          <cell r="Q610">
            <v>15839928</v>
          </cell>
          <cell r="R610">
            <v>1.6167991221898801E-2</v>
          </cell>
          <cell r="AA610">
            <v>1612.1606088768999</v>
          </cell>
          <cell r="AC610">
            <v>176.567219461452</v>
          </cell>
          <cell r="AE610">
            <v>635641.990061227</v>
          </cell>
          <cell r="AF610">
            <v>24013520.2175867</v>
          </cell>
          <cell r="AH610">
            <v>8172153.00623581</v>
          </cell>
          <cell r="AI610">
            <v>1435.59338941545</v>
          </cell>
        </row>
        <row r="611">
          <cell r="M611">
            <v>22.157392093066399</v>
          </cell>
          <cell r="O611">
            <v>7602647.0631570304</v>
          </cell>
          <cell r="Q611">
            <v>15839928</v>
          </cell>
          <cell r="R611">
            <v>1.61670776215837E-2</v>
          </cell>
          <cell r="AA611">
            <v>1612.23868001039</v>
          </cell>
          <cell r="AC611">
            <v>176.57727656853399</v>
          </cell>
          <cell r="AE611">
            <v>635678.19564672303</v>
          </cell>
          <cell r="AF611">
            <v>24014677.075643599</v>
          </cell>
          <cell r="AH611">
            <v>8173852.6653726101</v>
          </cell>
          <cell r="AI611">
            <v>1435.6614034418501</v>
          </cell>
        </row>
        <row r="612">
          <cell r="M612">
            <v>22.157482499529401</v>
          </cell>
          <cell r="O612">
            <v>7604750.5889847102</v>
          </cell>
          <cell r="Q612">
            <v>15839928</v>
          </cell>
          <cell r="R612">
            <v>1.6166043598666299E-2</v>
          </cell>
          <cell r="AA612">
            <v>1612.4318633886401</v>
          </cell>
          <cell r="AC612">
            <v>176.59966131457401</v>
          </cell>
          <cell r="AE612">
            <v>635758.78073246696</v>
          </cell>
          <cell r="AF612">
            <v>24017960.8585838</v>
          </cell>
          <cell r="AH612">
            <v>8176019.3809814099</v>
          </cell>
          <cell r="AI612">
            <v>1435.83220207406</v>
          </cell>
        </row>
        <row r="613">
          <cell r="M613">
            <v>22.1576652513819</v>
          </cell>
          <cell r="O613">
            <v>7608517.7990165995</v>
          </cell>
          <cell r="Q613">
            <v>15839928</v>
          </cell>
          <cell r="R613">
            <v>1.6163850066616799E-2</v>
          </cell>
          <cell r="AA613">
            <v>1612.83935467899</v>
          </cell>
          <cell r="AC613">
            <v>176.663496812777</v>
          </cell>
          <cell r="AE613">
            <v>635988.58852599596</v>
          </cell>
          <cell r="AF613">
            <v>24022088.025028799</v>
          </cell>
          <cell r="AH613">
            <v>8179984.2053105896</v>
          </cell>
          <cell r="AI613">
            <v>1436.17585786621</v>
          </cell>
        </row>
        <row r="614">
          <cell r="M614">
            <v>22.157756738981199</v>
          </cell>
          <cell r="O614">
            <v>7609624.9145540204</v>
          </cell>
          <cell r="Q614">
            <v>15839928</v>
          </cell>
          <cell r="R614">
            <v>1.6163004613987501E-2</v>
          </cell>
          <cell r="AA614">
            <v>1613.0899945527401</v>
          </cell>
          <cell r="AC614">
            <v>176.71835136119799</v>
          </cell>
          <cell r="AE614">
            <v>636186.06490031397</v>
          </cell>
          <cell r="AF614">
            <v>24021994.919153299</v>
          </cell>
          <cell r="AH614">
            <v>8181359.2120183604</v>
          </cell>
          <cell r="AI614">
            <v>1436.37164319154</v>
          </cell>
        </row>
        <row r="615">
          <cell r="M615">
            <v>22.1577736462167</v>
          </cell>
          <cell r="O615">
            <v>7609842.8993880898</v>
          </cell>
          <cell r="Q615">
            <v>15839928</v>
          </cell>
          <cell r="R615">
            <v>1.6162638487005401E-2</v>
          </cell>
          <cell r="AA615">
            <v>1613.32582119737</v>
          </cell>
          <cell r="AC615">
            <v>176.770595040253</v>
          </cell>
          <cell r="AE615">
            <v>636374.14214491204</v>
          </cell>
          <cell r="AF615">
            <v>24021794.393901002</v>
          </cell>
          <cell r="AH615">
            <v>8181803.3707188796</v>
          </cell>
          <cell r="AI615">
            <v>1436.5552261571199</v>
          </cell>
        </row>
        <row r="616">
          <cell r="M616">
            <v>22.156591487928299</v>
          </cell>
          <cell r="O616">
            <v>7564446.5889591901</v>
          </cell>
          <cell r="Q616">
            <v>15839928</v>
          </cell>
          <cell r="R616">
            <v>1.61848396025118E-2</v>
          </cell>
          <cell r="AA616">
            <v>1608.3263421757099</v>
          </cell>
          <cell r="AC616">
            <v>176.21209357164801</v>
          </cell>
          <cell r="AE616">
            <v>634363.53685793397</v>
          </cell>
          <cell r="AF616">
            <v>23933384.0714355</v>
          </cell>
          <cell r="AH616">
            <v>8135625.7112451503</v>
          </cell>
          <cell r="AI616">
            <v>1432.1142486040601</v>
          </cell>
        </row>
        <row r="617">
          <cell r="M617">
            <v>22.155108931487302</v>
          </cell>
          <cell r="O617">
            <v>7575025.5723164603</v>
          </cell>
          <cell r="Q617">
            <v>15839928</v>
          </cell>
          <cell r="R617">
            <v>1.6184248067857902E-2</v>
          </cell>
          <cell r="AA617">
            <v>1613.1627897895501</v>
          </cell>
          <cell r="AC617">
            <v>176.70229346599999</v>
          </cell>
          <cell r="AE617">
            <v>636128.25647760101</v>
          </cell>
          <cell r="AF617">
            <v>24027396.935265198</v>
          </cell>
          <cell r="AH617">
            <v>8146386.6644931501</v>
          </cell>
          <cell r="AI617">
            <v>1436.4604963235499</v>
          </cell>
        </row>
        <row r="618">
          <cell r="M618">
            <v>22.157292802581001</v>
          </cell>
          <cell r="O618">
            <v>7604627.4511011103</v>
          </cell>
          <cell r="Q618">
            <v>15839928</v>
          </cell>
          <cell r="R618">
            <v>1.61647731037853E-2</v>
          </cell>
          <cell r="AA618">
            <v>1612.6607829782699</v>
          </cell>
          <cell r="AC618">
            <v>176.679186922969</v>
          </cell>
          <cell r="AE618">
            <v>636045.07292268798</v>
          </cell>
          <cell r="AF618">
            <v>24012915.244905401</v>
          </cell>
          <cell r="AH618">
            <v>8175918.6907996703</v>
          </cell>
          <cell r="AI618">
            <v>1435.9815960553101</v>
          </cell>
        </row>
        <row r="619">
          <cell r="M619">
            <v>22.157435994935501</v>
          </cell>
          <cell r="O619">
            <v>7602638.3755758302</v>
          </cell>
          <cell r="Q619">
            <v>15839928</v>
          </cell>
          <cell r="R619">
            <v>1.6166665491500299E-2</v>
          </cell>
          <cell r="AA619">
            <v>1612.4831704405799</v>
          </cell>
          <cell r="AC619">
            <v>176.64051812525599</v>
          </cell>
          <cell r="AE619">
            <v>635905.86525092099</v>
          </cell>
          <cell r="AF619">
            <v>24012949.053553201</v>
          </cell>
          <cell r="AH619">
            <v>8174153.6821687901</v>
          </cell>
          <cell r="AI619">
            <v>1435.84265231532</v>
          </cell>
        </row>
        <row r="620">
          <cell r="M620">
            <v>22.157364747215802</v>
          </cell>
          <cell r="O620">
            <v>7601286.0082210796</v>
          </cell>
          <cell r="Q620">
            <v>15839928</v>
          </cell>
          <cell r="R620">
            <v>1.6167528160178898E-2</v>
          </cell>
          <cell r="AA620">
            <v>1612.3204094830501</v>
          </cell>
          <cell r="AC620">
            <v>176.61171011591301</v>
          </cell>
          <cell r="AE620">
            <v>635802.156417288</v>
          </cell>
          <cell r="AF620">
            <v>24011860.627815701</v>
          </cell>
          <cell r="AH620">
            <v>8172706.3103428101</v>
          </cell>
          <cell r="AI620">
            <v>1435.7086993671401</v>
          </cell>
        </row>
        <row r="621">
          <cell r="M621">
            <v>22.1572839054779</v>
          </cell>
          <cell r="O621">
            <v>7598973.7043632297</v>
          </cell>
          <cell r="Q621">
            <v>15839928</v>
          </cell>
          <cell r="R621">
            <v>1.6168737521377E-2</v>
          </cell>
          <cell r="AA621">
            <v>1611.91519428744</v>
          </cell>
          <cell r="AC621">
            <v>176.549996393816</v>
          </cell>
          <cell r="AE621">
            <v>635579.98701773805</v>
          </cell>
          <cell r="AF621">
            <v>24007460.627170101</v>
          </cell>
          <cell r="AH621">
            <v>8170186.0046127401</v>
          </cell>
          <cell r="AI621">
            <v>1435.36519789363</v>
          </cell>
        </row>
        <row r="622">
          <cell r="M622">
            <v>22.1570625763569</v>
          </cell>
          <cell r="O622">
            <v>7595258.1909606401</v>
          </cell>
          <cell r="Q622">
            <v>15839928</v>
          </cell>
          <cell r="R622">
            <v>1.61710219344962E-2</v>
          </cell>
          <cell r="AA622">
            <v>1611.46077247161</v>
          </cell>
          <cell r="AC622">
            <v>176.47106529485299</v>
          </cell>
          <cell r="AE622">
            <v>635295.83506147203</v>
          </cell>
          <cell r="AF622">
            <v>24004159.416850802</v>
          </cell>
          <cell r="AH622">
            <v>8166218.3594732704</v>
          </cell>
          <cell r="AI622">
            <v>1434.98970717675</v>
          </cell>
        </row>
        <row r="623">
          <cell r="M623">
            <v>22.156894210902301</v>
          </cell>
          <cell r="O623">
            <v>7592355.79059783</v>
          </cell>
          <cell r="Q623">
            <v>15839928</v>
          </cell>
          <cell r="R623">
            <v>1.61726596314767E-2</v>
          </cell>
          <cell r="AA623">
            <v>1610.98348377655</v>
          </cell>
          <cell r="AC623">
            <v>176.39091212513301</v>
          </cell>
          <cell r="AE623">
            <v>635007.283650478</v>
          </cell>
          <cell r="AF623">
            <v>24000223.0783257</v>
          </cell>
          <cell r="AH623">
            <v>8163005.0633603204</v>
          </cell>
          <cell r="AI623">
            <v>1434.59257165142</v>
          </cell>
        </row>
        <row r="624">
          <cell r="M624">
            <v>22.1566342002501</v>
          </cell>
          <cell r="O624">
            <v>7589123.0213836702</v>
          </cell>
          <cell r="Q624">
            <v>15839928</v>
          </cell>
          <cell r="R624">
            <v>1.6174560213508299E-2</v>
          </cell>
          <cell r="AA624">
            <v>1610.75560087605</v>
          </cell>
          <cell r="AC624">
            <v>176.35321679432499</v>
          </cell>
          <cell r="AE624">
            <v>634871.58045957098</v>
          </cell>
          <cell r="AF624">
            <v>23998245.319680501</v>
          </cell>
          <cell r="AH624">
            <v>8159663.8221165296</v>
          </cell>
          <cell r="AI624">
            <v>1434.4023840817199</v>
          </cell>
        </row>
        <row r="625">
          <cell r="M625">
            <v>22.156500492087002</v>
          </cell>
          <cell r="O625">
            <v>7588028.6187120201</v>
          </cell>
          <cell r="Q625">
            <v>15839928</v>
          </cell>
          <cell r="R625">
            <v>1.6175244972646202E-2</v>
          </cell>
          <cell r="AA625">
            <v>1610.5629146526301</v>
          </cell>
          <cell r="AC625">
            <v>176.31492237253499</v>
          </cell>
          <cell r="AE625">
            <v>634733.72054112703</v>
          </cell>
          <cell r="AF625">
            <v>23997648.052611001</v>
          </cell>
          <cell r="AH625">
            <v>8158364.8393432098</v>
          </cell>
          <cell r="AI625">
            <v>1434.2479922801001</v>
          </cell>
        </row>
        <row r="626">
          <cell r="M626">
            <v>22.156464489450698</v>
          </cell>
          <cell r="O626">
            <v>7587686.6848925902</v>
          </cell>
          <cell r="Q626">
            <v>15839928</v>
          </cell>
          <cell r="R626">
            <v>1.61755127876222E-2</v>
          </cell>
          <cell r="AA626">
            <v>1610.4661050833099</v>
          </cell>
          <cell r="AC626">
            <v>176.294212471934</v>
          </cell>
          <cell r="AE626">
            <v>634659.16489896202</v>
          </cell>
          <cell r="AF626">
            <v>23997593.6138588</v>
          </cell>
          <cell r="AH626">
            <v>8157921.39646459</v>
          </cell>
          <cell r="AI626">
            <v>1434.1718926113799</v>
          </cell>
        </row>
        <row r="627">
          <cell r="M627">
            <v>22.156419021887</v>
          </cell>
          <cell r="O627">
            <v>7586969.7242615204</v>
          </cell>
          <cell r="Q627">
            <v>15839928</v>
          </cell>
          <cell r="R627">
            <v>1.6175869502510602E-2</v>
          </cell>
          <cell r="AA627">
            <v>1610.40515917426</v>
          </cell>
          <cell r="AC627">
            <v>176.28710852237</v>
          </cell>
          <cell r="AE627">
            <v>634633.59068053204</v>
          </cell>
          <cell r="AF627">
            <v>23996564.900358599</v>
          </cell>
          <cell r="AH627">
            <v>8157194.5679732896</v>
          </cell>
          <cell r="AI627">
            <v>1434.1180506518899</v>
          </cell>
        </row>
        <row r="628">
          <cell r="M628">
            <v>22.156335594569601</v>
          </cell>
          <cell r="O628">
            <v>7586114.9796708999</v>
          </cell>
          <cell r="Q628">
            <v>15839928</v>
          </cell>
          <cell r="R628">
            <v>1.6176213704136098E-2</v>
          </cell>
          <cell r="AA628">
            <v>1610.5271943637599</v>
          </cell>
          <cell r="AC628">
            <v>176.31586800431199</v>
          </cell>
          <cell r="AE628">
            <v>634737.12481552397</v>
          </cell>
          <cell r="AF628">
            <v>23996188.685352098</v>
          </cell>
          <cell r="AH628">
            <v>8156472.15222554</v>
          </cell>
          <cell r="AI628">
            <v>1434.2113263594499</v>
          </cell>
        </row>
        <row r="629">
          <cell r="M629">
            <v>22.156285397214901</v>
          </cell>
          <cell r="O629">
            <v>7585772.59193327</v>
          </cell>
          <cell r="Q629">
            <v>15839928</v>
          </cell>
          <cell r="R629">
            <v>1.6176407851285001E-2</v>
          </cell>
          <cell r="AA629">
            <v>1610.43627158912</v>
          </cell>
          <cell r="AC629">
            <v>176.29928139016999</v>
          </cell>
          <cell r="AE629">
            <v>634677.41300461395</v>
          </cell>
          <cell r="AF629">
            <v>23995657.846205998</v>
          </cell>
          <cell r="AH629">
            <v>8156042.7310941201</v>
          </cell>
          <cell r="AI629">
            <v>1434.1369901989499</v>
          </cell>
        </row>
        <row r="630">
          <cell r="M630">
            <v>22.156286930752501</v>
          </cell>
          <cell r="O630">
            <v>7585840.5270517804</v>
          </cell>
          <cell r="Q630">
            <v>15839928</v>
          </cell>
          <cell r="R630">
            <v>1.61764770792895E-2</v>
          </cell>
          <cell r="AA630">
            <v>1610.3660987451799</v>
          </cell>
          <cell r="AC630">
            <v>176.28178188443201</v>
          </cell>
          <cell r="AE630">
            <v>634614.41478395497</v>
          </cell>
          <cell r="AF630">
            <v>23996035.198757801</v>
          </cell>
          <cell r="AH630">
            <v>8156027.9242298799</v>
          </cell>
          <cell r="AI630">
            <v>1434.0843168607501</v>
          </cell>
        </row>
        <row r="631">
          <cell r="M631">
            <v>22.1563006412992</v>
          </cell>
          <cell r="O631">
            <v>7585756.01630578</v>
          </cell>
          <cell r="Q631">
            <v>15839928</v>
          </cell>
          <cell r="R631">
            <v>1.6176607007942798E-2</v>
          </cell>
          <cell r="AA631">
            <v>1610.1750888096799</v>
          </cell>
          <cell r="AC631">
            <v>176.24483571510399</v>
          </cell>
          <cell r="AE631">
            <v>634481.40857437602</v>
          </cell>
          <cell r="AF631">
            <v>23995269.011341501</v>
          </cell>
          <cell r="AH631">
            <v>8155796.60827119</v>
          </cell>
          <cell r="AI631">
            <v>1433.9302530945699</v>
          </cell>
        </row>
        <row r="632">
          <cell r="M632">
            <v>22.156278247189501</v>
          </cell>
          <cell r="O632">
            <v>7585379.4087316301</v>
          </cell>
          <cell r="Q632">
            <v>15839928</v>
          </cell>
          <cell r="R632">
            <v>1.6177044127860401E-2</v>
          </cell>
          <cell r="AA632">
            <v>1609.91244734149</v>
          </cell>
          <cell r="AC632">
            <v>176.189823701455</v>
          </cell>
          <cell r="AE632">
            <v>634283.36532523902</v>
          </cell>
          <cell r="AF632">
            <v>23994915.782028601</v>
          </cell>
          <cell r="AH632">
            <v>8155213.6638204902</v>
          </cell>
          <cell r="AI632">
            <v>1433.72262364004</v>
          </cell>
        </row>
        <row r="633">
          <cell r="M633">
            <v>22.1564352676384</v>
          </cell>
          <cell r="O633">
            <v>7589352.1803398198</v>
          </cell>
          <cell r="Q633">
            <v>15839928</v>
          </cell>
          <cell r="R633">
            <v>1.61754125854933E-2</v>
          </cell>
          <cell r="AA633">
            <v>1610.1323651406999</v>
          </cell>
          <cell r="AC633">
            <v>176.18952162565799</v>
          </cell>
          <cell r="AE633">
            <v>634282.27785236901</v>
          </cell>
          <cell r="AF633">
            <v>24002959.315889001</v>
          </cell>
          <cell r="AH633">
            <v>8159007.9554422498</v>
          </cell>
          <cell r="AI633">
            <v>1433.9428435150401</v>
          </cell>
        </row>
        <row r="634">
          <cell r="M634">
            <v>22.156951611326502</v>
          </cell>
          <cell r="O634">
            <v>7596318.97654578</v>
          </cell>
          <cell r="Q634">
            <v>15839928</v>
          </cell>
          <cell r="R634">
            <v>1.6171765494843698E-2</v>
          </cell>
          <cell r="AA634">
            <v>1610.46943404323</v>
          </cell>
          <cell r="AC634">
            <v>176.22214798214901</v>
          </cell>
          <cell r="AE634">
            <v>634399.73273573804</v>
          </cell>
          <cell r="AF634">
            <v>24009761.9767006</v>
          </cell>
          <cell r="AH634">
            <v>8165992.7583297798</v>
          </cell>
          <cell r="AI634">
            <v>1434.2472860610801</v>
          </cell>
        </row>
        <row r="635">
          <cell r="M635">
            <v>22.157339982471999</v>
          </cell>
          <cell r="O635">
            <v>7601356.5438981196</v>
          </cell>
          <cell r="Q635">
            <v>15839928</v>
          </cell>
          <cell r="R635">
            <v>1.6169162801125601E-2</v>
          </cell>
          <cell r="AA635">
            <v>1610.5674691348499</v>
          </cell>
          <cell r="AC635">
            <v>176.221112498027</v>
          </cell>
          <cell r="AE635">
            <v>634396.00499289599</v>
          </cell>
          <cell r="AF635">
            <v>24013495.5859234</v>
          </cell>
          <cell r="AH635">
            <v>8171044.4905313803</v>
          </cell>
          <cell r="AI635">
            <v>1434.34635663682</v>
          </cell>
        </row>
        <row r="636">
          <cell r="M636">
            <v>22.157557963085299</v>
          </cell>
          <cell r="O636">
            <v>7604032.1003426099</v>
          </cell>
          <cell r="Q636">
            <v>15839928</v>
          </cell>
          <cell r="R636">
            <v>1.6167792917980098E-2</v>
          </cell>
          <cell r="AA636">
            <v>1610.5917285252201</v>
          </cell>
          <cell r="AC636">
            <v>176.21652586025201</v>
          </cell>
          <cell r="AE636">
            <v>634379.49309690902</v>
          </cell>
          <cell r="AF636">
            <v>24015141.280343499</v>
          </cell>
          <cell r="AH636">
            <v>8173743.5894475803</v>
          </cell>
          <cell r="AI636">
            <v>1434.3752026649699</v>
          </cell>
        </row>
        <row r="637">
          <cell r="M637">
            <v>22.157668252475901</v>
          </cell>
          <cell r="O637">
            <v>7605723.7860684805</v>
          </cell>
          <cell r="Q637">
            <v>15839928</v>
          </cell>
          <cell r="R637">
            <v>1.6166740071013298E-2</v>
          </cell>
          <cell r="AA637">
            <v>1610.8370725869099</v>
          </cell>
          <cell r="AC637">
            <v>176.26099704039299</v>
          </cell>
          <cell r="AE637">
            <v>634539.58934541303</v>
          </cell>
          <cell r="AF637">
            <v>24016637.201601502</v>
          </cell>
          <cell r="AH637">
            <v>8175628.1590228202</v>
          </cell>
          <cell r="AI637">
            <v>1434.5760755465201</v>
          </cell>
        </row>
        <row r="638">
          <cell r="M638">
            <v>22.1577159654558</v>
          </cell>
          <cell r="O638">
            <v>7606375.1589006297</v>
          </cell>
          <cell r="Q638">
            <v>15839928</v>
          </cell>
          <cell r="R638">
            <v>1.6166269188706301E-2</v>
          </cell>
          <cell r="AA638">
            <v>1610.9325196429099</v>
          </cell>
          <cell r="AC638">
            <v>176.28196570290501</v>
          </cell>
          <cell r="AE638">
            <v>634615.07653045806</v>
          </cell>
          <cell r="AF638">
            <v>24016606.629003301</v>
          </cell>
          <cell r="AH638">
            <v>8176378.74628447</v>
          </cell>
          <cell r="AI638">
            <v>1434.65055394001</v>
          </cell>
        </row>
        <row r="639">
          <cell r="M639">
            <v>22.157735447193499</v>
          </cell>
          <cell r="O639">
            <v>7606889.6363101099</v>
          </cell>
          <cell r="Q639">
            <v>15839928</v>
          </cell>
          <cell r="R639">
            <v>1.6165893699424099E-2</v>
          </cell>
          <cell r="AA639">
            <v>1611.1378749743601</v>
          </cell>
          <cell r="AC639">
            <v>176.32088898550199</v>
          </cell>
          <cell r="AE639">
            <v>634755.20034780796</v>
          </cell>
          <cell r="AF639">
            <v>24017571.217843302</v>
          </cell>
          <cell r="AH639">
            <v>8177050.7445688602</v>
          </cell>
          <cell r="AI639">
            <v>1434.8169859888601</v>
          </cell>
        </row>
        <row r="640">
          <cell r="M640">
            <v>22.157740669184001</v>
          </cell>
          <cell r="O640">
            <v>7607038.1584775299</v>
          </cell>
          <cell r="Q640">
            <v>15839928</v>
          </cell>
          <cell r="R640">
            <v>1.61655783363189E-2</v>
          </cell>
          <cell r="AA640">
            <v>1611.37530851715</v>
          </cell>
          <cell r="AC640">
            <v>176.37305466832299</v>
          </cell>
          <cell r="AE640">
            <v>634942.99680596299</v>
          </cell>
          <cell r="AF640">
            <v>24017485.686491799</v>
          </cell>
          <cell r="AH640">
            <v>8177417.9160855599</v>
          </cell>
          <cell r="AI640">
            <v>1435.0022538488299</v>
          </cell>
        </row>
        <row r="641">
          <cell r="M641">
            <v>22.157708613884498</v>
          </cell>
          <cell r="O641">
            <v>7605947.37127434</v>
          </cell>
          <cell r="Q641">
            <v>15839928</v>
          </cell>
          <cell r="R641">
            <v>1.6165996920161501E-2</v>
          </cell>
          <cell r="AA641">
            <v>1611.3311978921399</v>
          </cell>
          <cell r="AC641">
            <v>176.37756390082299</v>
          </cell>
          <cell r="AE641">
            <v>634959.23004296201</v>
          </cell>
          <cell r="AF641">
            <v>24015125.947709199</v>
          </cell>
          <cell r="AH641">
            <v>8176374.6688908702</v>
          </cell>
          <cell r="AI641">
            <v>1434.95363399132</v>
          </cell>
        </row>
        <row r="642">
          <cell r="M642">
            <v>22.1575950659504</v>
          </cell>
          <cell r="O642">
            <v>7602878.9069143897</v>
          </cell>
          <cell r="Q642">
            <v>15839928</v>
          </cell>
          <cell r="R642">
            <v>1.6167688515782899E-2</v>
          </cell>
          <cell r="AA642">
            <v>1610.8965509556699</v>
          </cell>
          <cell r="AC642">
            <v>176.311955231876</v>
          </cell>
          <cell r="AE642">
            <v>634723.03883475496</v>
          </cell>
          <cell r="AF642">
            <v>24010288.002711002</v>
          </cell>
          <cell r="AH642">
            <v>8173108.7359976303</v>
          </cell>
          <cell r="AI642">
            <v>1434.5845957238</v>
          </cell>
        </row>
        <row r="643">
          <cell r="M643">
            <v>22.157344710935899</v>
          </cell>
          <cell r="O643">
            <v>7597555.5073009403</v>
          </cell>
          <cell r="Q643">
            <v>15839928</v>
          </cell>
          <cell r="R643">
            <v>1.6170585489286599E-2</v>
          </cell>
          <cell r="AA643">
            <v>1610.41007767468</v>
          </cell>
          <cell r="AC643">
            <v>176.24510582125799</v>
          </cell>
          <cell r="AE643">
            <v>634482.38095652999</v>
          </cell>
          <cell r="AF643">
            <v>24003771.346576799</v>
          </cell>
          <cell r="AH643">
            <v>8167618.7687720098</v>
          </cell>
          <cell r="AI643">
            <v>1434.16497185343</v>
          </cell>
        </row>
        <row r="644">
          <cell r="M644">
            <v>22.156911444905798</v>
          </cell>
          <cell r="O644">
            <v>7590748.5867562899</v>
          </cell>
          <cell r="Q644">
            <v>15839928</v>
          </cell>
          <cell r="R644">
            <v>1.6174231222566199E-2</v>
          </cell>
          <cell r="AA644">
            <v>1609.9820244837699</v>
          </cell>
          <cell r="AC644">
            <v>176.19287566678699</v>
          </cell>
          <cell r="AE644">
            <v>634294.35240043199</v>
          </cell>
          <cell r="AF644">
            <v>23996935.590910599</v>
          </cell>
          <cell r="AH644">
            <v>8160711.1356715402</v>
          </cell>
          <cell r="AI644">
            <v>1433.7891488169801</v>
          </cell>
        </row>
        <row r="645">
          <cell r="M645">
            <v>22.1566337354284</v>
          </cell>
          <cell r="O645">
            <v>7588523.3023264399</v>
          </cell>
          <cell r="Q645">
            <v>15839928</v>
          </cell>
          <cell r="R645">
            <v>1.61755669203472E-2</v>
          </cell>
          <cell r="AA645">
            <v>1609.80010144691</v>
          </cell>
          <cell r="AC645">
            <v>176.15435469690399</v>
          </cell>
          <cell r="AE645">
            <v>634155.67690885405</v>
          </cell>
          <cell r="AF645">
            <v>23996755.651813399</v>
          </cell>
          <cell r="AH645">
            <v>8158240.0034724902</v>
          </cell>
          <cell r="AI645">
            <v>1433.6457467500099</v>
          </cell>
        </row>
        <row r="646">
          <cell r="M646">
            <v>22.156490485419098</v>
          </cell>
          <cell r="O646">
            <v>7586943.39374064</v>
          </cell>
          <cell r="Q646">
            <v>15839928</v>
          </cell>
          <cell r="R646">
            <v>1.6176506560472901E-2</v>
          </cell>
          <cell r="AA646">
            <v>1609.63426425426</v>
          </cell>
          <cell r="AC646">
            <v>176.12512918273501</v>
          </cell>
          <cell r="AE646">
            <v>634050.46505784604</v>
          </cell>
          <cell r="AF646">
            <v>23995607.318171799</v>
          </cell>
          <cell r="AH646">
            <v>8156539.1980778696</v>
          </cell>
          <cell r="AI646">
            <v>1433.5091350715199</v>
          </cell>
        </row>
        <row r="647">
          <cell r="M647">
            <v>22.156395166550901</v>
          </cell>
          <cell r="O647">
            <v>7585968.7177383602</v>
          </cell>
          <cell r="Q647">
            <v>15839928</v>
          </cell>
          <cell r="R647">
            <v>1.6177124754677599E-2</v>
          </cell>
          <cell r="AA647">
            <v>1609.4216950273401</v>
          </cell>
          <cell r="AC647">
            <v>176.08498295700701</v>
          </cell>
          <cell r="AE647">
            <v>633905.938645227</v>
          </cell>
          <cell r="AF647">
            <v>23994580.7679893</v>
          </cell>
          <cell r="AH647">
            <v>8155389.79444711</v>
          </cell>
          <cell r="AI647">
            <v>1433.3367120703399</v>
          </cell>
        </row>
        <row r="648">
          <cell r="M648">
            <v>22.156338045425201</v>
          </cell>
          <cell r="O648">
            <v>7585350.9946591305</v>
          </cell>
          <cell r="Q648">
            <v>15839928</v>
          </cell>
          <cell r="R648">
            <v>1.6177545202131199E-2</v>
          </cell>
          <cell r="AA648">
            <v>1609.3085483341999</v>
          </cell>
          <cell r="AC648">
            <v>176.06229508516</v>
          </cell>
          <cell r="AE648">
            <v>633824.26230657601</v>
          </cell>
          <cell r="AF648">
            <v>23994253.331890501</v>
          </cell>
          <cell r="AH648">
            <v>8154677.5522365198</v>
          </cell>
          <cell r="AI648">
            <v>1433.2462532490399</v>
          </cell>
        </row>
        <row r="649">
          <cell r="M649">
            <v>22.156288123782499</v>
          </cell>
          <cell r="O649">
            <v>7584779.7273502396</v>
          </cell>
          <cell r="Q649">
            <v>15839928</v>
          </cell>
          <cell r="R649">
            <v>1.6177830174707902E-2</v>
          </cell>
          <cell r="AA649">
            <v>1609.26950324073</v>
          </cell>
          <cell r="AC649">
            <v>176.05762116322501</v>
          </cell>
          <cell r="AE649">
            <v>633807.43618760898</v>
          </cell>
          <cell r="AF649">
            <v>23993614.6650576</v>
          </cell>
          <cell r="AH649">
            <v>8154092.1965063503</v>
          </cell>
          <cell r="AI649">
            <v>1433.2118820774999</v>
          </cell>
        </row>
        <row r="650">
          <cell r="M650">
            <v>22.1562231275724</v>
          </cell>
          <cell r="O650">
            <v>7584243.33451105</v>
          </cell>
          <cell r="Q650">
            <v>15839928</v>
          </cell>
          <cell r="R650">
            <v>1.6178009852138901E-2</v>
          </cell>
          <cell r="AA650">
            <v>1609.41439809439</v>
          </cell>
          <cell r="AC650">
            <v>176.08907097010001</v>
          </cell>
          <cell r="AE650">
            <v>633920.65549236001</v>
          </cell>
          <cell r="AF650">
            <v>23993634.627376799</v>
          </cell>
          <cell r="AH650">
            <v>8153690.28706076</v>
          </cell>
          <cell r="AI650">
            <v>1433.32532712429</v>
          </cell>
        </row>
        <row r="651">
          <cell r="M651">
            <v>22.156186013413102</v>
          </cell>
          <cell r="O651">
            <v>7584012.25360185</v>
          </cell>
          <cell r="Q651">
            <v>15839928</v>
          </cell>
          <cell r="R651">
            <v>1.6178020173565202E-2</v>
          </cell>
          <cell r="AA651">
            <v>1609.48438141258</v>
          </cell>
          <cell r="AC651">
            <v>176.10634754955501</v>
          </cell>
          <cell r="AE651">
            <v>633982.85117839696</v>
          </cell>
          <cell r="AF651">
            <v>23993295.898950201</v>
          </cell>
          <cell r="AH651">
            <v>8153518.0387481796</v>
          </cell>
          <cell r="AI651">
            <v>1433.3780338630299</v>
          </cell>
        </row>
        <row r="652">
          <cell r="M652">
            <v>22.156178188978501</v>
          </cell>
          <cell r="O652">
            <v>7584339.7001464097</v>
          </cell>
          <cell r="Q652">
            <v>15839928</v>
          </cell>
          <cell r="R652">
            <v>1.6177902515344601E-2</v>
          </cell>
          <cell r="AA652">
            <v>1609.54560947766</v>
          </cell>
          <cell r="AC652">
            <v>176.11302429584799</v>
          </cell>
          <cell r="AE652">
            <v>634006.88746505301</v>
          </cell>
          <cell r="AF652">
            <v>23994406.166012999</v>
          </cell>
          <cell r="AH652">
            <v>8153849.6257634303</v>
          </cell>
          <cell r="AI652">
            <v>1433.4325851818101</v>
          </cell>
        </row>
        <row r="653">
          <cell r="M653">
            <v>22.156286485755199</v>
          </cell>
          <cell r="O653">
            <v>7585916.3040698702</v>
          </cell>
          <cell r="Q653">
            <v>15839928</v>
          </cell>
          <cell r="R653">
            <v>1.61769728252509E-2</v>
          </cell>
          <cell r="AA653">
            <v>1609.82904517466</v>
          </cell>
          <cell r="AC653">
            <v>176.161193488843</v>
          </cell>
          <cell r="AE653">
            <v>634180.29655983497</v>
          </cell>
          <cell r="AF653">
            <v>23996665.903664101</v>
          </cell>
          <cell r="AH653">
            <v>8155569.8171132104</v>
          </cell>
          <cell r="AI653">
            <v>1433.6678516858101</v>
          </cell>
        </row>
        <row r="654">
          <cell r="M654">
            <v>22.1563856521067</v>
          </cell>
          <cell r="O654">
            <v>7586851.6204974595</v>
          </cell>
          <cell r="Q654">
            <v>15839928</v>
          </cell>
          <cell r="R654">
            <v>1.6176379860959201E-2</v>
          </cell>
          <cell r="AA654">
            <v>1609.9461727600701</v>
          </cell>
          <cell r="AC654">
            <v>176.18466408363599</v>
          </cell>
          <cell r="AE654">
            <v>634264.79070109106</v>
          </cell>
          <cell r="AF654">
            <v>23997004.013462901</v>
          </cell>
          <cell r="AH654">
            <v>8156611.9206544897</v>
          </cell>
          <cell r="AI654">
            <v>1433.7615086764299</v>
          </cell>
        </row>
        <row r="655">
          <cell r="M655">
            <v>22.156444924509898</v>
          </cell>
          <cell r="O655">
            <v>7587173.5552845402</v>
          </cell>
          <cell r="Q655">
            <v>15839928</v>
          </cell>
          <cell r="R655">
            <v>1.6176303132573799E-2</v>
          </cell>
          <cell r="AA655">
            <v>1609.774051934</v>
          </cell>
          <cell r="AC655">
            <v>176.15014577512699</v>
          </cell>
          <cell r="AE655">
            <v>634140.52479045698</v>
          </cell>
          <cell r="AF655">
            <v>23996511.610375099</v>
          </cell>
          <cell r="AH655">
            <v>8156806.3343137102</v>
          </cell>
          <cell r="AI655">
            <v>1433.6239061588799</v>
          </cell>
        </row>
        <row r="656">
          <cell r="M656">
            <v>22.1564577405078</v>
          </cell>
          <cell r="O656">
            <v>7587112.3037484903</v>
          </cell>
          <cell r="Q656">
            <v>15839928</v>
          </cell>
          <cell r="R656">
            <v>1.61765679142859E-2</v>
          </cell>
          <cell r="AA656">
            <v>1609.5254159148999</v>
          </cell>
          <cell r="AC656">
            <v>176.09699079995499</v>
          </cell>
          <cell r="AE656">
            <v>633949.16687983798</v>
          </cell>
          <cell r="AF656">
            <v>23996345.335265499</v>
          </cell>
          <cell r="AH656">
            <v>8156544.3060837602</v>
          </cell>
          <cell r="AI656">
            <v>1433.42842511495</v>
          </cell>
        </row>
        <row r="657">
          <cell r="M657">
            <v>22.156543861344101</v>
          </cell>
          <cell r="O657">
            <v>7589465.0789000802</v>
          </cell>
          <cell r="Q657">
            <v>15839928</v>
          </cell>
          <cell r="R657">
            <v>1.6175604191023499E-2</v>
          </cell>
          <cell r="AA657">
            <v>1609.73164427444</v>
          </cell>
          <cell r="AC657">
            <v>176.11057961375701</v>
          </cell>
          <cell r="AE657">
            <v>633998.08660952398</v>
          </cell>
          <cell r="AF657">
            <v>24001567.9220374</v>
          </cell>
          <cell r="AH657">
            <v>8158862.85298537</v>
          </cell>
          <cell r="AI657">
            <v>1433.6210646606901</v>
          </cell>
        </row>
        <row r="658">
          <cell r="M658">
            <v>22.156949731540099</v>
          </cell>
          <cell r="O658">
            <v>7595822.7262940798</v>
          </cell>
          <cell r="Q658">
            <v>15839928</v>
          </cell>
          <cell r="R658">
            <v>1.61723555317154E-2</v>
          </cell>
          <cell r="AA658">
            <v>1610.0269004491399</v>
          </cell>
          <cell r="AC658">
            <v>176.131356314946</v>
          </cell>
          <cell r="AE658">
            <v>634072.88273380697</v>
          </cell>
          <cell r="AF658">
            <v>24008823.4299758</v>
          </cell>
          <cell r="AH658">
            <v>8165141.3760984996</v>
          </cell>
          <cell r="AI658">
            <v>1433.89554413419</v>
          </cell>
        </row>
        <row r="659">
          <cell r="M659">
            <v>22.157352139645699</v>
          </cell>
          <cell r="O659">
            <v>7601701.0101866396</v>
          </cell>
          <cell r="Q659">
            <v>15839928</v>
          </cell>
          <cell r="R659">
            <v>1.6169357346553202E-2</v>
          </cell>
          <cell r="AA659">
            <v>1610.3118979922599</v>
          </cell>
          <cell r="AC659">
            <v>176.15739363767301</v>
          </cell>
          <cell r="AE659">
            <v>634166.617095622</v>
          </cell>
          <cell r="AF659">
            <v>24014831.2279073</v>
          </cell>
          <cell r="AH659">
            <v>8171111.9389887303</v>
          </cell>
          <cell r="AI659">
            <v>1434.15450435458</v>
          </cell>
        </row>
        <row r="660">
          <cell r="M660">
            <v>22.157637528445399</v>
          </cell>
          <cell r="O660">
            <v>7605352.0153324604</v>
          </cell>
          <cell r="Q660">
            <v>15839928</v>
          </cell>
          <cell r="R660">
            <v>1.6167264355544001E-2</v>
          </cell>
          <cell r="AA660">
            <v>1610.42877693229</v>
          </cell>
          <cell r="AC660">
            <v>176.17392225267201</v>
          </cell>
          <cell r="AE660">
            <v>634226.12010961899</v>
          </cell>
          <cell r="AF660">
            <v>24016321.511559401</v>
          </cell>
          <cell r="AH660">
            <v>8174862.3404840399</v>
          </cell>
          <cell r="AI660">
            <v>1434.2548546796199</v>
          </cell>
        </row>
        <row r="661">
          <cell r="M661">
            <v>22.1577547009346</v>
          </cell>
          <cell r="O661">
            <v>7607221.1044481099</v>
          </cell>
          <cell r="Q661">
            <v>15839928</v>
          </cell>
          <cell r="R661">
            <v>1.6166163147903902E-2</v>
          </cell>
          <cell r="AA661">
            <v>1610.70026718234</v>
          </cell>
          <cell r="AC661">
            <v>176.22125762578801</v>
          </cell>
          <cell r="AE661">
            <v>634396.527452835</v>
          </cell>
          <cell r="AF661">
            <v>24018293.449130401</v>
          </cell>
          <cell r="AH661">
            <v>8176948.0390893901</v>
          </cell>
          <cell r="AI661">
            <v>1434.47900955655</v>
          </cell>
        </row>
        <row r="662">
          <cell r="M662">
            <v>22.157832184137298</v>
          </cell>
          <cell r="O662">
            <v>7608666.5876890896</v>
          </cell>
          <cell r="Q662">
            <v>15839928</v>
          </cell>
          <cell r="R662">
            <v>1.6165266550604102E-2</v>
          </cell>
          <cell r="AA662">
            <v>1610.8574215843801</v>
          </cell>
          <cell r="AC662">
            <v>176.249525582931</v>
          </cell>
          <cell r="AE662">
            <v>634498.29209855106</v>
          </cell>
          <cell r="AF662">
            <v>24019289.5402091</v>
          </cell>
          <cell r="AH662">
            <v>8178504.3261242602</v>
          </cell>
          <cell r="AI662">
            <v>1434.6078960014499</v>
          </cell>
        </row>
        <row r="663">
          <cell r="M663">
            <v>22.157887455178599</v>
          </cell>
          <cell r="O663">
            <v>7609736.0929096602</v>
          </cell>
          <cell r="Q663">
            <v>15839928</v>
          </cell>
          <cell r="R663">
            <v>1.6164561134875698E-2</v>
          </cell>
          <cell r="AA663">
            <v>1611.07807863266</v>
          </cell>
          <cell r="AC663">
            <v>176.29071801129001</v>
          </cell>
          <cell r="AE663">
            <v>634646.58484064299</v>
          </cell>
          <cell r="AF663">
            <v>24020435.1775866</v>
          </cell>
          <cell r="AH663">
            <v>8179740.5632122401</v>
          </cell>
          <cell r="AI663">
            <v>1434.78736062137</v>
          </cell>
        </row>
        <row r="664">
          <cell r="M664">
            <v>22.157892043007699</v>
          </cell>
          <cell r="O664">
            <v>7609267.4967719</v>
          </cell>
          <cell r="Q664">
            <v>15839928</v>
          </cell>
          <cell r="R664">
            <v>1.61645059957654E-2</v>
          </cell>
          <cell r="AA664">
            <v>1611.22006872458</v>
          </cell>
          <cell r="AC664">
            <v>176.33231167173699</v>
          </cell>
          <cell r="AE664">
            <v>634796.32201825397</v>
          </cell>
          <cell r="AF664">
            <v>24018651.344535898</v>
          </cell>
          <cell r="AH664">
            <v>8179473.0650445903</v>
          </cell>
          <cell r="AI664">
            <v>1434.88775705284</v>
          </cell>
        </row>
        <row r="665">
          <cell r="M665">
            <v>22.157779405276401</v>
          </cell>
          <cell r="O665">
            <v>7606543.1250535296</v>
          </cell>
          <cell r="Q665">
            <v>15839928</v>
          </cell>
          <cell r="R665">
            <v>1.6165882551922899E-2</v>
          </cell>
          <cell r="AA665">
            <v>1611.0883227127199</v>
          </cell>
          <cell r="AC665">
            <v>176.32577807793001</v>
          </cell>
          <cell r="AE665">
            <v>634772.80108054797</v>
          </cell>
          <cell r="AF665">
            <v>24014952.402758099</v>
          </cell>
          <cell r="AH665">
            <v>8176791.4693517797</v>
          </cell>
          <cell r="AI665">
            <v>1434.7625446347899</v>
          </cell>
        </row>
        <row r="666">
          <cell r="M666">
            <v>22.1576213603648</v>
          </cell>
          <cell r="O666">
            <v>7603370.6856077202</v>
          </cell>
          <cell r="Q666">
            <v>15839928</v>
          </cell>
          <cell r="R666">
            <v>1.6167577063722099E-2</v>
          </cell>
          <cell r="AA666">
            <v>1610.8721694486901</v>
          </cell>
          <cell r="AC666">
            <v>176.29966762162601</v>
          </cell>
          <cell r="AE666">
            <v>634678.80343785195</v>
          </cell>
          <cell r="AF666">
            <v>24011455.8176893</v>
          </cell>
          <cell r="AH666">
            <v>8173552.0597812301</v>
          </cell>
          <cell r="AI666">
            <v>1434.57250182706</v>
          </cell>
        </row>
        <row r="667">
          <cell r="M667">
            <v>22.157505568039699</v>
          </cell>
          <cell r="O667">
            <v>7602099.0285139596</v>
          </cell>
          <cell r="Q667">
            <v>15839928</v>
          </cell>
          <cell r="R667">
            <v>1.61683174646069E-2</v>
          </cell>
          <cell r="AA667">
            <v>1610.86432374182</v>
          </cell>
          <cell r="AC667">
            <v>176.297260516043</v>
          </cell>
          <cell r="AE667">
            <v>634670.137857756</v>
          </cell>
          <cell r="AF667">
            <v>24011572.8275517</v>
          </cell>
          <cell r="AH667">
            <v>8172239.0656566899</v>
          </cell>
          <cell r="AI667">
            <v>1434.56706322577</v>
          </cell>
        </row>
        <row r="668">
          <cell r="M668">
            <v>22.1574482167536</v>
          </cell>
          <cell r="O668">
            <v>7600953.5454531899</v>
          </cell>
          <cell r="Q668">
            <v>15839928</v>
          </cell>
          <cell r="R668">
            <v>1.61690309159313E-2</v>
          </cell>
          <cell r="AA668">
            <v>1610.6129375941</v>
          </cell>
          <cell r="AC668">
            <v>176.252848991864</v>
          </cell>
          <cell r="AE668">
            <v>634510.25637070998</v>
          </cell>
          <cell r="AF668">
            <v>24009852.324098401</v>
          </cell>
          <cell r="AH668">
            <v>8170920.1565964101</v>
          </cell>
          <cell r="AI668">
            <v>1434.36008860223</v>
          </cell>
        </row>
        <row r="669">
          <cell r="M669">
            <v>22.157387495658298</v>
          </cell>
          <cell r="O669">
            <v>7599719.0774745597</v>
          </cell>
          <cell r="Q669">
            <v>15839928</v>
          </cell>
          <cell r="R669">
            <v>1.6169777288642901E-2</v>
          </cell>
          <cell r="AA669">
            <v>1610.4447178501</v>
          </cell>
          <cell r="AC669">
            <v>176.223700833202</v>
          </cell>
          <cell r="AE669">
            <v>634405.32299952698</v>
          </cell>
          <cell r="AF669">
            <v>24008604.870573599</v>
          </cell>
          <cell r="AH669">
            <v>8169582.9998152396</v>
          </cell>
          <cell r="AI669">
            <v>1434.2210170168901</v>
          </cell>
        </row>
        <row r="670">
          <cell r="M670">
            <v>22.157302466666401</v>
          </cell>
          <cell r="O670">
            <v>7598311.6389051797</v>
          </cell>
          <cell r="Q670">
            <v>15839928</v>
          </cell>
          <cell r="R670">
            <v>1.61705402376639E-2</v>
          </cell>
          <cell r="AA670">
            <v>1610.3596470275199</v>
          </cell>
          <cell r="AC670">
            <v>176.213246056016</v>
          </cell>
          <cell r="AE670">
            <v>634367.68580165796</v>
          </cell>
          <cell r="AF670">
            <v>24007258.475301199</v>
          </cell>
          <cell r="AH670">
            <v>8168151.2014273796</v>
          </cell>
          <cell r="AI670">
            <v>1434.1464009715</v>
          </cell>
        </row>
        <row r="671">
          <cell r="M671">
            <v>22.157216956945899</v>
          </cell>
          <cell r="O671">
            <v>7596098.9577249503</v>
          </cell>
          <cell r="Q671">
            <v>15839928</v>
          </cell>
          <cell r="R671">
            <v>1.6171701997257499E-2</v>
          </cell>
          <cell r="AA671">
            <v>1609.97061894636</v>
          </cell>
          <cell r="AC671">
            <v>176.153455655767</v>
          </cell>
          <cell r="AE671">
            <v>634152.44036076195</v>
          </cell>
          <cell r="AF671">
            <v>24003099.421395</v>
          </cell>
          <cell r="AH671">
            <v>8165733.0581233399</v>
          </cell>
          <cell r="AI671">
            <v>1433.8171632905901</v>
          </cell>
        </row>
        <row r="672">
          <cell r="M672">
            <v>22.156993530242399</v>
          </cell>
          <cell r="O672">
            <v>7593038.5068106996</v>
          </cell>
          <cell r="Q672">
            <v>15839928</v>
          </cell>
          <cell r="R672">
            <v>1.6173574227230599E-2</v>
          </cell>
          <cell r="AA672">
            <v>1609.7657329165199</v>
          </cell>
          <cell r="AC672">
            <v>176.118308788078</v>
          </cell>
          <cell r="AE672">
            <v>634025.91163708002</v>
          </cell>
          <cell r="AF672">
            <v>24001517.778889898</v>
          </cell>
          <cell r="AH672">
            <v>8162582.7554272301</v>
          </cell>
          <cell r="AI672">
            <v>1433.64742412844</v>
          </cell>
        </row>
        <row r="673">
          <cell r="M673">
            <v>22.156909831602899</v>
          </cell>
          <cell r="O673">
            <v>7592650.2129758</v>
          </cell>
          <cell r="Q673">
            <v>15839928</v>
          </cell>
          <cell r="R673">
            <v>1.61736528677754E-2</v>
          </cell>
          <cell r="AA673">
            <v>1609.9490041341401</v>
          </cell>
          <cell r="AC673">
            <v>176.15387247831899</v>
          </cell>
          <cell r="AE673">
            <v>634153.94092194899</v>
          </cell>
          <cell r="AF673">
            <v>24002244.9262986</v>
          </cell>
          <cell r="AH673">
            <v>8162280.6639954997</v>
          </cell>
          <cell r="AI673">
            <v>1433.7951316558199</v>
          </cell>
        </row>
        <row r="674">
          <cell r="M674">
            <v>22.156862457226399</v>
          </cell>
          <cell r="O674">
            <v>7591879.6541752303</v>
          </cell>
          <cell r="Q674">
            <v>15839928</v>
          </cell>
          <cell r="R674">
            <v>1.61739295109543E-2</v>
          </cell>
          <cell r="AA674">
            <v>1609.9563602263399</v>
          </cell>
          <cell r="AC674">
            <v>176.16407158203501</v>
          </cell>
          <cell r="AE674">
            <v>634190.65769532602</v>
          </cell>
          <cell r="AF674">
            <v>24000811.434986699</v>
          </cell>
          <cell r="AH674">
            <v>8161564.6912401197</v>
          </cell>
          <cell r="AI674">
            <v>1433.79228864431</v>
          </cell>
        </row>
        <row r="675">
          <cell r="M675">
            <v>22.1567743813772</v>
          </cell>
          <cell r="O675">
            <v>7590578.43148157</v>
          </cell>
          <cell r="Q675">
            <v>15839928</v>
          </cell>
          <cell r="R675">
            <v>1.61746180412481E-2</v>
          </cell>
          <cell r="AA675">
            <v>1609.8681544639501</v>
          </cell>
          <cell r="AC675">
            <v>176.15345533954101</v>
          </cell>
          <cell r="AE675">
            <v>634152.43922234897</v>
          </cell>
          <cell r="AF675">
            <v>23999378.228693999</v>
          </cell>
          <cell r="AH675">
            <v>8160245.9240876101</v>
          </cell>
          <cell r="AI675">
            <v>1433.7146991244099</v>
          </cell>
        </row>
        <row r="676">
          <cell r="M676">
            <v>22.156677212262</v>
          </cell>
          <cell r="O676">
            <v>7589473.6927440101</v>
          </cell>
          <cell r="Q676">
            <v>15839928</v>
          </cell>
          <cell r="R676">
            <v>1.61750859804458E-2</v>
          </cell>
          <cell r="AA676">
            <v>1609.9717104372501</v>
          </cell>
          <cell r="AC676">
            <v>176.179970241403</v>
          </cell>
          <cell r="AE676">
            <v>634247.89286905096</v>
          </cell>
          <cell r="AF676">
            <v>23998715.738823898</v>
          </cell>
          <cell r="AH676">
            <v>8159256.9998313095</v>
          </cell>
          <cell r="AI676">
            <v>1433.79174019585</v>
          </cell>
        </row>
        <row r="677">
          <cell r="M677">
            <v>22.156571360021701</v>
          </cell>
          <cell r="O677">
            <v>7588097.90898629</v>
          </cell>
          <cell r="Q677">
            <v>15839928</v>
          </cell>
          <cell r="R677">
            <v>1.6175683555906799E-2</v>
          </cell>
          <cell r="AA677">
            <v>1609.9514858398099</v>
          </cell>
          <cell r="AC677">
            <v>176.18662644009899</v>
          </cell>
          <cell r="AE677">
            <v>634271.85518435598</v>
          </cell>
          <cell r="AF677">
            <v>23996869.378091302</v>
          </cell>
          <cell r="AH677">
            <v>8157926.5333656501</v>
          </cell>
          <cell r="AI677">
            <v>1433.7648593997101</v>
          </cell>
        </row>
        <row r="678">
          <cell r="M678">
            <v>22.156446625312199</v>
          </cell>
          <cell r="O678">
            <v>7586789.6158304103</v>
          </cell>
          <cell r="Q678">
            <v>15839928</v>
          </cell>
          <cell r="R678">
            <v>1.61763956172499E-2</v>
          </cell>
          <cell r="AA678">
            <v>1609.8914051407901</v>
          </cell>
          <cell r="AC678">
            <v>176.17891700016801</v>
          </cell>
          <cell r="AE678">
            <v>634244.10120060598</v>
          </cell>
          <cell r="AF678">
            <v>23995973.181676298</v>
          </cell>
          <cell r="AH678">
            <v>8156596.8414531201</v>
          </cell>
          <cell r="AI678">
            <v>1433.7124881406201</v>
          </cell>
        </row>
        <row r="679">
          <cell r="M679">
            <v>22.156397770628999</v>
          </cell>
          <cell r="O679">
            <v>7586383.72620505</v>
          </cell>
          <cell r="Q679">
            <v>15839928</v>
          </cell>
          <cell r="R679">
            <v>1.6176705896464201E-2</v>
          </cell>
          <cell r="AA679">
            <v>1609.7110994894599</v>
          </cell>
          <cell r="AC679">
            <v>176.142743641192</v>
          </cell>
          <cell r="AE679">
            <v>634113.87710829102</v>
          </cell>
          <cell r="AF679">
            <v>23995459.671073701</v>
          </cell>
          <cell r="AH679">
            <v>8156016.5502261901</v>
          </cell>
          <cell r="AI679">
            <v>1433.5683558482699</v>
          </cell>
        </row>
        <row r="680">
          <cell r="M680">
            <v>22.156372931226301</v>
          </cell>
          <cell r="O680">
            <v>7586298.3614607099</v>
          </cell>
          <cell r="Q680">
            <v>15839928</v>
          </cell>
          <cell r="R680">
            <v>1.6176897292970099E-2</v>
          </cell>
          <cell r="AA680">
            <v>1609.6538094607999</v>
          </cell>
          <cell r="AC680">
            <v>176.12640375383901</v>
          </cell>
          <cell r="AE680">
            <v>634055.05351382098</v>
          </cell>
          <cell r="AF680">
            <v>23996104.644714899</v>
          </cell>
          <cell r="AH680">
            <v>8155862.3364225002</v>
          </cell>
          <cell r="AI680">
            <v>1433.5274057069701</v>
          </cell>
        </row>
        <row r="681">
          <cell r="M681">
            <v>22.156498070985201</v>
          </cell>
          <cell r="O681">
            <v>7589010.8607745199</v>
          </cell>
          <cell r="Q681">
            <v>15839928</v>
          </cell>
          <cell r="R681">
            <v>1.6175574366303101E-2</v>
          </cell>
          <cell r="AA681">
            <v>1609.9324666800801</v>
          </cell>
          <cell r="AC681">
            <v>176.15823450949401</v>
          </cell>
          <cell r="AE681">
            <v>634169.64423417998</v>
          </cell>
          <cell r="AF681">
            <v>24000917.1535386</v>
          </cell>
          <cell r="AH681">
            <v>8158589.4609932303</v>
          </cell>
          <cell r="AI681">
            <v>1433.77423217058</v>
          </cell>
        </row>
        <row r="682">
          <cell r="M682">
            <v>22.156829309661202</v>
          </cell>
          <cell r="O682">
            <v>7593795.8730306299</v>
          </cell>
          <cell r="Q682">
            <v>15839928</v>
          </cell>
          <cell r="R682">
            <v>1.6173188231532999E-2</v>
          </cell>
          <cell r="AA682">
            <v>1610.1041318975299</v>
          </cell>
          <cell r="AC682">
            <v>176.16438365738799</v>
          </cell>
          <cell r="AE682">
            <v>634191.78116659704</v>
          </cell>
          <cell r="AF682">
            <v>24006126.0288832</v>
          </cell>
          <cell r="AH682">
            <v>8163302.4520049598</v>
          </cell>
          <cell r="AI682">
            <v>1433.93974824014</v>
          </cell>
        </row>
        <row r="683">
          <cell r="M683">
            <v>22.157168397011901</v>
          </cell>
          <cell r="O683">
            <v>7598828.5506442199</v>
          </cell>
          <cell r="Q683">
            <v>15839928</v>
          </cell>
          <cell r="R683">
            <v>1.6170691784018702E-2</v>
          </cell>
          <cell r="AA683">
            <v>1610.3689209659799</v>
          </cell>
          <cell r="AC683">
            <v>176.18727695912801</v>
          </cell>
          <cell r="AE683">
            <v>634274.19705286203</v>
          </cell>
          <cell r="AF683">
            <v>24011925.296303399</v>
          </cell>
          <cell r="AH683">
            <v>8168402.1417832896</v>
          </cell>
          <cell r="AI683">
            <v>1434.1816440068501</v>
          </cell>
        </row>
        <row r="684">
          <cell r="M684">
            <v>22.157485953480101</v>
          </cell>
          <cell r="O684">
            <v>7603284.8976315297</v>
          </cell>
          <cell r="Q684">
            <v>15839928</v>
          </cell>
          <cell r="R684">
            <v>1.6168193237229098E-2</v>
          </cell>
          <cell r="AA684">
            <v>1610.57434838929</v>
          </cell>
          <cell r="AC684">
            <v>176.21384156616301</v>
          </cell>
          <cell r="AE684">
            <v>634369.82963818603</v>
          </cell>
          <cell r="AF684">
            <v>24014957.523444802</v>
          </cell>
          <cell r="AH684">
            <v>8172953.8227603296</v>
          </cell>
          <cell r="AI684">
            <v>1434.36050682313</v>
          </cell>
        </row>
        <row r="685">
          <cell r="M685">
            <v>22.157643292028101</v>
          </cell>
          <cell r="O685">
            <v>7605330.2993966099</v>
          </cell>
          <cell r="Q685">
            <v>15839928</v>
          </cell>
          <cell r="R685">
            <v>1.61670797270397E-2</v>
          </cell>
          <cell r="AA685">
            <v>1610.66041073464</v>
          </cell>
          <cell r="AC685">
            <v>176.225170978958</v>
          </cell>
          <cell r="AE685">
            <v>634410.61552424997</v>
          </cell>
          <cell r="AF685">
            <v>24016194.491059199</v>
          </cell>
          <cell r="AH685">
            <v>8175080.1173784304</v>
          </cell>
          <cell r="AI685">
            <v>1434.43523975568</v>
          </cell>
        </row>
        <row r="686">
          <cell r="M686">
            <v>22.157721165995198</v>
          </cell>
          <cell r="O686">
            <v>7606550.3723032204</v>
          </cell>
          <cell r="Q686">
            <v>15839928</v>
          </cell>
          <cell r="R686">
            <v>1.61662893272576E-2</v>
          </cell>
          <cell r="AA686">
            <v>1610.8788411051501</v>
          </cell>
          <cell r="AC686">
            <v>176.26631376553101</v>
          </cell>
          <cell r="AE686">
            <v>634558.72955591301</v>
          </cell>
          <cell r="AF686">
            <v>24017267.760137599</v>
          </cell>
          <cell r="AH686">
            <v>8176479.9986072201</v>
          </cell>
          <cell r="AI686">
            <v>1434.6125273396201</v>
          </cell>
        </row>
        <row r="687">
          <cell r="M687">
            <v>22.157758625877399</v>
          </cell>
          <cell r="O687">
            <v>7607522.1360948896</v>
          </cell>
          <cell r="Q687">
            <v>15839928</v>
          </cell>
          <cell r="R687">
            <v>1.6165569246543401E-2</v>
          </cell>
          <cell r="AA687">
            <v>1611.19481503781</v>
          </cell>
          <cell r="AC687">
            <v>176.327502117043</v>
          </cell>
          <cell r="AE687">
            <v>634779.00762135501</v>
          </cell>
          <cell r="AF687">
            <v>24018536.679096598</v>
          </cell>
          <cell r="AH687">
            <v>8177696.2142784595</v>
          </cell>
          <cell r="AI687">
            <v>1434.86731292076</v>
          </cell>
        </row>
        <row r="688">
          <cell r="M688">
            <v>22.1577848947306</v>
          </cell>
          <cell r="O688">
            <v>7608014.2439475199</v>
          </cell>
          <cell r="Q688">
            <v>15839928</v>
          </cell>
          <cell r="R688">
            <v>1.6165057603063498E-2</v>
          </cell>
          <cell r="AA688">
            <v>1611.4455744628001</v>
          </cell>
          <cell r="AC688">
            <v>176.381472325359</v>
          </cell>
          <cell r="AE688">
            <v>634973.300371291</v>
          </cell>
          <cell r="AF688">
            <v>24018634.090248801</v>
          </cell>
          <cell r="AH688">
            <v>8178413.0153677901</v>
          </cell>
          <cell r="AI688">
            <v>1435.0641021374399</v>
          </cell>
        </row>
        <row r="689">
          <cell r="M689">
            <v>22.157762543638</v>
          </cell>
          <cell r="O689">
            <v>7607153.8748425404</v>
          </cell>
          <cell r="Q689">
            <v>15839928</v>
          </cell>
          <cell r="R689">
            <v>1.61653742374127E-2</v>
          </cell>
          <cell r="AA689">
            <v>1611.4243181819299</v>
          </cell>
          <cell r="AC689">
            <v>176.38861636521301</v>
          </cell>
          <cell r="AE689">
            <v>634999.01891476498</v>
          </cell>
          <cell r="AF689">
            <v>24016665.0286589</v>
          </cell>
          <cell r="AH689">
            <v>8177612.3291775603</v>
          </cell>
          <cell r="AI689">
            <v>1435.0357018167199</v>
          </cell>
        </row>
        <row r="690">
          <cell r="M690">
            <v>22.157662036223599</v>
          </cell>
          <cell r="O690">
            <v>7603777.2874891702</v>
          </cell>
          <cell r="Q690">
            <v>15839928</v>
          </cell>
          <cell r="R690">
            <v>1.6167147801257199E-2</v>
          </cell>
          <cell r="AA690">
            <v>1610.9156083686</v>
          </cell>
          <cell r="AC690">
            <v>176.315041867106</v>
          </cell>
          <cell r="AE690">
            <v>634734.15072158002</v>
          </cell>
          <cell r="AF690">
            <v>24010465.070594199</v>
          </cell>
          <cell r="AH690">
            <v>8174017.6895767897</v>
          </cell>
          <cell r="AI690">
            <v>1434.6005665015</v>
          </cell>
        </row>
        <row r="691">
          <cell r="M691">
            <v>22.157364725025001</v>
          </cell>
          <cell r="O691">
            <v>7597717.2291986505</v>
          </cell>
          <cell r="Q691">
            <v>15839928</v>
          </cell>
          <cell r="R691">
            <v>1.6170502744842798E-2</v>
          </cell>
          <cell r="AA691">
            <v>1610.4135367901999</v>
          </cell>
          <cell r="AC691">
            <v>176.245655467679</v>
          </cell>
          <cell r="AE691">
            <v>634484.35968364298</v>
          </cell>
          <cell r="AF691">
            <v>24003805.264193401</v>
          </cell>
          <cell r="AH691">
            <v>8167794.3629362397</v>
          </cell>
          <cell r="AI691">
            <v>1434.1678813225201</v>
          </cell>
        </row>
        <row r="692">
          <cell r="M692">
            <v>22.157013967688801</v>
          </cell>
          <cell r="O692">
            <v>7592889.9594612103</v>
          </cell>
          <cell r="Q692">
            <v>15839928</v>
          </cell>
          <cell r="R692">
            <v>1.6173271501517799E-2</v>
          </cell>
          <cell r="AA692">
            <v>1610.020538513</v>
          </cell>
          <cell r="AC692">
            <v>176.18219771336899</v>
          </cell>
          <cell r="AE692">
            <v>634255.911768127</v>
          </cell>
          <cell r="AF692">
            <v>24000118.191032201</v>
          </cell>
          <cell r="AH692">
            <v>8162734.2343564704</v>
          </cell>
          <cell r="AI692">
            <v>1433.83834079963</v>
          </cell>
        </row>
        <row r="693">
          <cell r="M693">
            <v>22.156816710177502</v>
          </cell>
          <cell r="O693">
            <v>7590760.1229413999</v>
          </cell>
          <cell r="Q693">
            <v>15839928</v>
          </cell>
          <cell r="R693">
            <v>1.6174489467269501E-2</v>
          </cell>
          <cell r="AA693">
            <v>1609.8496653879799</v>
          </cell>
          <cell r="AC693">
            <v>176.1517681286</v>
          </cell>
          <cell r="AE693">
            <v>634146.36526296102</v>
          </cell>
          <cell r="AF693">
            <v>23998988.061843</v>
          </cell>
          <cell r="AH693">
            <v>8160441.9742694497</v>
          </cell>
          <cell r="AI693">
            <v>1433.6978972593799</v>
          </cell>
        </row>
        <row r="694">
          <cell r="M694">
            <v>22.156644037734999</v>
          </cell>
          <cell r="O694">
            <v>7588544.4329019701</v>
          </cell>
          <cell r="Q694">
            <v>15839928</v>
          </cell>
          <cell r="R694">
            <v>1.6175659292148901E-2</v>
          </cell>
          <cell r="AA694">
            <v>1609.7128664890099</v>
          </cell>
          <cell r="AC694">
            <v>176.13507275315101</v>
          </cell>
          <cell r="AE694">
            <v>634086.26191134297</v>
          </cell>
          <cell r="AF694">
            <v>23996803.8231223</v>
          </cell>
          <cell r="AH694">
            <v>8158183.4259680295</v>
          </cell>
          <cell r="AI694">
            <v>1433.57779373586</v>
          </cell>
        </row>
        <row r="695">
          <cell r="M695">
            <v>22.156486024657699</v>
          </cell>
          <cell r="O695">
            <v>7587017.8233590396</v>
          </cell>
          <cell r="Q695">
            <v>15839928</v>
          </cell>
          <cell r="R695">
            <v>1.61763639405175E-2</v>
          </cell>
          <cell r="AA695">
            <v>1609.81296050381</v>
          </cell>
          <cell r="AC695">
            <v>176.16075987259799</v>
          </cell>
          <cell r="AE695">
            <v>634178.73554135102</v>
          </cell>
          <cell r="AF695">
            <v>23996153.8443137</v>
          </cell>
          <cell r="AH695">
            <v>8156759.5951303504</v>
          </cell>
          <cell r="AI695">
            <v>1433.65220063121</v>
          </cell>
        </row>
        <row r="696">
          <cell r="M696">
            <v>22.156382640329301</v>
          </cell>
          <cell r="O696">
            <v>7586129.6961084204</v>
          </cell>
          <cell r="Q696">
            <v>15839928</v>
          </cell>
          <cell r="R696">
            <v>1.61767254038362E-2</v>
          </cell>
          <cell r="AA696">
            <v>1609.8536022093799</v>
          </cell>
          <cell r="AC696">
            <v>176.17426338794601</v>
          </cell>
          <cell r="AE696">
            <v>634227.34819660499</v>
          </cell>
          <cell r="AF696">
            <v>23995376.364222199</v>
          </cell>
          <cell r="AH696">
            <v>8155912.4420203697</v>
          </cell>
          <cell r="AI696">
            <v>1433.6793388214301</v>
          </cell>
        </row>
        <row r="697">
          <cell r="M697">
            <v>22.156329205425099</v>
          </cell>
          <cell r="O697">
            <v>7585871.6277912697</v>
          </cell>
          <cell r="Q697">
            <v>15839928</v>
          </cell>
          <cell r="R697">
            <v>1.6176889661262999E-2</v>
          </cell>
          <cell r="AA697">
            <v>1609.86762107506</v>
          </cell>
          <cell r="AC697">
            <v>176.17542218398799</v>
          </cell>
          <cell r="AE697">
            <v>634231.51986235694</v>
          </cell>
          <cell r="AF697">
            <v>23995692.3788675</v>
          </cell>
          <cell r="AH697">
            <v>8155640.4239937197</v>
          </cell>
          <cell r="AI697">
            <v>1433.6921988910699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CE185"/>
    </sheetNames>
    <sheetDataSet>
      <sheetData sheetId="0">
        <row r="26">
          <cell r="M26">
            <v>22.167208375966599</v>
          </cell>
          <cell r="O26">
            <v>7685083.2305543097</v>
          </cell>
          <cell r="Q26">
            <v>15839928</v>
          </cell>
          <cell r="R26">
            <v>1.6063649017896E-2</v>
          </cell>
          <cell r="AA26">
            <v>2290.8278189675898</v>
          </cell>
          <cell r="AC26">
            <v>206.863053145701</v>
          </cell>
          <cell r="AE26">
            <v>744706.99132452405</v>
          </cell>
          <cell r="AF26">
            <v>24216451.7474427</v>
          </cell>
          <cell r="AH26">
            <v>8376206.7607989302</v>
          </cell>
          <cell r="AI26">
            <v>2083.9647658218901</v>
          </cell>
        </row>
        <row r="27">
          <cell r="M27">
            <v>22.167225870668702</v>
          </cell>
          <cell r="O27">
            <v>7685883.9527997999</v>
          </cell>
          <cell r="Q27">
            <v>15839928</v>
          </cell>
          <cell r="R27">
            <v>1.60632789526843E-2</v>
          </cell>
          <cell r="AA27">
            <v>2290.7310894849102</v>
          </cell>
          <cell r="AC27">
            <v>206.849003250393</v>
          </cell>
          <cell r="AE27">
            <v>744656.41170141601</v>
          </cell>
          <cell r="AF27">
            <v>24217225.771093201</v>
          </cell>
          <cell r="AH27">
            <v>8376943.7048132904</v>
          </cell>
          <cell r="AI27">
            <v>2083.8820862345101</v>
          </cell>
        </row>
        <row r="28">
          <cell r="M28">
            <v>22.167226683725399</v>
          </cell>
          <cell r="O28">
            <v>7685931.1552924803</v>
          </cell>
          <cell r="Q28">
            <v>15839928</v>
          </cell>
          <cell r="R28">
            <v>1.6063205431677399E-2</v>
          </cell>
          <cell r="AA28">
            <v>2291.0046413489399</v>
          </cell>
          <cell r="AC28">
            <v>206.883201937157</v>
          </cell>
          <cell r="AE28">
            <v>744779.52697376499</v>
          </cell>
          <cell r="AF28">
            <v>24217183.114733599</v>
          </cell>
          <cell r="AH28">
            <v>8377135.7472053999</v>
          </cell>
          <cell r="AI28">
            <v>2084.1214394117901</v>
          </cell>
        </row>
        <row r="29">
          <cell r="M29">
            <v>22.1672252031955</v>
          </cell>
          <cell r="O29">
            <v>7686651.4967764802</v>
          </cell>
          <cell r="Q29">
            <v>15839928</v>
          </cell>
          <cell r="R29">
            <v>1.6062872060659698E-2</v>
          </cell>
          <cell r="AA29">
            <v>2291.2907895241501</v>
          </cell>
          <cell r="AC29">
            <v>206.91486796702799</v>
          </cell>
          <cell r="AE29">
            <v>744893.52468129899</v>
          </cell>
          <cell r="AF29">
            <v>24218731.315922301</v>
          </cell>
          <cell r="AH29">
            <v>8377966.7152241198</v>
          </cell>
          <cell r="AI29">
            <v>2084.3759215571299</v>
          </cell>
        </row>
        <row r="30">
          <cell r="M30">
            <v>22.167241892945398</v>
          </cell>
          <cell r="O30">
            <v>7688306.4996534903</v>
          </cell>
          <cell r="Q30">
            <v>15839928</v>
          </cell>
          <cell r="R30">
            <v>1.60620294499767E-2</v>
          </cell>
          <cell r="AA30">
            <v>2291.7492731863399</v>
          </cell>
          <cell r="AC30">
            <v>206.96637973875701</v>
          </cell>
          <cell r="AE30">
            <v>745078.96705952601</v>
          </cell>
          <cell r="AF30">
            <v>24220910.975525402</v>
          </cell>
          <cell r="AH30">
            <v>8379806.8067911798</v>
          </cell>
          <cell r="AI30">
            <v>2084.7828934475801</v>
          </cell>
        </row>
        <row r="31">
          <cell r="M31">
            <v>22.167258776124701</v>
          </cell>
          <cell r="O31">
            <v>7689535.6897164397</v>
          </cell>
          <cell r="Q31">
            <v>15839928</v>
          </cell>
          <cell r="R31">
            <v>1.6061382821788699E-2</v>
          </cell>
          <cell r="AA31">
            <v>2292.0060817266099</v>
          </cell>
          <cell r="AC31">
            <v>206.995859541865</v>
          </cell>
          <cell r="AE31">
            <v>745185.09435071505</v>
          </cell>
          <cell r="AF31">
            <v>24221888.557085998</v>
          </cell>
          <cell r="AH31">
            <v>8381144.3948723404</v>
          </cell>
          <cell r="AI31">
            <v>2085.0102221847501</v>
          </cell>
        </row>
        <row r="32">
          <cell r="M32">
            <v>22.1672795952888</v>
          </cell>
          <cell r="O32">
            <v>7690016.8571579996</v>
          </cell>
          <cell r="Q32">
            <v>15839928</v>
          </cell>
          <cell r="R32">
            <v>1.6061121989597998E-2</v>
          </cell>
          <cell r="AA32">
            <v>2291.6928609287402</v>
          </cell>
          <cell r="AC32">
            <v>206.958563773354</v>
          </cell>
          <cell r="AE32">
            <v>745050.82958407595</v>
          </cell>
          <cell r="AF32">
            <v>24221216.236727498</v>
          </cell>
          <cell r="AH32">
            <v>8381478.4036277998</v>
          </cell>
          <cell r="AI32">
            <v>2084.7342971553799</v>
          </cell>
        </row>
        <row r="33">
          <cell r="M33">
            <v>22.167282950857</v>
          </cell>
          <cell r="O33">
            <v>7689866.3092137501</v>
          </cell>
          <cell r="Q33">
            <v>15839928</v>
          </cell>
          <cell r="R33">
            <v>1.60612759942322E-2</v>
          </cell>
          <cell r="AA33">
            <v>2291.5360612571799</v>
          </cell>
          <cell r="AC33">
            <v>206.93857137620401</v>
          </cell>
          <cell r="AE33">
            <v>744978.856954335</v>
          </cell>
          <cell r="AF33">
            <v>24221392.392322499</v>
          </cell>
          <cell r="AH33">
            <v>8381257.8181701796</v>
          </cell>
          <cell r="AI33">
            <v>2084.59748988098</v>
          </cell>
        </row>
        <row r="34">
          <cell r="M34">
            <v>22.167295572152099</v>
          </cell>
          <cell r="O34">
            <v>7691520.25661139</v>
          </cell>
          <cell r="Q34">
            <v>15839928</v>
          </cell>
          <cell r="R34">
            <v>1.6060548796091902E-2</v>
          </cell>
          <cell r="AA34">
            <v>2291.7779233983301</v>
          </cell>
          <cell r="AC34">
            <v>206.96086058640299</v>
          </cell>
          <cell r="AE34">
            <v>745059.09811104997</v>
          </cell>
          <cell r="AF34">
            <v>24224437.426428299</v>
          </cell>
          <cell r="AH34">
            <v>8382972.9239739198</v>
          </cell>
          <cell r="AI34">
            <v>2084.8170628119301</v>
          </cell>
        </row>
        <row r="35">
          <cell r="M35">
            <v>22.167350090733301</v>
          </cell>
          <cell r="O35">
            <v>7696545.2184765805</v>
          </cell>
          <cell r="Q35">
            <v>15839928</v>
          </cell>
          <cell r="R35">
            <v>1.6058320778134599E-2</v>
          </cell>
          <cell r="AA35">
            <v>2292.1294062509801</v>
          </cell>
          <cell r="AC35">
            <v>206.984817121833</v>
          </cell>
          <cell r="AE35">
            <v>745145.34163859696</v>
          </cell>
          <cell r="AF35">
            <v>24232134.938705102</v>
          </cell>
          <cell r="AH35">
            <v>8388024.2947322596</v>
          </cell>
          <cell r="AI35">
            <v>2085.1445891291501</v>
          </cell>
        </row>
        <row r="36">
          <cell r="M36">
            <v>22.167441634888601</v>
          </cell>
          <cell r="O36">
            <v>7702887.8582752598</v>
          </cell>
          <cell r="Q36">
            <v>15839928</v>
          </cell>
          <cell r="R36">
            <v>1.6055219803969699E-2</v>
          </cell>
          <cell r="AA36">
            <v>2292.8278579173898</v>
          </cell>
          <cell r="AC36">
            <v>207.05442728414599</v>
          </cell>
          <cell r="AE36">
            <v>745395.93822292599</v>
          </cell>
          <cell r="AF36">
            <v>24238896.275587901</v>
          </cell>
          <cell r="AH36">
            <v>8394592.3770334795</v>
          </cell>
          <cell r="AI36">
            <v>2085.77343063325</v>
          </cell>
        </row>
        <row r="37">
          <cell r="M37">
            <v>22.167515137680201</v>
          </cell>
          <cell r="O37">
            <v>7706733.9832405904</v>
          </cell>
          <cell r="Q37">
            <v>15839928</v>
          </cell>
          <cell r="R37">
            <v>1.60531365626316E-2</v>
          </cell>
          <cell r="AA37">
            <v>2293.16020878787</v>
          </cell>
          <cell r="AC37">
            <v>207.09238903185499</v>
          </cell>
          <cell r="AE37">
            <v>745532.600514677</v>
          </cell>
          <cell r="AF37">
            <v>24240236.5014739</v>
          </cell>
          <cell r="AH37">
            <v>8398581.0632530507</v>
          </cell>
          <cell r="AI37">
            <v>2086.0678197560201</v>
          </cell>
        </row>
        <row r="38">
          <cell r="M38">
            <v>22.1675427409678</v>
          </cell>
          <cell r="O38">
            <v>7708024.5180618903</v>
          </cell>
          <cell r="Q38">
            <v>15839928</v>
          </cell>
          <cell r="R38">
            <v>1.60524154365131E-2</v>
          </cell>
          <cell r="AA38">
            <v>2293.48998636435</v>
          </cell>
          <cell r="AC38">
            <v>207.13240335600301</v>
          </cell>
          <cell r="AE38">
            <v>745676.65208161098</v>
          </cell>
          <cell r="AF38">
            <v>24240655.2278313</v>
          </cell>
          <cell r="AH38">
            <v>8400042.2325083707</v>
          </cell>
          <cell r="AI38">
            <v>2086.35758300834</v>
          </cell>
        </row>
        <row r="39">
          <cell r="M39">
            <v>22.167545080705001</v>
          </cell>
          <cell r="O39">
            <v>7708687.2117604101</v>
          </cell>
          <cell r="Q39">
            <v>15839928</v>
          </cell>
          <cell r="R39">
            <v>1.6052009164207699E-2</v>
          </cell>
          <cell r="AA39">
            <v>2293.9948894476202</v>
          </cell>
          <cell r="AC39">
            <v>207.19345425117999</v>
          </cell>
          <cell r="AE39">
            <v>745896.43530424696</v>
          </cell>
          <cell r="AF39">
            <v>24241377.639699198</v>
          </cell>
          <cell r="AH39">
            <v>8400945.8167393003</v>
          </cell>
          <cell r="AI39">
            <v>2086.8014351964398</v>
          </cell>
        </row>
        <row r="40">
          <cell r="M40">
            <v>22.167538063915799</v>
          </cell>
          <cell r="O40">
            <v>7708368.2574622501</v>
          </cell>
          <cell r="Q40">
            <v>15839928</v>
          </cell>
          <cell r="R40">
            <v>1.60520284422054E-2</v>
          </cell>
          <cell r="AA40">
            <v>2294.3601579534302</v>
          </cell>
          <cell r="AC40">
            <v>207.24165636826999</v>
          </cell>
          <cell r="AE40">
            <v>746069.962925773</v>
          </cell>
          <cell r="AF40">
            <v>24240332.061937999</v>
          </cell>
          <cell r="AH40">
            <v>8400826.9571166504</v>
          </cell>
          <cell r="AI40">
            <v>2087.1185015851602</v>
          </cell>
        </row>
        <row r="41">
          <cell r="M41">
            <v>22.1675194092476</v>
          </cell>
          <cell r="O41">
            <v>7706888.66487219</v>
          </cell>
          <cell r="Q41">
            <v>15839928</v>
          </cell>
          <cell r="R41">
            <v>1.6052660334249499E-2</v>
          </cell>
          <cell r="AA41">
            <v>2294.3378310734902</v>
          </cell>
          <cell r="AC41">
            <v>207.24485733827001</v>
          </cell>
          <cell r="AE41">
            <v>746081.48641777097</v>
          </cell>
          <cell r="AF41">
            <v>24238008.413500801</v>
          </cell>
          <cell r="AH41">
            <v>8399376.0692696609</v>
          </cell>
          <cell r="AI41">
            <v>2087.0929737352199</v>
          </cell>
        </row>
        <row r="42">
          <cell r="M42">
            <v>22.167486199698399</v>
          </cell>
          <cell r="O42">
            <v>7703209.4341581604</v>
          </cell>
          <cell r="Q42">
            <v>15839928</v>
          </cell>
          <cell r="R42">
            <v>1.60542988206623E-2</v>
          </cell>
          <cell r="AA42">
            <v>2293.85596512745</v>
          </cell>
          <cell r="AC42">
            <v>207.20016987065</v>
          </cell>
          <cell r="AE42">
            <v>745920.61153433996</v>
          </cell>
          <cell r="AF42">
            <v>24232048.2928796</v>
          </cell>
          <cell r="AH42">
            <v>8395564.9814244397</v>
          </cell>
          <cell r="AI42">
            <v>2086.6557952568</v>
          </cell>
        </row>
        <row r="43">
          <cell r="M43">
            <v>22.167402773179202</v>
          </cell>
          <cell r="O43">
            <v>7696200.1717577502</v>
          </cell>
          <cell r="Q43">
            <v>15839928</v>
          </cell>
          <cell r="R43">
            <v>1.6057645482130501E-2</v>
          </cell>
          <cell r="AA43">
            <v>2293.1219056300502</v>
          </cell>
          <cell r="AC43">
            <v>207.13107959006101</v>
          </cell>
          <cell r="AE43">
            <v>745671.88652421802</v>
          </cell>
          <cell r="AF43">
            <v>24223364.046875902</v>
          </cell>
          <cell r="AH43">
            <v>8388360.9884721404</v>
          </cell>
          <cell r="AI43">
            <v>2085.9908260399802</v>
          </cell>
        </row>
        <row r="44">
          <cell r="M44">
            <v>22.167305875498901</v>
          </cell>
          <cell r="O44">
            <v>7691175.3282335997</v>
          </cell>
          <cell r="Q44">
            <v>15839928</v>
          </cell>
          <cell r="R44">
            <v>1.6060246592422701E-2</v>
          </cell>
          <cell r="AA44">
            <v>2292.8341515615198</v>
          </cell>
          <cell r="AC44">
            <v>207.10236369842701</v>
          </cell>
          <cell r="AE44">
            <v>745568.50931433705</v>
          </cell>
          <cell r="AF44">
            <v>24220594.049596399</v>
          </cell>
          <cell r="AH44">
            <v>8383244.0902186995</v>
          </cell>
          <cell r="AI44">
            <v>2085.7317878631002</v>
          </cell>
        </row>
        <row r="45">
          <cell r="M45">
            <v>22.167251629983902</v>
          </cell>
          <cell r="O45">
            <v>7688081.1495739101</v>
          </cell>
          <cell r="Q45">
            <v>15839928</v>
          </cell>
          <cell r="R45">
            <v>1.6061805662526799E-2</v>
          </cell>
          <cell r="AA45">
            <v>2292.3010379480102</v>
          </cell>
          <cell r="AC45">
            <v>207.04328999453401</v>
          </cell>
          <cell r="AE45">
            <v>745355.84398032096</v>
          </cell>
          <cell r="AF45">
            <v>24217742.6716437</v>
          </cell>
          <cell r="AH45">
            <v>8379921.4507667199</v>
          </cell>
          <cell r="AI45">
            <v>2085.2577479534698</v>
          </cell>
        </row>
        <row r="46">
          <cell r="M46">
            <v>22.1672127329966</v>
          </cell>
          <cell r="O46">
            <v>7685799.1083476404</v>
          </cell>
          <cell r="Q46">
            <v>15839928</v>
          </cell>
          <cell r="R46">
            <v>1.6062993837681401E-2</v>
          </cell>
          <cell r="AA46">
            <v>2291.9772833465399</v>
          </cell>
          <cell r="AC46">
            <v>207.007201033115</v>
          </cell>
          <cell r="AE46">
            <v>745225.92371921299</v>
          </cell>
          <cell r="AF46">
            <v>24216094.0516004</v>
          </cell>
          <cell r="AH46">
            <v>8377508.3068278898</v>
          </cell>
          <cell r="AI46">
            <v>2084.9700823134199</v>
          </cell>
        </row>
        <row r="47">
          <cell r="M47">
            <v>22.1671796850537</v>
          </cell>
          <cell r="O47">
            <v>7684677.9416702101</v>
          </cell>
          <cell r="Q47">
            <v>15839928</v>
          </cell>
          <cell r="R47">
            <v>1.6063551976868599E-2</v>
          </cell>
          <cell r="AA47">
            <v>2292.2316032488702</v>
          </cell>
          <cell r="AC47">
            <v>207.038928105916</v>
          </cell>
          <cell r="AE47">
            <v>745340.14118129795</v>
          </cell>
          <cell r="AF47">
            <v>24216077.623049799</v>
          </cell>
          <cell r="AH47">
            <v>8376513.3955847695</v>
          </cell>
          <cell r="AI47">
            <v>2085.1926751429501</v>
          </cell>
        </row>
        <row r="48">
          <cell r="M48">
            <v>22.167164721242699</v>
          </cell>
          <cell r="O48">
            <v>7684531.1257237103</v>
          </cell>
          <cell r="Q48">
            <v>15839928</v>
          </cell>
          <cell r="R48">
            <v>1.6063605900078499E-2</v>
          </cell>
          <cell r="AA48">
            <v>2292.4154440309599</v>
          </cell>
          <cell r="AC48">
            <v>207.06107610939699</v>
          </cell>
          <cell r="AE48">
            <v>745419.87399382796</v>
          </cell>
          <cell r="AF48">
            <v>24216370.953788601</v>
          </cell>
          <cell r="AH48">
            <v>8376443.6048307596</v>
          </cell>
          <cell r="AI48">
            <v>2085.35436792156</v>
          </cell>
        </row>
        <row r="49">
          <cell r="M49">
            <v>22.167162160232898</v>
          </cell>
          <cell r="O49">
            <v>7683077.86496724</v>
          </cell>
          <cell r="Q49">
            <v>15839928</v>
          </cell>
          <cell r="R49">
            <v>1.6064095102649601E-2</v>
          </cell>
          <cell r="AA49">
            <v>2292.11096029589</v>
          </cell>
          <cell r="AC49">
            <v>207.03346441181</v>
          </cell>
          <cell r="AE49">
            <v>745320.47188251605</v>
          </cell>
          <cell r="AF49">
            <v>24212363.585173201</v>
          </cell>
          <cell r="AH49">
            <v>8374898.5831954498</v>
          </cell>
          <cell r="AI49">
            <v>2085.0774958840798</v>
          </cell>
        </row>
        <row r="50">
          <cell r="M50">
            <v>22.167101274379998</v>
          </cell>
          <cell r="O50">
            <v>7681042.8097625403</v>
          </cell>
          <cell r="Q50">
            <v>15839928</v>
          </cell>
          <cell r="R50">
            <v>1.6065466492234198E-2</v>
          </cell>
          <cell r="AA50">
            <v>2292.1878855648602</v>
          </cell>
          <cell r="AC50">
            <v>207.03871563022699</v>
          </cell>
          <cell r="AE50">
            <v>745339.37626881897</v>
          </cell>
          <cell r="AF50">
            <v>24214045.661752801</v>
          </cell>
          <cell r="AH50">
            <v>8372909.3885365203</v>
          </cell>
          <cell r="AI50">
            <v>2085.1491699346302</v>
          </cell>
        </row>
        <row r="51">
          <cell r="M51">
            <v>22.167135280222801</v>
          </cell>
          <cell r="O51">
            <v>7683562.3155597998</v>
          </cell>
          <cell r="Q51">
            <v>15839928</v>
          </cell>
          <cell r="R51">
            <v>1.6064071903056001E-2</v>
          </cell>
          <cell r="AA51">
            <v>2292.3649717266298</v>
          </cell>
          <cell r="AC51">
            <v>207.055985387009</v>
          </cell>
          <cell r="AE51">
            <v>745401.54739323095</v>
          </cell>
          <cell r="AF51">
            <v>24215906.103145301</v>
          </cell>
          <cell r="AH51">
            <v>8375439.6874713199</v>
          </cell>
          <cell r="AI51">
            <v>2085.3089863396199</v>
          </cell>
        </row>
        <row r="52">
          <cell r="M52">
            <v>22.167141624384801</v>
          </cell>
          <cell r="O52">
            <v>7683983.4862026498</v>
          </cell>
          <cell r="Q52">
            <v>15839928</v>
          </cell>
          <cell r="R52">
            <v>1.6063889365539499E-2</v>
          </cell>
          <cell r="AA52">
            <v>2292.7118757344901</v>
          </cell>
          <cell r="AC52">
            <v>207.09690041863999</v>
          </cell>
          <cell r="AE52">
            <v>745548.84150710399</v>
          </cell>
          <cell r="AF52">
            <v>24216799.87785</v>
          </cell>
          <cell r="AH52">
            <v>8376036.1206778903</v>
          </cell>
          <cell r="AI52">
            <v>2085.6149753158502</v>
          </cell>
        </row>
        <row r="53">
          <cell r="M53">
            <v>22.167161378715999</v>
          </cell>
          <cell r="O53">
            <v>7686259.1627983302</v>
          </cell>
          <cell r="Q53">
            <v>15839928</v>
          </cell>
          <cell r="R53">
            <v>1.60627917460133E-2</v>
          </cell>
          <cell r="AA53">
            <v>2293.15189386886</v>
          </cell>
          <cell r="AC53">
            <v>207.14314936281301</v>
          </cell>
          <cell r="AE53">
            <v>745715.33770612604</v>
          </cell>
          <cell r="AF53">
            <v>24220127.031407401</v>
          </cell>
          <cell r="AH53">
            <v>8378459.3562364401</v>
          </cell>
          <cell r="AI53">
            <v>2086.0087445060499</v>
          </cell>
        </row>
        <row r="54">
          <cell r="M54">
            <v>22.167197838929798</v>
          </cell>
          <cell r="O54">
            <v>7687975.9797833301</v>
          </cell>
          <cell r="Q54">
            <v>15839928</v>
          </cell>
          <cell r="R54">
            <v>1.60618799766226E-2</v>
          </cell>
          <cell r="AA54">
            <v>2293.2314806833301</v>
          </cell>
          <cell r="AC54">
            <v>207.15132420383</v>
          </cell>
          <cell r="AE54">
            <v>745744.76713378902</v>
          </cell>
          <cell r="AF54">
            <v>24220802.7346223</v>
          </cell>
          <cell r="AH54">
            <v>8380200.7256392501</v>
          </cell>
          <cell r="AI54">
            <v>2086.0801564795001</v>
          </cell>
        </row>
        <row r="55">
          <cell r="M55">
            <v>22.167206745226899</v>
          </cell>
          <cell r="O55">
            <v>7687535.6770927496</v>
          </cell>
          <cell r="Q55">
            <v>15839928</v>
          </cell>
          <cell r="R55">
            <v>1.6062023175815301E-2</v>
          </cell>
          <cell r="AA55">
            <v>2293.09987149157</v>
          </cell>
          <cell r="AC55">
            <v>207.13951924890901</v>
          </cell>
          <cell r="AE55">
            <v>745702.26929607301</v>
          </cell>
          <cell r="AF55">
            <v>24219019.779772598</v>
          </cell>
          <cell r="AH55">
            <v>8379736.0428322703</v>
          </cell>
          <cell r="AI55">
            <v>2085.9603522426601</v>
          </cell>
        </row>
        <row r="56">
          <cell r="M56">
            <v>22.167198080977201</v>
          </cell>
          <cell r="O56">
            <v>7686805.3544481397</v>
          </cell>
          <cell r="Q56">
            <v>15839928</v>
          </cell>
          <cell r="R56">
            <v>1.6062462748636899E-2</v>
          </cell>
          <cell r="AA56">
            <v>2292.7728969507998</v>
          </cell>
          <cell r="AC56">
            <v>207.10010958370501</v>
          </cell>
          <cell r="AE56">
            <v>745560.39450133801</v>
          </cell>
          <cell r="AF56">
            <v>24218505.826556101</v>
          </cell>
          <cell r="AH56">
            <v>8378855.4168829499</v>
          </cell>
          <cell r="AI56">
            <v>2085.6727873670902</v>
          </cell>
        </row>
        <row r="57">
          <cell r="M57">
            <v>22.167210167135501</v>
          </cell>
          <cell r="O57">
            <v>7689031.7760390099</v>
          </cell>
          <cell r="Q57">
            <v>15839928</v>
          </cell>
          <cell r="R57">
            <v>1.6061628201019501E-2</v>
          </cell>
          <cell r="AA57">
            <v>2293.01715251931</v>
          </cell>
          <cell r="AC57">
            <v>207.11680684527201</v>
          </cell>
          <cell r="AE57">
            <v>745620.50464298099</v>
          </cell>
          <cell r="AF57">
            <v>24223838.857126702</v>
          </cell>
          <cell r="AH57">
            <v>8381107.9346378101</v>
          </cell>
          <cell r="AI57">
            <v>2085.9003456740402</v>
          </cell>
        </row>
        <row r="58">
          <cell r="M58">
            <v>22.167296972615802</v>
          </cell>
          <cell r="O58">
            <v>7695507.7602603799</v>
          </cell>
          <cell r="Q58">
            <v>15839928</v>
          </cell>
          <cell r="R58">
            <v>1.60585300045188E-2</v>
          </cell>
          <cell r="AA58">
            <v>2293.3917109600902</v>
          </cell>
          <cell r="AC58">
            <v>207.143794973414</v>
          </cell>
          <cell r="AE58">
            <v>745717.66190429102</v>
          </cell>
          <cell r="AF58">
            <v>24231479.391644701</v>
          </cell>
          <cell r="AH58">
            <v>8387605.70080717</v>
          </cell>
          <cell r="AI58">
            <v>2086.2479159866698</v>
          </cell>
        </row>
        <row r="59">
          <cell r="M59">
            <v>22.167378699582802</v>
          </cell>
          <cell r="O59">
            <v>7699877.7312127901</v>
          </cell>
          <cell r="Q59">
            <v>15839928</v>
          </cell>
          <cell r="R59">
            <v>1.6056465466185499E-2</v>
          </cell>
          <cell r="AA59">
            <v>2293.5774781571699</v>
          </cell>
          <cell r="AC59">
            <v>207.156926770024</v>
          </cell>
          <cell r="AE59">
            <v>745764.93637208501</v>
          </cell>
          <cell r="AF59">
            <v>24235367.423549201</v>
          </cell>
          <cell r="AH59">
            <v>8392017.4819429107</v>
          </cell>
          <cell r="AI59">
            <v>2086.4205513871502</v>
          </cell>
        </row>
        <row r="60">
          <cell r="M60">
            <v>22.167453934369298</v>
          </cell>
          <cell r="O60">
            <v>7704340.4259654097</v>
          </cell>
          <cell r="Q60">
            <v>15839928</v>
          </cell>
          <cell r="R60">
            <v>1.6054164592123901E-2</v>
          </cell>
          <cell r="AA60">
            <v>2293.8908615506898</v>
          </cell>
          <cell r="AC60">
            <v>207.187472774947</v>
          </cell>
          <cell r="AE60">
            <v>745874.901989809</v>
          </cell>
          <cell r="AF60">
            <v>24238667.5591911</v>
          </cell>
          <cell r="AH60">
            <v>8396571.0818068292</v>
          </cell>
          <cell r="AI60">
            <v>2086.7033887757402</v>
          </cell>
        </row>
        <row r="61">
          <cell r="M61">
            <v>22.1674878217067</v>
          </cell>
          <cell r="O61">
            <v>7705723.1541355401</v>
          </cell>
          <cell r="Q61">
            <v>15839928</v>
          </cell>
          <cell r="R61">
            <v>1.6053379040425701E-2</v>
          </cell>
          <cell r="AA61">
            <v>2294.1964726575502</v>
          </cell>
          <cell r="AC61">
            <v>207.225473449128</v>
          </cell>
          <cell r="AE61">
            <v>746011.70441686199</v>
          </cell>
          <cell r="AF61">
            <v>24238696.869107299</v>
          </cell>
          <cell r="AH61">
            <v>8398121.4502192196</v>
          </cell>
          <cell r="AI61">
            <v>2086.9709992084199</v>
          </cell>
        </row>
        <row r="62">
          <cell r="M62">
            <v>22.167488569982101</v>
          </cell>
          <cell r="O62">
            <v>7706030.1713020997</v>
          </cell>
          <cell r="Q62">
            <v>15839928</v>
          </cell>
          <cell r="R62">
            <v>1.6053125981407099E-2</v>
          </cell>
          <cell r="AA62">
            <v>2294.6495161648199</v>
          </cell>
          <cell r="AC62">
            <v>207.281795100577</v>
          </cell>
          <cell r="AE62">
            <v>746214.46236207895</v>
          </cell>
          <cell r="AF62">
            <v>24238743.399118301</v>
          </cell>
          <cell r="AH62">
            <v>8398657.1247996707</v>
          </cell>
          <cell r="AI62">
            <v>2087.36772106424</v>
          </cell>
        </row>
        <row r="63">
          <cell r="M63">
            <v>22.1674843108472</v>
          </cell>
          <cell r="O63">
            <v>7706254.3185979398</v>
          </cell>
          <cell r="Q63">
            <v>15839928</v>
          </cell>
          <cell r="R63">
            <v>1.6053006345035401E-2</v>
          </cell>
          <cell r="AA63">
            <v>2294.8552172663899</v>
          </cell>
          <cell r="AC63">
            <v>207.306122603636</v>
          </cell>
          <cell r="AE63">
            <v>746302.04137309105</v>
          </cell>
          <cell r="AF63">
            <v>24239247.795833401</v>
          </cell>
          <cell r="AH63">
            <v>8398972.5913454406</v>
          </cell>
          <cell r="AI63">
            <v>2087.5490946627501</v>
          </cell>
        </row>
        <row r="64">
          <cell r="M64">
            <v>22.1674888628316</v>
          </cell>
          <cell r="O64">
            <v>7706458.3998866295</v>
          </cell>
          <cell r="Q64">
            <v>15839928</v>
          </cell>
          <cell r="R64">
            <v>1.6052878945580398E-2</v>
          </cell>
          <cell r="AA64">
            <v>2294.8480134788301</v>
          </cell>
          <cell r="AC64">
            <v>207.305643227915</v>
          </cell>
          <cell r="AE64">
            <v>746300.31562049303</v>
          </cell>
          <cell r="AF64">
            <v>24239085.360860799</v>
          </cell>
          <cell r="AH64">
            <v>8399173.6662888806</v>
          </cell>
          <cell r="AI64">
            <v>2087.5423702509102</v>
          </cell>
        </row>
        <row r="65">
          <cell r="M65">
            <v>22.167489456263102</v>
          </cell>
          <cell r="O65">
            <v>7706337.3627554802</v>
          </cell>
          <cell r="Q65">
            <v>15839928</v>
          </cell>
          <cell r="R65">
            <v>1.6052919985657201E-2</v>
          </cell>
          <cell r="AA65">
            <v>2294.8221928113098</v>
          </cell>
          <cell r="AC65">
            <v>207.30330074393001</v>
          </cell>
          <cell r="AE65">
            <v>746291.88267814799</v>
          </cell>
          <cell r="AF65">
            <v>24238745.7114425</v>
          </cell>
          <cell r="AH65">
            <v>8399046.0314963292</v>
          </cell>
          <cell r="AI65">
            <v>2087.51889206738</v>
          </cell>
        </row>
        <row r="66">
          <cell r="M66">
            <v>22.1674798905917</v>
          </cell>
          <cell r="O66">
            <v>7705070.3438771097</v>
          </cell>
          <cell r="Q66">
            <v>15839928</v>
          </cell>
          <cell r="R66">
            <v>1.60534863990968E-2</v>
          </cell>
          <cell r="AA66">
            <v>2294.6478673751999</v>
          </cell>
          <cell r="AC66">
            <v>207.287180407031</v>
          </cell>
          <cell r="AE66">
            <v>746233.84946531302</v>
          </cell>
          <cell r="AF66">
            <v>24236571.2771772</v>
          </cell>
          <cell r="AH66">
            <v>8397734.3841431495</v>
          </cell>
          <cell r="AI66">
            <v>2087.3606869681698</v>
          </cell>
        </row>
        <row r="67">
          <cell r="M67">
            <v>22.167457615009798</v>
          </cell>
          <cell r="O67">
            <v>7703348.9718015697</v>
          </cell>
          <cell r="Q67">
            <v>15839928</v>
          </cell>
          <cell r="R67">
            <v>1.60543165413932E-2</v>
          </cell>
          <cell r="AA67">
            <v>2294.4845353809401</v>
          </cell>
          <cell r="AC67">
            <v>207.271689721</v>
          </cell>
          <cell r="AE67">
            <v>746178.082995601</v>
          </cell>
          <cell r="AF67">
            <v>24234684.392674599</v>
          </cell>
          <cell r="AH67">
            <v>8395967.6128037907</v>
          </cell>
          <cell r="AI67">
            <v>2087.2128456599398</v>
          </cell>
        </row>
        <row r="68">
          <cell r="M68">
            <v>22.167433982040698</v>
          </cell>
          <cell r="O68">
            <v>7700984.6104110796</v>
          </cell>
          <cell r="Q68">
            <v>15839928</v>
          </cell>
          <cell r="R68">
            <v>1.6055463010040301E-2</v>
          </cell>
          <cell r="AA68">
            <v>2293.9335356009001</v>
          </cell>
          <cell r="AC68">
            <v>207.21155284787901</v>
          </cell>
          <cell r="AE68">
            <v>745961.59025236499</v>
          </cell>
          <cell r="AF68">
            <v>24231380.353098001</v>
          </cell>
          <cell r="AH68">
            <v>8393386.5117872804</v>
          </cell>
          <cell r="AI68">
            <v>2086.7219827530198</v>
          </cell>
        </row>
        <row r="69">
          <cell r="M69">
            <v>22.167403700889</v>
          </cell>
          <cell r="O69">
            <v>7699121.6566128898</v>
          </cell>
          <cell r="Q69">
            <v>15839928</v>
          </cell>
          <cell r="R69">
            <v>1.6056495431285001E-2</v>
          </cell>
          <cell r="AA69">
            <v>2293.6795325847902</v>
          </cell>
          <cell r="AC69">
            <v>207.181827791996</v>
          </cell>
          <cell r="AE69">
            <v>745854.58005118603</v>
          </cell>
          <cell r="AF69">
            <v>24230635.110038001</v>
          </cell>
          <cell r="AH69">
            <v>8391417.5315373</v>
          </cell>
          <cell r="AI69">
            <v>2086.4977047928001</v>
          </cell>
        </row>
        <row r="70">
          <cell r="M70">
            <v>22.166059107493599</v>
          </cell>
          <cell r="O70">
            <v>7605909.10761094</v>
          </cell>
          <cell r="Q70">
            <v>15839928</v>
          </cell>
          <cell r="R70">
            <v>1.60964216715495E-2</v>
          </cell>
          <cell r="AA70">
            <v>2278.9339896152901</v>
          </cell>
          <cell r="AC70">
            <v>205.818811234225</v>
          </cell>
          <cell r="AE70">
            <v>740947.72044321196</v>
          </cell>
          <cell r="AF70">
            <v>24046994.921050601</v>
          </cell>
          <cell r="AH70">
            <v>8295195.4262727899</v>
          </cell>
          <cell r="AI70">
            <v>2073.1151783810601</v>
          </cell>
        </row>
        <row r="71">
          <cell r="M71">
            <v>22.162999031470498</v>
          </cell>
          <cell r="O71">
            <v>7572809.8064401802</v>
          </cell>
          <cell r="Q71">
            <v>15839928</v>
          </cell>
          <cell r="R71">
            <v>1.6116398778827298E-2</v>
          </cell>
          <cell r="AA71">
            <v>2282.6370867916398</v>
          </cell>
          <cell r="AC71">
            <v>206.12428083564299</v>
          </cell>
          <cell r="AE71">
            <v>742047.41100831598</v>
          </cell>
          <cell r="AF71">
            <v>24107220.523682099</v>
          </cell>
          <cell r="AH71">
            <v>8262294.11267698</v>
          </cell>
          <cell r="AI71">
            <v>2076.5128059559902</v>
          </cell>
        </row>
        <row r="72">
          <cell r="M72">
            <v>22.164453943676602</v>
          </cell>
          <cell r="O72">
            <v>7635666.12822787</v>
          </cell>
          <cell r="Q72">
            <v>15839928</v>
          </cell>
          <cell r="R72">
            <v>1.6092372900888E-2</v>
          </cell>
          <cell r="AA72">
            <v>2293.9719790814001</v>
          </cell>
          <cell r="AC72">
            <v>207.163119619497</v>
          </cell>
          <cell r="AE72">
            <v>745787.23063018802</v>
          </cell>
          <cell r="AF72">
            <v>24252264.737878799</v>
          </cell>
          <cell r="AH72">
            <v>8326532.39529387</v>
          </cell>
          <cell r="AI72">
            <v>2086.8088594618998</v>
          </cell>
        </row>
        <row r="73">
          <cell r="M73">
            <v>22.167154090839901</v>
          </cell>
          <cell r="O73">
            <v>7696786.8430534704</v>
          </cell>
          <cell r="Q73">
            <v>15839928</v>
          </cell>
          <cell r="R73">
            <v>1.60566744307922E-2</v>
          </cell>
          <cell r="AA73">
            <v>2293.45541106069</v>
          </cell>
          <cell r="AC73">
            <v>207.17125683418499</v>
          </cell>
          <cell r="AE73">
            <v>745816.52460306603</v>
          </cell>
          <cell r="AF73">
            <v>24223896.2964442</v>
          </cell>
          <cell r="AH73">
            <v>8388684.3506660499</v>
          </cell>
          <cell r="AI73">
            <v>2086.2841542265</v>
          </cell>
        </row>
        <row r="74">
          <cell r="M74">
            <v>22.1672826871906</v>
          </cell>
          <cell r="O74">
            <v>7691009.8766791504</v>
          </cell>
          <cell r="Q74">
            <v>15839928</v>
          </cell>
          <cell r="R74">
            <v>1.6060193408948299E-2</v>
          </cell>
          <cell r="AA74">
            <v>2293.2592503782498</v>
          </cell>
          <cell r="AC74">
            <v>207.15591683174301</v>
          </cell>
          <cell r="AE74">
            <v>745761.30059427395</v>
          </cell>
          <cell r="AF74">
            <v>24220362.482540499</v>
          </cell>
          <cell r="AH74">
            <v>8383271.0379892904</v>
          </cell>
          <cell r="AI74">
            <v>2086.1033335465099</v>
          </cell>
        </row>
        <row r="75">
          <cell r="M75">
            <v>22.167235786189099</v>
          </cell>
          <cell r="O75">
            <v>7688749.9423534703</v>
          </cell>
          <cell r="Q75">
            <v>15839928</v>
          </cell>
          <cell r="R75">
            <v>1.60614350329682E-2</v>
          </cell>
          <cell r="AA75">
            <v>2293.18685514854</v>
          </cell>
          <cell r="AC75">
            <v>207.14797478394499</v>
          </cell>
          <cell r="AE75">
            <v>745732.709222203</v>
          </cell>
          <cell r="AF75">
            <v>24219944.367603298</v>
          </cell>
          <cell r="AH75">
            <v>8380991.0139797302</v>
          </cell>
          <cell r="AI75">
            <v>2086.0388803645901</v>
          </cell>
        </row>
        <row r="76">
          <cell r="M76">
            <v>22.167222929501602</v>
          </cell>
          <cell r="O76">
            <v>7689470.1856631702</v>
          </cell>
          <cell r="Q76">
            <v>15839928</v>
          </cell>
          <cell r="R76">
            <v>1.6061218724269501E-2</v>
          </cell>
          <cell r="AA76">
            <v>2293.4042618194399</v>
          </cell>
          <cell r="AC76">
            <v>207.16746457987301</v>
          </cell>
          <cell r="AE76">
            <v>745802.87248754397</v>
          </cell>
          <cell r="AF76">
            <v>24222894.0004154</v>
          </cell>
          <cell r="AH76">
            <v>8381756.7906024801</v>
          </cell>
          <cell r="AI76">
            <v>2086.23679723957</v>
          </cell>
        </row>
        <row r="77">
          <cell r="M77">
            <v>22.1672509034331</v>
          </cell>
          <cell r="O77">
            <v>7692379.66997022</v>
          </cell>
          <cell r="Q77">
            <v>15839928</v>
          </cell>
          <cell r="R77">
            <v>1.6059801219720199E-2</v>
          </cell>
          <cell r="AA77">
            <v>2294.0214509143898</v>
          </cell>
          <cell r="AC77">
            <v>207.23377665608299</v>
          </cell>
          <cell r="AE77">
            <v>746041.59596190101</v>
          </cell>
          <cell r="AF77">
            <v>24227001.1149287</v>
          </cell>
          <cell r="AH77">
            <v>8384890.4154581605</v>
          </cell>
          <cell r="AI77">
            <v>2086.7876742583098</v>
          </cell>
        </row>
        <row r="78">
          <cell r="M78">
            <v>22.167291100069001</v>
          </cell>
          <cell r="O78">
            <v>7695370.2213561498</v>
          </cell>
          <cell r="Q78">
            <v>15839928</v>
          </cell>
          <cell r="R78">
            <v>1.60583163263304E-2</v>
          </cell>
          <cell r="AA78">
            <v>2294.4572754557198</v>
          </cell>
          <cell r="AC78">
            <v>207.28018378064701</v>
          </cell>
          <cell r="AE78">
            <v>746208.66161032999</v>
          </cell>
          <cell r="AF78">
            <v>24230064.131814901</v>
          </cell>
          <cell r="AH78">
            <v>8388039.0738165602</v>
          </cell>
          <cell r="AI78">
            <v>2087.1770916750702</v>
          </cell>
        </row>
        <row r="79">
          <cell r="M79">
            <v>22.1659944256687</v>
          </cell>
          <cell r="O79">
            <v>7605363.9455185505</v>
          </cell>
          <cell r="Q79">
            <v>15839928</v>
          </cell>
          <cell r="R79">
            <v>1.6096565975283101E-2</v>
          </cell>
          <cell r="AA79">
            <v>2280.2279537340801</v>
          </cell>
          <cell r="AC79">
            <v>205.97462236807499</v>
          </cell>
          <cell r="AE79">
            <v>741508.64052507095</v>
          </cell>
          <cell r="AF79">
            <v>24049050.700546101</v>
          </cell>
          <cell r="AH79">
            <v>8295247.4704126501</v>
          </cell>
          <cell r="AI79">
            <v>2074.2533313660101</v>
          </cell>
        </row>
        <row r="80">
          <cell r="M80">
            <v>22.164677348968599</v>
          </cell>
          <cell r="O80">
            <v>7635506.4197449703</v>
          </cell>
          <cell r="Q80">
            <v>15839928</v>
          </cell>
          <cell r="R80">
            <v>1.6092486958627101E-2</v>
          </cell>
          <cell r="AA80">
            <v>2294.9382255250498</v>
          </cell>
          <cell r="AC80">
            <v>207.269796559978</v>
          </cell>
          <cell r="AE80">
            <v>746171.26761592005</v>
          </cell>
          <cell r="AF80">
            <v>24257578.1847587</v>
          </cell>
          <cell r="AH80">
            <v>8327216.9943463001</v>
          </cell>
          <cell r="AI80">
            <v>2087.6684289650698</v>
          </cell>
        </row>
        <row r="81">
          <cell r="M81">
            <v>22.165821580102801</v>
          </cell>
          <cell r="O81">
            <v>7605853.6329241898</v>
          </cell>
          <cell r="Q81">
            <v>15839928</v>
          </cell>
          <cell r="R81">
            <v>1.60956428032351E-2</v>
          </cell>
          <cell r="AA81">
            <v>2279.5440265914599</v>
          </cell>
          <cell r="AC81">
            <v>205.89905540433199</v>
          </cell>
          <cell r="AE81">
            <v>741236.59945559397</v>
          </cell>
          <cell r="AF81">
            <v>24045348.112022899</v>
          </cell>
          <cell r="AH81">
            <v>8295111.7193312496</v>
          </cell>
          <cell r="AI81">
            <v>2073.6449711871301</v>
          </cell>
        </row>
        <row r="82">
          <cell r="M82">
            <v>22.1646761614656</v>
          </cell>
          <cell r="O82">
            <v>7636624.7456485704</v>
          </cell>
          <cell r="Q82">
            <v>15839928</v>
          </cell>
          <cell r="R82">
            <v>1.6092094230032199E-2</v>
          </cell>
          <cell r="AA82">
            <v>2295.0247990497701</v>
          </cell>
          <cell r="AC82">
            <v>207.271940479297</v>
          </cell>
          <cell r="AE82">
            <v>746178.98572547</v>
          </cell>
          <cell r="AF82">
            <v>24260942.033286698</v>
          </cell>
          <cell r="AH82">
            <v>8328301.0675216503</v>
          </cell>
          <cell r="AI82">
            <v>2087.7528585704699</v>
          </cell>
        </row>
        <row r="83">
          <cell r="M83">
            <v>22.167217025029</v>
          </cell>
          <cell r="O83">
            <v>7702423.3925964097</v>
          </cell>
          <cell r="Q83">
            <v>15839928</v>
          </cell>
          <cell r="R83">
            <v>1.6054208663802E-2</v>
          </cell>
          <cell r="AA83">
            <v>2294.08927472902</v>
          </cell>
          <cell r="AC83">
            <v>207.22645768116701</v>
          </cell>
          <cell r="AE83">
            <v>746015.24765220203</v>
          </cell>
          <cell r="AF83">
            <v>24233127.464677799</v>
          </cell>
          <cell r="AH83">
            <v>8394480.3282300308</v>
          </cell>
          <cell r="AI83">
            <v>2086.8628170478501</v>
          </cell>
        </row>
        <row r="84">
          <cell r="M84">
            <v>22.1674280757376</v>
          </cell>
          <cell r="O84">
            <v>7702863.1579405898</v>
          </cell>
          <cell r="Q84">
            <v>15839928</v>
          </cell>
          <cell r="R84">
            <v>1.60547423391088E-2</v>
          </cell>
          <cell r="AA84">
            <v>2294.1422094310801</v>
          </cell>
          <cell r="AC84">
            <v>207.22490940193501</v>
          </cell>
          <cell r="AE84">
            <v>746009.67384696496</v>
          </cell>
          <cell r="AF84">
            <v>24236290.290501099</v>
          </cell>
          <cell r="AH84">
            <v>8395259.4043994192</v>
          </cell>
          <cell r="AI84">
            <v>2086.9173000291498</v>
          </cell>
        </row>
        <row r="85">
          <cell r="M85">
            <v>22.167458870533199</v>
          </cell>
          <cell r="O85">
            <v>7704851.8662292799</v>
          </cell>
          <cell r="Q85">
            <v>15839928</v>
          </cell>
          <cell r="R85">
            <v>1.6053762037792799E-2</v>
          </cell>
          <cell r="AA85">
            <v>2294.6223962276099</v>
          </cell>
          <cell r="AC85">
            <v>207.278581612512</v>
          </cell>
          <cell r="AE85">
            <v>746202.89380504203</v>
          </cell>
          <cell r="AF85">
            <v>24238679.263500098</v>
          </cell>
          <cell r="AH85">
            <v>8397458.84226376</v>
          </cell>
          <cell r="AI85">
            <v>2087.3438146151002</v>
          </cell>
        </row>
        <row r="86">
          <cell r="M86">
            <v>22.1674681962701</v>
          </cell>
          <cell r="O86">
            <v>7705682.8704170901</v>
          </cell>
          <cell r="Q86">
            <v>15839928</v>
          </cell>
          <cell r="R86">
            <v>1.6053248484079199E-2</v>
          </cell>
          <cell r="AA86">
            <v>2295.1064511418599</v>
          </cell>
          <cell r="AC86">
            <v>207.338000559732</v>
          </cell>
          <cell r="AE86">
            <v>746416.802015036</v>
          </cell>
          <cell r="AF86">
            <v>24239021.8574154</v>
          </cell>
          <cell r="AH86">
            <v>8398528.8334670607</v>
          </cell>
          <cell r="AI86">
            <v>2087.7684505821298</v>
          </cell>
        </row>
        <row r="87">
          <cell r="M87">
            <v>22.167468405592199</v>
          </cell>
          <cell r="O87">
            <v>7706571.9141213503</v>
          </cell>
          <cell r="Q87">
            <v>15839928</v>
          </cell>
          <cell r="R87">
            <v>1.6052759871891E-2</v>
          </cell>
          <cell r="AA87">
            <v>2295.6657406342301</v>
          </cell>
          <cell r="AC87">
            <v>207.40405594616101</v>
          </cell>
          <cell r="AE87">
            <v>746654.60140617995</v>
          </cell>
          <cell r="AF87">
            <v>24240426.0322478</v>
          </cell>
          <cell r="AH87">
            <v>8399670.5148834698</v>
          </cell>
          <cell r="AI87">
            <v>2088.2616846880601</v>
          </cell>
        </row>
        <row r="88">
          <cell r="M88">
            <v>22.167471164342398</v>
          </cell>
          <cell r="O88">
            <v>7707168.6317932401</v>
          </cell>
          <cell r="Q88">
            <v>15839928</v>
          </cell>
          <cell r="R88">
            <v>1.6052334064038901E-2</v>
          </cell>
          <cell r="AA88">
            <v>2296.1296653783002</v>
          </cell>
          <cell r="AC88">
            <v>207.46159699325401</v>
          </cell>
          <cell r="AE88">
            <v>746861.74917571596</v>
          </cell>
          <cell r="AF88">
            <v>24240520.6594548</v>
          </cell>
          <cell r="AH88">
            <v>8400491.6504855007</v>
          </cell>
          <cell r="AI88">
            <v>2088.66806838505</v>
          </cell>
        </row>
        <row r="89">
          <cell r="M89">
            <v>22.167456520139201</v>
          </cell>
          <cell r="O89">
            <v>7705351.7308883099</v>
          </cell>
          <cell r="Q89">
            <v>15839928</v>
          </cell>
          <cell r="R89">
            <v>1.6053078003667499E-2</v>
          </cell>
          <cell r="AA89">
            <v>2296.0111841008502</v>
          </cell>
          <cell r="AC89">
            <v>207.45619204344499</v>
          </cell>
          <cell r="AE89">
            <v>746842.29135640303</v>
          </cell>
          <cell r="AF89">
            <v>24236883.529653899</v>
          </cell>
          <cell r="AH89">
            <v>8398682.6352723092</v>
          </cell>
          <cell r="AI89">
            <v>2088.5549920573999</v>
          </cell>
        </row>
        <row r="90">
          <cell r="M90">
            <v>22.167418664525801</v>
          </cell>
          <cell r="O90">
            <v>7702383.0794996601</v>
          </cell>
          <cell r="Q90">
            <v>15839928</v>
          </cell>
          <cell r="R90">
            <v>1.6054515883479701E-2</v>
          </cell>
          <cell r="AA90">
            <v>2295.72608512228</v>
          </cell>
          <cell r="AC90">
            <v>207.42917742469601</v>
          </cell>
          <cell r="AE90">
            <v>746745.03872890701</v>
          </cell>
          <cell r="AF90">
            <v>24233580.079599701</v>
          </cell>
          <cell r="AH90">
            <v>8395637.1495018601</v>
          </cell>
          <cell r="AI90">
            <v>2088.2969076975901</v>
          </cell>
        </row>
        <row r="91">
          <cell r="M91">
            <v>22.1673836216717</v>
          </cell>
          <cell r="O91">
            <v>7699365.8614801597</v>
          </cell>
          <cell r="Q91">
            <v>15839928</v>
          </cell>
          <cell r="R91">
            <v>1.60559581486369E-2</v>
          </cell>
          <cell r="AA91">
            <v>2295.1199902096901</v>
          </cell>
          <cell r="AC91">
            <v>207.36372179492</v>
          </cell>
          <cell r="AE91">
            <v>746509.39846171101</v>
          </cell>
          <cell r="AF91">
            <v>24229678.640207</v>
          </cell>
          <cell r="AH91">
            <v>8392380.5681333598</v>
          </cell>
          <cell r="AI91">
            <v>2087.7562684147701</v>
          </cell>
        </row>
        <row r="92">
          <cell r="M92">
            <v>22.167327964583301</v>
          </cell>
          <cell r="O92">
            <v>7695163.6389806299</v>
          </cell>
          <cell r="Q92">
            <v>15839928</v>
          </cell>
          <cell r="R92">
            <v>1.60580916659082E-2</v>
          </cell>
          <cell r="AA92">
            <v>2294.5862153831499</v>
          </cell>
          <cell r="AC92">
            <v>207.30788398678499</v>
          </cell>
          <cell r="AE92">
            <v>746308.38235242595</v>
          </cell>
          <cell r="AF92">
            <v>24225539.857277799</v>
          </cell>
          <cell r="AH92">
            <v>8388003.24432059</v>
          </cell>
          <cell r="AI92">
            <v>2087.27833139637</v>
          </cell>
        </row>
        <row r="93">
          <cell r="M93">
            <v>22.167292071757</v>
          </cell>
          <cell r="O93">
            <v>7694140.0610956904</v>
          </cell>
          <cell r="Q93">
            <v>15839928</v>
          </cell>
          <cell r="R93">
            <v>1.60587796721362E-2</v>
          </cell>
          <cell r="AA93">
            <v>2294.3777898347198</v>
          </cell>
          <cell r="AC93">
            <v>207.27858622591901</v>
          </cell>
          <cell r="AE93">
            <v>746202.91041330795</v>
          </cell>
          <cell r="AF93">
            <v>24226836.902525701</v>
          </cell>
          <cell r="AH93">
            <v>8386842.1600952297</v>
          </cell>
          <cell r="AI93">
            <v>2087.0992036088001</v>
          </cell>
        </row>
        <row r="94">
          <cell r="M94">
            <v>22.165975673818501</v>
          </cell>
          <cell r="O94">
            <v>7604874.1645315196</v>
          </cell>
          <cell r="Q94">
            <v>15839928</v>
          </cell>
          <cell r="R94">
            <v>1.6096883593287498E-2</v>
          </cell>
          <cell r="AA94">
            <v>2280.2748113769999</v>
          </cell>
          <cell r="AC94">
            <v>205.97835826801099</v>
          </cell>
          <cell r="AE94">
            <v>741522.08976484102</v>
          </cell>
          <cell r="AF94">
            <v>24049859.888239399</v>
          </cell>
          <cell r="AH94">
            <v>8294767.7145732399</v>
          </cell>
          <cell r="AI94">
            <v>2074.2964531089901</v>
          </cell>
        </row>
        <row r="95">
          <cell r="M95">
            <v>22.162955136667001</v>
          </cell>
          <cell r="O95">
            <v>7572751.8653081302</v>
          </cell>
          <cell r="Q95">
            <v>15839928</v>
          </cell>
          <cell r="R95">
            <v>1.6116223043080202E-2</v>
          </cell>
          <cell r="AA95">
            <v>2283.4085452324698</v>
          </cell>
          <cell r="AC95">
            <v>206.22051704452201</v>
          </cell>
          <cell r="AE95">
            <v>742393.86136027903</v>
          </cell>
          <cell r="AF95">
            <v>24107165.971123401</v>
          </cell>
          <cell r="AH95">
            <v>8262603.3511740398</v>
          </cell>
          <cell r="AI95">
            <v>2077.1880281879498</v>
          </cell>
        </row>
        <row r="96">
          <cell r="M96">
            <v>22.162727014657801</v>
          </cell>
          <cell r="O96">
            <v>7573100.61127239</v>
          </cell>
          <cell r="Q96">
            <v>15839928</v>
          </cell>
          <cell r="R96">
            <v>1.6115944450719601E-2</v>
          </cell>
          <cell r="AA96">
            <v>2282.9406012770701</v>
          </cell>
          <cell r="AC96">
            <v>206.174060356155</v>
          </cell>
          <cell r="AE96">
            <v>742226.617282158</v>
          </cell>
          <cell r="AF96">
            <v>24102578.433345102</v>
          </cell>
          <cell r="AH96">
            <v>8262323.7603548598</v>
          </cell>
          <cell r="AI96">
            <v>2076.7665409209199</v>
          </cell>
        </row>
        <row r="97">
          <cell r="M97">
            <v>22.162744367932302</v>
          </cell>
          <cell r="O97">
            <v>7573318.6187455999</v>
          </cell>
          <cell r="Q97">
            <v>15839928</v>
          </cell>
          <cell r="R97">
            <v>1.6115812979435901E-2</v>
          </cell>
          <cell r="AA97">
            <v>2282.9419914974101</v>
          </cell>
          <cell r="AC97">
            <v>206.17432586290099</v>
          </cell>
          <cell r="AE97">
            <v>742227.57310644304</v>
          </cell>
          <cell r="AF97">
            <v>24102542.6208339</v>
          </cell>
          <cell r="AH97">
            <v>8262519.1141430903</v>
          </cell>
          <cell r="AI97">
            <v>2076.7676656345102</v>
          </cell>
        </row>
        <row r="98">
          <cell r="M98">
            <v>22.162766161107399</v>
          </cell>
          <cell r="O98">
            <v>7573459.6210126299</v>
          </cell>
          <cell r="Q98">
            <v>15839928</v>
          </cell>
          <cell r="R98">
            <v>1.6115756139097499E-2</v>
          </cell>
          <cell r="AA98">
            <v>2282.9519728284799</v>
          </cell>
          <cell r="AC98">
            <v>206.175271357117</v>
          </cell>
          <cell r="AE98">
            <v>742230.97688562202</v>
          </cell>
          <cell r="AF98">
            <v>24102658.0772187</v>
          </cell>
          <cell r="AH98">
            <v>8262665.4381839102</v>
          </cell>
          <cell r="AI98">
            <v>2076.77670147136</v>
          </cell>
        </row>
        <row r="99">
          <cell r="M99">
            <v>22.162773803225299</v>
          </cell>
          <cell r="O99">
            <v>7573551.3952206196</v>
          </cell>
          <cell r="Q99">
            <v>15839928</v>
          </cell>
          <cell r="R99">
            <v>1.61156693087058E-2</v>
          </cell>
          <cell r="AA99">
            <v>2283.2545511916201</v>
          </cell>
          <cell r="AC99">
            <v>206.21206147395301</v>
          </cell>
          <cell r="AE99">
            <v>742363.42130623199</v>
          </cell>
          <cell r="AF99">
            <v>24103005.707923301</v>
          </cell>
          <cell r="AH99">
            <v>8262908.4393271301</v>
          </cell>
          <cell r="AI99">
            <v>2077.0424897176699</v>
          </cell>
        </row>
        <row r="100">
          <cell r="M100">
            <v>22.162774001311799</v>
          </cell>
          <cell r="O100">
            <v>7573600.1328311497</v>
          </cell>
          <cell r="Q100">
            <v>15839928</v>
          </cell>
          <cell r="R100">
            <v>1.61156013586338E-2</v>
          </cell>
          <cell r="AA100">
            <v>2283.42130611944</v>
          </cell>
          <cell r="AC100">
            <v>206.23285320665801</v>
          </cell>
          <cell r="AE100">
            <v>742438.271543968</v>
          </cell>
          <cell r="AF100">
            <v>24102996.875432398</v>
          </cell>
          <cell r="AH100">
            <v>8263037.5451448299</v>
          </cell>
          <cell r="AI100">
            <v>2077.1884529127801</v>
          </cell>
        </row>
        <row r="101">
          <cell r="M101">
            <v>22.1627779460132</v>
          </cell>
          <cell r="O101">
            <v>7573629.4780182401</v>
          </cell>
          <cell r="Q101">
            <v>15839928</v>
          </cell>
          <cell r="R101">
            <v>1.61155893338405E-2</v>
          </cell>
          <cell r="AA101">
            <v>2283.4227268483501</v>
          </cell>
          <cell r="AC101">
            <v>206.23299847133401</v>
          </cell>
          <cell r="AE101">
            <v>742438.79449680401</v>
          </cell>
          <cell r="AF101">
            <v>24103009.165136099</v>
          </cell>
          <cell r="AH101">
            <v>8263067.0137165897</v>
          </cell>
          <cell r="AI101">
            <v>2077.1897283770199</v>
          </cell>
        </row>
        <row r="102">
          <cell r="M102">
            <v>22.162787965185501</v>
          </cell>
          <cell r="O102">
            <v>7573647.7522994196</v>
          </cell>
          <cell r="Q102">
            <v>15839928</v>
          </cell>
          <cell r="R102">
            <v>1.6115632728677599E-2</v>
          </cell>
          <cell r="AA102">
            <v>2283.1276330545502</v>
          </cell>
          <cell r="AC102">
            <v>206.19691671883101</v>
          </cell>
          <cell r="AE102">
            <v>742308.90018779295</v>
          </cell>
          <cell r="AF102">
            <v>24102748.604959998</v>
          </cell>
          <cell r="AH102">
            <v>8262939.3783975802</v>
          </cell>
          <cell r="AI102">
            <v>2076.9307163357198</v>
          </cell>
        </row>
        <row r="103">
          <cell r="M103">
            <v>22.1627991935548</v>
          </cell>
          <cell r="O103">
            <v>7573670.1231427398</v>
          </cell>
          <cell r="Q103">
            <v>15839928</v>
          </cell>
          <cell r="R103">
            <v>1.6115672643850901E-2</v>
          </cell>
          <cell r="AA103">
            <v>2282.9658879609201</v>
          </cell>
          <cell r="AC103">
            <v>206.176601773253</v>
          </cell>
          <cell r="AE103">
            <v>742235.76638371195</v>
          </cell>
          <cell r="AF103">
            <v>24102814.272165399</v>
          </cell>
          <cell r="AH103">
            <v>8262884.9850641396</v>
          </cell>
          <cell r="AI103">
            <v>2076.7892861876599</v>
          </cell>
        </row>
        <row r="104">
          <cell r="M104">
            <v>22.162809660902099</v>
          </cell>
          <cell r="O104">
            <v>7573686.1610626196</v>
          </cell>
          <cell r="Q104">
            <v>15839928</v>
          </cell>
          <cell r="R104">
            <v>1.6115717428268301E-2</v>
          </cell>
          <cell r="AA104">
            <v>2282.6718530159401</v>
          </cell>
          <cell r="AC104">
            <v>206.14062234708101</v>
          </cell>
          <cell r="AE104">
            <v>742106.24044949305</v>
          </cell>
          <cell r="AF104">
            <v>24102564.185746402</v>
          </cell>
          <cell r="AH104">
            <v>8262756.6956947604</v>
          </cell>
          <cell r="AI104">
            <v>2076.5312306688602</v>
          </cell>
        </row>
        <row r="105">
          <cell r="M105">
            <v>22.162820812453798</v>
          </cell>
          <cell r="O105">
            <v>7573709.4036153303</v>
          </cell>
          <cell r="Q105">
            <v>15839928</v>
          </cell>
          <cell r="R105">
            <v>1.6115757098550999E-2</v>
          </cell>
          <cell r="AA105">
            <v>2282.51085266462</v>
          </cell>
          <cell r="AC105">
            <v>206.12038633234701</v>
          </cell>
          <cell r="AE105">
            <v>742033.39079644904</v>
          </cell>
          <cell r="AF105">
            <v>24102634.600945499</v>
          </cell>
          <cell r="AH105">
            <v>8262703.4071808001</v>
          </cell>
          <cell r="AI105">
            <v>2076.3904663322801</v>
          </cell>
        </row>
        <row r="106">
          <cell r="M106">
            <v>22.164517256938399</v>
          </cell>
          <cell r="O106">
            <v>7637252.8997377502</v>
          </cell>
          <cell r="Q106">
            <v>15839928</v>
          </cell>
          <cell r="R106">
            <v>1.60917455386878E-2</v>
          </cell>
          <cell r="AA106">
            <v>2293.8987088193799</v>
          </cell>
          <cell r="AC106">
            <v>207.14743124190201</v>
          </cell>
          <cell r="AE106">
            <v>745730.75247084897</v>
          </cell>
          <cell r="AF106">
            <v>24254814.3482491</v>
          </cell>
          <cell r="AH106">
            <v>8328033.7675454803</v>
          </cell>
          <cell r="AI106">
            <v>2086.7512775774699</v>
          </cell>
        </row>
        <row r="107">
          <cell r="M107">
            <v>22.165868151107201</v>
          </cell>
          <cell r="O107">
            <v>7606473.4588844702</v>
          </cell>
          <cell r="Q107">
            <v>15839928</v>
          </cell>
          <cell r="R107">
            <v>1.6095406424133901E-2</v>
          </cell>
          <cell r="AA107">
            <v>2278.2571582588498</v>
          </cell>
          <cell r="AC107">
            <v>205.744000725397</v>
          </cell>
          <cell r="AE107">
            <v>740678.40261142899</v>
          </cell>
          <cell r="AF107">
            <v>24043341.436039299</v>
          </cell>
          <cell r="AH107">
            <v>8295105.11031448</v>
          </cell>
          <cell r="AI107">
            <v>2072.5131575334499</v>
          </cell>
        </row>
        <row r="108">
          <cell r="M108">
            <v>22.163001928298399</v>
          </cell>
          <cell r="O108">
            <v>7572725.8230939796</v>
          </cell>
          <cell r="Q108">
            <v>15839928</v>
          </cell>
          <cell r="R108">
            <v>1.6116599570008602E-2</v>
          </cell>
          <cell r="AA108">
            <v>2281.6091544911101</v>
          </cell>
          <cell r="AC108">
            <v>205.99744673177</v>
          </cell>
          <cell r="AE108">
            <v>741590.80823437194</v>
          </cell>
          <cell r="AF108">
            <v>24106745.629297201</v>
          </cell>
          <cell r="AH108">
            <v>8261680.3907559896</v>
          </cell>
          <cell r="AI108">
            <v>2075.6117077593399</v>
          </cell>
        </row>
        <row r="109">
          <cell r="M109">
            <v>22.164535497465799</v>
          </cell>
          <cell r="O109">
            <v>7640495.1611454803</v>
          </cell>
          <cell r="Q109">
            <v>15839928</v>
          </cell>
          <cell r="R109">
            <v>1.6090806460063101E-2</v>
          </cell>
          <cell r="AA109">
            <v>2293.8217857151199</v>
          </cell>
          <cell r="AC109">
            <v>207.11406200213199</v>
          </cell>
          <cell r="AE109">
            <v>745610.62320767401</v>
          </cell>
          <cell r="AF109">
            <v>24264069.630167302</v>
          </cell>
          <cell r="AH109">
            <v>8331068.7750893198</v>
          </cell>
          <cell r="AI109">
            <v>2086.7077237129902</v>
          </cell>
        </row>
        <row r="110">
          <cell r="M110">
            <v>22.167337095087301</v>
          </cell>
          <cell r="O110">
            <v>7710692.6510047596</v>
          </cell>
          <cell r="Q110">
            <v>15839928</v>
          </cell>
          <cell r="R110">
            <v>1.60502818759286E-2</v>
          </cell>
          <cell r="AA110">
            <v>2294.0667443436701</v>
          </cell>
          <cell r="AC110">
            <v>207.20147065460401</v>
          </cell>
          <cell r="AE110">
            <v>745925.29435657605</v>
          </cell>
          <cell r="AF110">
            <v>24241741.573191602</v>
          </cell>
          <cell r="AH110">
            <v>8402562.74952887</v>
          </cell>
          <cell r="AI110">
            <v>2086.8652736890699</v>
          </cell>
        </row>
        <row r="111">
          <cell r="M111">
            <v>22.167542402336501</v>
          </cell>
          <cell r="O111">
            <v>7708342.3740277998</v>
          </cell>
          <cell r="Q111">
            <v>15839928</v>
          </cell>
          <cell r="R111">
            <v>1.6051841932360401E-2</v>
          </cell>
          <cell r="AA111">
            <v>2294.2182563186798</v>
          </cell>
          <cell r="AC111">
            <v>207.22926863001899</v>
          </cell>
          <cell r="AE111">
            <v>746025.36706806696</v>
          </cell>
          <cell r="AF111">
            <v>24238276.997726101</v>
          </cell>
          <cell r="AH111">
            <v>8400743.6539260093</v>
          </cell>
          <cell r="AI111">
            <v>2086.98898768866</v>
          </cell>
        </row>
        <row r="112">
          <cell r="M112">
            <v>22.167493841194499</v>
          </cell>
          <cell r="O112">
            <v>7704851.1184724299</v>
          </cell>
          <cell r="Q112">
            <v>15839928</v>
          </cell>
          <cell r="R112">
            <v>1.6053722391346399E-2</v>
          </cell>
          <cell r="AA112">
            <v>2294.1737774662602</v>
          </cell>
          <cell r="AC112">
            <v>207.22906717759199</v>
          </cell>
          <cell r="AE112">
            <v>746024.64183933102</v>
          </cell>
          <cell r="AF112">
            <v>24236202.935216501</v>
          </cell>
          <cell r="AH112">
            <v>8397304.4945534803</v>
          </cell>
          <cell r="AI112">
            <v>2086.9447102886602</v>
          </cell>
        </row>
        <row r="113">
          <cell r="M113">
            <v>22.167481365179501</v>
          </cell>
          <cell r="O113">
            <v>7705047.0474033002</v>
          </cell>
          <cell r="Q113">
            <v>15839928</v>
          </cell>
          <cell r="R113">
            <v>1.6053623608218399E-2</v>
          </cell>
          <cell r="AA113">
            <v>2294.2570773183802</v>
          </cell>
          <cell r="AC113">
            <v>207.23648290059401</v>
          </cell>
          <cell r="AE113">
            <v>746051.33844213805</v>
          </cell>
          <cell r="AF113">
            <v>24237353.462039601</v>
          </cell>
          <cell r="AH113">
            <v>8397500.8838621993</v>
          </cell>
          <cell r="AI113">
            <v>2087.0205944177901</v>
          </cell>
        </row>
        <row r="114">
          <cell r="M114">
            <v>22.167470713208999</v>
          </cell>
          <cell r="O114">
            <v>7702057.4466003403</v>
          </cell>
          <cell r="Q114">
            <v>15839928</v>
          </cell>
          <cell r="R114">
            <v>1.6054909391282301E-2</v>
          </cell>
          <cell r="AA114">
            <v>2293.4737005933398</v>
          </cell>
          <cell r="AC114">
            <v>207.15564407029501</v>
          </cell>
          <cell r="AE114">
            <v>745760.31865306303</v>
          </cell>
          <cell r="AF114">
            <v>24230844.958636802</v>
          </cell>
          <cell r="AH114">
            <v>8394238.1205975004</v>
          </cell>
          <cell r="AI114">
            <v>2086.31805652304</v>
          </cell>
        </row>
        <row r="115">
          <cell r="M115">
            <v>22.1674155025628</v>
          </cell>
          <cell r="O115">
            <v>7698908.6918059504</v>
          </cell>
          <cell r="Q115">
            <v>15839928</v>
          </cell>
          <cell r="R115">
            <v>1.60567028192749E-2</v>
          </cell>
          <cell r="AA115">
            <v>2293.2026470339201</v>
          </cell>
          <cell r="AC115">
            <v>207.12350829387401</v>
          </cell>
          <cell r="AE115">
            <v>745644.62985794805</v>
          </cell>
          <cell r="AF115">
            <v>24230210.1943033</v>
          </cell>
          <cell r="AH115">
            <v>8390986.2148581501</v>
          </cell>
          <cell r="AI115">
            <v>2086.07913874005</v>
          </cell>
        </row>
        <row r="116">
          <cell r="M116">
            <v>22.167403315033599</v>
          </cell>
          <cell r="O116">
            <v>7698618.8768853899</v>
          </cell>
          <cell r="Q116">
            <v>15839928</v>
          </cell>
          <cell r="R116">
            <v>1.6056788133016E-2</v>
          </cell>
          <cell r="AA116">
            <v>2293.1798003052299</v>
          </cell>
          <cell r="AC116">
            <v>207.12131514041801</v>
          </cell>
          <cell r="AE116">
            <v>745636.73450550495</v>
          </cell>
          <cell r="AF116">
            <v>24229956.5197623</v>
          </cell>
          <cell r="AH116">
            <v>8390670.38985027</v>
          </cell>
          <cell r="AI116">
            <v>2086.05848516481</v>
          </cell>
        </row>
        <row r="117">
          <cell r="M117">
            <v>22.167389569854599</v>
          </cell>
          <cell r="O117">
            <v>7697001.1570598101</v>
          </cell>
          <cell r="Q117">
            <v>15839928</v>
          </cell>
          <cell r="R117">
            <v>1.60576114587321E-2</v>
          </cell>
          <cell r="AA117">
            <v>2292.71417606465</v>
          </cell>
          <cell r="AC117">
            <v>207.06919745144199</v>
          </cell>
          <cell r="AE117">
            <v>745449.11082518997</v>
          </cell>
          <cell r="AF117">
            <v>24227667.403526802</v>
          </cell>
          <cell r="AH117">
            <v>8388865.6512778997</v>
          </cell>
          <cell r="AI117">
            <v>2085.6449786132098</v>
          </cell>
        </row>
        <row r="118">
          <cell r="M118">
            <v>22.167376589062801</v>
          </cell>
          <cell r="O118">
            <v>7696166.5511150798</v>
          </cell>
          <cell r="Q118">
            <v>15839928</v>
          </cell>
          <cell r="R118">
            <v>1.6058091747986301E-2</v>
          </cell>
          <cell r="AA118">
            <v>2292.5185115889499</v>
          </cell>
          <cell r="AC118">
            <v>207.04532359422899</v>
          </cell>
          <cell r="AE118">
            <v>745363.164939226</v>
          </cell>
          <cell r="AF118">
            <v>24227471.182177301</v>
          </cell>
          <cell r="AH118">
            <v>8387939.1366912602</v>
          </cell>
          <cell r="AI118">
            <v>2085.4731879947199</v>
          </cell>
        </row>
        <row r="119">
          <cell r="M119">
            <v>22.1673737560787</v>
          </cell>
          <cell r="O119">
            <v>7695713.2877682</v>
          </cell>
          <cell r="Q119">
            <v>15839928</v>
          </cell>
          <cell r="R119">
            <v>1.6058346570545501E-2</v>
          </cell>
          <cell r="AA119">
            <v>2292.18649895724</v>
          </cell>
          <cell r="AC119">
            <v>207.00571619904201</v>
          </cell>
          <cell r="AE119">
            <v>745220.57831655105</v>
          </cell>
          <cell r="AF119">
            <v>24226787.129418101</v>
          </cell>
          <cell r="AH119">
            <v>8387328.1148527497</v>
          </cell>
          <cell r="AI119">
            <v>2085.1807827582002</v>
          </cell>
        </row>
        <row r="120">
          <cell r="M120">
            <v>22.167370980016099</v>
          </cell>
          <cell r="O120">
            <v>7695236.4382361202</v>
          </cell>
          <cell r="Q120">
            <v>15839928</v>
          </cell>
          <cell r="R120">
            <v>1.6058634368717E-2</v>
          </cell>
          <cell r="AA120">
            <v>2291.9908655170002</v>
          </cell>
          <cell r="AC120">
            <v>206.982101903059</v>
          </cell>
          <cell r="AE120">
            <v>745135.56685101299</v>
          </cell>
          <cell r="AF120">
            <v>24226491.045250598</v>
          </cell>
          <cell r="AH120">
            <v>8386764.2570779696</v>
          </cell>
          <cell r="AI120">
            <v>2085.0087636139401</v>
          </cell>
        </row>
        <row r="121">
          <cell r="M121">
            <v>22.167368629653598</v>
          </cell>
          <cell r="O121">
            <v>7695173.9945338303</v>
          </cell>
          <cell r="Q121">
            <v>15839928</v>
          </cell>
          <cell r="R121">
            <v>1.6058665361395101E-2</v>
          </cell>
          <cell r="AA121">
            <v>2291.9940828931399</v>
          </cell>
          <cell r="AC121">
            <v>206.98234249216</v>
          </cell>
          <cell r="AE121">
            <v>745136.43297177495</v>
          </cell>
          <cell r="AF121">
            <v>24226553.247164901</v>
          </cell>
          <cell r="AH121">
            <v>8386700.7196689304</v>
          </cell>
          <cell r="AI121">
            <v>2085.0117404009802</v>
          </cell>
        </row>
        <row r="122">
          <cell r="M122">
            <v>22.1673626166323</v>
          </cell>
          <cell r="O122">
            <v>7695337.7355856402</v>
          </cell>
          <cell r="Q122">
            <v>15839928</v>
          </cell>
          <cell r="R122">
            <v>1.6058581093849202E-2</v>
          </cell>
          <cell r="AA122">
            <v>2292.3310785538702</v>
          </cell>
          <cell r="AC122">
            <v>207.02217481132999</v>
          </cell>
          <cell r="AE122">
            <v>745279.82932078699</v>
          </cell>
          <cell r="AF122">
            <v>24227391.233346399</v>
          </cell>
          <cell r="AH122">
            <v>8387020.8725284804</v>
          </cell>
          <cell r="AI122">
            <v>2085.3089037425402</v>
          </cell>
        </row>
        <row r="123">
          <cell r="M123">
            <v>22.167366589177199</v>
          </cell>
          <cell r="O123">
            <v>7696199.9819418304</v>
          </cell>
          <cell r="Q123">
            <v>15839928</v>
          </cell>
          <cell r="R123">
            <v>1.6058126929962401E-2</v>
          </cell>
          <cell r="AA123">
            <v>2292.5886118404401</v>
          </cell>
          <cell r="AC123">
            <v>207.051464891097</v>
          </cell>
          <cell r="AE123">
            <v>745385.27360794996</v>
          </cell>
          <cell r="AF123">
            <v>24228477.6434073</v>
          </cell>
          <cell r="AH123">
            <v>8387983.9805510696</v>
          </cell>
          <cell r="AI123">
            <v>2085.5371469493498</v>
          </cell>
        </row>
        <row r="124">
          <cell r="M124">
            <v>22.167377885437801</v>
          </cell>
          <cell r="O124">
            <v>7697078.2667404097</v>
          </cell>
          <cell r="Q124">
            <v>15839928</v>
          </cell>
          <cell r="R124">
            <v>1.6057718966023898E-2</v>
          </cell>
          <cell r="AA124">
            <v>2292.6799880757799</v>
          </cell>
          <cell r="AC124">
            <v>207.06006449368701</v>
          </cell>
          <cell r="AE124">
            <v>745416.23217727395</v>
          </cell>
          <cell r="AF124">
            <v>24229558.9180605</v>
          </cell>
          <cell r="AH124">
            <v>8388888.6818941906</v>
          </cell>
          <cell r="AI124">
            <v>2085.61992358209</v>
          </cell>
        </row>
        <row r="125">
          <cell r="M125">
            <v>22.166060053075</v>
          </cell>
          <cell r="O125">
            <v>7605587.3984984597</v>
          </cell>
          <cell r="Q125">
            <v>15839928</v>
          </cell>
          <cell r="R125">
            <v>1.60967566336691E-2</v>
          </cell>
          <cell r="AA125">
            <v>2278.3578226216</v>
          </cell>
          <cell r="AC125">
            <v>205.745686713797</v>
          </cell>
          <cell r="AE125">
            <v>740684.47216966795</v>
          </cell>
          <cell r="AF125">
            <v>24047523.560584299</v>
          </cell>
          <cell r="AH125">
            <v>8294574.5599566596</v>
          </cell>
          <cell r="AI125">
            <v>2072.6121359078102</v>
          </cell>
        </row>
        <row r="126">
          <cell r="M126">
            <v>22.164730912717101</v>
          </cell>
          <cell r="O126">
            <v>7635208.2675202899</v>
          </cell>
          <cell r="Q126">
            <v>15839928</v>
          </cell>
          <cell r="R126">
            <v>1.60929547104646E-2</v>
          </cell>
          <cell r="AA126">
            <v>2293.3452503551298</v>
          </cell>
          <cell r="AC126">
            <v>207.074592875299</v>
          </cell>
          <cell r="AE126">
            <v>745468.53435107705</v>
          </cell>
          <cell r="AF126">
            <v>24256288.561122801</v>
          </cell>
          <cell r="AH126">
            <v>8326171.6675520996</v>
          </cell>
          <cell r="AI126">
            <v>2086.2706574798299</v>
          </cell>
        </row>
        <row r="127">
          <cell r="M127">
            <v>22.1672045289178</v>
          </cell>
          <cell r="O127">
            <v>7699370.0117897</v>
          </cell>
          <cell r="Q127">
            <v>15839928</v>
          </cell>
          <cell r="R127">
            <v>1.6055914840638001E-2</v>
          </cell>
          <cell r="AA127">
            <v>2292.74811339393</v>
          </cell>
          <cell r="AC127">
            <v>207.06792454760401</v>
          </cell>
          <cell r="AE127">
            <v>745444.52837137401</v>
          </cell>
          <cell r="AF127">
            <v>24229803.0485567</v>
          </cell>
          <cell r="AH127">
            <v>8390838.9321099408</v>
          </cell>
          <cell r="AI127">
            <v>2085.6801888463301</v>
          </cell>
        </row>
        <row r="128">
          <cell r="M128">
            <v>22.1674121912855</v>
          </cell>
          <cell r="O128">
            <v>7699452.3239404801</v>
          </cell>
          <cell r="Q128">
            <v>15839928</v>
          </cell>
          <cell r="R128">
            <v>1.6056530182367999E-2</v>
          </cell>
          <cell r="AA128">
            <v>2292.5698539267401</v>
          </cell>
          <cell r="AC128">
            <v>207.041852041499</v>
          </cell>
          <cell r="AE128">
            <v>745350.66734939697</v>
          </cell>
          <cell r="AF128">
            <v>24231301.036481101</v>
          </cell>
          <cell r="AH128">
            <v>8391155.7631241009</v>
          </cell>
          <cell r="AI128">
            <v>2085.52800188524</v>
          </cell>
        </row>
        <row r="129">
          <cell r="M129">
            <v>22.167433833762502</v>
          </cell>
          <cell r="O129">
            <v>7700004.8105330803</v>
          </cell>
          <cell r="Q129">
            <v>15839928</v>
          </cell>
          <cell r="R129">
            <v>1.6056365667183301E-2</v>
          </cell>
          <cell r="AA129">
            <v>2292.47511212783</v>
          </cell>
          <cell r="AC129">
            <v>207.027778605886</v>
          </cell>
          <cell r="AE129">
            <v>745300.00298118906</v>
          </cell>
          <cell r="AF129">
            <v>24232181.0026058</v>
          </cell>
          <cell r="AH129">
            <v>8391668.5524723995</v>
          </cell>
          <cell r="AI129">
            <v>2085.44733352195</v>
          </cell>
        </row>
        <row r="130">
          <cell r="M130">
            <v>22.167454417169498</v>
          </cell>
          <cell r="O130">
            <v>7701252.7155228201</v>
          </cell>
          <cell r="Q130">
            <v>15839928</v>
          </cell>
          <cell r="R130">
            <v>1.6055809880967099E-2</v>
          </cell>
          <cell r="AA130">
            <v>2292.3161222696699</v>
          </cell>
          <cell r="AC130">
            <v>207.00449095112199</v>
          </cell>
          <cell r="AE130">
            <v>745216.16742403898</v>
          </cell>
          <cell r="AF130">
            <v>24233529.176541101</v>
          </cell>
          <cell r="AH130">
            <v>8392809.4758009203</v>
          </cell>
          <cell r="AI130">
            <v>2085.3116313185501</v>
          </cell>
        </row>
        <row r="131">
          <cell r="M131">
            <v>22.167480563741101</v>
          </cell>
          <cell r="O131">
            <v>7702889.3185459096</v>
          </cell>
          <cell r="Q131">
            <v>15839928</v>
          </cell>
          <cell r="R131">
            <v>1.6055075929369101E-2</v>
          </cell>
          <cell r="AA131">
            <v>2292.3240320413802</v>
          </cell>
          <cell r="AC131">
            <v>207.000166423623</v>
          </cell>
          <cell r="AE131">
            <v>745200.59912504104</v>
          </cell>
          <cell r="AF131">
            <v>24235589.067412</v>
          </cell>
          <cell r="AH131">
            <v>8394416.5111274794</v>
          </cell>
          <cell r="AI131">
            <v>2085.32386561776</v>
          </cell>
        </row>
        <row r="132">
          <cell r="M132">
            <v>22.1675065109971</v>
          </cell>
          <cell r="O132">
            <v>7704633.4412177801</v>
          </cell>
          <cell r="Q132">
            <v>15839928</v>
          </cell>
          <cell r="R132">
            <v>1.60542185610172E-2</v>
          </cell>
          <cell r="AA132">
            <v>2292.4741900513</v>
          </cell>
          <cell r="AC132">
            <v>207.014515232533</v>
          </cell>
          <cell r="AE132">
            <v>745252.25483711902</v>
          </cell>
          <cell r="AF132">
            <v>24237281.825081199</v>
          </cell>
          <cell r="AH132">
            <v>8396205.2608291991</v>
          </cell>
          <cell r="AI132">
            <v>2085.4596748187701</v>
          </cell>
        </row>
        <row r="133">
          <cell r="M133">
            <v>22.167529272016601</v>
          </cell>
          <cell r="O133">
            <v>7705969.0042163897</v>
          </cell>
          <cell r="Q133">
            <v>15839928</v>
          </cell>
          <cell r="R133">
            <v>1.6053540210769001E-2</v>
          </cell>
          <cell r="AA133">
            <v>2292.5660070706799</v>
          </cell>
          <cell r="AC133">
            <v>207.02348631198501</v>
          </cell>
          <cell r="AE133">
            <v>745284.550723147</v>
          </cell>
          <cell r="AF133">
            <v>24238240.419428099</v>
          </cell>
          <cell r="AH133">
            <v>8397570.1345754005</v>
          </cell>
          <cell r="AI133">
            <v>2085.5425207587</v>
          </cell>
        </row>
        <row r="134">
          <cell r="M134">
            <v>22.167539820309699</v>
          </cell>
          <cell r="O134">
            <v>7707124.89725783</v>
          </cell>
          <cell r="Q134">
            <v>15839928</v>
          </cell>
          <cell r="R134">
            <v>1.6052964950185301E-2</v>
          </cell>
          <cell r="AA134">
            <v>2292.9795889942802</v>
          </cell>
          <cell r="AC134">
            <v>207.070711252715</v>
          </cell>
          <cell r="AE134">
            <v>745454.56050977402</v>
          </cell>
          <cell r="AF134">
            <v>24239914.389440101</v>
          </cell>
          <cell r="AH134">
            <v>8398907.7770608291</v>
          </cell>
          <cell r="AI134">
            <v>2085.90887774156</v>
          </cell>
        </row>
        <row r="135">
          <cell r="M135">
            <v>22.167552758511501</v>
          </cell>
          <cell r="O135">
            <v>7708113.2139342604</v>
          </cell>
          <cell r="Q135">
            <v>15839928</v>
          </cell>
          <cell r="R135">
            <v>1.6052389185982899E-2</v>
          </cell>
          <cell r="AA135">
            <v>2293.1857405774399</v>
          </cell>
          <cell r="AC135">
            <v>207.095600709401</v>
          </cell>
          <cell r="AE135">
            <v>745544.16255384195</v>
          </cell>
          <cell r="AF135">
            <v>24240224.823035002</v>
          </cell>
          <cell r="AH135">
            <v>8399986.8233170994</v>
          </cell>
          <cell r="AI135">
            <v>2086.0901398680398</v>
          </cell>
        </row>
        <row r="136">
          <cell r="M136">
            <v>22.16755632672</v>
          </cell>
          <cell r="O136">
            <v>7708018.3926929403</v>
          </cell>
          <cell r="Q136">
            <v>15839928</v>
          </cell>
          <cell r="R136">
            <v>1.6052420886026601E-2</v>
          </cell>
          <cell r="AA136">
            <v>2293.1489179588898</v>
          </cell>
          <cell r="AC136">
            <v>207.092320131587</v>
          </cell>
          <cell r="AE136">
            <v>745532.35247371497</v>
          </cell>
          <cell r="AF136">
            <v>24239717.2763419</v>
          </cell>
          <cell r="AH136">
            <v>8399886.7727329098</v>
          </cell>
          <cell r="AI136">
            <v>2086.0565978272998</v>
          </cell>
        </row>
        <row r="137">
          <cell r="M137">
            <v>22.167555026897599</v>
          </cell>
          <cell r="O137">
            <v>7707851.9926816998</v>
          </cell>
          <cell r="Q137">
            <v>15839928</v>
          </cell>
          <cell r="R137">
            <v>1.6052492494588001E-2</v>
          </cell>
          <cell r="AA137">
            <v>2293.1276980663602</v>
          </cell>
          <cell r="AC137">
            <v>207.09034877872301</v>
          </cell>
          <cell r="AE137">
            <v>745525.25560340204</v>
          </cell>
          <cell r="AF137">
            <v>24239456.164431199</v>
          </cell>
          <cell r="AH137">
            <v>8399714.49564014</v>
          </cell>
          <cell r="AI137">
            <v>2086.0373492876402</v>
          </cell>
        </row>
        <row r="138">
          <cell r="M138">
            <v>22.167546622844199</v>
          </cell>
          <cell r="O138">
            <v>7706513.5626789303</v>
          </cell>
          <cell r="Q138">
            <v>15839928</v>
          </cell>
          <cell r="R138">
            <v>1.6053064474710499E-2</v>
          </cell>
          <cell r="AA138">
            <v>2292.92501909869</v>
          </cell>
          <cell r="AC138">
            <v>207.07170212933099</v>
          </cell>
          <cell r="AE138">
            <v>745458.12766559306</v>
          </cell>
          <cell r="AF138">
            <v>24236891.4544832</v>
          </cell>
          <cell r="AH138">
            <v>8398322.16214706</v>
          </cell>
          <cell r="AI138">
            <v>2085.8533169693601</v>
          </cell>
        </row>
        <row r="139">
          <cell r="M139">
            <v>22.1675154784425</v>
          </cell>
          <cell r="O139">
            <v>7702196.9515233701</v>
          </cell>
          <cell r="Q139">
            <v>15839928</v>
          </cell>
          <cell r="R139">
            <v>1.6055018333188301E-2</v>
          </cell>
          <cell r="AA139">
            <v>2292.0542452792201</v>
          </cell>
          <cell r="AC139">
            <v>206.98232686156101</v>
          </cell>
          <cell r="AE139">
            <v>745136.37670161796</v>
          </cell>
          <cell r="AF139">
            <v>24229467.8124745</v>
          </cell>
          <cell r="AH139">
            <v>8393706.4434932396</v>
          </cell>
          <cell r="AI139">
            <v>2085.0719184176601</v>
          </cell>
        </row>
        <row r="140">
          <cell r="M140">
            <v>22.1674404382766</v>
          </cell>
          <cell r="O140">
            <v>7697462.0234822398</v>
          </cell>
          <cell r="Q140">
            <v>15839928</v>
          </cell>
          <cell r="R140">
            <v>1.6057554959253699E-2</v>
          </cell>
          <cell r="AA140">
            <v>2291.61171565114</v>
          </cell>
          <cell r="AC140">
            <v>206.93411975401099</v>
          </cell>
          <cell r="AE140">
            <v>744962.83111443999</v>
          </cell>
          <cell r="AF140">
            <v>24226775.981061999</v>
          </cell>
          <cell r="AH140">
            <v>8388819.7425985802</v>
          </cell>
          <cell r="AI140">
            <v>2084.6775958971298</v>
          </cell>
        </row>
        <row r="141">
          <cell r="M141">
            <v>22.1674015808923</v>
          </cell>
          <cell r="O141">
            <v>7695517.4579235297</v>
          </cell>
          <cell r="Q141">
            <v>15839928</v>
          </cell>
          <cell r="R141">
            <v>1.6058477456975102E-2</v>
          </cell>
          <cell r="AA141">
            <v>2291.4639317749902</v>
          </cell>
          <cell r="AC141">
            <v>206.919838703197</v>
          </cell>
          <cell r="AE141">
            <v>744911.41933150799</v>
          </cell>
          <cell r="AF141">
            <v>24225172.044452399</v>
          </cell>
          <cell r="AH141">
            <v>8386813.5252185399</v>
          </cell>
          <cell r="AI141">
            <v>2084.54409307179</v>
          </cell>
        </row>
        <row r="142">
          <cell r="M142">
            <v>22.167362541055201</v>
          </cell>
          <cell r="O142">
            <v>7692742.3803659203</v>
          </cell>
          <cell r="Q142">
            <v>15839928</v>
          </cell>
          <cell r="R142">
            <v>1.60598253747271E-2</v>
          </cell>
          <cell r="AA142">
            <v>2291.19559905904</v>
          </cell>
          <cell r="AC142">
            <v>206.89443610303499</v>
          </cell>
          <cell r="AE142">
            <v>744819.96997092594</v>
          </cell>
          <cell r="AF142">
            <v>24222055.229714502</v>
          </cell>
          <cell r="AH142">
            <v>8383964.3478761697</v>
          </cell>
          <cell r="AI142">
            <v>2084.3011629560101</v>
          </cell>
        </row>
        <row r="143">
          <cell r="M143">
            <v>22.167323533508402</v>
          </cell>
          <cell r="O143">
            <v>7690492.5353198396</v>
          </cell>
          <cell r="Q143">
            <v>15839928</v>
          </cell>
          <cell r="R143">
            <v>1.6060939575553299E-2</v>
          </cell>
          <cell r="AA143">
            <v>2291.02011980612</v>
          </cell>
          <cell r="AC143">
            <v>206.877512141647</v>
          </cell>
          <cell r="AE143">
            <v>744759.04370992805</v>
          </cell>
          <cell r="AF143">
            <v>24220137.916261502</v>
          </cell>
          <cell r="AH143">
            <v>8381659.6999070002</v>
          </cell>
          <cell r="AI143">
            <v>2084.1426076644698</v>
          </cell>
        </row>
        <row r="144">
          <cell r="M144">
            <v>22.167292193895001</v>
          </cell>
          <cell r="O144">
            <v>7688977.7824488198</v>
          </cell>
          <cell r="Q144">
            <v>15839928</v>
          </cell>
          <cell r="R144">
            <v>1.6061726575245901E-2</v>
          </cell>
          <cell r="AA144">
            <v>2290.9342191709102</v>
          </cell>
          <cell r="AC144">
            <v>206.86893517215401</v>
          </cell>
          <cell r="AE144">
            <v>744728.16661975405</v>
          </cell>
          <cell r="AF144">
            <v>24219312.7469633</v>
          </cell>
          <cell r="AH144">
            <v>8380115.5458987197</v>
          </cell>
          <cell r="AI144">
            <v>2084.0652839987501</v>
          </cell>
        </row>
        <row r="145">
          <cell r="M145">
            <v>22.1672768909491</v>
          </cell>
          <cell r="O145">
            <v>7688234.4799661702</v>
          </cell>
          <cell r="Q145">
            <v>15839928</v>
          </cell>
          <cell r="R145">
            <v>1.60620819155123E-2</v>
          </cell>
          <cell r="AA145">
            <v>2290.8757872534102</v>
          </cell>
          <cell r="AC145">
            <v>206.863305908287</v>
          </cell>
          <cell r="AE145">
            <v>744707.90126983402</v>
          </cell>
          <cell r="AF145">
            <v>24218671.952241499</v>
          </cell>
          <cell r="AH145">
            <v>8379348.8652873896</v>
          </cell>
          <cell r="AI145">
            <v>2084.0124813451198</v>
          </cell>
        </row>
        <row r="146">
          <cell r="M146">
            <v>22.1672587213207</v>
          </cell>
          <cell r="O146">
            <v>7687864.9798234897</v>
          </cell>
          <cell r="Q146">
            <v>15839928</v>
          </cell>
          <cell r="R146">
            <v>1.6062290750925599E-2</v>
          </cell>
          <cell r="AA146">
            <v>2291.19294362249</v>
          </cell>
          <cell r="AC146">
            <v>206.901012586902</v>
          </cell>
          <cell r="AE146">
            <v>744843.64531284606</v>
          </cell>
          <cell r="AF146">
            <v>24219376.209383201</v>
          </cell>
          <cell r="AH146">
            <v>8379129.4701656997</v>
          </cell>
          <cell r="AI146">
            <v>2084.2919310355901</v>
          </cell>
        </row>
        <row r="147">
          <cell r="M147">
            <v>22.167262700349902</v>
          </cell>
          <cell r="O147">
            <v>7688966.9902078304</v>
          </cell>
          <cell r="Q147">
            <v>15839928</v>
          </cell>
          <cell r="R147">
            <v>1.6061727715271801E-2</v>
          </cell>
          <cell r="AA147">
            <v>2291.4916295169701</v>
          </cell>
          <cell r="AC147">
            <v>206.93405269813499</v>
          </cell>
          <cell r="AE147">
            <v>744962.58971328801</v>
          </cell>
          <cell r="AF147">
            <v>24220997.4957336</v>
          </cell>
          <cell r="AH147">
            <v>8380338.5223851101</v>
          </cell>
          <cell r="AI147">
            <v>2084.5575768188301</v>
          </cell>
        </row>
        <row r="148">
          <cell r="M148">
            <v>22.167275079506801</v>
          </cell>
          <cell r="O148">
            <v>7689416.0103477798</v>
          </cell>
          <cell r="Q148">
            <v>15839928</v>
          </cell>
          <cell r="R148">
            <v>1.6061472821426701E-2</v>
          </cell>
          <cell r="AA148">
            <v>2291.4888598183802</v>
          </cell>
          <cell r="AC148">
            <v>206.93413270036601</v>
          </cell>
          <cell r="AE148">
            <v>744962.87772131804</v>
          </cell>
          <cell r="AF148">
            <v>24220832.574423999</v>
          </cell>
          <cell r="AH148">
            <v>8380789.3689856501</v>
          </cell>
          <cell r="AI148">
            <v>2084.5547271180099</v>
          </cell>
        </row>
        <row r="149">
          <cell r="M149">
            <v>22.167273144200099</v>
          </cell>
          <cell r="O149">
            <v>7689649.2031004801</v>
          </cell>
          <cell r="Q149">
            <v>15839928</v>
          </cell>
          <cell r="R149">
            <v>1.60613425708638E-2</v>
          </cell>
          <cell r="AA149">
            <v>2291.8182715404701</v>
          </cell>
          <cell r="AC149">
            <v>206.97336093067199</v>
          </cell>
          <cell r="AE149">
            <v>745104.09935041901</v>
          </cell>
          <cell r="AF149">
            <v>24221538.121294301</v>
          </cell>
          <cell r="AH149">
            <v>8381179.8135351902</v>
          </cell>
          <cell r="AI149">
            <v>2084.8449106098001</v>
          </cell>
        </row>
        <row r="150">
          <cell r="M150">
            <v>22.167275499816899</v>
          </cell>
          <cell r="O150">
            <v>7690079.9404751901</v>
          </cell>
          <cell r="Q150">
            <v>15839928</v>
          </cell>
          <cell r="R150">
            <v>1.60610663609815E-2</v>
          </cell>
          <cell r="AA150">
            <v>2292.0038727355</v>
          </cell>
          <cell r="AC150">
            <v>206.996053983134</v>
          </cell>
          <cell r="AE150">
            <v>745185.79433928104</v>
          </cell>
          <cell r="AF150">
            <v>24221706.2885697</v>
          </cell>
          <cell r="AH150">
            <v>8381692.9682982704</v>
          </cell>
          <cell r="AI150">
            <v>2085.00781875237</v>
          </cell>
        </row>
        <row r="151">
          <cell r="M151">
            <v>22.1672723164728</v>
          </cell>
          <cell r="O151">
            <v>7689368.8259489601</v>
          </cell>
          <cell r="Q151">
            <v>15839928</v>
          </cell>
          <cell r="R151">
            <v>1.606136786104E-2</v>
          </cell>
          <cell r="AA151">
            <v>2291.88507200207</v>
          </cell>
          <cell r="AC151">
            <v>206.98518741045501</v>
          </cell>
          <cell r="AE151">
            <v>745146.67467763706</v>
          </cell>
          <cell r="AF151">
            <v>24220178.862751301</v>
          </cell>
          <cell r="AH151">
            <v>8380953.1277684802</v>
          </cell>
          <cell r="AI151">
            <v>2084.8998845916099</v>
          </cell>
        </row>
        <row r="152">
          <cell r="M152">
            <v>22.1672640168463</v>
          </cell>
          <cell r="O152">
            <v>7689017.0750384396</v>
          </cell>
          <cell r="Q152">
            <v>15839928</v>
          </cell>
          <cell r="R152">
            <v>1.6061658605510599E-2</v>
          </cell>
          <cell r="AA152">
            <v>2291.62956747219</v>
          </cell>
          <cell r="AC152">
            <v>206.95231737464499</v>
          </cell>
          <cell r="AE152">
            <v>745028.342548721</v>
          </cell>
          <cell r="AF152">
            <v>24220579.784786802</v>
          </cell>
          <cell r="AH152">
            <v>8380467.9998802403</v>
          </cell>
          <cell r="AI152">
            <v>2084.6772500975399</v>
          </cell>
        </row>
        <row r="153">
          <cell r="M153">
            <v>22.1672895370417</v>
          </cell>
          <cell r="O153">
            <v>7691551.9373777397</v>
          </cell>
          <cell r="Q153">
            <v>15839928</v>
          </cell>
          <cell r="R153">
            <v>1.60605576729262E-2</v>
          </cell>
          <cell r="AA153">
            <v>2291.8151674585201</v>
          </cell>
          <cell r="AC153">
            <v>206.964135732952</v>
          </cell>
          <cell r="AE153">
            <v>745070.88863862795</v>
          </cell>
          <cell r="AF153">
            <v>24224967.2953858</v>
          </cell>
          <cell r="AH153">
            <v>8383009.19208048</v>
          </cell>
          <cell r="AI153">
            <v>2084.85103172556</v>
          </cell>
        </row>
        <row r="154">
          <cell r="M154">
            <v>22.1673317228698</v>
          </cell>
          <cell r="O154">
            <v>7694269.8267639903</v>
          </cell>
          <cell r="Q154">
            <v>15839928</v>
          </cell>
          <cell r="R154">
            <v>1.6059236262376701E-2</v>
          </cell>
          <cell r="AA154">
            <v>2292.0558417022498</v>
          </cell>
          <cell r="AC154">
            <v>206.98708335805199</v>
          </cell>
          <cell r="AE154">
            <v>745153.50008898799</v>
          </cell>
          <cell r="AF154">
            <v>24227699.6633696</v>
          </cell>
          <cell r="AH154">
            <v>8385797.0647257799</v>
          </cell>
          <cell r="AI154">
            <v>2085.0687583442</v>
          </cell>
        </row>
        <row r="155">
          <cell r="M155">
            <v>22.1673842179583</v>
          </cell>
          <cell r="O155">
            <v>7697749.6610740004</v>
          </cell>
          <cell r="Q155">
            <v>15839928</v>
          </cell>
          <cell r="R155">
            <v>1.6057616755501301E-2</v>
          </cell>
          <cell r="AA155">
            <v>2292.1166245828099</v>
          </cell>
          <cell r="AC155">
            <v>206.984569592751</v>
          </cell>
          <cell r="AE155">
            <v>745144.45053390297</v>
          </cell>
          <cell r="AF155">
            <v>24231613.087311398</v>
          </cell>
          <cell r="AH155">
            <v>8389233.0814252794</v>
          </cell>
          <cell r="AI155">
            <v>2085.1320549900502</v>
          </cell>
        </row>
        <row r="156">
          <cell r="M156">
            <v>22.167440167620601</v>
          </cell>
          <cell r="O156">
            <v>7701399.7566999802</v>
          </cell>
          <cell r="Q156">
            <v>15839928</v>
          </cell>
          <cell r="R156">
            <v>1.6055823398755002E-2</v>
          </cell>
          <cell r="AA156">
            <v>2292.5607369141499</v>
          </cell>
          <cell r="AC156">
            <v>207.03005683296601</v>
          </cell>
          <cell r="AE156">
            <v>745308.20459867804</v>
          </cell>
          <cell r="AF156">
            <v>24235436.733825698</v>
          </cell>
          <cell r="AH156">
            <v>8393041.2088044193</v>
          </cell>
          <cell r="AI156">
            <v>2085.53068008118</v>
          </cell>
        </row>
        <row r="157">
          <cell r="M157">
            <v>22.167476466312099</v>
          </cell>
          <cell r="O157">
            <v>7703922.6393598402</v>
          </cell>
          <cell r="Q157">
            <v>15839928</v>
          </cell>
          <cell r="R157">
            <v>1.60544575634303E-2</v>
          </cell>
          <cell r="AA157">
            <v>2293.17690714327</v>
          </cell>
          <cell r="AC157">
            <v>207.10213520987</v>
          </cell>
          <cell r="AE157">
            <v>745567.68675553403</v>
          </cell>
          <cell r="AF157">
            <v>24237261.737224098</v>
          </cell>
          <cell r="AH157">
            <v>8395841.1940283794</v>
          </cell>
          <cell r="AI157">
            <v>2086.0747719333999</v>
          </cell>
        </row>
        <row r="158">
          <cell r="M158">
            <v>22.167492401363798</v>
          </cell>
          <cell r="O158">
            <v>7705252.4258357203</v>
          </cell>
          <cell r="Q158">
            <v>15839928</v>
          </cell>
          <cell r="R158">
            <v>1.60536964342241E-2</v>
          </cell>
          <cell r="AA158">
            <v>2293.7080944044901</v>
          </cell>
          <cell r="AC158">
            <v>207.16597565277999</v>
          </cell>
          <cell r="AE158">
            <v>745797.51235000906</v>
          </cell>
          <cell r="AF158">
            <v>24238172.5244864</v>
          </cell>
          <cell r="AH158">
            <v>8397421.9345009904</v>
          </cell>
          <cell r="AI158">
            <v>2086.5421187517099</v>
          </cell>
        </row>
        <row r="159">
          <cell r="M159">
            <v>22.1674946721254</v>
          </cell>
          <cell r="O159">
            <v>7705755.2779686097</v>
          </cell>
          <cell r="Q159">
            <v>15839928</v>
          </cell>
          <cell r="R159">
            <v>1.6053340435122802E-2</v>
          </cell>
          <cell r="AA159">
            <v>2294.1721879207898</v>
          </cell>
          <cell r="AC159">
            <v>207.22337761391299</v>
          </cell>
          <cell r="AE159">
            <v>746004.15941008704</v>
          </cell>
          <cell r="AF159">
            <v>24238335.7758548</v>
          </cell>
          <cell r="AH159">
            <v>8398153.4541006405</v>
          </cell>
          <cell r="AI159">
            <v>2086.9488103068702</v>
          </cell>
        </row>
        <row r="160">
          <cell r="M160">
            <v>22.167484552144199</v>
          </cell>
          <cell r="O160">
            <v>7705539.9660897702</v>
          </cell>
          <cell r="Q160">
            <v>15839928</v>
          </cell>
          <cell r="R160">
            <v>1.60533588374034E-2</v>
          </cell>
          <cell r="AA160">
            <v>2294.5910648826398</v>
          </cell>
          <cell r="AC160">
            <v>207.27633675201699</v>
          </cell>
          <cell r="AE160">
            <v>746194.81230726105</v>
          </cell>
          <cell r="AF160">
            <v>24238034.9945275</v>
          </cell>
          <cell r="AH160">
            <v>8398153.6127571799</v>
          </cell>
          <cell r="AI160">
            <v>2087.3147281306201</v>
          </cell>
        </row>
        <row r="161">
          <cell r="M161">
            <v>22.1674787495465</v>
          </cell>
          <cell r="O161">
            <v>7704702.2273226902</v>
          </cell>
          <cell r="Q161">
            <v>15839928</v>
          </cell>
          <cell r="R161">
            <v>1.60536970632504E-2</v>
          </cell>
          <cell r="AA161">
            <v>2294.3251851477298</v>
          </cell>
          <cell r="AC161">
            <v>207.24840213211399</v>
          </cell>
          <cell r="AE161">
            <v>746094.24767561106</v>
          </cell>
          <cell r="AF161">
            <v>24236019.394052301</v>
          </cell>
          <cell r="AH161">
            <v>8397210.9717361908</v>
          </cell>
          <cell r="AI161">
            <v>2087.0767830156201</v>
          </cell>
        </row>
        <row r="162">
          <cell r="M162">
            <v>22.167458421108201</v>
          </cell>
          <cell r="O162">
            <v>7702439.0409914404</v>
          </cell>
          <cell r="Q162">
            <v>15839928</v>
          </cell>
          <cell r="R162">
            <v>1.6054820505656101E-2</v>
          </cell>
          <cell r="AA162">
            <v>2293.9204013841099</v>
          </cell>
          <cell r="AC162">
            <v>207.205237640299</v>
          </cell>
          <cell r="AE162">
            <v>745938.85550507705</v>
          </cell>
          <cell r="AF162">
            <v>24233197.838653199</v>
          </cell>
          <cell r="AH162">
            <v>8394806.7553553209</v>
          </cell>
          <cell r="AI162">
            <v>2086.7151637438101</v>
          </cell>
        </row>
        <row r="163">
          <cell r="M163">
            <v>22.167429181946801</v>
          </cell>
          <cell r="O163">
            <v>7700526.4662932698</v>
          </cell>
          <cell r="Q163">
            <v>15839928</v>
          </cell>
          <cell r="R163">
            <v>1.60557560250278E-2</v>
          </cell>
          <cell r="AA163">
            <v>2293.7640866495599</v>
          </cell>
          <cell r="AC163">
            <v>207.19022450499301</v>
          </cell>
          <cell r="AE163">
            <v>745884.80821797496</v>
          </cell>
          <cell r="AF163">
            <v>24231465.201535001</v>
          </cell>
          <cell r="AH163">
            <v>8392846.6159535609</v>
          </cell>
          <cell r="AI163">
            <v>2086.5738621445698</v>
          </cell>
        </row>
        <row r="164">
          <cell r="M164">
            <v>22.167402852334099</v>
          </cell>
          <cell r="O164">
            <v>7699379.0414825398</v>
          </cell>
          <cell r="Q164">
            <v>15839928</v>
          </cell>
          <cell r="R164">
            <v>1.6056400649479399E-2</v>
          </cell>
          <cell r="AA164">
            <v>2293.73622855751</v>
          </cell>
          <cell r="AC164">
            <v>207.18696770528501</v>
          </cell>
          <cell r="AE164">
            <v>745873.08373902703</v>
          </cell>
          <cell r="AF164">
            <v>24231382.1497651</v>
          </cell>
          <cell r="AH164">
            <v>8391688.8540488109</v>
          </cell>
          <cell r="AI164">
            <v>2086.54926085222</v>
          </cell>
        </row>
        <row r="165">
          <cell r="M165">
            <v>22.1674026425794</v>
          </cell>
          <cell r="O165">
            <v>7700007.0912834303</v>
          </cell>
          <cell r="Q165">
            <v>15839928</v>
          </cell>
          <cell r="R165">
            <v>1.6056115904888799E-2</v>
          </cell>
          <cell r="AA165">
            <v>2293.8401595320402</v>
          </cell>
          <cell r="AC165">
            <v>207.19649038515001</v>
          </cell>
          <cell r="AE165">
            <v>745907.365386541</v>
          </cell>
          <cell r="AF165">
            <v>24232712.527844299</v>
          </cell>
          <cell r="AH165">
            <v>8392335.2355210595</v>
          </cell>
          <cell r="AI165">
            <v>2086.6436691468798</v>
          </cell>
        </row>
        <row r="166">
          <cell r="M166">
            <v>22.1674149269437</v>
          </cell>
          <cell r="O166">
            <v>7700384.8185821502</v>
          </cell>
          <cell r="Q166">
            <v>15839928</v>
          </cell>
          <cell r="R166">
            <v>1.6055958778711001E-2</v>
          </cell>
          <cell r="AA166">
            <v>2293.5629984471502</v>
          </cell>
          <cell r="AC166">
            <v>207.16223082070201</v>
          </cell>
          <cell r="AE166">
            <v>745784.03095452697</v>
          </cell>
          <cell r="AF166">
            <v>24232607.291003101</v>
          </cell>
          <cell r="AH166">
            <v>8392574.2748125494</v>
          </cell>
          <cell r="AI166">
            <v>2086.40076762645</v>
          </cell>
        </row>
        <row r="167">
          <cell r="M167">
            <v>22.1674200211895</v>
          </cell>
          <cell r="O167">
            <v>7700615.2495488403</v>
          </cell>
          <cell r="Q167">
            <v>15839928</v>
          </cell>
          <cell r="R167">
            <v>1.6055841434700801E-2</v>
          </cell>
          <cell r="AA167">
            <v>2293.7073933618799</v>
          </cell>
          <cell r="AC167">
            <v>207.179127967569</v>
          </cell>
          <cell r="AE167">
            <v>745844.86068325001</v>
          </cell>
          <cell r="AF167">
            <v>24233031.615564499</v>
          </cell>
          <cell r="AH167">
            <v>8392876.1196205001</v>
          </cell>
          <cell r="AI167">
            <v>2086.52826539432</v>
          </cell>
        </row>
        <row r="168">
          <cell r="M168">
            <v>22.1674223936629</v>
          </cell>
          <cell r="O168">
            <v>7700721.3945469996</v>
          </cell>
          <cell r="Q168">
            <v>15839928</v>
          </cell>
          <cell r="R168">
            <v>1.60557852984681E-2</v>
          </cell>
          <cell r="AA168">
            <v>2293.5823522016699</v>
          </cell>
          <cell r="AC168">
            <v>207.16416102297899</v>
          </cell>
          <cell r="AE168">
            <v>745790.97968272504</v>
          </cell>
          <cell r="AF168">
            <v>24232794.094582099</v>
          </cell>
          <cell r="AH168">
            <v>8392919.1843391806</v>
          </cell>
          <cell r="AI168">
            <v>2086.41819117869</v>
          </cell>
        </row>
        <row r="169">
          <cell r="M169">
            <v>22.166076586261699</v>
          </cell>
          <cell r="O169">
            <v>7606296.3393019596</v>
          </cell>
          <cell r="Q169">
            <v>15839928</v>
          </cell>
          <cell r="R169">
            <v>1.6096159352852701E-2</v>
          </cell>
          <cell r="AA169">
            <v>2279.0150466944701</v>
          </cell>
          <cell r="AC169">
            <v>205.83026897459101</v>
          </cell>
          <cell r="AE169">
            <v>740988.96830852795</v>
          </cell>
          <cell r="AF169">
            <v>24046469.672779799</v>
          </cell>
          <cell r="AH169">
            <v>8295641.95258635</v>
          </cell>
          <cell r="AI169">
            <v>2073.18477771988</v>
          </cell>
        </row>
        <row r="170">
          <cell r="M170">
            <v>22.164671022521201</v>
          </cell>
          <cell r="O170">
            <v>7631921.9496650398</v>
          </cell>
          <cell r="Q170">
            <v>15839928</v>
          </cell>
          <cell r="R170">
            <v>1.60938903064866E-2</v>
          </cell>
          <cell r="AA170">
            <v>2293.9081407203698</v>
          </cell>
          <cell r="AC170">
            <v>207.164924662071</v>
          </cell>
          <cell r="AE170">
            <v>745793.72878345603</v>
          </cell>
          <cell r="AF170">
            <v>24248442.389268901</v>
          </cell>
          <cell r="AH170">
            <v>8323309.2096832702</v>
          </cell>
          <cell r="AI170">
            <v>2086.7432160582998</v>
          </cell>
        </row>
        <row r="171">
          <cell r="M171">
            <v>22.1670586440755</v>
          </cell>
          <cell r="O171">
            <v>7693025.4245022396</v>
          </cell>
          <cell r="Q171">
            <v>15839928</v>
          </cell>
          <cell r="R171">
            <v>1.6059042904507E-2</v>
          </cell>
          <cell r="AA171">
            <v>2293.72875478177</v>
          </cell>
          <cell r="AC171">
            <v>207.198589830055</v>
          </cell>
          <cell r="AE171">
            <v>745914.92338819697</v>
          </cell>
          <cell r="AF171">
            <v>24226506.400991399</v>
          </cell>
          <cell r="AH171">
            <v>8385064.0773156798</v>
          </cell>
          <cell r="AI171">
            <v>2086.53016495171</v>
          </cell>
        </row>
        <row r="172">
          <cell r="M172">
            <v>22.1659771676748</v>
          </cell>
          <cell r="O172">
            <v>7605315.7556595998</v>
          </cell>
          <cell r="Q172">
            <v>15839928</v>
          </cell>
          <cell r="R172">
            <v>1.6096599427245801E-2</v>
          </cell>
          <cell r="AA172">
            <v>2280.1106570233601</v>
          </cell>
          <cell r="AC172">
            <v>205.95817935488299</v>
          </cell>
          <cell r="AE172">
            <v>741449.44567757705</v>
          </cell>
          <cell r="AF172">
            <v>24049766.020050801</v>
          </cell>
          <cell r="AH172">
            <v>8295100.55889899</v>
          </cell>
          <cell r="AI172">
            <v>2074.1524776684801</v>
          </cell>
        </row>
        <row r="173">
          <cell r="M173">
            <v>22.164657007125399</v>
          </cell>
          <cell r="O173">
            <v>7634673.8011872303</v>
          </cell>
          <cell r="Q173">
            <v>15839928</v>
          </cell>
          <cell r="R173">
            <v>1.6092695777011699E-2</v>
          </cell>
          <cell r="AA173">
            <v>2295.36884568295</v>
          </cell>
          <cell r="AC173">
            <v>207.32760346270999</v>
          </cell>
          <cell r="AE173">
            <v>746379.37246575498</v>
          </cell>
          <cell r="AF173">
            <v>24255965.036513701</v>
          </cell>
          <cell r="AH173">
            <v>8326632.6850246498</v>
          </cell>
          <cell r="AI173">
            <v>2088.0412422202398</v>
          </cell>
        </row>
        <row r="174">
          <cell r="M174">
            <v>22.167119272258201</v>
          </cell>
          <cell r="O174">
            <v>7696617.03739418</v>
          </cell>
          <cell r="Q174">
            <v>15839928</v>
          </cell>
          <cell r="R174">
            <v>1.60567872320884E-2</v>
          </cell>
          <cell r="AA174">
            <v>2294.69242089934</v>
          </cell>
          <cell r="AC174">
            <v>207.31847891055801</v>
          </cell>
          <cell r="AE174">
            <v>746346.52407800895</v>
          </cell>
          <cell r="AF174">
            <v>24226563.809586499</v>
          </cell>
          <cell r="AH174">
            <v>8389104.2331583593</v>
          </cell>
          <cell r="AI174">
            <v>2087.3739419887802</v>
          </cell>
        </row>
        <row r="175">
          <cell r="M175">
            <v>22.1672938249826</v>
          </cell>
          <cell r="O175">
            <v>7694867.7689563297</v>
          </cell>
          <cell r="Q175">
            <v>15839928</v>
          </cell>
          <cell r="R175">
            <v>1.60582774647684E-2</v>
          </cell>
          <cell r="AA175">
            <v>2294.6750878091698</v>
          </cell>
          <cell r="AC175">
            <v>207.315445856867</v>
          </cell>
          <cell r="AE175">
            <v>746335.60508471995</v>
          </cell>
          <cell r="AF175">
            <v>24226903.458397001</v>
          </cell>
          <cell r="AH175">
            <v>8387696.1753931101</v>
          </cell>
          <cell r="AI175">
            <v>2087.3596419523001</v>
          </cell>
        </row>
        <row r="176">
          <cell r="M176">
            <v>22.167287819905301</v>
          </cell>
          <cell r="O176">
            <v>7693749.6124168802</v>
          </cell>
          <cell r="Q176">
            <v>15839928</v>
          </cell>
          <cell r="R176">
            <v>1.6058827608706701E-2</v>
          </cell>
          <cell r="AA176">
            <v>2294.5558809229701</v>
          </cell>
          <cell r="AC176">
            <v>207.30423216417199</v>
          </cell>
          <cell r="AE176">
            <v>746295.23579101905</v>
          </cell>
          <cell r="AF176">
            <v>24225490.7076592</v>
          </cell>
          <cell r="AH176">
            <v>8386557.9414522704</v>
          </cell>
          <cell r="AI176">
            <v>2087.2516487588</v>
          </cell>
        </row>
        <row r="177">
          <cell r="M177">
            <v>22.167276342641401</v>
          </cell>
          <cell r="O177">
            <v>7695124.6975323698</v>
          </cell>
          <cell r="Q177">
            <v>15839928</v>
          </cell>
          <cell r="R177">
            <v>1.6058573408562898E-2</v>
          </cell>
          <cell r="AA177">
            <v>2294.69979811044</v>
          </cell>
          <cell r="AC177">
            <v>207.30738867884401</v>
          </cell>
          <cell r="AE177">
            <v>746306.59924383799</v>
          </cell>
          <cell r="AF177">
            <v>24231232.0835738</v>
          </cell>
          <cell r="AH177">
            <v>8387913.3154783798</v>
          </cell>
          <cell r="AI177">
            <v>2087.3924094315898</v>
          </cell>
        </row>
        <row r="178">
          <cell r="M178">
            <v>22.167370544099501</v>
          </cell>
          <cell r="O178">
            <v>7701342.9272408197</v>
          </cell>
          <cell r="Q178">
            <v>15839928</v>
          </cell>
          <cell r="R178">
            <v>1.6055352803066698E-2</v>
          </cell>
          <cell r="AA178">
            <v>2295.0116835761601</v>
          </cell>
          <cell r="AC178">
            <v>207.33285838413701</v>
          </cell>
          <cell r="AE178">
            <v>746398.29018289503</v>
          </cell>
          <cell r="AF178">
            <v>24236432.406542402</v>
          </cell>
          <cell r="AH178">
            <v>8394148.7485235408</v>
          </cell>
          <cell r="AI178">
            <v>2087.6788251920202</v>
          </cell>
        </row>
        <row r="179">
          <cell r="M179">
            <v>22.167416726214601</v>
          </cell>
          <cell r="O179">
            <v>7702734.53526212</v>
          </cell>
          <cell r="Q179">
            <v>15839928</v>
          </cell>
          <cell r="R179">
            <v>1.6054730285009498E-2</v>
          </cell>
          <cell r="AA179">
            <v>2294.7594475925598</v>
          </cell>
          <cell r="AC179">
            <v>207.30146370237799</v>
          </cell>
          <cell r="AE179">
            <v>746285.26932856196</v>
          </cell>
          <cell r="AF179">
            <v>24236422.203921601</v>
          </cell>
          <cell r="AH179">
            <v>8395443.0764109306</v>
          </cell>
          <cell r="AI179">
            <v>2087.45798389019</v>
          </cell>
        </row>
        <row r="180">
          <cell r="M180">
            <v>22.167449386926201</v>
          </cell>
          <cell r="O180">
            <v>7704727.8219439704</v>
          </cell>
          <cell r="Q180">
            <v>15839928</v>
          </cell>
          <cell r="R180">
            <v>1.60538059138392E-2</v>
          </cell>
          <cell r="AA180">
            <v>2294.7889795936198</v>
          </cell>
          <cell r="AC180">
            <v>207.29924470773901</v>
          </cell>
          <cell r="AE180">
            <v>746277.28094786196</v>
          </cell>
          <cell r="AF180">
            <v>24238714.0474406</v>
          </cell>
          <cell r="AH180">
            <v>8397413.7554705106</v>
          </cell>
          <cell r="AI180">
            <v>2087.4897348858799</v>
          </cell>
        </row>
        <row r="181">
          <cell r="M181">
            <v>22.1674743253622</v>
          </cell>
          <cell r="O181">
            <v>7706800.8181068199</v>
          </cell>
          <cell r="Q181">
            <v>15839928</v>
          </cell>
          <cell r="R181">
            <v>1.6052761088129301E-2</v>
          </cell>
          <cell r="AA181">
            <v>2295.2727704301701</v>
          </cell>
          <cell r="AC181">
            <v>207.35332549895799</v>
          </cell>
          <cell r="AE181">
            <v>746471.97179624904</v>
          </cell>
          <cell r="AF181">
            <v>24241117.980343498</v>
          </cell>
          <cell r="AH181">
            <v>8399687.9743055999</v>
          </cell>
          <cell r="AI181">
            <v>2087.9194449312099</v>
          </cell>
        </row>
        <row r="182">
          <cell r="M182">
            <v>22.167490691789101</v>
          </cell>
          <cell r="O182">
            <v>7708411.4011402102</v>
          </cell>
          <cell r="Q182">
            <v>15839928</v>
          </cell>
          <cell r="R182">
            <v>1.6051873572930499E-2</v>
          </cell>
          <cell r="AA182">
            <v>2295.8463263922499</v>
          </cell>
          <cell r="AC182">
            <v>207.421136722992</v>
          </cell>
          <cell r="AE182">
            <v>746716.09220277099</v>
          </cell>
          <cell r="AF182">
            <v>24242530.557281099</v>
          </cell>
          <cell r="AH182">
            <v>8401558.6090382207</v>
          </cell>
          <cell r="AI182">
            <v>2088.4251896692599</v>
          </cell>
        </row>
        <row r="183">
          <cell r="M183">
            <v>22.167496365666601</v>
          </cell>
          <cell r="O183">
            <v>7708882.2048606398</v>
          </cell>
          <cell r="Q183">
            <v>15839928</v>
          </cell>
          <cell r="R183">
            <v>1.60514908846624E-2</v>
          </cell>
          <cell r="AA183">
            <v>2296.27281767981</v>
          </cell>
          <cell r="AC183">
            <v>207.47532270321199</v>
          </cell>
          <cell r="AE183">
            <v>746911.161731562</v>
          </cell>
          <cell r="AF183">
            <v>24242116.814914498</v>
          </cell>
          <cell r="AH183">
            <v>8402247.8373022191</v>
          </cell>
          <cell r="AI183">
            <v>2088.7974949765999</v>
          </cell>
        </row>
        <row r="184">
          <cell r="M184">
            <v>22.167478755120602</v>
          </cell>
          <cell r="O184">
            <v>7706817.8171885097</v>
          </cell>
          <cell r="Q184">
            <v>15839928</v>
          </cell>
          <cell r="R184">
            <v>1.6052359977941199E-2</v>
          </cell>
          <cell r="AA184">
            <v>2296.1343521536401</v>
          </cell>
          <cell r="AC184">
            <v>207.46799868623799</v>
          </cell>
          <cell r="AE184">
            <v>746884.79527045903</v>
          </cell>
          <cell r="AF184">
            <v>24238257.912454098</v>
          </cell>
          <cell r="AH184">
            <v>8400186.6319394801</v>
          </cell>
          <cell r="AI184">
            <v>2088.6663534673999</v>
          </cell>
        </row>
        <row r="185">
          <cell r="M185">
            <v>22.167439140492</v>
          </cell>
          <cell r="O185">
            <v>7703763.8487855503</v>
          </cell>
          <cell r="Q185">
            <v>15839928</v>
          </cell>
          <cell r="R185">
            <v>1.60538442233699E-2</v>
          </cell>
          <cell r="AA185">
            <v>2295.84785643436</v>
          </cell>
          <cell r="AC185">
            <v>207.440796356872</v>
          </cell>
          <cell r="AE185">
            <v>746786.86688473995</v>
          </cell>
          <cell r="AF185">
            <v>24234959.721802302</v>
          </cell>
          <cell r="AH185">
            <v>8397054.4606801793</v>
          </cell>
          <cell r="AI185">
            <v>2088.4070600774899</v>
          </cell>
        </row>
        <row r="186">
          <cell r="M186">
            <v>22.167399454787699</v>
          </cell>
          <cell r="O186">
            <v>7701285.2879007598</v>
          </cell>
          <cell r="Q186">
            <v>15839928</v>
          </cell>
          <cell r="R186">
            <v>1.60550653402678E-2</v>
          </cell>
          <cell r="AA186">
            <v>2295.6517113436398</v>
          </cell>
          <cell r="AC186">
            <v>207.42189434253899</v>
          </cell>
          <cell r="AE186">
            <v>746718.81963314197</v>
          </cell>
          <cell r="AF186">
            <v>24232810.048519298</v>
          </cell>
          <cell r="AH186">
            <v>8394514.6031870302</v>
          </cell>
          <cell r="AI186">
            <v>2088.2298170010999</v>
          </cell>
        </row>
        <row r="187">
          <cell r="M187">
            <v>22.1673678467732</v>
          </cell>
          <cell r="O187">
            <v>7698342.1792201502</v>
          </cell>
          <cell r="Q187">
            <v>15839928</v>
          </cell>
          <cell r="R187">
            <v>1.6056458365061501E-2</v>
          </cell>
          <cell r="AA187">
            <v>2295.0300206074899</v>
          </cell>
          <cell r="AC187">
            <v>207.35513980271099</v>
          </cell>
          <cell r="AE187">
            <v>746478.50328975799</v>
          </cell>
          <cell r="AF187">
            <v>24228658.4228618</v>
          </cell>
          <cell r="AH187">
            <v>8391329.8882961106</v>
          </cell>
          <cell r="AI187">
            <v>2087.6748808047801</v>
          </cell>
        </row>
        <row r="188">
          <cell r="M188">
            <v>22.167316649208601</v>
          </cell>
          <cell r="O188">
            <v>7695168.1185413096</v>
          </cell>
          <cell r="Q188">
            <v>15839928</v>
          </cell>
          <cell r="R188">
            <v>1.6058181963859601E-2</v>
          </cell>
          <cell r="AA188">
            <v>2294.67482048078</v>
          </cell>
          <cell r="AC188">
            <v>207.315617377113</v>
          </cell>
          <cell r="AE188">
            <v>746336.22255760804</v>
          </cell>
          <cell r="AF188">
            <v>24226823.845984999</v>
          </cell>
          <cell r="AH188">
            <v>8388029.2774117999</v>
          </cell>
          <cell r="AI188">
            <v>2087.3592031036601</v>
          </cell>
        </row>
        <row r="189">
          <cell r="M189">
            <v>22.167307122953101</v>
          </cell>
          <cell r="O189">
            <v>7696352.6916215802</v>
          </cell>
          <cell r="Q189">
            <v>15839928</v>
          </cell>
          <cell r="R189">
            <v>1.6057717314089701E-2</v>
          </cell>
          <cell r="AA189">
            <v>2294.9492342211602</v>
          </cell>
          <cell r="AC189">
            <v>207.340422142036</v>
          </cell>
          <cell r="AE189">
            <v>746425.519711331</v>
          </cell>
          <cell r="AF189">
            <v>24230468.454133101</v>
          </cell>
          <cell r="AH189">
            <v>8389266.8017142005</v>
          </cell>
          <cell r="AI189">
            <v>2087.6088120791201</v>
          </cell>
        </row>
        <row r="190">
          <cell r="M190">
            <v>22.1673339975587</v>
          </cell>
          <cell r="O190">
            <v>7698289.7010190999</v>
          </cell>
          <cell r="Q190">
            <v>15839928</v>
          </cell>
          <cell r="R190">
            <v>1.6056758265312401E-2</v>
          </cell>
          <cell r="AA190">
            <v>2295.11525040062</v>
          </cell>
          <cell r="AC190">
            <v>207.356306380474</v>
          </cell>
          <cell r="AE190">
            <v>746482.70296970604</v>
          </cell>
          <cell r="AF190">
            <v>24232332.253869899</v>
          </cell>
          <cell r="AH190">
            <v>8391245.8315265793</v>
          </cell>
          <cell r="AI190">
            <v>2087.75894402015</v>
          </cell>
        </row>
        <row r="191">
          <cell r="M191">
            <v>22.166013631593</v>
          </cell>
          <cell r="O191">
            <v>7605801.4006045796</v>
          </cell>
          <cell r="Q191">
            <v>15839928</v>
          </cell>
          <cell r="R191">
            <v>1.6096230975565201E-2</v>
          </cell>
          <cell r="AA191">
            <v>2280.3175720874701</v>
          </cell>
          <cell r="AC191">
            <v>205.988956886854</v>
          </cell>
          <cell r="AE191">
            <v>741560.24479267397</v>
          </cell>
          <cell r="AF191">
            <v>24047821.342556302</v>
          </cell>
          <cell r="AH191">
            <v>8295756.86205683</v>
          </cell>
          <cell r="AI191">
            <v>2074.3286152006099</v>
          </cell>
        </row>
        <row r="192">
          <cell r="M192">
            <v>22.1646726146619</v>
          </cell>
          <cell r="O192">
            <v>7635596.6191342101</v>
          </cell>
          <cell r="Q192">
            <v>15839928</v>
          </cell>
          <cell r="R192">
            <v>1.60924039203287E-2</v>
          </cell>
          <cell r="AA192">
            <v>2295.2557316992702</v>
          </cell>
          <cell r="AC192">
            <v>207.30797263828501</v>
          </cell>
          <cell r="AE192">
            <v>746308.70149782498</v>
          </cell>
          <cell r="AF192">
            <v>24258119.2167309</v>
          </cell>
          <cell r="AH192">
            <v>8327460.2502252199</v>
          </cell>
          <cell r="AI192">
            <v>2087.9477590609899</v>
          </cell>
        </row>
        <row r="193">
          <cell r="M193">
            <v>22.167161901249301</v>
          </cell>
          <cell r="O193">
            <v>7699959.3482999103</v>
          </cell>
          <cell r="Q193">
            <v>15839928</v>
          </cell>
          <cell r="R193">
            <v>1.6055274800925799E-2</v>
          </cell>
          <cell r="AA193">
            <v>2294.91883842584</v>
          </cell>
          <cell r="AC193">
            <v>207.334401132582</v>
          </cell>
          <cell r="AE193">
            <v>746403.84407729504</v>
          </cell>
          <cell r="AF193">
            <v>24231337.488654699</v>
          </cell>
          <cell r="AH193">
            <v>8392471.7976892907</v>
          </cell>
          <cell r="AI193">
            <v>2087.5844372932602</v>
          </cell>
        </row>
        <row r="194">
          <cell r="M194">
            <v>22.167352119438799</v>
          </cell>
          <cell r="O194">
            <v>7699323.3334852997</v>
          </cell>
          <cell r="Q194">
            <v>15839928</v>
          </cell>
          <cell r="R194">
            <v>1.605606939122E-2</v>
          </cell>
          <cell r="AA194">
            <v>2295.38573544368</v>
          </cell>
          <cell r="AC194">
            <v>207.391056356299</v>
          </cell>
          <cell r="AE194">
            <v>746607.80288267799</v>
          </cell>
          <cell r="AF194">
            <v>24231919.8984247</v>
          </cell>
          <cell r="AH194">
            <v>8392411.8159969393</v>
          </cell>
          <cell r="AI194">
            <v>2087.9946790873801</v>
          </cell>
        </row>
        <row r="195">
          <cell r="M195">
            <v>22.167335899619001</v>
          </cell>
          <cell r="O195">
            <v>7695557.3944667103</v>
          </cell>
          <cell r="Q195">
            <v>15839928</v>
          </cell>
          <cell r="R195">
            <v>1.6057722063675301E-2</v>
          </cell>
          <cell r="AA195">
            <v>2294.6867324902</v>
          </cell>
          <cell r="AC195">
            <v>207.32318220773701</v>
          </cell>
          <cell r="AE195">
            <v>746363.455947852</v>
          </cell>
          <cell r="AF195">
            <v>24224459.644906498</v>
          </cell>
          <cell r="AH195">
            <v>8388448.4671104904</v>
          </cell>
          <cell r="AI195">
            <v>2087.36355028246</v>
          </cell>
        </row>
        <row r="196">
          <cell r="M196">
            <v>22.167259901154299</v>
          </cell>
          <cell r="O196">
            <v>7691569.9287480302</v>
          </cell>
          <cell r="Q196">
            <v>15839928</v>
          </cell>
          <cell r="R196">
            <v>1.6059875739809E-2</v>
          </cell>
          <cell r="AA196">
            <v>2294.6350080705301</v>
          </cell>
          <cell r="AC196">
            <v>207.31995132901301</v>
          </cell>
          <cell r="AE196">
            <v>746351.82478444802</v>
          </cell>
          <cell r="AF196">
            <v>24223210.8902779</v>
          </cell>
          <cell r="AH196">
            <v>8384481.2236163896</v>
          </cell>
          <cell r="AI196">
            <v>2087.31505674152</v>
          </cell>
        </row>
        <row r="197">
          <cell r="M197">
            <v>22.167241839501902</v>
          </cell>
          <cell r="O197">
            <v>7693151.7662115004</v>
          </cell>
          <cell r="Q197">
            <v>15839928</v>
          </cell>
          <cell r="R197">
            <v>1.6059341660359501E-2</v>
          </cell>
          <cell r="AA197">
            <v>2294.9150845179001</v>
          </cell>
          <cell r="AC197">
            <v>207.3413824955</v>
          </cell>
          <cell r="AE197">
            <v>746428.976983801</v>
          </cell>
          <cell r="AF197">
            <v>24228441.3621989</v>
          </cell>
          <cell r="AH197">
            <v>8386085.90267953</v>
          </cell>
          <cell r="AI197">
            <v>2087.5737020224001</v>
          </cell>
        </row>
        <row r="198">
          <cell r="M198">
            <v>22.167303795881701</v>
          </cell>
          <cell r="O198">
            <v>7696750.67065957</v>
          </cell>
          <cell r="Q198">
            <v>15839928</v>
          </cell>
          <cell r="R198">
            <v>1.6057480607357798E-2</v>
          </cell>
          <cell r="AA198">
            <v>2294.9871198460201</v>
          </cell>
          <cell r="AC198">
            <v>207.344028958065</v>
          </cell>
          <cell r="AE198">
            <v>746438.50424903596</v>
          </cell>
          <cell r="AF198">
            <v>24230900.7882239</v>
          </cell>
          <cell r="AH198">
            <v>8389655.0928309206</v>
          </cell>
          <cell r="AI198">
            <v>2087.6430908879602</v>
          </cell>
        </row>
        <row r="199">
          <cell r="M199">
            <v>22.167330593898701</v>
          </cell>
          <cell r="O199">
            <v>7696924.9830348501</v>
          </cell>
          <cell r="Q199">
            <v>15839928</v>
          </cell>
          <cell r="R199">
            <v>1.6057392224555701E-2</v>
          </cell>
          <cell r="AA199">
            <v>2294.6125987504101</v>
          </cell>
          <cell r="AC199">
            <v>207.301077671613</v>
          </cell>
          <cell r="AE199">
            <v>746283.87961780699</v>
          </cell>
          <cell r="AF199">
            <v>24229463.043607</v>
          </cell>
          <cell r="AH199">
            <v>8389684.2462294009</v>
          </cell>
          <cell r="AI199">
            <v>2087.3115210787901</v>
          </cell>
        </row>
        <row r="200">
          <cell r="M200">
            <v>22.1673389523914</v>
          </cell>
          <cell r="O200">
            <v>7697397.3453595499</v>
          </cell>
          <cell r="Q200">
            <v>15839928</v>
          </cell>
          <cell r="R200">
            <v>1.6057253053833799E-2</v>
          </cell>
          <cell r="AA200">
            <v>2294.53845023331</v>
          </cell>
          <cell r="AC200">
            <v>207.28871804752399</v>
          </cell>
          <cell r="AE200">
            <v>746239.384971085</v>
          </cell>
          <cell r="AF200">
            <v>24230677.109993499</v>
          </cell>
          <cell r="AH200">
            <v>8390105.25280484</v>
          </cell>
          <cell r="AI200">
            <v>2087.24973218579</v>
          </cell>
        </row>
        <row r="201">
          <cell r="M201">
            <v>22.167361970913799</v>
          </cell>
          <cell r="O201">
            <v>7698561.2268844498</v>
          </cell>
          <cell r="Q201">
            <v>15839928</v>
          </cell>
          <cell r="R201">
            <v>1.6056685709883799E-2</v>
          </cell>
          <cell r="AA201">
            <v>2294.3291378399399</v>
          </cell>
          <cell r="AC201">
            <v>207.26092004282</v>
          </cell>
          <cell r="AE201">
            <v>746139.31215415103</v>
          </cell>
          <cell r="AF201">
            <v>24231347.2326914</v>
          </cell>
          <cell r="AH201">
            <v>8391144.5456493702</v>
          </cell>
          <cell r="AI201">
            <v>2087.0682177971198</v>
          </cell>
        </row>
        <row r="202">
          <cell r="M202">
            <v>22.167377702356401</v>
          </cell>
          <cell r="O202">
            <v>7699002.4160544798</v>
          </cell>
          <cell r="Q202">
            <v>15839928</v>
          </cell>
          <cell r="R202">
            <v>1.6056615264294201E-2</v>
          </cell>
          <cell r="AA202">
            <v>2293.9451709057398</v>
          </cell>
          <cell r="AC202">
            <v>207.21114566414499</v>
          </cell>
          <cell r="AE202">
            <v>745960.12439092295</v>
          </cell>
          <cell r="AF202">
            <v>24232101.5513983</v>
          </cell>
          <cell r="AH202">
            <v>8391391.0035526697</v>
          </cell>
          <cell r="AI202">
            <v>2086.7340252416002</v>
          </cell>
        </row>
        <row r="203">
          <cell r="M203">
            <v>22.167408137772899</v>
          </cell>
          <cell r="O203">
            <v>7701272.0998016195</v>
          </cell>
          <cell r="Q203">
            <v>15839928</v>
          </cell>
          <cell r="R203">
            <v>1.6055574277730699E-2</v>
          </cell>
          <cell r="AA203">
            <v>2294.0341854462299</v>
          </cell>
          <cell r="AC203">
            <v>207.21433015419601</v>
          </cell>
          <cell r="AE203">
            <v>745971.58855510596</v>
          </cell>
          <cell r="AF203">
            <v>24235172.138847101</v>
          </cell>
          <cell r="AH203">
            <v>8393646.8397341296</v>
          </cell>
          <cell r="AI203">
            <v>2086.8198552920398</v>
          </cell>
        </row>
        <row r="204">
          <cell r="M204">
            <v>22.167449307433401</v>
          </cell>
          <cell r="O204">
            <v>7703876.4345891904</v>
          </cell>
          <cell r="Q204">
            <v>15839928</v>
          </cell>
          <cell r="R204">
            <v>1.6054356643362099E-2</v>
          </cell>
          <cell r="AA204">
            <v>2293.9881465589401</v>
          </cell>
          <cell r="AC204">
            <v>207.201835125868</v>
          </cell>
          <cell r="AE204">
            <v>745926.60645312502</v>
          </cell>
          <cell r="AF204">
            <v>24237797.133331399</v>
          </cell>
          <cell r="AH204">
            <v>8396178.0475336201</v>
          </cell>
          <cell r="AI204">
            <v>2086.7863114330698</v>
          </cell>
        </row>
        <row r="205">
          <cell r="M205">
            <v>22.167483091914399</v>
          </cell>
          <cell r="O205">
            <v>7705551.0855076201</v>
          </cell>
          <cell r="Q205">
            <v>15839928</v>
          </cell>
          <cell r="R205">
            <v>1.6053472718323799E-2</v>
          </cell>
          <cell r="AA205">
            <v>2294.1952330191298</v>
          </cell>
          <cell r="AC205">
            <v>207.22523584550601</v>
          </cell>
          <cell r="AE205">
            <v>746010.84904382296</v>
          </cell>
          <cell r="AF205">
            <v>24238729.1633977</v>
          </cell>
          <cell r="AH205">
            <v>8397946.7895038407</v>
          </cell>
          <cell r="AI205">
            <v>2086.96999717362</v>
          </cell>
        </row>
        <row r="206">
          <cell r="M206">
            <v>22.1674840493171</v>
          </cell>
          <cell r="O206">
            <v>7705459.18068216</v>
          </cell>
          <cell r="Q206">
            <v>15839928</v>
          </cell>
          <cell r="R206">
            <v>1.6053375329164499E-2</v>
          </cell>
          <cell r="AA206">
            <v>2294.56708046533</v>
          </cell>
          <cell r="AC206">
            <v>207.27419088681401</v>
          </cell>
          <cell r="AE206">
            <v>746187.08719253098</v>
          </cell>
          <cell r="AF206">
            <v>24237707.835843999</v>
          </cell>
          <cell r="AH206">
            <v>8398063.9259961396</v>
          </cell>
          <cell r="AI206">
            <v>2087.2928895785199</v>
          </cell>
        </row>
        <row r="207">
          <cell r="M207">
            <v>22.167470446656601</v>
          </cell>
          <cell r="O207">
            <v>7704767.7186772795</v>
          </cell>
          <cell r="Q207">
            <v>15839928</v>
          </cell>
          <cell r="R207">
            <v>1.6053678400986801E-2</v>
          </cell>
          <cell r="AA207">
            <v>2294.66772335002</v>
          </cell>
          <cell r="AC207">
            <v>207.288694401681</v>
          </cell>
          <cell r="AE207">
            <v>746239.29984605301</v>
          </cell>
          <cell r="AF207">
            <v>24236944.111819401</v>
          </cell>
          <cell r="AH207">
            <v>8397435.5837238003</v>
          </cell>
          <cell r="AI207">
            <v>2087.37902894834</v>
          </cell>
        </row>
        <row r="208">
          <cell r="M208">
            <v>22.167455799687001</v>
          </cell>
          <cell r="O208">
            <v>7704018.8680722499</v>
          </cell>
          <cell r="Q208">
            <v>15839928</v>
          </cell>
          <cell r="R208">
            <v>1.60539868816559E-2</v>
          </cell>
          <cell r="AA208">
            <v>2294.8807267697998</v>
          </cell>
          <cell r="AC208">
            <v>207.31710949498299</v>
          </cell>
          <cell r="AE208">
            <v>746341.59418193798</v>
          </cell>
          <cell r="AF208">
            <v>24236213.1022406</v>
          </cell>
          <cell r="AH208">
            <v>8396806.7368059009</v>
          </cell>
          <cell r="AI208">
            <v>2087.56361727482</v>
          </cell>
        </row>
        <row r="209">
          <cell r="M209">
            <v>22.1674344721695</v>
          </cell>
          <cell r="O209">
            <v>7702500.9861831097</v>
          </cell>
          <cell r="Q209">
            <v>15839928</v>
          </cell>
          <cell r="R209">
            <v>1.6054644417082299E-2</v>
          </cell>
          <cell r="AA209">
            <v>2294.8643528867601</v>
          </cell>
          <cell r="AC209">
            <v>207.32081748313601</v>
          </cell>
          <cell r="AE209">
            <v>746354.94293928903</v>
          </cell>
          <cell r="AF209">
            <v>24233979.334628601</v>
          </cell>
          <cell r="AH209">
            <v>8395318.0711838696</v>
          </cell>
          <cell r="AI209">
            <v>2087.5435354036299</v>
          </cell>
        </row>
        <row r="210">
          <cell r="M210">
            <v>22.167403371816299</v>
          </cell>
          <cell r="O210">
            <v>7699796.7326362897</v>
          </cell>
          <cell r="Q210">
            <v>15839928</v>
          </cell>
          <cell r="R210">
            <v>1.60559038886821E-2</v>
          </cell>
          <cell r="AA210">
            <v>2294.55988292249</v>
          </cell>
          <cell r="AC210">
            <v>207.29230415396</v>
          </cell>
          <cell r="AE210">
            <v>746252.29495425604</v>
          </cell>
          <cell r="AF210">
            <v>24230320.972566601</v>
          </cell>
          <cell r="AH210">
            <v>8392529.9352829605</v>
          </cell>
          <cell r="AI210">
            <v>2087.2675787685298</v>
          </cell>
        </row>
        <row r="211">
          <cell r="M211">
            <v>22.167348232957799</v>
          </cell>
          <cell r="O211">
            <v>7693648.37123009</v>
          </cell>
          <cell r="Q211">
            <v>15839928</v>
          </cell>
          <cell r="R211">
            <v>1.60586909584561E-2</v>
          </cell>
          <cell r="AA211">
            <v>2293.4751808209298</v>
          </cell>
          <cell r="AC211">
            <v>207.18286841262</v>
          </cell>
          <cell r="AE211">
            <v>745858.32628543105</v>
          </cell>
          <cell r="AF211">
            <v>24220341.854167402</v>
          </cell>
          <cell r="AH211">
            <v>8386020.46204226</v>
          </cell>
          <cell r="AI211">
            <v>2086.29231240831</v>
          </cell>
        </row>
        <row r="212">
          <cell r="M212">
            <v>22.167240206596301</v>
          </cell>
          <cell r="O212">
            <v>7687747.6832257695</v>
          </cell>
          <cell r="Q212">
            <v>15839928</v>
          </cell>
          <cell r="R212">
            <v>1.6061877057699701E-2</v>
          </cell>
          <cell r="AA212">
            <v>2293.0001470809102</v>
          </cell>
          <cell r="AC212">
            <v>207.13095249889301</v>
          </cell>
          <cell r="AE212">
            <v>745671.42899601394</v>
          </cell>
          <cell r="AF212">
            <v>24217521.890808798</v>
          </cell>
          <cell r="AH212">
            <v>8379960.0783811901</v>
          </cell>
          <cell r="AI212">
            <v>2085.8691945820201</v>
          </cell>
        </row>
        <row r="213">
          <cell r="M213">
            <v>22.167198912598501</v>
          </cell>
          <cell r="O213">
            <v>7686422.6328966701</v>
          </cell>
          <cell r="Q213">
            <v>15839928</v>
          </cell>
          <cell r="R213">
            <v>1.6062610108411798E-2</v>
          </cell>
          <cell r="AA213">
            <v>2292.7024837659001</v>
          </cell>
          <cell r="AC213">
            <v>207.09369307124101</v>
          </cell>
          <cell r="AE213">
            <v>745537.29505646694</v>
          </cell>
          <cell r="AF213">
            <v>24217591.090055499</v>
          </cell>
          <cell r="AH213">
            <v>8378457.6475694701</v>
          </cell>
          <cell r="AI213">
            <v>2085.60879069466</v>
          </cell>
        </row>
        <row r="214">
          <cell r="M214">
            <v>22.167189039001499</v>
          </cell>
          <cell r="O214">
            <v>7685891.9612901201</v>
          </cell>
          <cell r="Q214">
            <v>15839928</v>
          </cell>
          <cell r="R214">
            <v>1.6062933341941001E-2</v>
          </cell>
          <cell r="AA214">
            <v>2292.5214529661698</v>
          </cell>
          <cell r="AC214">
            <v>207.071300909873</v>
          </cell>
          <cell r="AE214">
            <v>745456.68327554304</v>
          </cell>
          <cell r="AF214">
            <v>24217528.8374869</v>
          </cell>
          <cell r="AH214">
            <v>8377836.4831088204</v>
          </cell>
          <cell r="AI214">
            <v>2085.4501520562999</v>
          </cell>
        </row>
        <row r="215">
          <cell r="M215">
            <v>22.1671905699578</v>
          </cell>
          <cell r="O215">
            <v>7685945.7536486797</v>
          </cell>
          <cell r="Q215">
            <v>15839928</v>
          </cell>
          <cell r="R215">
            <v>1.60629714096127E-2</v>
          </cell>
          <cell r="AA215">
            <v>2292.2604534206398</v>
          </cell>
          <cell r="AC215">
            <v>207.038227996762</v>
          </cell>
          <cell r="AE215">
            <v>745337.620788345</v>
          </cell>
          <cell r="AF215">
            <v>24217744.883289199</v>
          </cell>
          <cell r="AH215">
            <v>8377752.1836882299</v>
          </cell>
          <cell r="AI215">
            <v>2085.22222542388</v>
          </cell>
        </row>
        <row r="216">
          <cell r="M216">
            <v>22.167200963172501</v>
          </cell>
          <cell r="O216">
            <v>7686324.2150089098</v>
          </cell>
          <cell r="Q216">
            <v>15839928</v>
          </cell>
          <cell r="R216">
            <v>1.6062826397934101E-2</v>
          </cell>
          <cell r="AA216">
            <v>2292.1340390834498</v>
          </cell>
          <cell r="AC216">
            <v>207.02125612254</v>
          </cell>
          <cell r="AE216">
            <v>745276.52204114397</v>
          </cell>
          <cell r="AF216">
            <v>24218219.368189599</v>
          </cell>
          <cell r="AH216">
            <v>8378060.8548043296</v>
          </cell>
          <cell r="AI216">
            <v>2085.11278296091</v>
          </cell>
        </row>
        <row r="217">
          <cell r="M217">
            <v>22.1672054279435</v>
          </cell>
          <cell r="O217">
            <v>7686323.4711245904</v>
          </cell>
          <cell r="Q217">
            <v>15839928</v>
          </cell>
          <cell r="R217">
            <v>1.60627999823344E-2</v>
          </cell>
          <cell r="AA217">
            <v>2292.1065321941901</v>
          </cell>
          <cell r="AC217">
            <v>207.01885468726201</v>
          </cell>
          <cell r="AE217">
            <v>745267.876874145</v>
          </cell>
          <cell r="AF217">
            <v>24217821.229168601</v>
          </cell>
          <cell r="AH217">
            <v>8378054.9603936998</v>
          </cell>
          <cell r="AI217">
            <v>2085.08767750692</v>
          </cell>
        </row>
        <row r="218">
          <cell r="M218">
            <v>22.1671999379958</v>
          </cell>
          <cell r="O218">
            <v>7685776.3373729801</v>
          </cell>
          <cell r="Q218">
            <v>15839928</v>
          </cell>
          <cell r="R218">
            <v>1.6063056102230001E-2</v>
          </cell>
          <cell r="AA218">
            <v>2292.04077084049</v>
          </cell>
          <cell r="AC218">
            <v>207.012726354302</v>
          </cell>
          <cell r="AE218">
            <v>745245.81487548596</v>
          </cell>
          <cell r="AF218">
            <v>24217019.685977101</v>
          </cell>
          <cell r="AH218">
            <v>8377492.5016803397</v>
          </cell>
          <cell r="AI218">
            <v>2085.0280444861801</v>
          </cell>
        </row>
        <row r="219">
          <cell r="M219">
            <v>22.167186625247499</v>
          </cell>
          <cell r="O219">
            <v>7685398.6739788903</v>
          </cell>
          <cell r="Q219">
            <v>15839928</v>
          </cell>
          <cell r="R219">
            <v>1.6063215574775198E-2</v>
          </cell>
          <cell r="AA219">
            <v>2292.31749606122</v>
          </cell>
          <cell r="AC219">
            <v>207.04693980390601</v>
          </cell>
          <cell r="AE219">
            <v>745368.98329406301</v>
          </cell>
          <cell r="AF219">
            <v>24217121.712657999</v>
          </cell>
          <cell r="AH219">
            <v>8377253.6291150497</v>
          </cell>
          <cell r="AI219">
            <v>2085.2705562573101</v>
          </cell>
        </row>
        <row r="220">
          <cell r="M220">
            <v>22.167177495879301</v>
          </cell>
          <cell r="O220">
            <v>7685280.6853329604</v>
          </cell>
          <cell r="Q220">
            <v>15839928</v>
          </cell>
          <cell r="R220">
            <v>1.60632346341869E-2</v>
          </cell>
          <cell r="AA220">
            <v>2292.4769354407499</v>
          </cell>
          <cell r="AC220">
            <v>207.06698096706799</v>
          </cell>
          <cell r="AE220">
            <v>745441.13148144598</v>
          </cell>
          <cell r="AF220">
            <v>24217052.736595899</v>
          </cell>
          <cell r="AH220">
            <v>8377210.5687167495</v>
          </cell>
          <cell r="AI220">
            <v>2085.40995447368</v>
          </cell>
        </row>
        <row r="221">
          <cell r="M221">
            <v>22.167192636022399</v>
          </cell>
          <cell r="O221">
            <v>7689010.2629856402</v>
          </cell>
          <cell r="Q221">
            <v>15839928</v>
          </cell>
          <cell r="R221">
            <v>1.6061766099556101E-2</v>
          </cell>
          <cell r="AA221">
            <v>2293.14591152096</v>
          </cell>
          <cell r="AC221">
            <v>207.12801946212801</v>
          </cell>
          <cell r="AE221">
            <v>745660.87006366102</v>
          </cell>
          <cell r="AF221">
            <v>24225714.0649288</v>
          </cell>
          <cell r="AH221">
            <v>8381115.6572270803</v>
          </cell>
          <cell r="AI221">
            <v>2086.0178920588301</v>
          </cell>
        </row>
        <row r="222">
          <cell r="M222">
            <v>22.1672896957379</v>
          </cell>
          <cell r="O222">
            <v>7694106.0427019903</v>
          </cell>
          <cell r="Q222">
            <v>15839928</v>
          </cell>
          <cell r="R222">
            <v>1.6059002742330301E-2</v>
          </cell>
          <cell r="AA222">
            <v>2293.3889869969798</v>
          </cell>
          <cell r="AC222">
            <v>207.152899427655</v>
          </cell>
          <cell r="AE222">
            <v>745750.43793955899</v>
          </cell>
          <cell r="AF222">
            <v>24227812.174875598</v>
          </cell>
          <cell r="AH222">
            <v>8386268.0592688099</v>
          </cell>
          <cell r="AI222">
            <v>2086.2360875693298</v>
          </cell>
        </row>
        <row r="223">
          <cell r="M223">
            <v>22.1673146078125</v>
          </cell>
          <cell r="O223">
            <v>7692735.8276026696</v>
          </cell>
          <cell r="Q223">
            <v>15839928</v>
          </cell>
          <cell r="R223">
            <v>1.6059441849615001E-2</v>
          </cell>
          <cell r="AA223">
            <v>2292.989293396</v>
          </cell>
          <cell r="AC223">
            <v>207.117032459482</v>
          </cell>
          <cell r="AE223">
            <v>745621.31685413397</v>
          </cell>
          <cell r="AF223">
            <v>24222403.397250101</v>
          </cell>
          <cell r="AH223">
            <v>8384818.7557902802</v>
          </cell>
          <cell r="AI223">
            <v>2085.87226093651</v>
          </cell>
        </row>
        <row r="224">
          <cell r="M224">
            <v>22.167258699827201</v>
          </cell>
          <cell r="O224">
            <v>7688642.8752219398</v>
          </cell>
          <cell r="Q224">
            <v>15839928</v>
          </cell>
          <cell r="R224">
            <v>1.6061502565599899E-2</v>
          </cell>
          <cell r="AA224">
            <v>2292.6333933390501</v>
          </cell>
          <cell r="AC224">
            <v>207.083032198723</v>
          </cell>
          <cell r="AE224">
            <v>745498.91591540305</v>
          </cell>
          <cell r="AF224">
            <v>24218388.692585699</v>
          </cell>
          <cell r="AH224">
            <v>8380644.6796089299</v>
          </cell>
          <cell r="AI224">
            <v>2085.5503611403201</v>
          </cell>
        </row>
        <row r="225">
          <cell r="M225">
            <v>22.167224508567799</v>
          </cell>
          <cell r="O225">
            <v>7687964.8108200403</v>
          </cell>
          <cell r="Q225">
            <v>15839928</v>
          </cell>
          <cell r="R225">
            <v>1.60620362291958E-2</v>
          </cell>
          <cell r="AA225">
            <v>2292.4673044401202</v>
          </cell>
          <cell r="AC225">
            <v>207.05770859395199</v>
          </cell>
          <cell r="AE225">
            <v>745407.75093822798</v>
          </cell>
          <cell r="AF225">
            <v>24220187.0063724</v>
          </cell>
          <cell r="AH225">
            <v>8379840.3535243804</v>
          </cell>
          <cell r="AI225">
            <v>2085.4095958461699</v>
          </cell>
        </row>
        <row r="226">
          <cell r="M226">
            <v>22.1672582231548</v>
          </cell>
          <cell r="O226">
            <v>7692017.5002364404</v>
          </cell>
          <cell r="Q226">
            <v>15839928</v>
          </cell>
          <cell r="R226">
            <v>1.60602840697265E-2</v>
          </cell>
          <cell r="AA226">
            <v>2292.8900208790201</v>
          </cell>
          <cell r="AC226">
            <v>207.09130171857799</v>
          </cell>
          <cell r="AE226">
            <v>745528.68618688104</v>
          </cell>
          <cell r="AF226">
            <v>24227591.8827294</v>
          </cell>
          <cell r="AH226">
            <v>8383955.0449663103</v>
          </cell>
          <cell r="AI226">
            <v>2085.7987191604402</v>
          </cell>
        </row>
        <row r="227">
          <cell r="M227">
            <v>22.1673458857551</v>
          </cell>
          <cell r="O227">
            <v>7698809.34748061</v>
          </cell>
          <cell r="Q227">
            <v>15839928</v>
          </cell>
          <cell r="R227">
            <v>1.6057071428618602E-2</v>
          </cell>
          <cell r="AA227">
            <v>2293.5942461755099</v>
          </cell>
          <cell r="AC227">
            <v>207.157619295979</v>
          </cell>
          <cell r="AE227">
            <v>745767.42946552497</v>
          </cell>
          <cell r="AF227">
            <v>24235909.686567798</v>
          </cell>
          <cell r="AH227">
            <v>8390941.40561736</v>
          </cell>
          <cell r="AI227">
            <v>2086.4366268795302</v>
          </cell>
        </row>
        <row r="228">
          <cell r="M228">
            <v>22.167453831970199</v>
          </cell>
          <cell r="O228">
            <v>7704610.1121428804</v>
          </cell>
          <cell r="Q228">
            <v>15839928</v>
          </cell>
          <cell r="R228">
            <v>1.6054117356177601E-2</v>
          </cell>
          <cell r="AA228">
            <v>2293.67037440786</v>
          </cell>
          <cell r="AC228">
            <v>207.158100311232</v>
          </cell>
          <cell r="AE228">
            <v>745769.16112043697</v>
          </cell>
          <cell r="AF228">
            <v>24239405.353956901</v>
          </cell>
          <cell r="AH228">
            <v>8396710.0994616598</v>
          </cell>
          <cell r="AI228">
            <v>2086.5122740966299</v>
          </cell>
        </row>
        <row r="229">
          <cell r="M229">
            <v>22.167505692644799</v>
          </cell>
          <cell r="O229">
            <v>7706264.0916580101</v>
          </cell>
          <cell r="Q229">
            <v>15839928</v>
          </cell>
          <cell r="R229">
            <v>1.6053173050822701E-2</v>
          </cell>
          <cell r="AA229">
            <v>2293.77761011745</v>
          </cell>
          <cell r="AC229">
            <v>207.17276793816001</v>
          </cell>
          <cell r="AE229">
            <v>745821.96457737603</v>
          </cell>
          <cell r="AF229">
            <v>24238898.2040819</v>
          </cell>
          <cell r="AH229">
            <v>8398447.79392704</v>
          </cell>
          <cell r="AI229">
            <v>2086.6048421792898</v>
          </cell>
        </row>
        <row r="230">
          <cell r="M230">
            <v>22.167498605711899</v>
          </cell>
          <cell r="O230">
            <v>7705445.0515139904</v>
          </cell>
          <cell r="Q230">
            <v>15839928</v>
          </cell>
          <cell r="R230">
            <v>1.6053449761110401E-2</v>
          </cell>
          <cell r="AA230">
            <v>2294.0870855493399</v>
          </cell>
          <cell r="AC230">
            <v>207.215727512597</v>
          </cell>
          <cell r="AE230">
            <v>745976.61904535105</v>
          </cell>
          <cell r="AF230">
            <v>24237189.0743815</v>
          </cell>
          <cell r="AH230">
            <v>8397825.9015654698</v>
          </cell>
          <cell r="AI230">
            <v>2086.8713580367398</v>
          </cell>
        </row>
        <row r="231">
          <cell r="M231">
            <v>22.1674778632193</v>
          </cell>
          <cell r="O231">
            <v>7704943.2945650602</v>
          </cell>
          <cell r="Q231">
            <v>15839928</v>
          </cell>
          <cell r="R231">
            <v>1.6053639178939798E-2</v>
          </cell>
          <cell r="AA231">
            <v>2294.5296885715502</v>
          </cell>
          <cell r="AC231">
            <v>207.27055196744899</v>
          </cell>
          <cell r="AE231">
            <v>746173.98708281596</v>
          </cell>
          <cell r="AF231">
            <v>24237311.839419801</v>
          </cell>
          <cell r="AH231">
            <v>8397540.4907104392</v>
          </cell>
          <cell r="AI231">
            <v>2087.2591366041001</v>
          </cell>
        </row>
        <row r="232">
          <cell r="M232">
            <v>22.1674644138198</v>
          </cell>
          <cell r="O232">
            <v>7704212.5843410296</v>
          </cell>
          <cell r="Q232">
            <v>15839928</v>
          </cell>
          <cell r="R232">
            <v>1.6053925407571799E-2</v>
          </cell>
          <cell r="AA232">
            <v>2294.5992204547802</v>
          </cell>
          <cell r="AC232">
            <v>207.28231875445601</v>
          </cell>
          <cell r="AE232">
            <v>746216.34751604102</v>
          </cell>
          <cell r="AF232">
            <v>24236105.599538699</v>
          </cell>
          <cell r="AH232">
            <v>8396860.1820306797</v>
          </cell>
          <cell r="AI232">
            <v>2087.3169017003202</v>
          </cell>
        </row>
        <row r="233">
          <cell r="M233">
            <v>22.1674463335243</v>
          </cell>
          <cell r="O233">
            <v>7702491.6111243302</v>
          </cell>
          <cell r="Q233">
            <v>15839928</v>
          </cell>
          <cell r="R233">
            <v>1.6054717789274801E-2</v>
          </cell>
          <cell r="AA233">
            <v>2294.3936100548999</v>
          </cell>
          <cell r="AC233">
            <v>207.26313535347299</v>
          </cell>
          <cell r="AE233">
            <v>746147.28727250395</v>
          </cell>
          <cell r="AF233">
            <v>24233607.149889998</v>
          </cell>
          <cell r="AH233">
            <v>8395083.0280450694</v>
          </cell>
          <cell r="AI233">
            <v>2087.1304747014301</v>
          </cell>
        </row>
        <row r="234">
          <cell r="M234">
            <v>22.167412446606001</v>
          </cell>
          <cell r="O234">
            <v>7699103.1219312996</v>
          </cell>
          <cell r="Q234">
            <v>15839928</v>
          </cell>
          <cell r="R234">
            <v>1.60562421408415E-2</v>
          </cell>
          <cell r="AA234">
            <v>2293.9699619813</v>
          </cell>
          <cell r="AC234">
            <v>207.22373801822499</v>
          </cell>
          <cell r="AE234">
            <v>746005.45686560997</v>
          </cell>
          <cell r="AF234">
            <v>24228409.575089</v>
          </cell>
          <cell r="AH234">
            <v>8391578.0223810207</v>
          </cell>
          <cell r="AI234">
            <v>2086.74622396308</v>
          </cell>
        </row>
        <row r="235">
          <cell r="M235">
            <v>22.1673426220663</v>
          </cell>
          <cell r="O235">
            <v>7693635.5344975404</v>
          </cell>
          <cell r="Q235">
            <v>15839928</v>
          </cell>
          <cell r="R235">
            <v>1.6058857068338001E-2</v>
          </cell>
          <cell r="AA235">
            <v>2293.4145297359</v>
          </cell>
          <cell r="AC235">
            <v>207.17133906588501</v>
          </cell>
          <cell r="AE235">
            <v>745816.82063718699</v>
          </cell>
          <cell r="AF235">
            <v>24221885.8183382</v>
          </cell>
          <cell r="AH235">
            <v>8385960.1895660404</v>
          </cell>
          <cell r="AI235">
            <v>2086.2431906700099</v>
          </cell>
        </row>
        <row r="236">
          <cell r="M236">
            <v>22.167256249110199</v>
          </cell>
          <cell r="O236">
            <v>7688387.1072891997</v>
          </cell>
          <cell r="Q236">
            <v>15839928</v>
          </cell>
          <cell r="R236">
            <v>1.6061567196151299E-2</v>
          </cell>
          <cell r="AA236">
            <v>2292.7404153132902</v>
          </cell>
          <cell r="AC236">
            <v>207.098399067022</v>
          </cell>
          <cell r="AE236">
            <v>745554.23664127802</v>
          </cell>
          <cell r="AF236">
            <v>24217598.606673598</v>
          </cell>
          <cell r="AH236">
            <v>8380459.3327777302</v>
          </cell>
          <cell r="AI236">
            <v>2085.64201624627</v>
          </cell>
        </row>
        <row r="237">
          <cell r="M237">
            <v>22.167205170155601</v>
          </cell>
          <cell r="O237">
            <v>7685929.8659183104</v>
          </cell>
          <cell r="Q237">
            <v>15839928</v>
          </cell>
          <cell r="R237">
            <v>1.60628460822861E-2</v>
          </cell>
          <cell r="AA237">
            <v>2292.4413886861098</v>
          </cell>
          <cell r="AC237">
            <v>207.06433735859201</v>
          </cell>
          <cell r="AE237">
            <v>745431.61449093104</v>
          </cell>
          <cell r="AF237">
            <v>24216359.6734793</v>
          </cell>
          <cell r="AH237">
            <v>8377864.8510239497</v>
          </cell>
          <cell r="AI237">
            <v>2085.3770513275199</v>
          </cell>
        </row>
        <row r="238">
          <cell r="M238">
            <v>22.1671756042346</v>
          </cell>
          <cell r="O238">
            <v>7684900.4160445696</v>
          </cell>
          <cell r="Q238">
            <v>15839928</v>
          </cell>
          <cell r="R238">
            <v>1.60634171152476E-2</v>
          </cell>
          <cell r="AA238">
            <v>2292.4275748325799</v>
          </cell>
          <cell r="AC238">
            <v>207.06239585254201</v>
          </cell>
          <cell r="AE238">
            <v>745424.62506915</v>
          </cell>
          <cell r="AF238">
            <v>24216445.322810899</v>
          </cell>
          <cell r="AH238">
            <v>8376822.3021816304</v>
          </cell>
          <cell r="AI238">
            <v>2085.3651789800401</v>
          </cell>
        </row>
        <row r="239">
          <cell r="M239">
            <v>22.167171116893599</v>
          </cell>
          <cell r="O239">
            <v>7685128.7160237702</v>
          </cell>
          <cell r="Q239">
            <v>15839928</v>
          </cell>
          <cell r="R239">
            <v>1.6063329298892499E-2</v>
          </cell>
          <cell r="AA239">
            <v>2292.4859517377899</v>
          </cell>
          <cell r="AC239">
            <v>207.06765728467201</v>
          </cell>
          <cell r="AE239">
            <v>745443.56622481905</v>
          </cell>
          <cell r="AF239">
            <v>24217226.286867801</v>
          </cell>
          <cell r="AH239">
            <v>8377058.4258995103</v>
          </cell>
          <cell r="AI239">
            <v>2085.4182944531099</v>
          </cell>
        </row>
        <row r="240">
          <cell r="M240">
            <v>22.167180372255</v>
          </cell>
          <cell r="O240">
            <v>7685297.1503668297</v>
          </cell>
          <cell r="Q240">
            <v>15839928</v>
          </cell>
          <cell r="R240">
            <v>1.6063270566192101E-2</v>
          </cell>
          <cell r="AA240">
            <v>2292.19068638921</v>
          </cell>
          <cell r="AC240">
            <v>207.03167241268599</v>
          </cell>
          <cell r="AE240">
            <v>745314.02068566903</v>
          </cell>
          <cell r="AF240">
            <v>24216915.460482001</v>
          </cell>
          <cell r="AH240">
            <v>8377081.4333415302</v>
          </cell>
          <cell r="AI240">
            <v>2085.1590139765299</v>
          </cell>
        </row>
        <row r="241">
          <cell r="M241">
            <v>22.167185294502801</v>
          </cell>
          <cell r="O241">
            <v>7685118.3189703701</v>
          </cell>
          <cell r="Q241">
            <v>15839928</v>
          </cell>
          <cell r="R241">
            <v>1.6063391580653601E-2</v>
          </cell>
          <cell r="AA241">
            <v>2291.9999562380199</v>
          </cell>
          <cell r="AC241">
            <v>207.00869623939101</v>
          </cell>
          <cell r="AE241">
            <v>745231.30646180594</v>
          </cell>
          <cell r="AF241">
            <v>24216610.169856898</v>
          </cell>
          <cell r="AH241">
            <v>8376818.9876412498</v>
          </cell>
          <cell r="AI241">
            <v>2084.9912599986301</v>
          </cell>
        </row>
        <row r="242">
          <cell r="M242">
            <v>22.1671827330036</v>
          </cell>
          <cell r="O242">
            <v>7684851.8016621703</v>
          </cell>
          <cell r="Q242">
            <v>15839928</v>
          </cell>
          <cell r="R242">
            <v>1.6063510733995399E-2</v>
          </cell>
          <cell r="AA242">
            <v>2291.9677329955298</v>
          </cell>
          <cell r="AC242">
            <v>207.00569334977001</v>
          </cell>
          <cell r="AE242">
            <v>745220.49605917302</v>
          </cell>
          <cell r="AF242">
            <v>24216217.4159653</v>
          </cell>
          <cell r="AH242">
            <v>8376544.3601559</v>
          </cell>
          <cell r="AI242">
            <v>2084.9620396457499</v>
          </cell>
        </row>
        <row r="243">
          <cell r="M243">
            <v>22.167171295940602</v>
          </cell>
          <cell r="O243">
            <v>7684480.5958275599</v>
          </cell>
          <cell r="Q243">
            <v>15839928</v>
          </cell>
          <cell r="R243">
            <v>1.6063660809909699E-2</v>
          </cell>
          <cell r="AA243">
            <v>2292.2341788417998</v>
          </cell>
          <cell r="AC243">
            <v>207.039015906853</v>
          </cell>
          <cell r="AE243">
            <v>745340.45726467203</v>
          </cell>
          <cell r="AF243">
            <v>24216168.1123842</v>
          </cell>
          <cell r="AH243">
            <v>8376310.8198873298</v>
          </cell>
          <cell r="AI243">
            <v>2085.1951629349501</v>
          </cell>
        </row>
        <row r="244">
          <cell r="M244">
            <v>22.167163613492299</v>
          </cell>
          <cell r="O244">
            <v>7684662.8433493702</v>
          </cell>
          <cell r="Q244">
            <v>15839928</v>
          </cell>
          <cell r="R244">
            <v>1.6063560626205699E-2</v>
          </cell>
          <cell r="AA244">
            <v>2292.4469976536898</v>
          </cell>
          <cell r="AC244">
            <v>207.063926604134</v>
          </cell>
          <cell r="AE244">
            <v>745430.13577488298</v>
          </cell>
          <cell r="AF244">
            <v>24216790.509386599</v>
          </cell>
          <cell r="AH244">
            <v>8376582.2441868</v>
          </cell>
          <cell r="AI244">
            <v>2085.3830710495499</v>
          </cell>
        </row>
        <row r="245">
          <cell r="M245">
            <v>22.167179101018</v>
          </cell>
          <cell r="O245">
            <v>7686060.32267706</v>
          </cell>
          <cell r="Q245">
            <v>15839928</v>
          </cell>
          <cell r="R245">
            <v>1.6063000395110601E-2</v>
          </cell>
          <cell r="AA245">
            <v>2292.3583985238402</v>
          </cell>
          <cell r="AC245">
            <v>207.04685050500501</v>
          </cell>
          <cell r="AE245">
            <v>745368.661818019</v>
          </cell>
          <cell r="AF245">
            <v>24219134.814296599</v>
          </cell>
          <cell r="AH245">
            <v>8377887.5326232696</v>
          </cell>
          <cell r="AI245">
            <v>2085.3115480188399</v>
          </cell>
        </row>
        <row r="246">
          <cell r="M246">
            <v>22.167220786540199</v>
          </cell>
          <cell r="O246">
            <v>7688400.8602557098</v>
          </cell>
          <cell r="Q246">
            <v>15839928</v>
          </cell>
          <cell r="R246">
            <v>1.60618740208512E-2</v>
          </cell>
          <cell r="AA246">
            <v>2292.39717283443</v>
          </cell>
          <cell r="AC246">
            <v>207.04571333034701</v>
          </cell>
          <cell r="AE246">
            <v>745364.56798924902</v>
          </cell>
          <cell r="AF246">
            <v>24221451.740672</v>
          </cell>
          <cell r="AH246">
            <v>8380201.5573787903</v>
          </cell>
          <cell r="AI246">
            <v>2085.3514595040801</v>
          </cell>
        </row>
        <row r="247">
          <cell r="M247">
            <v>22.167250469091599</v>
          </cell>
          <cell r="O247">
            <v>7690206.56306531</v>
          </cell>
          <cell r="Q247">
            <v>15839928</v>
          </cell>
          <cell r="R247">
            <v>1.60610323332008E-2</v>
          </cell>
          <cell r="AA247">
            <v>2292.5745502585801</v>
          </cell>
          <cell r="AC247">
            <v>207.062474738661</v>
          </cell>
          <cell r="AE247">
            <v>745424.90905917995</v>
          </cell>
          <cell r="AF247">
            <v>24223524.0773504</v>
          </cell>
          <cell r="AH247">
            <v>8382065.5980971605</v>
          </cell>
          <cell r="AI247">
            <v>2085.51207551991</v>
          </cell>
        </row>
        <row r="248">
          <cell r="M248">
            <v>22.167290292836299</v>
          </cell>
          <cell r="O248">
            <v>7693032.4876731299</v>
          </cell>
          <cell r="Q248">
            <v>15839928</v>
          </cell>
          <cell r="R248">
            <v>1.60596644489308E-2</v>
          </cell>
          <cell r="AA248">
            <v>2292.8524406175502</v>
          </cell>
          <cell r="AC248">
            <v>207.08874650507701</v>
          </cell>
          <cell r="AE248">
            <v>745519.48741827602</v>
          </cell>
          <cell r="AF248">
            <v>24226766.079036999</v>
          </cell>
          <cell r="AH248">
            <v>8384966.64552492</v>
          </cell>
          <cell r="AI248">
            <v>2085.7636941124701</v>
          </cell>
        </row>
        <row r="249">
          <cell r="M249">
            <v>22.167334160333301</v>
          </cell>
          <cell r="O249">
            <v>7694787.9277570499</v>
          </cell>
          <cell r="Q249">
            <v>15839928</v>
          </cell>
          <cell r="R249">
            <v>1.6058764595049499E-2</v>
          </cell>
          <cell r="AA249">
            <v>2292.6288774312802</v>
          </cell>
          <cell r="AC249">
            <v>207.06017270824</v>
          </cell>
          <cell r="AE249">
            <v>745416.62174966396</v>
          </cell>
          <cell r="AF249">
            <v>24227045.1347517</v>
          </cell>
          <cell r="AH249">
            <v>8386604.2384727197</v>
          </cell>
          <cell r="AI249">
            <v>2085.5687047230399</v>
          </cell>
        </row>
        <row r="250">
          <cell r="M250">
            <v>22.167357498979499</v>
          </cell>
          <cell r="O250">
            <v>7695669.0771515099</v>
          </cell>
          <cell r="Q250">
            <v>15839928</v>
          </cell>
          <cell r="R250">
            <v>1.6058482857388302E-2</v>
          </cell>
          <cell r="AA250">
            <v>2292.2904180917299</v>
          </cell>
          <cell r="AC250">
            <v>207.01474001240501</v>
          </cell>
          <cell r="AE250">
            <v>745253.064044656</v>
          </cell>
          <cell r="AF250">
            <v>24228310.181066301</v>
          </cell>
          <cell r="AH250">
            <v>8387305.7903388198</v>
          </cell>
          <cell r="AI250">
            <v>2085.2756780793302</v>
          </cell>
        </row>
        <row r="251">
          <cell r="M251">
            <v>22.167394406433399</v>
          </cell>
          <cell r="O251">
            <v>7698796.6409915797</v>
          </cell>
          <cell r="Q251">
            <v>15839928</v>
          </cell>
          <cell r="R251">
            <v>1.60571026878411E-2</v>
          </cell>
          <cell r="AA251">
            <v>2292.5198147620299</v>
          </cell>
          <cell r="AC251">
            <v>207.03080369237301</v>
          </cell>
          <cell r="AE251">
            <v>745310.89329254103</v>
          </cell>
          <cell r="AF251">
            <v>24233168.652150601</v>
          </cell>
          <cell r="AH251">
            <v>8390460.5362125896</v>
          </cell>
          <cell r="AI251">
            <v>2085.4890110696601</v>
          </cell>
        </row>
        <row r="252">
          <cell r="M252">
            <v>22.1674648871839</v>
          </cell>
          <cell r="O252">
            <v>7703998.4495398803</v>
          </cell>
          <cell r="Q252">
            <v>15839928</v>
          </cell>
          <cell r="R252">
            <v>1.6054528865460001E-2</v>
          </cell>
          <cell r="AA252">
            <v>2292.9993892615498</v>
          </cell>
          <cell r="AC252">
            <v>207.076386783429</v>
          </cell>
          <cell r="AE252">
            <v>745474.99242034298</v>
          </cell>
          <cell r="AF252">
            <v>24238669.676194899</v>
          </cell>
          <cell r="AH252">
            <v>8395788.6835946105</v>
          </cell>
          <cell r="AI252">
            <v>2085.92300247812</v>
          </cell>
        </row>
        <row r="253">
          <cell r="M253">
            <v>22.1675021121853</v>
          </cell>
          <cell r="O253">
            <v>7704927.8969021002</v>
          </cell>
          <cell r="Q253">
            <v>15839928</v>
          </cell>
          <cell r="R253">
            <v>1.6053901197814999E-2</v>
          </cell>
          <cell r="AA253">
            <v>2293.1794967174401</v>
          </cell>
          <cell r="AC253">
            <v>207.10308814395299</v>
          </cell>
          <cell r="AE253">
            <v>745571.11731822998</v>
          </cell>
          <cell r="AF253">
            <v>24237017.141578998</v>
          </cell>
          <cell r="AH253">
            <v>8396855.7423865702</v>
          </cell>
          <cell r="AI253">
            <v>2086.07640857349</v>
          </cell>
        </row>
        <row r="254">
          <cell r="M254">
            <v>22.1675042883138</v>
          </cell>
          <cell r="O254">
            <v>7706318.3178244</v>
          </cell>
          <cell r="Q254">
            <v>15839928</v>
          </cell>
          <cell r="R254">
            <v>1.6053222883130099E-2</v>
          </cell>
          <cell r="AA254">
            <v>2293.8454926358299</v>
          </cell>
          <cell r="AC254">
            <v>207.178719347548</v>
          </cell>
          <cell r="AE254">
            <v>745843.38965117303</v>
          </cell>
          <cell r="AF254">
            <v>24239871.3994914</v>
          </cell>
          <cell r="AH254">
            <v>8398529.0513185095</v>
          </cell>
          <cell r="AI254">
            <v>2086.6667732882902</v>
          </cell>
        </row>
        <row r="255">
          <cell r="M255">
            <v>22.1675206349205</v>
          </cell>
          <cell r="O255">
            <v>7707565.9851929396</v>
          </cell>
          <cell r="Q255">
            <v>15839928</v>
          </cell>
          <cell r="R255">
            <v>1.60525224867046E-2</v>
          </cell>
          <cell r="AA255">
            <v>2294.0686575284899</v>
          </cell>
          <cell r="AC255">
            <v>207.2052983888</v>
          </cell>
          <cell r="AE255">
            <v>745939.07419968105</v>
          </cell>
          <cell r="AF255">
            <v>24240347.590967201</v>
          </cell>
          <cell r="AH255">
            <v>8399872.1673659701</v>
          </cell>
          <cell r="AI255">
            <v>2086.8633591396901</v>
          </cell>
        </row>
        <row r="256">
          <cell r="M256">
            <v>22.167528886598401</v>
          </cell>
          <cell r="O256">
            <v>7707085.4999951897</v>
          </cell>
          <cell r="Q256">
            <v>15839928</v>
          </cell>
          <cell r="R256">
            <v>1.6052626163189501E-2</v>
          </cell>
          <cell r="AA256">
            <v>2293.9056511313102</v>
          </cell>
          <cell r="AC256">
            <v>207.19073063468201</v>
          </cell>
          <cell r="AE256">
            <v>745886.63028485596</v>
          </cell>
          <cell r="AF256">
            <v>24238118.0943923</v>
          </cell>
          <cell r="AH256">
            <v>8399349.1649918407</v>
          </cell>
          <cell r="AI256">
            <v>2086.7149204966199</v>
          </cell>
        </row>
        <row r="257">
          <cell r="M257">
            <v>22.167495034799199</v>
          </cell>
          <cell r="O257">
            <v>7704819.9193925401</v>
          </cell>
          <cell r="Q257">
            <v>15839928</v>
          </cell>
          <cell r="R257">
            <v>1.60537653801603E-2</v>
          </cell>
          <cell r="AA257">
            <v>2294.0152505028</v>
          </cell>
          <cell r="AC257">
            <v>207.209004999131</v>
          </cell>
          <cell r="AE257">
            <v>745952.41799687</v>
          </cell>
          <cell r="AF257">
            <v>24236324.119755499</v>
          </cell>
          <cell r="AH257">
            <v>8397189.7111092508</v>
          </cell>
          <cell r="AI257">
            <v>2086.8062455036702</v>
          </cell>
        </row>
        <row r="258">
          <cell r="M258">
            <v>22.167477580658101</v>
          </cell>
          <cell r="O258">
            <v>7703451.07103216</v>
          </cell>
          <cell r="Q258">
            <v>15839928</v>
          </cell>
          <cell r="R258">
            <v>1.6054337723796702E-2</v>
          </cell>
          <cell r="AA258">
            <v>2293.7122299201101</v>
          </cell>
          <cell r="AC258">
            <v>207.17745641364999</v>
          </cell>
          <cell r="AE258">
            <v>745838.84308913897</v>
          </cell>
          <cell r="AF258">
            <v>24233914.8074218</v>
          </cell>
          <cell r="AH258">
            <v>8395695.3891876899</v>
          </cell>
          <cell r="AI258">
            <v>2086.5347735064602</v>
          </cell>
        </row>
        <row r="259">
          <cell r="M259">
            <v>22.167430257192098</v>
          </cell>
          <cell r="O259">
            <v>7698143.31799604</v>
          </cell>
          <cell r="Q259">
            <v>15839928</v>
          </cell>
          <cell r="R259">
            <v>1.60568421368995E-2</v>
          </cell>
          <cell r="AA259">
            <v>2292.9077011403201</v>
          </cell>
          <cell r="AC259">
            <v>207.09723138469201</v>
          </cell>
          <cell r="AE259">
            <v>745550.03298489098</v>
          </cell>
          <cell r="AF259">
            <v>24226144.9405405</v>
          </cell>
          <cell r="AH259">
            <v>8390143.2263196893</v>
          </cell>
          <cell r="AI259">
            <v>2085.81046975562</v>
          </cell>
        </row>
        <row r="260">
          <cell r="M260">
            <v>22.167362043210801</v>
          </cell>
          <cell r="O260">
            <v>7694157.2178725796</v>
          </cell>
          <cell r="Q260">
            <v>15839928</v>
          </cell>
          <cell r="R260">
            <v>1.6058926980441899E-2</v>
          </cell>
          <cell r="AA260">
            <v>2292.3790987554698</v>
          </cell>
          <cell r="AC260">
            <v>207.03791686753999</v>
          </cell>
          <cell r="AE260">
            <v>745336.50072314404</v>
          </cell>
          <cell r="AF260">
            <v>24223603.875106201</v>
          </cell>
          <cell r="AH260">
            <v>8385938.4481469598</v>
          </cell>
          <cell r="AI260">
            <v>2085.3411818879299</v>
          </cell>
        </row>
        <row r="261">
          <cell r="M261">
            <v>22.167327917129999</v>
          </cell>
          <cell r="O261">
            <v>7692550.8583201701</v>
          </cell>
          <cell r="Q261">
            <v>15839928</v>
          </cell>
          <cell r="R261">
            <v>1.6059807936373301E-2</v>
          </cell>
          <cell r="AA261">
            <v>2292.15198747575</v>
          </cell>
          <cell r="AC261">
            <v>207.010747798144</v>
          </cell>
          <cell r="AE261">
            <v>745238.69207332004</v>
          </cell>
          <cell r="AF261">
            <v>24223165.9581935</v>
          </cell>
          <cell r="AH261">
            <v>8384220.6066843104</v>
          </cell>
          <cell r="AI261">
            <v>2085.1412396776</v>
          </cell>
        </row>
        <row r="262">
          <cell r="M262">
            <v>22.167311019833701</v>
          </cell>
          <cell r="O262">
            <v>7691452.8098432999</v>
          </cell>
          <cell r="Q262">
            <v>15839928</v>
          </cell>
          <cell r="R262">
            <v>1.6060415639401901E-2</v>
          </cell>
          <cell r="AA262">
            <v>2291.7909854663599</v>
          </cell>
          <cell r="AC262">
            <v>206.96814757856899</v>
          </cell>
          <cell r="AE262">
            <v>745085.33128284698</v>
          </cell>
          <cell r="AF262">
            <v>24222241.7032267</v>
          </cell>
          <cell r="AH262">
            <v>8382955.6682429202</v>
          </cell>
          <cell r="AI262">
            <v>2084.8228378877898</v>
          </cell>
        </row>
        <row r="263">
          <cell r="M263">
            <v>22.167308656051599</v>
          </cell>
          <cell r="O263">
            <v>7691594.2116981</v>
          </cell>
          <cell r="Q263">
            <v>15839928</v>
          </cell>
          <cell r="R263">
            <v>1.6060444558157499E-2</v>
          </cell>
          <cell r="AA263">
            <v>2291.7059094911301</v>
          </cell>
          <cell r="AC263">
            <v>206.95463397894599</v>
          </cell>
          <cell r="AE263">
            <v>745036.68232420494</v>
          </cell>
          <cell r="AF263">
            <v>24223371.713178001</v>
          </cell>
          <cell r="AH263">
            <v>8383034.5481775003</v>
          </cell>
          <cell r="AI263">
            <v>2084.7512755121802</v>
          </cell>
        </row>
        <row r="264">
          <cell r="M264">
            <v>22.1673204144499</v>
          </cell>
          <cell r="O264">
            <v>7692588.4945736602</v>
          </cell>
          <cell r="Q264">
            <v>15839928</v>
          </cell>
          <cell r="R264">
            <v>1.6059964340299899E-2</v>
          </cell>
          <cell r="AA264">
            <v>2291.8115170788801</v>
          </cell>
          <cell r="AC264">
            <v>206.96456129211501</v>
          </cell>
          <cell r="AE264">
            <v>745072.42065161304</v>
          </cell>
          <cell r="AF264">
            <v>24224625.732535198</v>
          </cell>
          <cell r="AH264">
            <v>8384054.3883997602</v>
          </cell>
          <cell r="AI264">
            <v>2084.8469557867602</v>
          </cell>
        </row>
        <row r="265">
          <cell r="M265">
            <v>22.1673339467517</v>
          </cell>
          <cell r="O265">
            <v>7693476.3314071698</v>
          </cell>
          <cell r="Q265">
            <v>15839928</v>
          </cell>
          <cell r="R265">
            <v>1.6059543278965301E-2</v>
          </cell>
          <cell r="AA265">
            <v>2291.8953800008499</v>
          </cell>
          <cell r="AC265">
            <v>206.97250929880599</v>
          </cell>
          <cell r="AE265">
            <v>745101.033475701</v>
          </cell>
          <cell r="AF265">
            <v>24225596.460657101</v>
          </cell>
          <cell r="AH265">
            <v>8384967.9571390599</v>
          </cell>
          <cell r="AI265">
            <v>2084.9228707020402</v>
          </cell>
        </row>
        <row r="266">
          <cell r="M266">
            <v>22.167353310841499</v>
          </cell>
          <cell r="O266">
            <v>7695235.16503915</v>
          </cell>
          <cell r="Q266">
            <v>15839928</v>
          </cell>
          <cell r="R266">
            <v>1.6058740632970098E-2</v>
          </cell>
          <cell r="AA266">
            <v>2292.1096869796302</v>
          </cell>
          <cell r="AC266">
            <v>206.99247074402399</v>
          </cell>
          <cell r="AE266">
            <v>745172.89467848605</v>
          </cell>
          <cell r="AF266">
            <v>24228212.6796664</v>
          </cell>
          <cell r="AH266">
            <v>8386785.3209641296</v>
          </cell>
          <cell r="AI266">
            <v>2085.1172162356002</v>
          </cell>
        </row>
        <row r="267">
          <cell r="M267">
            <v>22.1673874127634</v>
          </cell>
          <cell r="O267">
            <v>7697540.3721289001</v>
          </cell>
          <cell r="Q267">
            <v>15839928</v>
          </cell>
          <cell r="R267">
            <v>1.6057599668891299E-2</v>
          </cell>
          <cell r="AA267">
            <v>2292.3096542394501</v>
          </cell>
          <cell r="AC267">
            <v>207.01156908725201</v>
          </cell>
          <cell r="AE267">
            <v>745241.648714107</v>
          </cell>
          <cell r="AF267">
            <v>24230470.599711198</v>
          </cell>
          <cell r="AH267">
            <v>8389145.2058788799</v>
          </cell>
          <cell r="AI267">
            <v>2085.2980851522002</v>
          </cell>
        </row>
        <row r="268">
          <cell r="M268">
            <v>22.167414424873702</v>
          </cell>
          <cell r="O268">
            <v>7698858.08177529</v>
          </cell>
          <cell r="Q268">
            <v>15839928</v>
          </cell>
          <cell r="R268">
            <v>1.6056920808852598E-2</v>
          </cell>
          <cell r="AA268">
            <v>2292.38057903243</v>
          </cell>
          <cell r="AC268">
            <v>207.01870462619701</v>
          </cell>
          <cell r="AE268">
            <v>745267.33665430802</v>
          </cell>
          <cell r="AF268">
            <v>24231131.135978598</v>
          </cell>
          <cell r="AH268">
            <v>8390489.9020635094</v>
          </cell>
          <cell r="AI268">
            <v>2085.3618744062301</v>
          </cell>
        </row>
        <row r="269">
          <cell r="M269">
            <v>22.167428549798299</v>
          </cell>
          <cell r="O269">
            <v>7699474.4068338796</v>
          </cell>
          <cell r="Q269">
            <v>15839928</v>
          </cell>
          <cell r="R269">
            <v>1.6056597780289301E-2</v>
          </cell>
          <cell r="AA269">
            <v>2292.4078524133402</v>
          </cell>
          <cell r="AC269">
            <v>207.02152758327099</v>
          </cell>
          <cell r="AE269">
            <v>745277.49929977697</v>
          </cell>
          <cell r="AF269">
            <v>24231354.465549599</v>
          </cell>
          <cell r="AH269">
            <v>8391118.9077839907</v>
          </cell>
          <cell r="AI269">
            <v>2085.38632483007</v>
          </cell>
        </row>
        <row r="270">
          <cell r="M270">
            <v>22.167439662195999</v>
          </cell>
          <cell r="O270">
            <v>7699750.5524581298</v>
          </cell>
          <cell r="Q270">
            <v>15839928</v>
          </cell>
          <cell r="R270">
            <v>1.6056496424255801E-2</v>
          </cell>
          <cell r="AA270">
            <v>2292.1303468632</v>
          </cell>
          <cell r="AC270">
            <v>206.98720612920701</v>
          </cell>
          <cell r="AE270">
            <v>745153.94206514698</v>
          </cell>
          <cell r="AF270">
            <v>24231253.691490799</v>
          </cell>
          <cell r="AH270">
            <v>8391258.0311197992</v>
          </cell>
          <cell r="AI270">
            <v>2085.1431407340001</v>
          </cell>
        </row>
        <row r="271">
          <cell r="M271">
            <v>22.167449056475</v>
          </cell>
          <cell r="O271">
            <v>7699960.5179193597</v>
          </cell>
          <cell r="Q271">
            <v>15839928</v>
          </cell>
          <cell r="R271">
            <v>1.6056428583450699E-2</v>
          </cell>
          <cell r="AA271">
            <v>2291.9813482362702</v>
          </cell>
          <cell r="AC271">
            <v>206.96816948372299</v>
          </cell>
          <cell r="AE271">
            <v>745085.41014140402</v>
          </cell>
          <cell r="AF271">
            <v>24231435.532273099</v>
          </cell>
          <cell r="AH271">
            <v>8391394.7160755992</v>
          </cell>
          <cell r="AI271">
            <v>2085.0131787525502</v>
          </cell>
        </row>
        <row r="272">
          <cell r="M272">
            <v>22.167451981050402</v>
          </cell>
          <cell r="O272">
            <v>7700085.5612376202</v>
          </cell>
          <cell r="Q272">
            <v>15839928</v>
          </cell>
          <cell r="R272">
            <v>1.60563661400486E-2</v>
          </cell>
          <cell r="AA272">
            <v>2291.9901654974701</v>
          </cell>
          <cell r="AC272">
            <v>206.96902510029901</v>
          </cell>
          <cell r="AE272">
            <v>745088.49036107503</v>
          </cell>
          <cell r="AF272">
            <v>24231529.857365299</v>
          </cell>
          <cell r="AH272">
            <v>8391523.8465978596</v>
          </cell>
          <cell r="AI272">
            <v>2085.0211403971698</v>
          </cell>
        </row>
        <row r="273">
          <cell r="M273">
            <v>22.167459888494701</v>
          </cell>
          <cell r="O273">
            <v>7700472.3214579802</v>
          </cell>
          <cell r="Q273">
            <v>15839928</v>
          </cell>
          <cell r="R273">
            <v>1.6056240374894101E-2</v>
          </cell>
          <cell r="AA273">
            <v>2291.75498707016</v>
          </cell>
          <cell r="AC273">
            <v>206.93848491758101</v>
          </cell>
          <cell r="AE273">
            <v>744978.54570329306</v>
          </cell>
          <cell r="AF273">
            <v>24232007.361055501</v>
          </cell>
          <cell r="AH273">
            <v>8391782.6001661699</v>
          </cell>
          <cell r="AI273">
            <v>2084.8165021525801</v>
          </cell>
        </row>
        <row r="274">
          <cell r="M274">
            <v>22.167409090656999</v>
          </cell>
          <cell r="O274">
            <v>7701756.1236872701</v>
          </cell>
          <cell r="Q274">
            <v>15839928</v>
          </cell>
          <cell r="R274">
            <v>1.59459284162E-2</v>
          </cell>
          <cell r="AA274">
            <v>2307.38689221396</v>
          </cell>
          <cell r="AC274">
            <v>208.39757920514501</v>
          </cell>
          <cell r="AE274">
            <v>750231.28513852099</v>
          </cell>
          <cell r="AF274">
            <v>24422243.3837987</v>
          </cell>
          <cell r="AH274">
            <v>8398145.9208000209</v>
          </cell>
          <cell r="AI274">
            <v>2098.9893130088199</v>
          </cell>
        </row>
        <row r="275">
          <cell r="M275">
            <v>22.167592857252298</v>
          </cell>
          <cell r="O275">
            <v>7704468.6495641898</v>
          </cell>
          <cell r="Q275">
            <v>15839928</v>
          </cell>
          <cell r="R275">
            <v>1.5930567846211101E-2</v>
          </cell>
          <cell r="AA275">
            <v>2293.9710646143099</v>
          </cell>
          <cell r="AC275">
            <v>207.23035914248001</v>
          </cell>
          <cell r="AE275">
            <v>746029.29291292594</v>
          </cell>
          <cell r="AF275">
            <v>24225890.262290601</v>
          </cell>
          <cell r="AH275">
            <v>8396886.0663237292</v>
          </cell>
          <cell r="AI275">
            <v>2086.7407054718301</v>
          </cell>
        </row>
        <row r="276">
          <cell r="M276">
            <v>22.167633602085701</v>
          </cell>
          <cell r="O276">
            <v>7706804.2804992096</v>
          </cell>
          <cell r="Q276">
            <v>15839928</v>
          </cell>
          <cell r="R276">
            <v>1.5934652999870201E-2</v>
          </cell>
          <cell r="AA276">
            <v>2295.0147516291199</v>
          </cell>
          <cell r="AC276">
            <v>207.32457759057601</v>
          </cell>
          <cell r="AE276">
            <v>746368.47932607494</v>
          </cell>
          <cell r="AF276">
            <v>24239799.157235298</v>
          </cell>
          <cell r="AH276">
            <v>8399570.2582649607</v>
          </cell>
          <cell r="AI276">
            <v>2087.6901740385401</v>
          </cell>
        </row>
        <row r="277">
          <cell r="M277">
            <v>22.1676531409713</v>
          </cell>
          <cell r="O277">
            <v>7707938.9434888102</v>
          </cell>
          <cell r="Q277">
            <v>15839928</v>
          </cell>
          <cell r="R277">
            <v>1.5934036181913799E-2</v>
          </cell>
          <cell r="AA277">
            <v>2295.1390926582899</v>
          </cell>
          <cell r="AC277">
            <v>207.336237266898</v>
          </cell>
          <cell r="AE277">
            <v>746410.45416083199</v>
          </cell>
          <cell r="AF277">
            <v>24241287.406239301</v>
          </cell>
          <cell r="AH277">
            <v>8400744.9003260192</v>
          </cell>
          <cell r="AI277">
            <v>2087.80285539139</v>
          </cell>
        </row>
        <row r="278">
          <cell r="M278">
            <v>22.1676696975819</v>
          </cell>
          <cell r="O278">
            <v>7709315.5534779998</v>
          </cell>
          <cell r="Q278">
            <v>15839928</v>
          </cell>
          <cell r="R278">
            <v>1.5933392010033499E-2</v>
          </cell>
          <cell r="AA278">
            <v>2295.2912368766101</v>
          </cell>
          <cell r="AC278">
            <v>207.35050307812301</v>
          </cell>
          <cell r="AE278">
            <v>746461.81108124403</v>
          </cell>
          <cell r="AF278">
            <v>24243108.935982499</v>
          </cell>
          <cell r="AH278">
            <v>8402165.1520039607</v>
          </cell>
          <cell r="AI278">
            <v>2087.9407337984899</v>
          </cell>
        </row>
        <row r="279">
          <cell r="M279">
            <v>22.167757367083599</v>
          </cell>
          <cell r="O279">
            <v>7710058.9491550103</v>
          </cell>
          <cell r="Q279">
            <v>15839928</v>
          </cell>
          <cell r="R279">
            <v>1.60119724629154E-2</v>
          </cell>
          <cell r="AA279">
            <v>2281.36321987664</v>
          </cell>
          <cell r="AC279">
            <v>206.06728153967501</v>
          </cell>
          <cell r="AE279">
            <v>741842.21354283195</v>
          </cell>
          <cell r="AF279">
            <v>24068070.375955701</v>
          </cell>
          <cell r="AH279">
            <v>8398454.0003592707</v>
          </cell>
          <cell r="AI279">
            <v>2075.2959383369598</v>
          </cell>
        </row>
        <row r="280">
          <cell r="M280">
            <v>22.167617596835299</v>
          </cell>
          <cell r="O280">
            <v>7710253.6398993498</v>
          </cell>
          <cell r="Q280">
            <v>15839928</v>
          </cell>
          <cell r="R280">
            <v>1.6051149989639499E-2</v>
          </cell>
          <cell r="AA280">
            <v>2293.2457919076501</v>
          </cell>
          <cell r="AC280">
            <v>207.08578183169899</v>
          </cell>
          <cell r="AE280">
            <v>745508.81459411804</v>
          </cell>
          <cell r="AF280">
            <v>24246938.887893401</v>
          </cell>
          <cell r="AH280">
            <v>8402102.8586772494</v>
          </cell>
          <cell r="AI280">
            <v>2086.1600100759501</v>
          </cell>
        </row>
        <row r="281">
          <cell r="M281">
            <v>22.167594754677001</v>
          </cell>
          <cell r="O281">
            <v>7709347.8192927903</v>
          </cell>
          <cell r="Q281">
            <v>15839928</v>
          </cell>
          <cell r="R281">
            <v>1.6051838062783499E-2</v>
          </cell>
          <cell r="AA281">
            <v>2292.7653746620799</v>
          </cell>
          <cell r="AC281">
            <v>207.04330513264699</v>
          </cell>
          <cell r="AE281">
            <v>745355.89847752801</v>
          </cell>
          <cell r="AF281">
            <v>24240190.286419</v>
          </cell>
          <cell r="AH281">
            <v>8401023.6347946301</v>
          </cell>
          <cell r="AI281">
            <v>2085.72206952943</v>
          </cell>
        </row>
        <row r="282">
          <cell r="M282">
            <v>22.1675717423186</v>
          </cell>
          <cell r="O282">
            <v>7707235.9032129003</v>
          </cell>
          <cell r="Q282">
            <v>15839928</v>
          </cell>
          <cell r="R282">
            <v>1.60527808222885E-2</v>
          </cell>
          <cell r="AA282">
            <v>2292.5135821658901</v>
          </cell>
          <cell r="AC282">
            <v>207.01982675491499</v>
          </cell>
          <cell r="AE282">
            <v>745271.37631769304</v>
          </cell>
          <cell r="AF282">
            <v>24237125.7254792</v>
          </cell>
          <cell r="AH282">
            <v>8398841.8146422505</v>
          </cell>
          <cell r="AI282">
            <v>2085.4937554109802</v>
          </cell>
        </row>
        <row r="283">
          <cell r="M283">
            <v>22.167526851496302</v>
          </cell>
          <cell r="O283">
            <v>7702186.5413027601</v>
          </cell>
          <cell r="Q283">
            <v>15839928</v>
          </cell>
          <cell r="R283">
            <v>1.60550292666546E-2</v>
          </cell>
          <cell r="AA283">
            <v>2291.8519295442802</v>
          </cell>
          <cell r="AC283">
            <v>206.95848313554899</v>
          </cell>
          <cell r="AE283">
            <v>745050.53928797704</v>
          </cell>
          <cell r="AF283">
            <v>24228937.098411199</v>
          </cell>
          <cell r="AH283">
            <v>8393611.8620728403</v>
          </cell>
          <cell r="AI283">
            <v>2084.8934464087301</v>
          </cell>
        </row>
        <row r="284">
          <cell r="M284">
            <v>22.167433983378299</v>
          </cell>
          <cell r="O284">
            <v>7696475.2312552696</v>
          </cell>
          <cell r="Q284">
            <v>15839928</v>
          </cell>
          <cell r="R284">
            <v>1.6057986981293699E-2</v>
          </cell>
          <cell r="AA284">
            <v>2291.4720104523199</v>
          </cell>
          <cell r="AC284">
            <v>206.921224769763</v>
          </cell>
          <cell r="AE284">
            <v>744916.40917114599</v>
          </cell>
          <cell r="AF284">
            <v>24225024.9244061</v>
          </cell>
          <cell r="AH284">
            <v>8387798.0763578396</v>
          </cell>
          <cell r="AI284">
            <v>2084.5507856825602</v>
          </cell>
        </row>
        <row r="285">
          <cell r="M285">
            <v>22.167388416139499</v>
          </cell>
          <cell r="O285">
            <v>7693839.7644581702</v>
          </cell>
          <cell r="Q285">
            <v>15839928</v>
          </cell>
          <cell r="R285">
            <v>1.6059273222391101E-2</v>
          </cell>
          <cell r="AA285">
            <v>2290.9689143515002</v>
          </cell>
          <cell r="AC285">
            <v>206.86515465591</v>
          </cell>
          <cell r="AE285">
            <v>744714.55676127505</v>
          </cell>
          <cell r="AF285">
            <v>24222455.310460199</v>
          </cell>
          <cell r="AH285">
            <v>8384935.21291951</v>
          </cell>
          <cell r="AI285">
            <v>2084.1037596955898</v>
          </cell>
        </row>
        <row r="286">
          <cell r="M286">
            <v>22.167263727211601</v>
          </cell>
          <cell r="O286">
            <v>7690199.9078780496</v>
          </cell>
          <cell r="Q286">
            <v>15839928</v>
          </cell>
          <cell r="R286">
            <v>1.5985317745903799E-2</v>
          </cell>
          <cell r="AA286">
            <v>2304.7419844464698</v>
          </cell>
          <cell r="AC286">
            <v>208.13362315529699</v>
          </cell>
          <cell r="AE286">
            <v>749281.04335906997</v>
          </cell>
          <cell r="AF286">
            <v>24396721.537723102</v>
          </cell>
          <cell r="AH286">
            <v>8385738.49873426</v>
          </cell>
          <cell r="AI286">
            <v>2096.6083612911698</v>
          </cell>
        </row>
        <row r="287">
          <cell r="M287">
            <v>22.167360049461799</v>
          </cell>
          <cell r="O287">
            <v>7688481.73059298</v>
          </cell>
          <cell r="Q287">
            <v>15839928</v>
          </cell>
          <cell r="R287">
            <v>1.5943554597362901E-2</v>
          </cell>
          <cell r="AA287">
            <v>2292.99516593305</v>
          </cell>
          <cell r="AC287">
            <v>207.135257297869</v>
          </cell>
          <cell r="AE287">
            <v>745686.92627232801</v>
          </cell>
          <cell r="AF287">
            <v>24215609.243835099</v>
          </cell>
          <cell r="AH287">
            <v>8380630.1865821099</v>
          </cell>
          <cell r="AI287">
            <v>2085.8599086351801</v>
          </cell>
        </row>
        <row r="288">
          <cell r="M288">
            <v>22.167360282843301</v>
          </cell>
          <cell r="O288">
            <v>7686811.2903396701</v>
          </cell>
          <cell r="Q288">
            <v>15839928</v>
          </cell>
          <cell r="R288">
            <v>1.5944019341008801E-2</v>
          </cell>
          <cell r="AA288">
            <v>2293.0583001883601</v>
          </cell>
          <cell r="AC288">
            <v>207.139502440386</v>
          </cell>
          <cell r="AE288">
            <v>745702.20878538897</v>
          </cell>
          <cell r="AF288">
            <v>24217014.660249099</v>
          </cell>
          <cell r="AH288">
            <v>8379012.6729499102</v>
          </cell>
          <cell r="AI288">
            <v>2085.9187977479801</v>
          </cell>
        </row>
        <row r="289">
          <cell r="M289">
            <v>22.1673191050984</v>
          </cell>
          <cell r="O289">
            <v>7684965.4915433601</v>
          </cell>
          <cell r="Q289">
            <v>15839928</v>
          </cell>
          <cell r="R289">
            <v>1.5945133454814402E-2</v>
          </cell>
          <cell r="AA289">
            <v>2293.0276701056</v>
          </cell>
          <cell r="AC289">
            <v>207.13549546637699</v>
          </cell>
          <cell r="AE289">
            <v>745687.78367895796</v>
          </cell>
          <cell r="AF289">
            <v>24217088.998773798</v>
          </cell>
          <cell r="AH289">
            <v>8377169.53774786</v>
          </cell>
          <cell r="AI289">
            <v>2085.8921746392198</v>
          </cell>
        </row>
        <row r="290">
          <cell r="M290">
            <v>22.167325011123399</v>
          </cell>
          <cell r="O290">
            <v>7686079.8703331603</v>
          </cell>
          <cell r="Q290">
            <v>15839928</v>
          </cell>
          <cell r="R290">
            <v>1.5944571350351999E-2</v>
          </cell>
          <cell r="AA290">
            <v>2293.1613572429501</v>
          </cell>
          <cell r="AC290">
            <v>207.14796886911401</v>
          </cell>
          <cell r="AE290">
            <v>745732.68792880897</v>
          </cell>
          <cell r="AF290">
            <v>24218712.772420902</v>
          </cell>
          <cell r="AH290">
            <v>8378300.1344257304</v>
          </cell>
          <cell r="AI290">
            <v>2086.0133883738299</v>
          </cell>
        </row>
        <row r="291">
          <cell r="M291">
            <v>22.167333203213801</v>
          </cell>
          <cell r="O291">
            <v>7686429.9462376405</v>
          </cell>
          <cell r="Q291">
            <v>15839928</v>
          </cell>
          <cell r="R291">
            <v>1.59444112177381E-2</v>
          </cell>
          <cell r="AA291">
            <v>2293.1839859413799</v>
          </cell>
          <cell r="AC291">
            <v>207.150192691011</v>
          </cell>
          <cell r="AE291">
            <v>745740.69368764095</v>
          </cell>
          <cell r="AF291">
            <v>24218943.9303804</v>
          </cell>
          <cell r="AH291">
            <v>8378661.5923796603</v>
          </cell>
          <cell r="AI291">
            <v>2086.0337932503699</v>
          </cell>
        </row>
        <row r="292">
          <cell r="M292">
            <v>22.167342682745701</v>
          </cell>
          <cell r="O292">
            <v>7686889.2544611702</v>
          </cell>
          <cell r="Q292">
            <v>15839928</v>
          </cell>
          <cell r="R292">
            <v>1.5944157322285199E-2</v>
          </cell>
          <cell r="AA292">
            <v>2293.2045620221902</v>
          </cell>
          <cell r="AC292">
            <v>207.152322008939</v>
          </cell>
          <cell r="AE292">
            <v>745748.35923217901</v>
          </cell>
          <cell r="AF292">
            <v>24219112.467502002</v>
          </cell>
          <cell r="AH292">
            <v>8379125.4364259997</v>
          </cell>
          <cell r="AI292">
            <v>2086.05224001326</v>
          </cell>
        </row>
        <row r="293">
          <cell r="M293">
            <v>22.1673414535496</v>
          </cell>
          <cell r="O293">
            <v>7686586.4218861498</v>
          </cell>
          <cell r="Q293">
            <v>15839928</v>
          </cell>
          <cell r="R293">
            <v>1.5944304081615301E-2</v>
          </cell>
          <cell r="AA293">
            <v>2293.1632164409698</v>
          </cell>
          <cell r="AC293">
            <v>207.14849292794199</v>
          </cell>
          <cell r="AE293">
            <v>745734.57454059005</v>
          </cell>
          <cell r="AF293">
            <v>24218599.1576262</v>
          </cell>
          <cell r="AH293">
            <v>8378816.0762186497</v>
          </cell>
          <cell r="AI293">
            <v>2086.0147235130198</v>
          </cell>
        </row>
        <row r="294">
          <cell r="M294">
            <v>22.167406337477502</v>
          </cell>
          <cell r="O294">
            <v>7686027.28029605</v>
          </cell>
          <cell r="Q294">
            <v>15839928</v>
          </cell>
          <cell r="R294">
            <v>1.5993241750674601E-2</v>
          </cell>
          <cell r="AA294">
            <v>2279.79520314401</v>
          </cell>
          <cell r="AC294">
            <v>205.932125299239</v>
          </cell>
          <cell r="AE294">
            <v>741355.65107726003</v>
          </cell>
          <cell r="AF294">
            <v>24044774.9860374</v>
          </cell>
          <cell r="AH294">
            <v>8374017.9623970799</v>
          </cell>
          <cell r="AI294">
            <v>2073.86307784478</v>
          </cell>
        </row>
        <row r="295">
          <cell r="M295">
            <v>22.167277437905401</v>
          </cell>
          <cell r="O295">
            <v>7684614.3048876701</v>
          </cell>
          <cell r="Q295">
            <v>15839928</v>
          </cell>
          <cell r="R295">
            <v>1.6065133485676501E-2</v>
          </cell>
          <cell r="AA295">
            <v>2290.32456258924</v>
          </cell>
          <cell r="AC295">
            <v>206.79604830340301</v>
          </cell>
          <cell r="AE295">
            <v>744465.77389225003</v>
          </cell>
          <cell r="AF295">
            <v>24218115.565265901</v>
          </cell>
          <cell r="AH295">
            <v>8375561.1156517798</v>
          </cell>
          <cell r="AI295">
            <v>2083.5285142858402</v>
          </cell>
        </row>
        <row r="296">
          <cell r="M296">
            <v>22.1671429488642</v>
          </cell>
          <cell r="O296">
            <v>7683829.00642996</v>
          </cell>
          <cell r="Q296">
            <v>15839928</v>
          </cell>
          <cell r="R296">
            <v>1.5988520202470501E-2</v>
          </cell>
          <cell r="AA296">
            <v>2304.2491266258999</v>
          </cell>
          <cell r="AC296">
            <v>208.086075183487</v>
          </cell>
          <cell r="AE296">
            <v>749109.87066055206</v>
          </cell>
          <cell r="AF296">
            <v>24391325.895449098</v>
          </cell>
          <cell r="AH296">
            <v>8379208.3931601001</v>
          </cell>
          <cell r="AI296">
            <v>2096.1630514424101</v>
          </cell>
        </row>
        <row r="297">
          <cell r="M297">
            <v>22.1672810394201</v>
          </cell>
          <cell r="O297">
            <v>7685938.2508021202</v>
          </cell>
          <cell r="Q297">
            <v>15839928</v>
          </cell>
          <cell r="R297">
            <v>1.5938715057450401E-2</v>
          </cell>
          <cell r="AA297">
            <v>2294.0319669954802</v>
          </cell>
          <cell r="AC297">
            <v>207.22105917146001</v>
          </cell>
          <cell r="AE297">
            <v>745995.81301725702</v>
          </cell>
          <cell r="AF297">
            <v>24232452.326175001</v>
          </cell>
          <cell r="AH297">
            <v>8378353.6695037503</v>
          </cell>
          <cell r="AI297">
            <v>2086.81090782402</v>
          </cell>
        </row>
        <row r="298">
          <cell r="M298">
            <v>22.1673844074637</v>
          </cell>
          <cell r="O298">
            <v>7691350.0324275196</v>
          </cell>
          <cell r="Q298">
            <v>15839928</v>
          </cell>
          <cell r="R298">
            <v>1.5930242719482499E-2</v>
          </cell>
          <cell r="AA298">
            <v>2293.8075623588102</v>
          </cell>
          <cell r="AC298">
            <v>207.203840330444</v>
          </cell>
          <cell r="AE298">
            <v>745933.8251896</v>
          </cell>
          <cell r="AF298">
            <v>24228280.1889388</v>
          </cell>
          <cell r="AH298">
            <v>8383700.64550649</v>
          </cell>
          <cell r="AI298">
            <v>2086.6037220283602</v>
          </cell>
        </row>
        <row r="299">
          <cell r="M299">
            <v>22.167479319738302</v>
          </cell>
          <cell r="O299">
            <v>7696795.1325197099</v>
          </cell>
          <cell r="Q299">
            <v>15839928</v>
          </cell>
          <cell r="R299">
            <v>1.5927639094992799E-2</v>
          </cell>
          <cell r="AA299">
            <v>2294.20291173649</v>
          </cell>
          <cell r="AC299">
            <v>207.242243022764</v>
          </cell>
          <cell r="AE299">
            <v>746072.07488195004</v>
          </cell>
          <cell r="AF299">
            <v>24232494.496805701</v>
          </cell>
          <cell r="AH299">
            <v>8389268.6815789305</v>
          </cell>
          <cell r="AI299">
            <v>2086.9606687137202</v>
          </cell>
        </row>
        <row r="300">
          <cell r="M300">
            <v>22.167539311083601</v>
          </cell>
          <cell r="O300">
            <v>7699718.7125864103</v>
          </cell>
          <cell r="Q300">
            <v>15839928</v>
          </cell>
          <cell r="R300">
            <v>1.59261756739256E-2</v>
          </cell>
          <cell r="AA300">
            <v>2294.3705560603498</v>
          </cell>
          <cell r="AC300">
            <v>207.258965746379</v>
          </cell>
          <cell r="AE300">
            <v>746132.27668696397</v>
          </cell>
          <cell r="AF300">
            <v>24234111.3413621</v>
          </cell>
          <cell r="AH300">
            <v>8392260.5954902694</v>
          </cell>
          <cell r="AI300">
            <v>2087.1115903139798</v>
          </cell>
        </row>
        <row r="301">
          <cell r="M301">
            <v>22.167580148966699</v>
          </cell>
          <cell r="O301">
            <v>7702122.4054897698</v>
          </cell>
          <cell r="Q301">
            <v>15839928</v>
          </cell>
          <cell r="R301">
            <v>1.5924977056294299E-2</v>
          </cell>
          <cell r="AA301">
            <v>2294.55193344194</v>
          </cell>
          <cell r="AC301">
            <v>207.27652007965301</v>
          </cell>
          <cell r="AE301">
            <v>746195.47228674905</v>
          </cell>
          <cell r="AF301">
            <v>24236069.821167901</v>
          </cell>
          <cell r="AH301">
            <v>8394722.1804331504</v>
          </cell>
          <cell r="AI301">
            <v>2087.2754133622898</v>
          </cell>
        </row>
        <row r="302">
          <cell r="M302">
            <v>22.1676099196664</v>
          </cell>
          <cell r="O302">
            <v>7703699.03252907</v>
          </cell>
          <cell r="Q302">
            <v>15839928</v>
          </cell>
          <cell r="R302">
            <v>1.59304684094667E-2</v>
          </cell>
          <cell r="AA302">
            <v>2293.6282333947902</v>
          </cell>
          <cell r="AC302">
            <v>207.199903113895</v>
          </cell>
          <cell r="AE302">
            <v>745919.65121002204</v>
          </cell>
          <cell r="AF302">
            <v>24221130.646302398</v>
          </cell>
          <cell r="AH302">
            <v>8396048.4572942704</v>
          </cell>
          <cell r="AI302">
            <v>2086.4283302808899</v>
          </cell>
        </row>
        <row r="303">
          <cell r="M303">
            <v>22.1676833459377</v>
          </cell>
          <cell r="O303">
            <v>7704661.1069238503</v>
          </cell>
          <cell r="Q303">
            <v>15839928</v>
          </cell>
          <cell r="R303">
            <v>1.5984284055750701E-2</v>
          </cell>
          <cell r="AA303">
            <v>2281.4894405600598</v>
          </cell>
          <cell r="AC303">
            <v>206.09334053765599</v>
          </cell>
          <cell r="AE303">
            <v>741936.02593556303</v>
          </cell>
          <cell r="AF303">
            <v>24064070.1398753</v>
          </cell>
          <cell r="AH303">
            <v>8393151.1466373205</v>
          </cell>
          <cell r="AI303">
            <v>2075.3961000223999</v>
          </cell>
        </row>
        <row r="304">
          <cell r="M304">
            <v>22.167572465017901</v>
          </cell>
          <cell r="O304">
            <v>7704330.1972220503</v>
          </cell>
          <cell r="Q304">
            <v>15839928</v>
          </cell>
          <cell r="R304">
            <v>1.6055567604580601E-2</v>
          </cell>
          <cell r="AA304">
            <v>2292.12877865258</v>
          </cell>
          <cell r="AC304">
            <v>206.96758450407199</v>
          </cell>
          <cell r="AE304">
            <v>745083.30421465996</v>
          </cell>
          <cell r="AF304">
            <v>24238789.014454901</v>
          </cell>
          <cell r="AH304">
            <v>8395802.6676265299</v>
          </cell>
          <cell r="AI304">
            <v>2085.1611941485098</v>
          </cell>
        </row>
        <row r="305">
          <cell r="M305">
            <v>22.167522370530701</v>
          </cell>
          <cell r="O305">
            <v>7703188.6653593201</v>
          </cell>
          <cell r="Q305">
            <v>15839928</v>
          </cell>
          <cell r="R305">
            <v>1.6054898836730901E-2</v>
          </cell>
          <cell r="AA305">
            <v>2291.6879420323799</v>
          </cell>
          <cell r="AC305">
            <v>206.92841432418501</v>
          </cell>
          <cell r="AE305">
            <v>744942.29156706505</v>
          </cell>
          <cell r="AF305">
            <v>24232672.407655101</v>
          </cell>
          <cell r="AH305">
            <v>8394462.9812187701</v>
          </cell>
          <cell r="AI305">
            <v>2084.7595277082</v>
          </cell>
        </row>
        <row r="306">
          <cell r="M306">
            <v>22.1674929851991</v>
          </cell>
          <cell r="O306">
            <v>7700271.18990424</v>
          </cell>
          <cell r="Q306">
            <v>15839928</v>
          </cell>
          <cell r="R306">
            <v>1.6056154532657699E-2</v>
          </cell>
          <cell r="AA306">
            <v>2291.3511926350302</v>
          </cell>
          <cell r="AC306">
            <v>206.89693851497799</v>
          </cell>
          <cell r="AE306">
            <v>744828.97865392198</v>
          </cell>
          <cell r="AF306">
            <v>24228604.005812701</v>
          </cell>
          <cell r="AH306">
            <v>8391451.0936864093</v>
          </cell>
          <cell r="AI306">
            <v>2084.4542541200499</v>
          </cell>
        </row>
        <row r="307">
          <cell r="M307">
            <v>22.167424583134299</v>
          </cell>
          <cell r="O307">
            <v>7694701.3311578399</v>
          </cell>
          <cell r="Q307">
            <v>15839928</v>
          </cell>
          <cell r="R307">
            <v>1.6058837399093299E-2</v>
          </cell>
          <cell r="AA307">
            <v>2290.78143263727</v>
          </cell>
          <cell r="AC307">
            <v>206.843228712453</v>
          </cell>
          <cell r="AE307">
            <v>744635.62336483202</v>
          </cell>
          <cell r="AF307">
            <v>24221897.349924199</v>
          </cell>
          <cell r="AH307">
            <v>8385730.7006942201</v>
          </cell>
          <cell r="AI307">
            <v>2083.9382039248098</v>
          </cell>
        </row>
        <row r="308">
          <cell r="M308">
            <v>22.167272067807101</v>
          </cell>
          <cell r="O308">
            <v>7690433.7479997603</v>
          </cell>
          <cell r="Q308">
            <v>15839928</v>
          </cell>
          <cell r="R308">
            <v>1.5985190719841901E-2</v>
          </cell>
          <cell r="AA308">
            <v>2304.7485000104598</v>
          </cell>
          <cell r="AC308">
            <v>208.13436122065801</v>
          </cell>
          <cell r="AE308">
            <v>749283.70039437001</v>
          </cell>
          <cell r="AF308">
            <v>24396749.616428699</v>
          </cell>
          <cell r="AH308">
            <v>8385979.6525762901</v>
          </cell>
          <cell r="AI308">
            <v>2096.6141387898001</v>
          </cell>
        </row>
        <row r="309">
          <cell r="M309">
            <v>22.1673671412318</v>
          </cell>
          <cell r="O309">
            <v>7688889.75317082</v>
          </cell>
          <cell r="Q309">
            <v>15839928</v>
          </cell>
          <cell r="R309">
            <v>1.5943341177018101E-2</v>
          </cell>
          <cell r="AA309">
            <v>2293.0244343127802</v>
          </cell>
          <cell r="AC309">
            <v>207.138104426806</v>
          </cell>
          <cell r="AE309">
            <v>745697.17593649996</v>
          </cell>
          <cell r="AF309">
            <v>24215919.4854022</v>
          </cell>
          <cell r="AH309">
            <v>8381045.5265105003</v>
          </cell>
          <cell r="AI309">
            <v>2085.8863298859701</v>
          </cell>
        </row>
        <row r="310">
          <cell r="M310">
            <v>22.167355284852999</v>
          </cell>
          <cell r="O310">
            <v>7684712.9730466902</v>
          </cell>
          <cell r="Q310">
            <v>15839928</v>
          </cell>
          <cell r="R310">
            <v>1.59448109524205E-2</v>
          </cell>
          <cell r="AA310">
            <v>2292.6562626108898</v>
          </cell>
          <cell r="AC310">
            <v>207.102917818425</v>
          </cell>
          <cell r="AE310">
            <v>745570.50414632901</v>
          </cell>
          <cell r="AF310">
            <v>24211771.9813601</v>
          </cell>
          <cell r="AH310">
            <v>8376807.40386145</v>
          </cell>
          <cell r="AI310">
            <v>2085.5533447924699</v>
          </cell>
        </row>
        <row r="311">
          <cell r="M311">
            <v>22.167234670829401</v>
          </cell>
          <cell r="O311">
            <v>7678086.3967571501</v>
          </cell>
          <cell r="Q311">
            <v>15839928</v>
          </cell>
          <cell r="R311">
            <v>1.59420550209581E-2</v>
          </cell>
          <cell r="AA311">
            <v>2293.2753883527498</v>
          </cell>
          <cell r="AC311">
            <v>207.14932431959801</v>
          </cell>
          <cell r="AE311">
            <v>745737.56755055301</v>
          </cell>
          <cell r="AF311">
            <v>24223704.2876633</v>
          </cell>
          <cell r="AH311">
            <v>8370382.6716728099</v>
          </cell>
          <cell r="AI311">
            <v>2086.1260640331602</v>
          </cell>
        </row>
        <row r="312">
          <cell r="M312">
            <v>22.1672000835554</v>
          </cell>
          <cell r="O312">
            <v>7676890.5690027699</v>
          </cell>
          <cell r="Q312">
            <v>15839928</v>
          </cell>
          <cell r="R312">
            <v>1.5936992552319399E-2</v>
          </cell>
          <cell r="AA312">
            <v>2292.1968259811501</v>
          </cell>
          <cell r="AC312">
            <v>207.052916444961</v>
          </cell>
          <cell r="AE312">
            <v>745390.49920185795</v>
          </cell>
          <cell r="AF312">
            <v>24208963.349072602</v>
          </cell>
          <cell r="AH312">
            <v>8368813.64193446</v>
          </cell>
          <cell r="AI312">
            <v>2085.1439095361902</v>
          </cell>
        </row>
        <row r="313">
          <cell r="M313">
            <v>22.167188474515001</v>
          </cell>
          <cell r="O313">
            <v>7676337.2846881496</v>
          </cell>
          <cell r="Q313">
            <v>15839928</v>
          </cell>
          <cell r="R313">
            <v>1.5937323864797501E-2</v>
          </cell>
          <cell r="AA313">
            <v>2292.1160649523199</v>
          </cell>
          <cell r="AC313">
            <v>207.04548126134301</v>
          </cell>
          <cell r="AE313">
            <v>745363.73254083504</v>
          </cell>
          <cell r="AF313">
            <v>24207943.697140001</v>
          </cell>
          <cell r="AH313">
            <v>8368235.7326635197</v>
          </cell>
          <cell r="AI313">
            <v>2085.0705836909801</v>
          </cell>
        </row>
        <row r="314">
          <cell r="M314">
            <v>22.1671947841023</v>
          </cell>
          <cell r="O314">
            <v>7677730.8003612198</v>
          </cell>
          <cell r="Q314">
            <v>15839928</v>
          </cell>
          <cell r="R314">
            <v>1.5943046363268699E-2</v>
          </cell>
          <cell r="AA314">
            <v>2291.32658675724</v>
          </cell>
          <cell r="AC314">
            <v>206.980442124673</v>
          </cell>
          <cell r="AE314">
            <v>745129.59164882405</v>
          </cell>
          <cell r="AF314">
            <v>24195008.870481301</v>
          </cell>
          <cell r="AH314">
            <v>8369400.4420234701</v>
          </cell>
          <cell r="AI314">
            <v>2084.34614463257</v>
          </cell>
        </row>
        <row r="315">
          <cell r="M315">
            <v>22.167213691685301</v>
          </cell>
          <cell r="O315">
            <v>7679804.3500845702</v>
          </cell>
          <cell r="Q315">
            <v>15839928</v>
          </cell>
          <cell r="R315">
            <v>1.5947696455130101E-2</v>
          </cell>
          <cell r="AA315">
            <v>2292.5924135929799</v>
          </cell>
          <cell r="AC315">
            <v>207.09384229055999</v>
          </cell>
          <cell r="AE315">
            <v>745537.83224601601</v>
          </cell>
          <cell r="AF315">
            <v>24212207.554420602</v>
          </cell>
          <cell r="AH315">
            <v>8371855.1070164302</v>
          </cell>
          <cell r="AI315">
            <v>2085.4985713024198</v>
          </cell>
        </row>
        <row r="316">
          <cell r="M316">
            <v>22.167309680535698</v>
          </cell>
          <cell r="O316">
            <v>7681395.4081333596</v>
          </cell>
          <cell r="Q316">
            <v>15839928</v>
          </cell>
          <cell r="R316">
            <v>1.5995595043626201E-2</v>
          </cell>
          <cell r="AA316">
            <v>2279.48735888599</v>
          </cell>
          <cell r="AC316">
            <v>205.90194773396499</v>
          </cell>
          <cell r="AE316">
            <v>741247.01184227504</v>
          </cell>
          <cell r="AF316">
            <v>24041610.018565599</v>
          </cell>
          <cell r="AH316">
            <v>8369280.5878845695</v>
          </cell>
          <cell r="AI316">
            <v>2073.5854111520298</v>
          </cell>
        </row>
        <row r="317">
          <cell r="M317">
            <v>22.1672214196868</v>
          </cell>
          <cell r="O317">
            <v>7681506.1290006097</v>
          </cell>
          <cell r="Q317">
            <v>15839928</v>
          </cell>
          <cell r="R317">
            <v>1.6066586853400899E-2</v>
          </cell>
          <cell r="AA317">
            <v>2290.0369586693901</v>
          </cell>
          <cell r="AC317">
            <v>206.76873662033199</v>
          </cell>
          <cell r="AE317">
            <v>744367.45183319401</v>
          </cell>
          <cell r="AF317">
            <v>24214808.662064299</v>
          </cell>
          <cell r="AH317">
            <v>8372351.2623719396</v>
          </cell>
          <cell r="AI317">
            <v>2083.2682220490601</v>
          </cell>
        </row>
        <row r="318">
          <cell r="M318">
            <v>22.167153425621301</v>
          </cell>
          <cell r="O318">
            <v>7680588.2917456897</v>
          </cell>
          <cell r="Q318">
            <v>15839928</v>
          </cell>
          <cell r="R318">
            <v>1.6066068122597199E-2</v>
          </cell>
          <cell r="AA318">
            <v>2289.7866496001602</v>
          </cell>
          <cell r="AC318">
            <v>206.74634193467301</v>
          </cell>
          <cell r="AE318">
            <v>744286.83096482197</v>
          </cell>
          <cell r="AF318">
            <v>24211395.936810799</v>
          </cell>
          <cell r="AH318">
            <v>8371306.4460910996</v>
          </cell>
          <cell r="AI318">
            <v>2083.0403076654902</v>
          </cell>
        </row>
        <row r="319">
          <cell r="M319">
            <v>22.167102623796001</v>
          </cell>
          <cell r="O319">
            <v>7682814.3667615401</v>
          </cell>
          <cell r="Q319">
            <v>15839928</v>
          </cell>
          <cell r="R319">
            <v>1.5989021306674501E-2</v>
          </cell>
          <cell r="AA319">
            <v>2304.3013734350202</v>
          </cell>
          <cell r="AC319">
            <v>208.08991419854701</v>
          </cell>
          <cell r="AE319">
            <v>749123.69111476897</v>
          </cell>
          <cell r="AF319">
            <v>24392362.390162699</v>
          </cell>
          <cell r="AH319">
            <v>8378183.4711545398</v>
          </cell>
          <cell r="AI319">
            <v>2096.2114592364701</v>
          </cell>
        </row>
        <row r="320">
          <cell r="M320">
            <v>22.167260735313999</v>
          </cell>
          <cell r="O320">
            <v>7683436.9211597098</v>
          </cell>
          <cell r="Q320">
            <v>15839928</v>
          </cell>
          <cell r="R320">
            <v>1.5946042854392901E-2</v>
          </cell>
          <cell r="AA320">
            <v>2292.6147899883399</v>
          </cell>
          <cell r="AC320">
            <v>207.098457171392</v>
          </cell>
          <cell r="AE320">
            <v>745554.44581701304</v>
          </cell>
          <cell r="AF320">
            <v>24211498.333651502</v>
          </cell>
          <cell r="AH320">
            <v>8375454.7141710501</v>
          </cell>
          <cell r="AI320">
            <v>2085.5163328169501</v>
          </cell>
        </row>
        <row r="321">
          <cell r="M321">
            <v>22.167297502733899</v>
          </cell>
          <cell r="O321">
            <v>7685466.40769237</v>
          </cell>
          <cell r="Q321">
            <v>15839928</v>
          </cell>
          <cell r="R321">
            <v>1.5944954414611901E-2</v>
          </cell>
          <cell r="AA321">
            <v>2293.2183854729901</v>
          </cell>
          <cell r="AC321">
            <v>207.15251555155399</v>
          </cell>
          <cell r="AE321">
            <v>745749.05598559603</v>
          </cell>
          <cell r="AF321">
            <v>24219706.260856502</v>
          </cell>
          <cell r="AH321">
            <v>8377695.0057601202</v>
          </cell>
          <cell r="AI321">
            <v>2086.06586992144</v>
          </cell>
        </row>
        <row r="322">
          <cell r="M322">
            <v>22.1673609361129</v>
          </cell>
          <cell r="O322">
            <v>7691129.1411743602</v>
          </cell>
          <cell r="Q322">
            <v>15839928</v>
          </cell>
          <cell r="R322">
            <v>1.59361216615223E-2</v>
          </cell>
          <cell r="AA322">
            <v>2294.9424692583402</v>
          </cell>
          <cell r="AC322">
            <v>207.30416438457399</v>
          </cell>
          <cell r="AE322">
            <v>746294.99178446701</v>
          </cell>
          <cell r="AF322">
            <v>24244231.954236399</v>
          </cell>
          <cell r="AH322">
            <v>8383830.8573775496</v>
          </cell>
          <cell r="AI322">
            <v>2087.6383048737598</v>
          </cell>
        </row>
        <row r="323">
          <cell r="M323">
            <v>22.16747777438</v>
          </cell>
          <cell r="O323">
            <v>7697193.6682614498</v>
          </cell>
          <cell r="Q323">
            <v>15839928</v>
          </cell>
          <cell r="R323">
            <v>1.59274121573156E-2</v>
          </cell>
          <cell r="AA323">
            <v>2294.3057406619801</v>
          </cell>
          <cell r="AC323">
            <v>207.25150246108001</v>
          </cell>
          <cell r="AE323">
            <v>746105.40885988798</v>
          </cell>
          <cell r="AF323">
            <v>24233873.920637</v>
          </cell>
          <cell r="AH323">
            <v>8389688.74753052</v>
          </cell>
          <cell r="AI323">
            <v>2087.0542382008998</v>
          </cell>
        </row>
        <row r="324">
          <cell r="M324">
            <v>22.1675537673032</v>
          </cell>
          <cell r="O324">
            <v>7701436.3403305896</v>
          </cell>
          <cell r="Q324">
            <v>15839928</v>
          </cell>
          <cell r="R324">
            <v>1.5925415831266301E-2</v>
          </cell>
          <cell r="AA324">
            <v>2294.60218567941</v>
          </cell>
          <cell r="AC324">
            <v>207.28041145003201</v>
          </cell>
          <cell r="AE324">
            <v>746209.48122011498</v>
          </cell>
          <cell r="AF324">
            <v>24236990.204380199</v>
          </cell>
          <cell r="AH324">
            <v>8394040.1117414609</v>
          </cell>
          <cell r="AI324">
            <v>2087.32177422938</v>
          </cell>
        </row>
        <row r="325">
          <cell r="M325">
            <v>22.167610890223401</v>
          </cell>
          <cell r="O325">
            <v>7704415.7862678403</v>
          </cell>
          <cell r="Q325">
            <v>15839928</v>
          </cell>
          <cell r="R325">
            <v>1.59238665509529E-2</v>
          </cell>
          <cell r="AA325">
            <v>2294.7636471149499</v>
          </cell>
          <cell r="AC325">
            <v>207.29664359157599</v>
          </cell>
          <cell r="AE325">
            <v>746267.91692967399</v>
          </cell>
          <cell r="AF325">
            <v>24238498.519086801</v>
          </cell>
          <cell r="AH325">
            <v>8397073.5161965806</v>
          </cell>
          <cell r="AI325">
            <v>2087.4670035233798</v>
          </cell>
        </row>
        <row r="326">
          <cell r="M326">
            <v>22.1676403819902</v>
          </cell>
          <cell r="O326">
            <v>7705599.0507694501</v>
          </cell>
          <cell r="Q326">
            <v>15839928</v>
          </cell>
          <cell r="R326">
            <v>1.5929523747115499E-2</v>
          </cell>
          <cell r="AA326">
            <v>2293.7719915105399</v>
          </cell>
          <cell r="AC326">
            <v>207.21381050080601</v>
          </cell>
          <cell r="AE326">
            <v>745969.71780290105</v>
          </cell>
          <cell r="AF326">
            <v>24222684.873266499</v>
          </cell>
          <cell r="AH326">
            <v>8397992.8503429107</v>
          </cell>
          <cell r="AI326">
            <v>2086.5581810097301</v>
          </cell>
        </row>
        <row r="327">
          <cell r="M327">
            <v>22.1677066168279</v>
          </cell>
          <cell r="O327">
            <v>7706274.5844890699</v>
          </cell>
          <cell r="Q327">
            <v>15839928</v>
          </cell>
          <cell r="R327">
            <v>1.59835111963708E-2</v>
          </cell>
          <cell r="AA327">
            <v>2281.6403601765101</v>
          </cell>
          <cell r="AC327">
            <v>206.10766706567199</v>
          </cell>
          <cell r="AE327">
            <v>741987.60143641999</v>
          </cell>
          <cell r="AF327">
            <v>24065802.1368501</v>
          </cell>
          <cell r="AH327">
            <v>8394811.6390468702</v>
          </cell>
          <cell r="AI327">
            <v>2075.5326931108398</v>
          </cell>
        </row>
        <row r="328">
          <cell r="M328">
            <v>22.167598171708899</v>
          </cell>
          <cell r="O328">
            <v>7706161.8500511805</v>
          </cell>
          <cell r="Q328">
            <v>15839928</v>
          </cell>
          <cell r="R328">
            <v>1.6054665832035301E-2</v>
          </cell>
          <cell r="AA328">
            <v>2292.2901761047001</v>
          </cell>
          <cell r="AC328">
            <v>206.982979555437</v>
          </cell>
          <cell r="AE328">
            <v>745138.72639957396</v>
          </cell>
          <cell r="AF328">
            <v>24240619.3472647</v>
          </cell>
          <cell r="AH328">
            <v>8397680.3849383593</v>
          </cell>
          <cell r="AI328">
            <v>2085.30719654927</v>
          </cell>
        </row>
        <row r="329">
          <cell r="M329">
            <v>22.167543696926199</v>
          </cell>
          <cell r="O329">
            <v>7704323.4825152298</v>
          </cell>
          <cell r="Q329">
            <v>15839928</v>
          </cell>
          <cell r="R329">
            <v>1.605431593507E-2</v>
          </cell>
          <cell r="AA329">
            <v>2291.75288039919</v>
          </cell>
          <cell r="AC329">
            <v>206.934895753116</v>
          </cell>
          <cell r="AE329">
            <v>744965.62471121596</v>
          </cell>
          <cell r="AF329">
            <v>24233297.370283101</v>
          </cell>
          <cell r="AH329">
            <v>8395621.0485031102</v>
          </cell>
          <cell r="AI329">
            <v>2084.8179846460698</v>
          </cell>
        </row>
        <row r="330">
          <cell r="M330">
            <v>22.167502645293499</v>
          </cell>
          <cell r="O330">
            <v>7700182.32387402</v>
          </cell>
          <cell r="Q330">
            <v>15839928</v>
          </cell>
          <cell r="R330">
            <v>1.60561185580241E-2</v>
          </cell>
          <cell r="AA330">
            <v>2291.2611406884698</v>
          </cell>
          <cell r="AC330">
            <v>206.88902086753399</v>
          </cell>
          <cell r="AE330">
            <v>744800.47512312396</v>
          </cell>
          <cell r="AF330">
            <v>24227322.4927531</v>
          </cell>
          <cell r="AH330">
            <v>8391342.3789962698</v>
          </cell>
          <cell r="AI330">
            <v>2084.37211982094</v>
          </cell>
        </row>
        <row r="331">
          <cell r="M331">
            <v>22.167411960326</v>
          </cell>
          <cell r="O331">
            <v>7693402.9052135097</v>
          </cell>
          <cell r="Q331">
            <v>15839928</v>
          </cell>
          <cell r="R331">
            <v>1.6059442595697901E-2</v>
          </cell>
          <cell r="AA331">
            <v>2290.6284814640098</v>
          </cell>
          <cell r="AC331">
            <v>206.82895784985899</v>
          </cell>
          <cell r="AE331">
            <v>744584.24825949199</v>
          </cell>
          <cell r="AF331">
            <v>24220039.956699599</v>
          </cell>
          <cell r="AH331">
            <v>8384395.4041763199</v>
          </cell>
          <cell r="AI331">
            <v>2083.7995236141501</v>
          </cell>
        </row>
        <row r="332">
          <cell r="M332">
            <v>22.167320702374699</v>
          </cell>
          <cell r="O332">
            <v>7688575.7670497103</v>
          </cell>
          <cell r="Q332">
            <v>15839928</v>
          </cell>
          <cell r="R332">
            <v>1.6061901175134698E-2</v>
          </cell>
          <cell r="AA332">
            <v>2290.3141146910202</v>
          </cell>
          <cell r="AC332">
            <v>206.79806890514001</v>
          </cell>
          <cell r="AE332">
            <v>744473.04805850401</v>
          </cell>
          <cell r="AF332">
            <v>24216826.3292078</v>
          </cell>
          <cell r="AH332">
            <v>8379466.6794052096</v>
          </cell>
          <cell r="AI332">
            <v>2083.5160457858801</v>
          </cell>
        </row>
        <row r="333">
          <cell r="M333">
            <v>22.167197779035799</v>
          </cell>
          <cell r="O333">
            <v>7686716.5943954196</v>
          </cell>
          <cell r="Q333">
            <v>15839928</v>
          </cell>
          <cell r="R333">
            <v>1.59870310614262E-2</v>
          </cell>
          <cell r="AA333">
            <v>2304.4953897425398</v>
          </cell>
          <cell r="AC333">
            <v>208.10961483830599</v>
          </cell>
          <cell r="AE333">
            <v>749194.61341790203</v>
          </cell>
          <cell r="AF333">
            <v>24394105.158249099</v>
          </cell>
          <cell r="AH333">
            <v>8382171.8780683102</v>
          </cell>
          <cell r="AI333">
            <v>2096.3857749042299</v>
          </cell>
        </row>
        <row r="334">
          <cell r="M334">
            <v>22.1673079746149</v>
          </cell>
          <cell r="O334">
            <v>7685501.8141656797</v>
          </cell>
          <cell r="Q334">
            <v>15839928</v>
          </cell>
          <cell r="R334">
            <v>1.59450076589235E-2</v>
          </cell>
          <cell r="AA334">
            <v>2292.74443395142</v>
          </cell>
          <cell r="AC334">
            <v>207.111245823026</v>
          </cell>
          <cell r="AE334">
            <v>745600.48496289505</v>
          </cell>
          <cell r="AF334">
            <v>24212803.853256099</v>
          </cell>
          <cell r="AH334">
            <v>8377572.3630250096</v>
          </cell>
          <cell r="AI334">
            <v>2085.63318812839</v>
          </cell>
        </row>
        <row r="335">
          <cell r="M335">
            <v>22.167316684479701</v>
          </cell>
          <cell r="O335">
            <v>7685114.1582375001</v>
          </cell>
          <cell r="Q335">
            <v>15839928</v>
          </cell>
          <cell r="R335">
            <v>1.5944965228858601E-2</v>
          </cell>
          <cell r="AA335">
            <v>2293.0198076158499</v>
          </cell>
          <cell r="AC335">
            <v>207.13492404650901</v>
          </cell>
          <cell r="AE335">
            <v>745685.72656743205</v>
          </cell>
          <cell r="AF335">
            <v>24216930.473917</v>
          </cell>
          <cell r="AH335">
            <v>8377299.4646530403</v>
          </cell>
          <cell r="AI335">
            <v>2085.8848835693402</v>
          </cell>
        </row>
        <row r="336">
          <cell r="M336">
            <v>22.167313505769801</v>
          </cell>
          <cell r="O336">
            <v>7684833.2819463499</v>
          </cell>
          <cell r="Q336">
            <v>15839928</v>
          </cell>
          <cell r="R336">
            <v>1.59451383908688E-2</v>
          </cell>
          <cell r="AA336">
            <v>2292.9997817612998</v>
          </cell>
          <cell r="AC336">
            <v>207.13297359813399</v>
          </cell>
          <cell r="AE336">
            <v>745678.70495328296</v>
          </cell>
          <cell r="AF336">
            <v>24216719.084346399</v>
          </cell>
          <cell r="AH336">
            <v>8377014.1967884097</v>
          </cell>
          <cell r="AI336">
            <v>2085.8668081631699</v>
          </cell>
        </row>
        <row r="337">
          <cell r="M337">
            <v>22.167309270487799</v>
          </cell>
          <cell r="O337">
            <v>7684920.7544905702</v>
          </cell>
          <cell r="Q337">
            <v>15839928</v>
          </cell>
          <cell r="R337">
            <v>1.5945146540094299E-2</v>
          </cell>
          <cell r="AA337">
            <v>2293.0514221038402</v>
          </cell>
          <cell r="AC337">
            <v>207.137544670095</v>
          </cell>
          <cell r="AE337">
            <v>745695.16081234103</v>
          </cell>
          <cell r="AF337">
            <v>24217442.316585299</v>
          </cell>
          <cell r="AH337">
            <v>8377115.6877545798</v>
          </cell>
          <cell r="AI337">
            <v>2085.9138774337498</v>
          </cell>
        </row>
        <row r="338">
          <cell r="M338">
            <v>22.167323309251</v>
          </cell>
          <cell r="O338">
            <v>7686293.6991749397</v>
          </cell>
          <cell r="Q338">
            <v>15839928</v>
          </cell>
          <cell r="R338">
            <v>1.59445111676693E-2</v>
          </cell>
          <cell r="AA338">
            <v>2293.2193505477399</v>
          </cell>
          <cell r="AC338">
            <v>207.153188261559</v>
          </cell>
          <cell r="AE338">
            <v>745751.47774161201</v>
          </cell>
          <cell r="AF338">
            <v>24219491.606789801</v>
          </cell>
          <cell r="AH338">
            <v>8378529.1390577601</v>
          </cell>
          <cell r="AI338">
            <v>2086.0661622861799</v>
          </cell>
        </row>
        <row r="339">
          <cell r="M339">
            <v>22.167346330335</v>
          </cell>
          <cell r="O339">
            <v>7687617.3457281198</v>
          </cell>
          <cell r="Q339">
            <v>15839928</v>
          </cell>
          <cell r="R339">
            <v>1.5943855356073299E-2</v>
          </cell>
          <cell r="AA339">
            <v>2293.3217195613402</v>
          </cell>
          <cell r="AC339">
            <v>207.16306917517599</v>
          </cell>
          <cell r="AE339">
            <v>745787.04903063504</v>
          </cell>
          <cell r="AF339">
            <v>24220607.020073</v>
          </cell>
          <cell r="AH339">
            <v>8379882.7335980302</v>
          </cell>
          <cell r="AI339">
            <v>2086.1586503861599</v>
          </cell>
        </row>
        <row r="340">
          <cell r="M340">
            <v>22.167432051843502</v>
          </cell>
          <cell r="O340">
            <v>7688335.3001191998</v>
          </cell>
          <cell r="Q340">
            <v>15839928</v>
          </cell>
          <cell r="R340">
            <v>1.5992188610299499E-2</v>
          </cell>
          <cell r="AA340">
            <v>2280.0761681365302</v>
          </cell>
          <cell r="AC340">
            <v>205.95829538258999</v>
          </cell>
          <cell r="AE340">
            <v>741449.86337732198</v>
          </cell>
          <cell r="AF340">
            <v>24048192.708616398</v>
          </cell>
          <cell r="AH340">
            <v>8376400.9781132396</v>
          </cell>
          <cell r="AI340">
            <v>2074.11787275394</v>
          </cell>
        </row>
        <row r="341">
          <cell r="M341">
            <v>22.1673299490202</v>
          </cell>
          <cell r="O341">
            <v>7688626.8965491196</v>
          </cell>
          <cell r="Q341">
            <v>15839928</v>
          </cell>
          <cell r="R341">
            <v>1.60632394139235E-2</v>
          </cell>
          <cell r="AA341">
            <v>2290.7572813756401</v>
          </cell>
          <cell r="AC341">
            <v>206.83667250753601</v>
          </cell>
          <cell r="AE341">
            <v>744612.02102712996</v>
          </cell>
          <cell r="AF341">
            <v>24223273.341464698</v>
          </cell>
          <cell r="AH341">
            <v>8379689.7646916499</v>
          </cell>
          <cell r="AI341">
            <v>2083.9206088680999</v>
          </cell>
        </row>
        <row r="342">
          <cell r="M342">
            <v>22.1672892286017</v>
          </cell>
          <cell r="O342">
            <v>7688442.4615156502</v>
          </cell>
          <cell r="Q342">
            <v>15839928</v>
          </cell>
          <cell r="R342">
            <v>1.60621369284469E-2</v>
          </cell>
          <cell r="AA342">
            <v>2290.4250590670099</v>
          </cell>
          <cell r="AC342">
            <v>206.80766494992699</v>
          </cell>
          <cell r="AE342">
            <v>744507.59381973499</v>
          </cell>
          <cell r="AF342">
            <v>24218466.385144301</v>
          </cell>
          <cell r="AH342">
            <v>8379338.2710814001</v>
          </cell>
          <cell r="AI342">
            <v>2083.61739411708</v>
          </cell>
        </row>
        <row r="343">
          <cell r="M343">
            <v>22.167207514094098</v>
          </cell>
          <cell r="O343">
            <v>7687608.5481605502</v>
          </cell>
          <cell r="Q343">
            <v>15839928</v>
          </cell>
          <cell r="R343">
            <v>1.59865848523182E-2</v>
          </cell>
          <cell r="AA343">
            <v>2304.5752383659301</v>
          </cell>
          <cell r="AC343">
            <v>208.11722289528799</v>
          </cell>
          <cell r="AE343">
            <v>749222.00242303801</v>
          </cell>
          <cell r="AF343">
            <v>24395017.052721702</v>
          </cell>
          <cell r="AH343">
            <v>8383077.7184155304</v>
          </cell>
          <cell r="AI343">
            <v>2096.45801547064</v>
          </cell>
        </row>
        <row r="344">
          <cell r="M344">
            <v>22.167318543379299</v>
          </cell>
          <cell r="O344">
            <v>7686364.4636709196</v>
          </cell>
          <cell r="Q344">
            <v>15839928</v>
          </cell>
          <cell r="R344">
            <v>1.5944635483748401E-2</v>
          </cell>
          <cell r="AA344">
            <v>2292.85417849243</v>
          </cell>
          <cell r="AC344">
            <v>207.121437075377</v>
          </cell>
          <cell r="AE344">
            <v>745637.17347135895</v>
          </cell>
          <cell r="AF344">
            <v>24214155.641523201</v>
          </cell>
          <cell r="AH344">
            <v>8378468.4983606599</v>
          </cell>
          <cell r="AI344">
            <v>2085.73274141705</v>
          </cell>
        </row>
        <row r="345">
          <cell r="M345">
            <v>22.167358505970899</v>
          </cell>
          <cell r="O345">
            <v>7689949.5701717902</v>
          </cell>
          <cell r="Q345">
            <v>15839928</v>
          </cell>
          <cell r="R345">
            <v>1.5942853657128001E-2</v>
          </cell>
          <cell r="AA345">
            <v>2293.7010797287398</v>
          </cell>
          <cell r="AC345">
            <v>207.19784460560399</v>
          </cell>
          <cell r="AE345">
            <v>745912.24058017402</v>
          </cell>
          <cell r="AF345">
            <v>24225456.157568298</v>
          </cell>
          <cell r="AH345">
            <v>8382313.1164177703</v>
          </cell>
          <cell r="AI345">
            <v>2086.5032351231398</v>
          </cell>
        </row>
        <row r="346">
          <cell r="M346">
            <v>22.1674355192382</v>
          </cell>
          <cell r="O346">
            <v>7695367.0124216797</v>
          </cell>
          <cell r="Q346">
            <v>15839928</v>
          </cell>
          <cell r="R346">
            <v>1.5933989073250901E-2</v>
          </cell>
          <cell r="AA346">
            <v>2295.2497720105798</v>
          </cell>
          <cell r="AC346">
            <v>207.334015843435</v>
          </cell>
          <cell r="AE346">
            <v>746402.45703636704</v>
          </cell>
          <cell r="AF346">
            <v>24247508.186702602</v>
          </cell>
          <cell r="AH346">
            <v>8388158.8551423298</v>
          </cell>
          <cell r="AI346">
            <v>2087.91575616715</v>
          </cell>
        </row>
        <row r="347">
          <cell r="M347">
            <v>22.167527126539699</v>
          </cell>
          <cell r="O347">
            <v>7700082.9049509102</v>
          </cell>
          <cell r="Q347">
            <v>15839928</v>
          </cell>
          <cell r="R347">
            <v>1.59260254890536E-2</v>
          </cell>
          <cell r="AA347">
            <v>2294.54934558063</v>
          </cell>
          <cell r="AC347">
            <v>207.27482737048399</v>
          </cell>
          <cell r="AE347">
            <v>746189.37853374297</v>
          </cell>
          <cell r="AF347">
            <v>24236602.241037302</v>
          </cell>
          <cell r="AH347">
            <v>8392660.5272171106</v>
          </cell>
          <cell r="AI347">
            <v>2087.2745182101498</v>
          </cell>
        </row>
        <row r="348">
          <cell r="M348">
            <v>22.167588519759999</v>
          </cell>
          <cell r="O348">
            <v>7702834.8366377698</v>
          </cell>
          <cell r="Q348">
            <v>15839928</v>
          </cell>
          <cell r="R348">
            <v>1.59246372489458E-2</v>
          </cell>
          <cell r="AA348">
            <v>2294.6217291593198</v>
          </cell>
          <cell r="AC348">
            <v>207.283120397902</v>
          </cell>
          <cell r="AE348">
            <v>746219.23343244602</v>
          </cell>
          <cell r="AF348">
            <v>24236883.613194302</v>
          </cell>
          <cell r="AH348">
            <v>8395452.2245805208</v>
          </cell>
          <cell r="AI348">
            <v>2087.3386087614099</v>
          </cell>
        </row>
        <row r="349">
          <cell r="M349">
            <v>22.167616682486099</v>
          </cell>
          <cell r="O349">
            <v>7704100.3771995697</v>
          </cell>
          <cell r="Q349">
            <v>15839928</v>
          </cell>
          <cell r="R349">
            <v>1.5923981194868202E-2</v>
          </cell>
          <cell r="AA349">
            <v>2294.6777411886201</v>
          </cell>
          <cell r="AC349">
            <v>207.288915406032</v>
          </cell>
          <cell r="AE349">
            <v>746240.09546171397</v>
          </cell>
          <cell r="AF349">
            <v>24237343.142428599</v>
          </cell>
          <cell r="AH349">
            <v>8396744.4982252009</v>
          </cell>
          <cell r="AI349">
            <v>2087.3888257825902</v>
          </cell>
        </row>
        <row r="350">
          <cell r="M350">
            <v>22.167634594702601</v>
          </cell>
          <cell r="O350">
            <v>7705300.5663819201</v>
          </cell>
          <cell r="Q350">
            <v>15839928</v>
          </cell>
          <cell r="R350">
            <v>1.5929694431754099E-2</v>
          </cell>
          <cell r="AA350">
            <v>2293.7685227273701</v>
          </cell>
          <cell r="AC350">
            <v>207.21329160022901</v>
          </cell>
          <cell r="AE350">
            <v>745967.84976082295</v>
          </cell>
          <cell r="AF350">
            <v>24222718.599539898</v>
          </cell>
          <cell r="AH350">
            <v>8397694.4043081701</v>
          </cell>
          <cell r="AI350">
            <v>2086.5552311271399</v>
          </cell>
        </row>
        <row r="351">
          <cell r="M351">
            <v>22.167708854607799</v>
          </cell>
          <cell r="O351">
            <v>7706873.9826180497</v>
          </cell>
          <cell r="Q351">
            <v>15839928</v>
          </cell>
          <cell r="R351">
            <v>1.5983255074034398E-2</v>
          </cell>
          <cell r="AA351">
            <v>2281.7375820124998</v>
          </cell>
          <cell r="AC351">
            <v>206.11657542299801</v>
          </cell>
          <cell r="AE351">
            <v>742019.67152279301</v>
          </cell>
          <cell r="AF351">
            <v>24067042.477882098</v>
          </cell>
          <cell r="AH351">
            <v>8395434.6693267208</v>
          </cell>
          <cell r="AI351">
            <v>2075.6210065895002</v>
          </cell>
        </row>
        <row r="352">
          <cell r="M352">
            <v>22.167609880246602</v>
          </cell>
          <cell r="O352">
            <v>7707098.6978629604</v>
          </cell>
          <cell r="Q352">
            <v>15839928</v>
          </cell>
          <cell r="R352">
            <v>1.6054209217829098E-2</v>
          </cell>
          <cell r="AA352">
            <v>2292.3775744579598</v>
          </cell>
          <cell r="AC352">
            <v>206.99128253811301</v>
          </cell>
          <cell r="AE352">
            <v>745168.61713720602</v>
          </cell>
          <cell r="AF352">
            <v>24241623.540173899</v>
          </cell>
          <cell r="AH352">
            <v>8398640.7678699903</v>
          </cell>
          <cell r="AI352">
            <v>2085.38629191985</v>
          </cell>
        </row>
        <row r="353">
          <cell r="M353">
            <v>22.1675559765198</v>
          </cell>
          <cell r="O353">
            <v>7705127.3076487603</v>
          </cell>
          <cell r="Q353">
            <v>15839928</v>
          </cell>
          <cell r="R353">
            <v>1.6053918983350401E-2</v>
          </cell>
          <cell r="AA353">
            <v>2291.8180391461101</v>
          </cell>
          <cell r="AC353">
            <v>206.94115594696601</v>
          </cell>
          <cell r="AE353">
            <v>744988.161409077</v>
          </cell>
          <cell r="AF353">
            <v>24234018.778818998</v>
          </cell>
          <cell r="AH353">
            <v>8396444.7572289202</v>
          </cell>
          <cell r="AI353">
            <v>2084.8768831991501</v>
          </cell>
        </row>
        <row r="354">
          <cell r="M354">
            <v>22.1675145130733</v>
          </cell>
          <cell r="O354">
            <v>7702467.4585617203</v>
          </cell>
          <cell r="Q354">
            <v>15839928</v>
          </cell>
          <cell r="R354">
            <v>1.6055110843179701E-2</v>
          </cell>
          <cell r="AA354">
            <v>2291.8958195247001</v>
          </cell>
          <cell r="AC354">
            <v>206.95632140518899</v>
          </cell>
          <cell r="AE354">
            <v>745042.75705868006</v>
          </cell>
          <cell r="AF354">
            <v>24231896.7409143</v>
          </cell>
          <cell r="AH354">
            <v>8393865.3810188193</v>
          </cell>
          <cell r="AI354">
            <v>2084.9394981195101</v>
          </cell>
        </row>
        <row r="355">
          <cell r="M355">
            <v>22.167463175178099</v>
          </cell>
          <cell r="O355">
            <v>7697698.3036119398</v>
          </cell>
          <cell r="Q355">
            <v>15839928</v>
          </cell>
          <cell r="R355">
            <v>1.6057299959511499E-2</v>
          </cell>
          <cell r="AA355">
            <v>2291.1948486512501</v>
          </cell>
          <cell r="AC355">
            <v>206.88763708189401</v>
          </cell>
          <cell r="AE355">
            <v>744795.49349481799</v>
          </cell>
          <cell r="AF355">
            <v>24224655.574415602</v>
          </cell>
          <cell r="AH355">
            <v>8388873.9265343398</v>
          </cell>
          <cell r="AI355">
            <v>2084.3072115693499</v>
          </cell>
        </row>
        <row r="356">
          <cell r="M356">
            <v>22.167382771280302</v>
          </cell>
          <cell r="O356">
            <v>7692580.3992610304</v>
          </cell>
          <cell r="Q356">
            <v>15839928</v>
          </cell>
          <cell r="R356">
            <v>1.6059960907965801E-2</v>
          </cell>
          <cell r="AA356">
            <v>2290.6776148745198</v>
          </cell>
          <cell r="AC356">
            <v>206.832654164774</v>
          </cell>
          <cell r="AE356">
            <v>744597.55499318603</v>
          </cell>
          <cell r="AF356">
            <v>24220980.859176401</v>
          </cell>
          <cell r="AH356">
            <v>8383577.68790235</v>
          </cell>
          <cell r="AI356">
            <v>2083.84496070975</v>
          </cell>
        </row>
        <row r="357">
          <cell r="M357">
            <v>22.167259566185098</v>
          </cell>
          <cell r="O357">
            <v>7690141.2597409897</v>
          </cell>
          <cell r="Q357">
            <v>15839928</v>
          </cell>
          <cell r="R357">
            <v>1.5985327190365099E-2</v>
          </cell>
          <cell r="AA357">
            <v>2304.7491104279702</v>
          </cell>
          <cell r="AC357">
            <v>208.13420624728201</v>
          </cell>
          <cell r="AE357">
            <v>749283.14249021502</v>
          </cell>
          <cell r="AF357">
            <v>24396839.693418</v>
          </cell>
          <cell r="AH357">
            <v>8385673.8894375898</v>
          </cell>
          <cell r="AI357">
            <v>2096.6149041806898</v>
          </cell>
        </row>
        <row r="358">
          <cell r="M358">
            <v>22.167356250444701</v>
          </cell>
          <cell r="O358">
            <v>7688734.1590238595</v>
          </cell>
          <cell r="Q358">
            <v>15839928</v>
          </cell>
          <cell r="R358">
            <v>1.5943514042757199E-2</v>
          </cell>
          <cell r="AA358">
            <v>2293.0846082715598</v>
          </cell>
          <cell r="AC358">
            <v>207.14324014958501</v>
          </cell>
          <cell r="AE358">
            <v>745715.664538507</v>
          </cell>
          <cell r="AF358">
            <v>24216836.6533865</v>
          </cell>
          <cell r="AH358">
            <v>8380908.64147487</v>
          </cell>
          <cell r="AI358">
            <v>2085.9413681219798</v>
          </cell>
        </row>
        <row r="359">
          <cell r="M359">
            <v>22.1673870804557</v>
          </cell>
          <cell r="O359">
            <v>7690122.1449309196</v>
          </cell>
          <cell r="Q359">
            <v>15839928</v>
          </cell>
          <cell r="R359">
            <v>1.5942574776823901E-2</v>
          </cell>
          <cell r="AA359">
            <v>2293.5245546288202</v>
          </cell>
          <cell r="AC359">
            <v>207.18256212460901</v>
          </cell>
          <cell r="AE359">
            <v>745857.22364859097</v>
          </cell>
          <cell r="AF359">
            <v>24222850.293052901</v>
          </cell>
          <cell r="AH359">
            <v>8382444.2610497801</v>
          </cell>
          <cell r="AI359">
            <v>2086.3419925042099</v>
          </cell>
        </row>
        <row r="360">
          <cell r="M360">
            <v>22.167392965525799</v>
          </cell>
          <cell r="O360">
            <v>7689645.3367028702</v>
          </cell>
          <cell r="Q360">
            <v>15839928</v>
          </cell>
          <cell r="R360">
            <v>1.5942806528762302E-2</v>
          </cell>
          <cell r="AA360">
            <v>2293.4178750758101</v>
          </cell>
          <cell r="AC360">
            <v>207.17290573533299</v>
          </cell>
          <cell r="AE360">
            <v>745822.46064719802</v>
          </cell>
          <cell r="AF360">
            <v>24221438.987743299</v>
          </cell>
          <cell r="AH360">
            <v>8381950.6925224997</v>
          </cell>
          <cell r="AI360">
            <v>2086.2449693404801</v>
          </cell>
        </row>
        <row r="361">
          <cell r="M361">
            <v>22.167384606665799</v>
          </cell>
          <cell r="O361">
            <v>7689154.9416405903</v>
          </cell>
          <cell r="Q361">
            <v>15839928</v>
          </cell>
          <cell r="R361">
            <v>1.59430548726485E-2</v>
          </cell>
          <cell r="AA361">
            <v>2293.3857801608001</v>
          </cell>
          <cell r="AC361">
            <v>207.169752461879</v>
          </cell>
          <cell r="AE361">
            <v>745811.10886276502</v>
          </cell>
          <cell r="AF361">
            <v>24221110.791661099</v>
          </cell>
          <cell r="AH361">
            <v>8381451.7773719598</v>
          </cell>
          <cell r="AI361">
            <v>2086.2160276989198</v>
          </cell>
        </row>
        <row r="362">
          <cell r="M362">
            <v>22.1673786363272</v>
          </cell>
          <cell r="O362">
            <v>7688823.9566126401</v>
          </cell>
          <cell r="Q362">
            <v>15839928</v>
          </cell>
          <cell r="R362">
            <v>1.5943214351572001E-2</v>
          </cell>
          <cell r="AA362">
            <v>2293.35813610488</v>
          </cell>
          <cell r="AC362">
            <v>207.16710504475</v>
          </cell>
          <cell r="AE362">
            <v>745801.57816110097</v>
          </cell>
          <cell r="AF362">
            <v>24220801.473509099</v>
          </cell>
          <cell r="AH362">
            <v>8381111.5494982097</v>
          </cell>
          <cell r="AI362">
            <v>2086.1910310601302</v>
          </cell>
        </row>
        <row r="363">
          <cell r="M363">
            <v>22.167446049087498</v>
          </cell>
          <cell r="O363">
            <v>7689420.27050885</v>
          </cell>
          <cell r="Q363">
            <v>15839928</v>
          </cell>
          <cell r="R363">
            <v>1.5991717922887502E-2</v>
          </cell>
          <cell r="AA363">
            <v>2280.21767583473</v>
          </cell>
          <cell r="AC363">
            <v>205.97141845770901</v>
          </cell>
          <cell r="AE363">
            <v>741497.10644775198</v>
          </cell>
          <cell r="AF363">
            <v>24049935.022628199</v>
          </cell>
          <cell r="AH363">
            <v>8377530.85267263</v>
          </cell>
          <cell r="AI363">
            <v>2074.2462573770199</v>
          </cell>
        </row>
        <row r="364">
          <cell r="M364">
            <v>22.167366739413801</v>
          </cell>
          <cell r="O364">
            <v>7692715.5828049202</v>
          </cell>
          <cell r="Q364">
            <v>15839928</v>
          </cell>
          <cell r="R364">
            <v>1.6061440768110499E-2</v>
          </cell>
          <cell r="AA364">
            <v>2291.3189156424501</v>
          </cell>
          <cell r="AC364">
            <v>206.888593612672</v>
          </cell>
          <cell r="AE364">
            <v>744798.93700561998</v>
          </cell>
          <cell r="AF364">
            <v>24230280.818911798</v>
          </cell>
          <cell r="AH364">
            <v>8383928.5174650801</v>
          </cell>
          <cell r="AI364">
            <v>2084.4303220297802</v>
          </cell>
        </row>
        <row r="365">
          <cell r="M365">
            <v>22.167378231225999</v>
          </cell>
          <cell r="O365">
            <v>7695049.2372414498</v>
          </cell>
          <cell r="Q365">
            <v>15839928</v>
          </cell>
          <cell r="R365">
            <v>1.6058851459357999E-2</v>
          </cell>
          <cell r="AA365">
            <v>2291.3289180716301</v>
          </cell>
          <cell r="AC365">
            <v>206.90155390938401</v>
          </cell>
          <cell r="AE365">
            <v>744845.59407378105</v>
          </cell>
          <cell r="AF365">
            <v>24225737.872093</v>
          </cell>
          <cell r="AH365">
            <v>8386249.1407425096</v>
          </cell>
          <cell r="AI365">
            <v>2084.4273641622499</v>
          </cell>
        </row>
        <row r="366">
          <cell r="M366">
            <v>22.167360237474899</v>
          </cell>
          <cell r="O366">
            <v>7692812.5967650702</v>
          </cell>
          <cell r="Q366">
            <v>15839928</v>
          </cell>
          <cell r="R366">
            <v>1.6059798825611898E-2</v>
          </cell>
          <cell r="AA366">
            <v>2291.2133423770802</v>
          </cell>
          <cell r="AC366">
            <v>206.896037556251</v>
          </cell>
          <cell r="AE366">
            <v>744825.73520250502</v>
          </cell>
          <cell r="AF366">
            <v>24222291.676406398</v>
          </cell>
          <cell r="AH366">
            <v>8384035.8521168297</v>
          </cell>
          <cell r="AI366">
            <v>2084.31730482083</v>
          </cell>
        </row>
        <row r="367">
          <cell r="M367">
            <v>22.167324137920101</v>
          </cell>
          <cell r="O367">
            <v>7688983.9938184395</v>
          </cell>
          <cell r="Q367">
            <v>15839928</v>
          </cell>
          <cell r="R367">
            <v>1.6061430241241601E-2</v>
          </cell>
          <cell r="AA367">
            <v>2290.68669148033</v>
          </cell>
          <cell r="AC367">
            <v>206.84735466814999</v>
          </cell>
          <cell r="AE367">
            <v>744650.47680533805</v>
          </cell>
          <cell r="AF367">
            <v>24215719.857143302</v>
          </cell>
          <cell r="AH367">
            <v>8380054.2755380599</v>
          </cell>
          <cell r="AI367">
            <v>2083.8393368121801</v>
          </cell>
        </row>
        <row r="368">
          <cell r="M368">
            <v>22.167222017811898</v>
          </cell>
          <cell r="O368">
            <v>7682987.3752211202</v>
          </cell>
          <cell r="Q368">
            <v>15839928</v>
          </cell>
          <cell r="R368">
            <v>1.6064673179585199E-2</v>
          </cell>
          <cell r="AA368">
            <v>2290.0115850438401</v>
          </cell>
          <cell r="AC368">
            <v>206.773848915016</v>
          </cell>
          <cell r="AE368">
            <v>744385.85609405604</v>
          </cell>
          <cell r="AF368">
            <v>24211599.490813501</v>
          </cell>
          <cell r="AH368">
            <v>8373831.9607405104</v>
          </cell>
          <cell r="AI368">
            <v>2083.23773612883</v>
          </cell>
        </row>
        <row r="369">
          <cell r="M369">
            <v>22.1671320105918</v>
          </cell>
          <cell r="O369">
            <v>7684647.3947139997</v>
          </cell>
          <cell r="Q369">
            <v>15839928</v>
          </cell>
          <cell r="R369">
            <v>1.59882038387795E-2</v>
          </cell>
          <cell r="AA369">
            <v>2304.5104721388898</v>
          </cell>
          <cell r="AC369">
            <v>208.10945795277701</v>
          </cell>
          <cell r="AE369">
            <v>749194.04862999602</v>
          </cell>
          <cell r="AF369">
            <v>24394896.7482315</v>
          </cell>
          <cell r="AH369">
            <v>8380085.0271298103</v>
          </cell>
          <cell r="AI369">
            <v>2096.4010141861099</v>
          </cell>
        </row>
        <row r="370">
          <cell r="M370">
            <v>22.167331880656199</v>
          </cell>
          <cell r="O370">
            <v>7691365.68391007</v>
          </cell>
          <cell r="Q370">
            <v>15839928</v>
          </cell>
          <cell r="R370">
            <v>1.5942585851168301E-2</v>
          </cell>
          <cell r="AA370">
            <v>2293.7275955976502</v>
          </cell>
          <cell r="AC370">
            <v>207.20124803402501</v>
          </cell>
          <cell r="AE370">
            <v>745924.49292249</v>
          </cell>
          <cell r="AF370">
            <v>24225418.340365499</v>
          </cell>
          <cell r="AH370">
            <v>8383677.5279296199</v>
          </cell>
          <cell r="AI370">
            <v>2086.5263475636202</v>
          </cell>
        </row>
        <row r="371">
          <cell r="M371">
            <v>22.1674756027816</v>
          </cell>
          <cell r="O371">
            <v>7698686.7459528903</v>
          </cell>
          <cell r="Q371">
            <v>15839928</v>
          </cell>
          <cell r="R371">
            <v>1.5938642531771501E-2</v>
          </cell>
          <cell r="AA371">
            <v>2294.5430011231301</v>
          </cell>
          <cell r="AC371">
            <v>207.277595091911</v>
          </cell>
          <cell r="AE371">
            <v>746199.34233088</v>
          </cell>
          <cell r="AF371">
            <v>24235219.7756253</v>
          </cell>
          <cell r="AH371">
            <v>8391271.0551364906</v>
          </cell>
          <cell r="AI371">
            <v>2087.2654060312202</v>
          </cell>
        </row>
        <row r="372">
          <cell r="M372">
            <v>22.167562682339</v>
          </cell>
          <cell r="O372">
            <v>7703375.6024280097</v>
          </cell>
          <cell r="Q372">
            <v>15839928</v>
          </cell>
          <cell r="R372">
            <v>1.5936368738296201E-2</v>
          </cell>
          <cell r="AA372">
            <v>2294.88884283179</v>
          </cell>
          <cell r="AC372">
            <v>207.31112672682701</v>
          </cell>
          <cell r="AE372">
            <v>746320.056216578</v>
          </cell>
          <cell r="AF372">
            <v>24238931.0155751</v>
          </cell>
          <cell r="AH372">
            <v>8396083.5911703408</v>
          </cell>
          <cell r="AI372">
            <v>2087.57771610497</v>
          </cell>
        </row>
        <row r="373">
          <cell r="M373">
            <v>22.1676108129688</v>
          </cell>
          <cell r="O373">
            <v>7704892.1352387201</v>
          </cell>
          <cell r="Q373">
            <v>15839928</v>
          </cell>
          <cell r="R373">
            <v>1.5935470435159201E-2</v>
          </cell>
          <cell r="AA373">
            <v>2294.8385671087599</v>
          </cell>
          <cell r="AC373">
            <v>207.307827862496</v>
          </cell>
          <cell r="AE373">
            <v>746308.18030498398</v>
          </cell>
          <cell r="AF373">
            <v>24237779.196564</v>
          </cell>
          <cell r="AH373">
            <v>8397604.2604704592</v>
          </cell>
          <cell r="AI373">
            <v>2087.5307392462701</v>
          </cell>
        </row>
        <row r="374">
          <cell r="M374">
            <v>22.167609741254701</v>
          </cell>
          <cell r="O374">
            <v>7703656.40534091</v>
          </cell>
          <cell r="Q374">
            <v>15839928</v>
          </cell>
          <cell r="R374">
            <v>1.5936006717873201E-2</v>
          </cell>
          <cell r="AA374">
            <v>2294.6373228017801</v>
          </cell>
          <cell r="AC374">
            <v>207.28937802265801</v>
          </cell>
          <cell r="AE374">
            <v>746241.76088157005</v>
          </cell>
          <cell r="AF374">
            <v>24235206.934726</v>
          </cell>
          <cell r="AH374">
            <v>8396327.35597606</v>
          </cell>
          <cell r="AI374">
            <v>2087.3479447791201</v>
          </cell>
        </row>
        <row r="375">
          <cell r="M375">
            <v>22.167669847660299</v>
          </cell>
          <cell r="O375">
            <v>7704035.5093007898</v>
          </cell>
          <cell r="Q375">
            <v>15839928</v>
          </cell>
          <cell r="R375">
            <v>1.60149820065566E-2</v>
          </cell>
          <cell r="AA375">
            <v>2280.8755620482698</v>
          </cell>
          <cell r="AC375">
            <v>206.02039591898901</v>
          </cell>
          <cell r="AE375">
            <v>741673.425308362</v>
          </cell>
          <cell r="AF375">
            <v>24062702.544953</v>
          </cell>
          <cell r="AH375">
            <v>8392290.1115791108</v>
          </cell>
          <cell r="AI375">
            <v>2074.85516612929</v>
          </cell>
        </row>
        <row r="376">
          <cell r="M376">
            <v>22.167546993753302</v>
          </cell>
          <cell r="O376">
            <v>7706926.1798021197</v>
          </cell>
          <cell r="Q376">
            <v>15839928</v>
          </cell>
          <cell r="R376">
            <v>1.6052852086830601E-2</v>
          </cell>
          <cell r="AA376">
            <v>2293.3795198171902</v>
          </cell>
          <cell r="AC376">
            <v>207.10536264201801</v>
          </cell>
          <cell r="AE376">
            <v>745579.30551126495</v>
          </cell>
          <cell r="AF376">
            <v>24245807.359499</v>
          </cell>
          <cell r="AH376">
            <v>8398857.3381497208</v>
          </cell>
          <cell r="AI376">
            <v>2086.2741571751799</v>
          </cell>
        </row>
        <row r="377">
          <cell r="M377">
            <v>22.167553659862101</v>
          </cell>
          <cell r="O377">
            <v>7707912.3394947499</v>
          </cell>
          <cell r="Q377">
            <v>15839928</v>
          </cell>
          <cell r="R377">
            <v>1.60524990930298E-2</v>
          </cell>
          <cell r="AA377">
            <v>2293.1502400127802</v>
          </cell>
          <cell r="AC377">
            <v>207.092353902805</v>
          </cell>
          <cell r="AE377">
            <v>745532.47405009798</v>
          </cell>
          <cell r="AF377">
            <v>24239768.1087946</v>
          </cell>
          <cell r="AH377">
            <v>8399776.9458264001</v>
          </cell>
          <cell r="AI377">
            <v>2086.0578861099798</v>
          </cell>
        </row>
        <row r="378">
          <cell r="M378">
            <v>22.167540343660999</v>
          </cell>
          <cell r="O378">
            <v>7704822.3805545596</v>
          </cell>
          <cell r="Q378">
            <v>15839928</v>
          </cell>
          <cell r="R378">
            <v>1.6053731191886401E-2</v>
          </cell>
          <cell r="AA378">
            <v>2292.6244669283401</v>
          </cell>
          <cell r="AC378">
            <v>207.04427286923601</v>
          </cell>
          <cell r="AE378">
            <v>745359.38232925104</v>
          </cell>
          <cell r="AF378">
            <v>24233002.499446001</v>
          </cell>
          <cell r="AH378">
            <v>8396549.5291356295</v>
          </cell>
          <cell r="AI378">
            <v>2085.5801940591</v>
          </cell>
        </row>
        <row r="379">
          <cell r="M379">
            <v>22.1674568801383</v>
          </cell>
          <cell r="O379">
            <v>7696677.8099391097</v>
          </cell>
          <cell r="Q379">
            <v>15839928</v>
          </cell>
          <cell r="R379">
            <v>1.6057631541965E-2</v>
          </cell>
          <cell r="AA379">
            <v>2291.4348359256501</v>
          </cell>
          <cell r="AC379">
            <v>206.92432527685099</v>
          </cell>
          <cell r="AE379">
            <v>744927.570996664</v>
          </cell>
          <cell r="AF379">
            <v>24222025.554984201</v>
          </cell>
          <cell r="AH379">
            <v>8388029.7003976004</v>
          </cell>
          <cell r="AI379">
            <v>2084.5105106487999</v>
          </cell>
        </row>
        <row r="380">
          <cell r="M380">
            <v>22.1673383358786</v>
          </cell>
          <cell r="O380">
            <v>7690062.5981155699</v>
          </cell>
          <cell r="Q380">
            <v>15839928</v>
          </cell>
          <cell r="R380">
            <v>1.60610195457946E-2</v>
          </cell>
          <cell r="AA380">
            <v>2291.1386673376001</v>
          </cell>
          <cell r="AC380">
            <v>206.897844546421</v>
          </cell>
          <cell r="AE380">
            <v>744832.24036711396</v>
          </cell>
          <cell r="AF380">
            <v>24217981.6331008</v>
          </cell>
          <cell r="AH380">
            <v>8381351.1577545097</v>
          </cell>
          <cell r="AI380">
            <v>2084.2408227911801</v>
          </cell>
        </row>
        <row r="381">
          <cell r="M381">
            <v>22.167273204979701</v>
          </cell>
          <cell r="O381">
            <v>7687601.3197540296</v>
          </cell>
          <cell r="Q381">
            <v>15839928</v>
          </cell>
          <cell r="R381">
            <v>1.6062309610208901E-2</v>
          </cell>
          <cell r="AA381">
            <v>2290.9270594518798</v>
          </cell>
          <cell r="AC381">
            <v>206.873502824941</v>
          </cell>
          <cell r="AE381">
            <v>744744.61016978906</v>
          </cell>
          <cell r="AF381">
            <v>24217195.276887801</v>
          </cell>
          <cell r="AH381">
            <v>8378774.2671321603</v>
          </cell>
          <cell r="AI381">
            <v>2084.05355662694</v>
          </cell>
        </row>
        <row r="382">
          <cell r="M382">
            <v>22.167246213067699</v>
          </cell>
          <cell r="O382">
            <v>7686142.9885800602</v>
          </cell>
          <cell r="Q382">
            <v>15839928</v>
          </cell>
          <cell r="R382">
            <v>1.6063096202188799E-2</v>
          </cell>
          <cell r="AA382">
            <v>2290.6738627302898</v>
          </cell>
          <cell r="AC382">
            <v>206.84419119067701</v>
          </cell>
          <cell r="AE382">
            <v>744639.08828643605</v>
          </cell>
          <cell r="AF382">
            <v>24216326.349099699</v>
          </cell>
          <cell r="AH382">
            <v>8377202.5818700604</v>
          </cell>
          <cell r="AI382">
            <v>2083.82967153961</v>
          </cell>
        </row>
        <row r="383">
          <cell r="M383">
            <v>22.167229042129399</v>
          </cell>
          <cell r="O383">
            <v>7685351.6128287399</v>
          </cell>
          <cell r="Q383">
            <v>15839928</v>
          </cell>
          <cell r="R383">
            <v>1.6063496664292201E-2</v>
          </cell>
          <cell r="AA383">
            <v>2290.6254118940001</v>
          </cell>
          <cell r="AC383">
            <v>206.839394866411</v>
          </cell>
          <cell r="AE383">
            <v>744621.82151908102</v>
          </cell>
          <cell r="AF383">
            <v>24215844.918443698</v>
          </cell>
          <cell r="AH383">
            <v>8376392.8014484299</v>
          </cell>
          <cell r="AI383">
            <v>2083.7860170275899</v>
          </cell>
        </row>
        <row r="384">
          <cell r="M384">
            <v>22.167217887089802</v>
          </cell>
          <cell r="O384">
            <v>7684779.5347166397</v>
          </cell>
          <cell r="Q384">
            <v>15839928</v>
          </cell>
          <cell r="R384">
            <v>1.6063780676933901E-2</v>
          </cell>
          <cell r="AA384">
            <v>2290.58208556416</v>
          </cell>
          <cell r="AC384">
            <v>206.83520936821799</v>
          </cell>
          <cell r="AE384">
            <v>744606.75372558495</v>
          </cell>
          <cell r="AF384">
            <v>24215374.264416002</v>
          </cell>
          <cell r="AH384">
            <v>8375806.1508802203</v>
          </cell>
          <cell r="AI384">
            <v>2083.7468761959399</v>
          </cell>
        </row>
        <row r="385">
          <cell r="M385">
            <v>22.167209261468901</v>
          </cell>
          <cell r="O385">
            <v>7684335.2404726297</v>
          </cell>
          <cell r="Q385">
            <v>15839928</v>
          </cell>
          <cell r="R385">
            <v>1.60640039875222E-2</v>
          </cell>
          <cell r="AA385">
            <v>2290.5494819431701</v>
          </cell>
          <cell r="AC385">
            <v>206.83204849472</v>
          </cell>
          <cell r="AE385">
            <v>744595.37458099099</v>
          </cell>
          <cell r="AF385">
            <v>24215024.4493929</v>
          </cell>
          <cell r="AH385">
            <v>8375351.4353537196</v>
          </cell>
          <cell r="AI385">
            <v>2083.7174334484498</v>
          </cell>
        </row>
        <row r="386">
          <cell r="M386">
            <v>22.167204289496201</v>
          </cell>
          <cell r="O386">
            <v>7684243.0130194603</v>
          </cell>
          <cell r="Q386">
            <v>15839928</v>
          </cell>
          <cell r="R386">
            <v>1.60640700798328E-2</v>
          </cell>
          <cell r="AA386">
            <v>2290.56362252074</v>
          </cell>
          <cell r="AC386">
            <v>206.83321687440099</v>
          </cell>
          <cell r="AE386">
            <v>744599.58074784302</v>
          </cell>
          <cell r="AF386">
            <v>24215254.701728702</v>
          </cell>
          <cell r="AH386">
            <v>8375261.1899275295</v>
          </cell>
          <cell r="AI386">
            <v>2083.7304056463399</v>
          </cell>
        </row>
        <row r="387">
          <cell r="M387">
            <v>22.167201148053099</v>
          </cell>
          <cell r="O387">
            <v>7684355.7116630096</v>
          </cell>
          <cell r="Q387">
            <v>15839928</v>
          </cell>
          <cell r="R387">
            <v>1.6063960668593901E-2</v>
          </cell>
          <cell r="AA387">
            <v>2290.8589346990302</v>
          </cell>
          <cell r="AC387">
            <v>206.86936360755499</v>
          </cell>
          <cell r="AE387">
            <v>744729.70898719702</v>
          </cell>
          <cell r="AF387">
            <v>24215508.144701399</v>
          </cell>
          <cell r="AH387">
            <v>8375516.6055757701</v>
          </cell>
          <cell r="AI387">
            <v>2083.9895710914702</v>
          </cell>
        </row>
        <row r="388">
          <cell r="M388">
            <v>22.167193188951501</v>
          </cell>
          <cell r="O388">
            <v>7684242.78282692</v>
          </cell>
          <cell r="Q388">
            <v>15839928</v>
          </cell>
          <cell r="R388">
            <v>1.6063993898971101E-2</v>
          </cell>
          <cell r="AA388">
            <v>2291.0216443406798</v>
          </cell>
          <cell r="AC388">
            <v>206.88966610174899</v>
          </cell>
          <cell r="AE388">
            <v>744802.79796629702</v>
          </cell>
          <cell r="AF388">
            <v>24215497.684768099</v>
          </cell>
          <cell r="AH388">
            <v>8375483.5531752696</v>
          </cell>
          <cell r="AI388">
            <v>2084.1319782389301</v>
          </cell>
        </row>
        <row r="389">
          <cell r="M389">
            <v>22.1672003857161</v>
          </cell>
          <cell r="O389">
            <v>7685445.7022533799</v>
          </cell>
          <cell r="Q389">
            <v>15839928</v>
          </cell>
          <cell r="R389">
            <v>1.60634825807686E-2</v>
          </cell>
          <cell r="AA389">
            <v>2291.20971092437</v>
          </cell>
          <cell r="AC389">
            <v>206.906937663836</v>
          </cell>
          <cell r="AE389">
            <v>744864.97558981006</v>
          </cell>
          <cell r="AF389">
            <v>24217888.4425124</v>
          </cell>
          <cell r="AH389">
            <v>8376733.1684374101</v>
          </cell>
          <cell r="AI389">
            <v>2084.3027732605301</v>
          </cell>
        </row>
        <row r="390">
          <cell r="M390">
            <v>22.16723465818</v>
          </cell>
          <cell r="O390">
            <v>7688240.7774595702</v>
          </cell>
          <cell r="Q390">
            <v>15839928</v>
          </cell>
          <cell r="R390">
            <v>1.6062172552133699E-2</v>
          </cell>
          <cell r="AA390">
            <v>2291.5240781894699</v>
          </cell>
          <cell r="AC390">
            <v>206.936368818224</v>
          </cell>
          <cell r="AE390">
            <v>744970.92774560698</v>
          </cell>
          <cell r="AF390">
            <v>24221667.575169198</v>
          </cell>
          <cell r="AH390">
            <v>8379609.9870176101</v>
          </cell>
          <cell r="AI390">
            <v>2084.5877093712402</v>
          </cell>
        </row>
        <row r="391">
          <cell r="M391">
            <v>22.167285074864001</v>
          </cell>
          <cell r="O391">
            <v>7690407.1083346503</v>
          </cell>
          <cell r="Q391">
            <v>15839928</v>
          </cell>
          <cell r="R391">
            <v>1.6061060909880399E-2</v>
          </cell>
          <cell r="AA391">
            <v>2291.3362909533598</v>
          </cell>
          <cell r="AC391">
            <v>206.91122992995901</v>
          </cell>
          <cell r="AE391">
            <v>744880.427747851</v>
          </cell>
          <cell r="AF391">
            <v>24222341.7167129</v>
          </cell>
          <cell r="AH391">
            <v>8381665.22581024</v>
          </cell>
          <cell r="AI391">
            <v>2084.4250610234099</v>
          </cell>
        </row>
        <row r="392">
          <cell r="M392">
            <v>22.167303826824401</v>
          </cell>
          <cell r="O392">
            <v>7690363.8624468101</v>
          </cell>
          <cell r="Q392">
            <v>15839928</v>
          </cell>
          <cell r="R392">
            <v>1.60610809687869E-2</v>
          </cell>
          <cell r="AA392">
            <v>2291.0989450635702</v>
          </cell>
          <cell r="AC392">
            <v>206.88430421177</v>
          </cell>
          <cell r="AE392">
            <v>744783.49516237294</v>
          </cell>
          <cell r="AF392">
            <v>24221313.3487265</v>
          </cell>
          <cell r="AH392">
            <v>8381537.8611580804</v>
          </cell>
          <cell r="AI392">
            <v>2084.2146408518001</v>
          </cell>
        </row>
        <row r="393">
          <cell r="M393">
            <v>22.1673080199282</v>
          </cell>
          <cell r="O393">
            <v>7691672.5316908602</v>
          </cell>
          <cell r="Q393">
            <v>15839928</v>
          </cell>
          <cell r="R393">
            <v>1.6060595735980201E-2</v>
          </cell>
          <cell r="AA393">
            <v>2291.35752224318</v>
          </cell>
          <cell r="AC393">
            <v>206.90779073938</v>
          </cell>
          <cell r="AE393">
            <v>744868.04666176799</v>
          </cell>
          <cell r="AF393">
            <v>24224701.757006399</v>
          </cell>
          <cell r="AH393">
            <v>8382918.8421715098</v>
          </cell>
          <cell r="AI393">
            <v>2084.4497315038002</v>
          </cell>
        </row>
        <row r="394">
          <cell r="M394">
            <v>22.167370987455801</v>
          </cell>
          <cell r="O394">
            <v>7696711.3151887804</v>
          </cell>
          <cell r="Q394">
            <v>15839928</v>
          </cell>
          <cell r="R394">
            <v>1.6058215959506301E-2</v>
          </cell>
          <cell r="AA394">
            <v>2291.6165296568201</v>
          </cell>
          <cell r="AC394">
            <v>206.923712099547</v>
          </cell>
          <cell r="AE394">
            <v>744925.36355836794</v>
          </cell>
          <cell r="AF394">
            <v>24231044.676769901</v>
          </cell>
          <cell r="AH394">
            <v>8387949.4122085599</v>
          </cell>
          <cell r="AI394">
            <v>2084.6928175572698</v>
          </cell>
        </row>
        <row r="395">
          <cell r="M395">
            <v>22.167428288885102</v>
          </cell>
          <cell r="O395">
            <v>7698485.1337392703</v>
          </cell>
          <cell r="Q395">
            <v>15839928</v>
          </cell>
          <cell r="R395">
            <v>1.60572640890695E-2</v>
          </cell>
          <cell r="AA395">
            <v>2291.4353774828501</v>
          </cell>
          <cell r="AC395">
            <v>206.90300347546199</v>
          </cell>
          <cell r="AE395">
            <v>744850.81251166202</v>
          </cell>
          <cell r="AF395">
            <v>24230320.363019001</v>
          </cell>
          <cell r="AH395">
            <v>8389661.2494954001</v>
          </cell>
          <cell r="AI395">
            <v>2084.53237400739</v>
          </cell>
        </row>
        <row r="396">
          <cell r="M396">
            <v>22.1674546371605</v>
          </cell>
          <cell r="O396">
            <v>7700846.9237865098</v>
          </cell>
          <cell r="Q396">
            <v>15839928</v>
          </cell>
          <cell r="R396">
            <v>1.6056207023710599E-2</v>
          </cell>
          <cell r="AA396">
            <v>2291.7448620508999</v>
          </cell>
          <cell r="AC396">
            <v>206.93168614846701</v>
          </cell>
          <cell r="AE396">
            <v>744954.070134482</v>
          </cell>
          <cell r="AF396">
            <v>24234154.391766999</v>
          </cell>
          <cell r="AH396">
            <v>8392113.5663514901</v>
          </cell>
          <cell r="AI396">
            <v>2084.81317590244</v>
          </cell>
        </row>
        <row r="397">
          <cell r="M397">
            <v>22.167495912243702</v>
          </cell>
          <cell r="O397">
            <v>7704177.94964814</v>
          </cell>
          <cell r="Q397">
            <v>15839928</v>
          </cell>
          <cell r="R397">
            <v>1.60545237778272E-2</v>
          </cell>
          <cell r="AA397">
            <v>2292.3324802717698</v>
          </cell>
          <cell r="AC397">
            <v>206.995644210618</v>
          </cell>
          <cell r="AE397">
            <v>745184.31915822602</v>
          </cell>
          <cell r="AF397">
            <v>24237751.311572202</v>
          </cell>
          <cell r="AH397">
            <v>8395668.9576130807</v>
          </cell>
          <cell r="AI397">
            <v>2085.3368360611498</v>
          </cell>
        </row>
        <row r="398">
          <cell r="M398">
            <v>22.167523661265999</v>
          </cell>
          <cell r="O398">
            <v>7705332.5551554197</v>
          </cell>
          <cell r="Q398">
            <v>15839928</v>
          </cell>
          <cell r="R398">
            <v>1.6053817707933099E-2</v>
          </cell>
          <cell r="AA398">
            <v>2292.47624961973</v>
          </cell>
          <cell r="AC398">
            <v>207.01520339878101</v>
          </cell>
          <cell r="AE398">
            <v>745254.732235612</v>
          </cell>
          <cell r="AF398">
            <v>24237114.4492319</v>
          </cell>
          <cell r="AH398">
            <v>8396908.4374081604</v>
          </cell>
          <cell r="AI398">
            <v>2085.4610462209498</v>
          </cell>
        </row>
        <row r="399">
          <cell r="M399">
            <v>22.1675226921062</v>
          </cell>
          <cell r="O399">
            <v>7705130.5334345298</v>
          </cell>
          <cell r="Q399">
            <v>15839928</v>
          </cell>
          <cell r="R399">
            <v>1.6053857397751899E-2</v>
          </cell>
          <cell r="AA399">
            <v>2292.7171873257598</v>
          </cell>
          <cell r="AC399">
            <v>207.046385584099</v>
          </cell>
          <cell r="AE399">
            <v>745366.98810275597</v>
          </cell>
          <cell r="AF399">
            <v>24236665.561829198</v>
          </cell>
          <cell r="AH399">
            <v>8396843.1257924605</v>
          </cell>
          <cell r="AI399">
            <v>2085.6708017416599</v>
          </cell>
        </row>
        <row r="400">
          <cell r="M400">
            <v>22.1675171626915</v>
          </cell>
          <cell r="O400">
            <v>7705490.4837780399</v>
          </cell>
          <cell r="Q400">
            <v>15839928</v>
          </cell>
          <cell r="R400">
            <v>1.6053683787968499E-2</v>
          </cell>
          <cell r="AA400">
            <v>2292.9585384715801</v>
          </cell>
          <cell r="AC400">
            <v>207.073886105523</v>
          </cell>
          <cell r="AE400">
            <v>745465.98997988296</v>
          </cell>
          <cell r="AF400">
            <v>24237664.757408202</v>
          </cell>
          <cell r="AH400">
            <v>8397301.1733712405</v>
          </cell>
          <cell r="AI400">
            <v>2085.88465236605</v>
          </cell>
        </row>
        <row r="401">
          <cell r="M401">
            <v>22.167522790675601</v>
          </cell>
          <cell r="O401">
            <v>7705725.1336409999</v>
          </cell>
          <cell r="Q401">
            <v>15839928</v>
          </cell>
          <cell r="R401">
            <v>1.60535378649968E-2</v>
          </cell>
          <cell r="AA401">
            <v>2292.9485439339401</v>
          </cell>
          <cell r="AC401">
            <v>207.07318955820901</v>
          </cell>
          <cell r="AE401">
            <v>745463.48240955104</v>
          </cell>
          <cell r="AF401">
            <v>24237451.7728533</v>
          </cell>
          <cell r="AH401">
            <v>8397532.4119534194</v>
          </cell>
          <cell r="AI401">
            <v>2085.8753543757298</v>
          </cell>
        </row>
        <row r="402">
          <cell r="M402">
            <v>22.167517932042099</v>
          </cell>
          <cell r="O402">
            <v>7703506.9942533504</v>
          </cell>
          <cell r="Q402">
            <v>15839928</v>
          </cell>
          <cell r="R402">
            <v>1.6054368040054098E-2</v>
          </cell>
          <cell r="AA402">
            <v>2292.5273344532502</v>
          </cell>
          <cell r="AC402">
            <v>207.034852414596</v>
          </cell>
          <cell r="AE402">
            <v>745325.46869254694</v>
          </cell>
          <cell r="AF402">
            <v>24231961.445480101</v>
          </cell>
          <cell r="AH402">
            <v>8395198.3965006806</v>
          </cell>
          <cell r="AI402">
            <v>2085.49248203866</v>
          </cell>
        </row>
        <row r="403">
          <cell r="M403">
            <v>22.167433292998499</v>
          </cell>
          <cell r="O403">
            <v>7696530.01737691</v>
          </cell>
          <cell r="Q403">
            <v>15839928</v>
          </cell>
          <cell r="R403">
            <v>1.6057830355921399E-2</v>
          </cell>
          <cell r="AA403">
            <v>2291.8531225984302</v>
          </cell>
          <cell r="AC403">
            <v>206.97101118721901</v>
          </cell>
          <cell r="AE403">
            <v>745095.64027398999</v>
          </cell>
          <cell r="AF403">
            <v>24224134.784607101</v>
          </cell>
          <cell r="AH403">
            <v>8388060.27599438</v>
          </cell>
          <cell r="AI403">
            <v>2084.8821114112102</v>
          </cell>
        </row>
        <row r="404">
          <cell r="M404">
            <v>22.167360268543</v>
          </cell>
          <cell r="O404">
            <v>7692806.4502421999</v>
          </cell>
          <cell r="Q404">
            <v>15839928</v>
          </cell>
          <cell r="R404">
            <v>1.6059671507489E-2</v>
          </cell>
          <cell r="AA404">
            <v>2291.6167431213498</v>
          </cell>
          <cell r="AC404">
            <v>206.94772134415501</v>
          </cell>
          <cell r="AE404">
            <v>745011.79683895898</v>
          </cell>
          <cell r="AF404">
            <v>24221742.984871399</v>
          </cell>
          <cell r="AH404">
            <v>8384245.8551602699</v>
          </cell>
          <cell r="AI404">
            <v>2084.6690217772002</v>
          </cell>
        </row>
        <row r="405">
          <cell r="M405">
            <v>22.167314376134801</v>
          </cell>
          <cell r="O405">
            <v>7689930.9809935102</v>
          </cell>
          <cell r="Q405">
            <v>15839928</v>
          </cell>
          <cell r="R405">
            <v>1.6061135169856799E-2</v>
          </cell>
          <cell r="AA405">
            <v>2291.0947011997</v>
          </cell>
          <cell r="AC405">
            <v>206.88980619623999</v>
          </cell>
          <cell r="AE405">
            <v>744803.30230646301</v>
          </cell>
          <cell r="AF405">
            <v>24218974.3982113</v>
          </cell>
          <cell r="AH405">
            <v>8381153.09153389</v>
          </cell>
          <cell r="AI405">
            <v>2084.20489500346</v>
          </cell>
        </row>
        <row r="406">
          <cell r="M406">
            <v>22.1672741111398</v>
          </cell>
          <cell r="O406">
            <v>7687388.0293450896</v>
          </cell>
          <cell r="Q406">
            <v>15839928</v>
          </cell>
          <cell r="R406">
            <v>1.60624587707065E-2</v>
          </cell>
          <cell r="AA406">
            <v>2290.74232577577</v>
          </cell>
          <cell r="AC406">
            <v>206.85105288919499</v>
          </cell>
          <cell r="AE406">
            <v>744663.79040110402</v>
          </cell>
          <cell r="AF406">
            <v>24216973.951114099</v>
          </cell>
          <cell r="AH406">
            <v>8378474.9488984197</v>
          </cell>
          <cell r="AI406">
            <v>2083.8912728865698</v>
          </cell>
        </row>
        <row r="407">
          <cell r="M407">
            <v>22.167248135735498</v>
          </cell>
          <cell r="O407">
            <v>7686746.2524624402</v>
          </cell>
          <cell r="Q407">
            <v>15839928</v>
          </cell>
          <cell r="R407">
            <v>1.6062860764671501E-2</v>
          </cell>
          <cell r="AA407">
            <v>2290.7875484308202</v>
          </cell>
          <cell r="AC407">
            <v>206.85453917317801</v>
          </cell>
          <cell r="AE407">
            <v>744676.34102344199</v>
          </cell>
          <cell r="AF407">
            <v>24217807.405159399</v>
          </cell>
          <cell r="AH407">
            <v>8377835.63310974</v>
          </cell>
          <cell r="AI407">
            <v>2083.9330092576402</v>
          </cell>
        </row>
        <row r="408">
          <cell r="M408">
            <v>22.167253227453099</v>
          </cell>
          <cell r="O408">
            <v>7687735.6553617502</v>
          </cell>
          <cell r="Q408">
            <v>15839928</v>
          </cell>
          <cell r="R408">
            <v>1.6062416959503199E-2</v>
          </cell>
          <cell r="AA408">
            <v>2290.93130939721</v>
          </cell>
          <cell r="AC408">
            <v>206.86779648602601</v>
          </cell>
          <cell r="AE408">
            <v>744724.06734969199</v>
          </cell>
          <cell r="AF408">
            <v>24219613.700731099</v>
          </cell>
          <cell r="AH408">
            <v>8378855.5969628803</v>
          </cell>
          <cell r="AI408">
            <v>2084.0635129111902</v>
          </cell>
        </row>
        <row r="409">
          <cell r="M409">
            <v>22.167270246369998</v>
          </cell>
          <cell r="O409">
            <v>7688575.7114163497</v>
          </cell>
          <cell r="Q409">
            <v>15839928</v>
          </cell>
          <cell r="R409">
            <v>1.60619703658469E-2</v>
          </cell>
          <cell r="AA409">
            <v>2290.9718500808199</v>
          </cell>
          <cell r="AC409">
            <v>206.87193338694999</v>
          </cell>
          <cell r="AE409">
            <v>744738.96019301994</v>
          </cell>
          <cell r="AF409">
            <v>24219968.619354799</v>
          </cell>
          <cell r="AH409">
            <v>8379707.3484573802</v>
          </cell>
          <cell r="AI409">
            <v>2084.09991669387</v>
          </cell>
        </row>
        <row r="410">
          <cell r="M410">
            <v>22.1672716262992</v>
          </cell>
          <cell r="O410">
            <v>7688847.9737896202</v>
          </cell>
          <cell r="Q410">
            <v>15839928</v>
          </cell>
          <cell r="R410">
            <v>1.6061807900598701E-2</v>
          </cell>
          <cell r="AA410">
            <v>2291.2868304714898</v>
          </cell>
          <cell r="AC410">
            <v>206.909915028238</v>
          </cell>
          <cell r="AE410">
            <v>744875.69410165702</v>
          </cell>
          <cell r="AF410">
            <v>24220461.1098511</v>
          </cell>
          <cell r="AH410">
            <v>8380134.7641934399</v>
          </cell>
          <cell r="AI410">
            <v>2084.3769154432498</v>
          </cell>
        </row>
        <row r="411">
          <cell r="M411">
            <v>22.167274684197199</v>
          </cell>
          <cell r="O411">
            <v>7689502.72649399</v>
          </cell>
          <cell r="Q411">
            <v>15839928</v>
          </cell>
          <cell r="R411">
            <v>1.60614500389883E-2</v>
          </cell>
          <cell r="AA411">
            <v>2291.5175716458998</v>
          </cell>
          <cell r="AC411">
            <v>206.93670184431701</v>
          </cell>
          <cell r="AE411">
            <v>744972.12663954205</v>
          </cell>
          <cell r="AF411">
            <v>24221223.851103</v>
          </cell>
          <cell r="AH411">
            <v>8380884.6602398697</v>
          </cell>
          <cell r="AI411">
            <v>2084.5808698015799</v>
          </cell>
        </row>
        <row r="412">
          <cell r="M412">
            <v>22.167275398782301</v>
          </cell>
          <cell r="O412">
            <v>7689486.0385209704</v>
          </cell>
          <cell r="Q412">
            <v>15839928</v>
          </cell>
          <cell r="R412">
            <v>1.6061373845404899E-2</v>
          </cell>
          <cell r="AA412">
            <v>2291.7616350153999</v>
          </cell>
          <cell r="AC412">
            <v>206.96830057498099</v>
          </cell>
          <cell r="AE412">
            <v>745085.88206993102</v>
          </cell>
          <cell r="AF412">
            <v>24220763.330131099</v>
          </cell>
          <cell r="AH412">
            <v>8381000.5441716202</v>
          </cell>
          <cell r="AI412">
            <v>2084.79333444042</v>
          </cell>
        </row>
        <row r="413">
          <cell r="M413">
            <v>22.167262399530301</v>
          </cell>
          <cell r="O413">
            <v>7688912.87217406</v>
          </cell>
          <cell r="Q413">
            <v>15839928</v>
          </cell>
          <cell r="R413">
            <v>1.6061622964089001E-2</v>
          </cell>
          <cell r="AA413">
            <v>2291.8735761216799</v>
          </cell>
          <cell r="AC413">
            <v>206.983852231638</v>
          </cell>
          <cell r="AE413">
            <v>745141.86803389597</v>
          </cell>
          <cell r="AF413">
            <v>24220141.138683699</v>
          </cell>
          <cell r="AH413">
            <v>8380494.6336217998</v>
          </cell>
          <cell r="AI413">
            <v>2084.8897238900399</v>
          </cell>
        </row>
        <row r="414">
          <cell r="M414">
            <v>22.167257665950899</v>
          </cell>
          <cell r="O414">
            <v>7688958.8578120703</v>
          </cell>
          <cell r="Q414">
            <v>15839928</v>
          </cell>
          <cell r="R414">
            <v>1.60616272878755E-2</v>
          </cell>
          <cell r="AA414">
            <v>2291.9096547157701</v>
          </cell>
          <cell r="AC414">
            <v>206.98703639409399</v>
          </cell>
          <cell r="AE414">
            <v>745153.33101873798</v>
          </cell>
          <cell r="AF414">
            <v>24220649.9774317</v>
          </cell>
          <cell r="AH414">
            <v>8380546.6471433304</v>
          </cell>
          <cell r="AI414">
            <v>2084.9226183216701</v>
          </cell>
        </row>
        <row r="415">
          <cell r="M415">
            <v>22.167262773819001</v>
          </cell>
          <cell r="O415">
            <v>7689465.4187836898</v>
          </cell>
          <cell r="Q415">
            <v>15839928</v>
          </cell>
          <cell r="R415">
            <v>1.6061390642544901E-2</v>
          </cell>
          <cell r="AA415">
            <v>2291.9694438043898</v>
          </cell>
          <cell r="AC415">
            <v>206.99261789041799</v>
          </cell>
          <cell r="AE415">
            <v>745173.42440550495</v>
          </cell>
          <cell r="AF415">
            <v>24221374.971493199</v>
          </cell>
          <cell r="AH415">
            <v>8381067.5700278496</v>
          </cell>
          <cell r="AI415">
            <v>2084.9768259139701</v>
          </cell>
        </row>
        <row r="416">
          <cell r="M416">
            <v>22.167278320764702</v>
          </cell>
          <cell r="O416">
            <v>7690485.8220475903</v>
          </cell>
          <cell r="Q416">
            <v>15839928</v>
          </cell>
          <cell r="R416">
            <v>1.6060977956804501E-2</v>
          </cell>
          <cell r="AA416">
            <v>2291.80898683021</v>
          </cell>
          <cell r="AC416">
            <v>206.96902444125601</v>
          </cell>
          <cell r="AE416">
            <v>745088.48798852297</v>
          </cell>
          <cell r="AF416">
            <v>24222771.781705402</v>
          </cell>
          <cell r="AH416">
            <v>8381980.2331805602</v>
          </cell>
          <cell r="AI416">
            <v>2084.83996238895</v>
          </cell>
        </row>
        <row r="417">
          <cell r="M417">
            <v>22.167313765045201</v>
          </cell>
          <cell r="O417">
            <v>7693772.4386437703</v>
          </cell>
          <cell r="Q417">
            <v>15839928</v>
          </cell>
          <cell r="R417">
            <v>1.60595752610001E-2</v>
          </cell>
          <cell r="AA417">
            <v>2292.0975465229099</v>
          </cell>
          <cell r="AC417">
            <v>206.990359626019</v>
          </cell>
          <cell r="AE417">
            <v>745165.294653669</v>
          </cell>
          <cell r="AF417">
            <v>24228444.857994899</v>
          </cell>
          <cell r="AH417">
            <v>8385309.7118043099</v>
          </cell>
          <cell r="AI417">
            <v>2085.1071868968902</v>
          </cell>
        </row>
        <row r="418">
          <cell r="M418">
            <v>22.1673898319203</v>
          </cell>
          <cell r="O418">
            <v>7698296.1417918196</v>
          </cell>
          <cell r="Q418">
            <v>15839928</v>
          </cell>
          <cell r="R418">
            <v>1.6057321262886198E-2</v>
          </cell>
          <cell r="AA418">
            <v>2292.1580993459502</v>
          </cell>
          <cell r="AC418">
            <v>206.98858433537001</v>
          </cell>
          <cell r="AE418">
            <v>745158.90360733203</v>
          </cell>
          <cell r="AF418">
            <v>24232060.630253799</v>
          </cell>
          <cell r="AH418">
            <v>8389784.0212031491</v>
          </cell>
          <cell r="AI418">
            <v>2085.1695150105802</v>
          </cell>
        </row>
        <row r="419">
          <cell r="M419">
            <v>22.167449618303099</v>
          </cell>
          <cell r="O419">
            <v>7701482.0477252798</v>
          </cell>
          <cell r="Q419">
            <v>15839928</v>
          </cell>
          <cell r="R419">
            <v>1.6055799840800099E-2</v>
          </cell>
          <cell r="AA419">
            <v>2292.2524818372899</v>
          </cell>
          <cell r="AC419">
            <v>206.992913504162</v>
          </cell>
          <cell r="AE419">
            <v>745174.48861498199</v>
          </cell>
          <cell r="AF419">
            <v>24234943.732627802</v>
          </cell>
          <cell r="AH419">
            <v>8392976.8732523005</v>
          </cell>
          <cell r="AI419">
            <v>2085.2595683331301</v>
          </cell>
        </row>
        <row r="420">
          <cell r="M420">
            <v>22.1674901182265</v>
          </cell>
          <cell r="O420">
            <v>7703709.0003760196</v>
          </cell>
          <cell r="Q420">
            <v>15839928</v>
          </cell>
          <cell r="R420">
            <v>1.6054677368988999E-2</v>
          </cell>
          <cell r="AA420">
            <v>2292.4045574615602</v>
          </cell>
          <cell r="AC420">
            <v>207.007778422505</v>
          </cell>
          <cell r="AE420">
            <v>745228.00232101895</v>
          </cell>
          <cell r="AF420">
            <v>24236528.974374499</v>
          </cell>
          <cell r="AH420">
            <v>8395256.4289904796</v>
          </cell>
          <cell r="AI420">
            <v>2085.3967790390502</v>
          </cell>
        </row>
        <row r="421">
          <cell r="M421">
            <v>22.167516575612101</v>
          </cell>
          <cell r="O421">
            <v>7705164.0815548897</v>
          </cell>
          <cell r="Q421">
            <v>15839928</v>
          </cell>
          <cell r="R421">
            <v>1.6053940842908399E-2</v>
          </cell>
          <cell r="AA421">
            <v>2292.5015050011798</v>
          </cell>
          <cell r="AC421">
            <v>207.01728322027</v>
          </cell>
          <cell r="AE421">
            <v>745262.21959297301</v>
          </cell>
          <cell r="AF421">
            <v>24237528.5379593</v>
          </cell>
          <cell r="AH421">
            <v>8396745.3830313496</v>
          </cell>
          <cell r="AI421">
            <v>2085.48422178091</v>
          </cell>
        </row>
        <row r="422">
          <cell r="M422">
            <v>22.167525258312999</v>
          </cell>
          <cell r="O422">
            <v>7705272.9643789902</v>
          </cell>
          <cell r="Q422">
            <v>15839928</v>
          </cell>
          <cell r="R422">
            <v>1.60537593379124E-2</v>
          </cell>
          <cell r="AA422">
            <v>2292.7129432769302</v>
          </cell>
          <cell r="AC422">
            <v>207.046118849517</v>
          </cell>
          <cell r="AE422">
            <v>745366.02785826195</v>
          </cell>
          <cell r="AF422">
            <v>24236563.847056098</v>
          </cell>
          <cell r="AH422">
            <v>8396981.3404886704</v>
          </cell>
          <cell r="AI422">
            <v>2085.6668244274101</v>
          </cell>
        </row>
        <row r="423">
          <cell r="M423">
            <v>22.1675076723517</v>
          </cell>
          <cell r="O423">
            <v>7703929.6282074796</v>
          </cell>
          <cell r="Q423">
            <v>15839928</v>
          </cell>
          <cell r="R423">
            <v>1.6054363370327202E-2</v>
          </cell>
          <cell r="AA423">
            <v>2292.7248606245798</v>
          </cell>
          <cell r="AC423">
            <v>207.052384595175</v>
          </cell>
          <cell r="AE423">
            <v>745388.58454263001</v>
          </cell>
          <cell r="AF423">
            <v>24234709.029965401</v>
          </cell>
          <cell r="AH423">
            <v>8395680.9971992802</v>
          </cell>
          <cell r="AI423">
            <v>2085.6724760294101</v>
          </cell>
        </row>
        <row r="424">
          <cell r="M424">
            <v>22.1674864544912</v>
          </cell>
          <cell r="O424">
            <v>7703087.8378603403</v>
          </cell>
          <cell r="Q424">
            <v>15839928</v>
          </cell>
          <cell r="R424">
            <v>1.6054758537830598E-2</v>
          </cell>
          <cell r="AA424">
            <v>2292.9723962326798</v>
          </cell>
          <cell r="AC424">
            <v>207.08369423037001</v>
          </cell>
          <cell r="AE424">
            <v>745501.29922933097</v>
          </cell>
          <cell r="AF424">
            <v>24234528.641059101</v>
          </cell>
          <cell r="AH424">
            <v>8394966.4759053104</v>
          </cell>
          <cell r="AI424">
            <v>2085.8887020023099</v>
          </cell>
        </row>
        <row r="425">
          <cell r="M425">
            <v>22.1674701144069</v>
          </cell>
          <cell r="O425">
            <v>7702388.6386038903</v>
          </cell>
          <cell r="Q425">
            <v>15839928</v>
          </cell>
          <cell r="R425">
            <v>1.6055060713629599E-2</v>
          </cell>
          <cell r="AA425">
            <v>2293.0740692709901</v>
          </cell>
          <cell r="AC425">
            <v>207.09826191134499</v>
          </cell>
          <cell r="AE425">
            <v>745553.74288083997</v>
          </cell>
          <cell r="AF425">
            <v>24233791.714417402</v>
          </cell>
          <cell r="AH425">
            <v>8394326.2456429005</v>
          </cell>
          <cell r="AI425">
            <v>2085.9758073596499</v>
          </cell>
        </row>
        <row r="426">
          <cell r="M426">
            <v>22.1674604058807</v>
          </cell>
          <cell r="O426">
            <v>7701621.8436203999</v>
          </cell>
          <cell r="Q426">
            <v>15839928</v>
          </cell>
          <cell r="R426">
            <v>1.6055405967424202E-2</v>
          </cell>
          <cell r="AA426">
            <v>2292.9853456283599</v>
          </cell>
          <cell r="AC426">
            <v>207.08997168108601</v>
          </cell>
          <cell r="AE426">
            <v>745523.89805190999</v>
          </cell>
          <cell r="AF426">
            <v>24232718.5653648</v>
          </cell>
          <cell r="AH426">
            <v>8393531.5733670406</v>
          </cell>
          <cell r="AI426">
            <v>2085.8953739472799</v>
          </cell>
        </row>
        <row r="427">
          <cell r="M427">
            <v>22.167431065962401</v>
          </cell>
          <cell r="O427">
            <v>7697626.4189313101</v>
          </cell>
          <cell r="Q427">
            <v>15839928</v>
          </cell>
          <cell r="R427">
            <v>1.6057134412599299E-2</v>
          </cell>
          <cell r="AA427">
            <v>2292.3994871592399</v>
          </cell>
          <cell r="AC427">
            <v>207.035992889168</v>
          </cell>
          <cell r="AE427">
            <v>745329.57440100599</v>
          </cell>
          <cell r="AF427">
            <v>24225336.782616299</v>
          </cell>
          <cell r="AH427">
            <v>8389381.08352465</v>
          </cell>
          <cell r="AI427">
            <v>2085.3634942700701</v>
          </cell>
        </row>
        <row r="428">
          <cell r="M428">
            <v>22.1673410278826</v>
          </cell>
          <cell r="O428">
            <v>7691544.7291181404</v>
          </cell>
          <cell r="Q428">
            <v>15839928</v>
          </cell>
          <cell r="R428">
            <v>1.6060185547216301E-2</v>
          </cell>
          <cell r="AA428">
            <v>2291.9016949267002</v>
          </cell>
          <cell r="AC428">
            <v>206.98818391935799</v>
          </cell>
          <cell r="AE428">
            <v>745157.46210968704</v>
          </cell>
          <cell r="AF428">
            <v>24219819.774944302</v>
          </cell>
          <cell r="AH428">
            <v>8383169.1247040499</v>
          </cell>
          <cell r="AI428">
            <v>2084.9135110073398</v>
          </cell>
        </row>
        <row r="429">
          <cell r="M429">
            <v>22.167283864199099</v>
          </cell>
          <cell r="O429">
            <v>7688968.5881175101</v>
          </cell>
          <cell r="Q429">
            <v>15839928</v>
          </cell>
          <cell r="R429">
            <v>1.6061562377224298E-2</v>
          </cell>
          <cell r="AA429">
            <v>2291.5013743272398</v>
          </cell>
          <cell r="AC429">
            <v>206.94110033521301</v>
          </cell>
          <cell r="AE429">
            <v>744987.96120676596</v>
          </cell>
          <cell r="AF429">
            <v>24218734.367483199</v>
          </cell>
          <cell r="AH429">
            <v>8380396.9375983197</v>
          </cell>
          <cell r="AI429">
            <v>2084.56027399202</v>
          </cell>
        </row>
        <row r="430">
          <cell r="M430">
            <v>22.167256958319001</v>
          </cell>
          <cell r="O430">
            <v>7687556.5472104102</v>
          </cell>
          <cell r="Q430">
            <v>15839928</v>
          </cell>
          <cell r="R430">
            <v>1.6062337920136501E-2</v>
          </cell>
          <cell r="AA430">
            <v>2291.26462655361</v>
          </cell>
          <cell r="AC430">
            <v>206.91323613937999</v>
          </cell>
          <cell r="AE430">
            <v>744887.65010176704</v>
          </cell>
          <cell r="AF430">
            <v>24218099.658731598</v>
          </cell>
          <cell r="AH430">
            <v>8378876.6798942797</v>
          </cell>
          <cell r="AI430">
            <v>2084.3513904142301</v>
          </cell>
        </row>
        <row r="431">
          <cell r="M431">
            <v>22.1672452719564</v>
          </cell>
          <cell r="O431">
            <v>7687555.2329577301</v>
          </cell>
          <cell r="Q431">
            <v>15839928</v>
          </cell>
          <cell r="R431">
            <v>1.60624061845029E-2</v>
          </cell>
          <cell r="AA431">
            <v>2291.3402315243102</v>
          </cell>
          <cell r="AC431">
            <v>206.91983801993001</v>
          </cell>
          <cell r="AE431">
            <v>744911.41687174805</v>
          </cell>
          <cell r="AF431">
            <v>24219193.279378802</v>
          </cell>
          <cell r="AH431">
            <v>8378889.46497068</v>
          </cell>
          <cell r="AI431">
            <v>2084.4203935043802</v>
          </cell>
        </row>
        <row r="432">
          <cell r="M432">
            <v>22.1672562793884</v>
          </cell>
          <cell r="O432">
            <v>7688569.9648539703</v>
          </cell>
          <cell r="Q432">
            <v>15839928</v>
          </cell>
          <cell r="R432">
            <v>1.6061917401307201E-2</v>
          </cell>
          <cell r="AA432">
            <v>2291.4507703599002</v>
          </cell>
          <cell r="AC432">
            <v>206.93020818984499</v>
          </cell>
          <cell r="AE432">
            <v>744948.74948343995</v>
          </cell>
          <cell r="AF432">
            <v>24220513.774073798</v>
          </cell>
          <cell r="AH432">
            <v>8379928.9356337097</v>
          </cell>
          <cell r="AI432">
            <v>2084.5205621700502</v>
          </cell>
        </row>
        <row r="433">
          <cell r="M433">
            <v>22.167268329370302</v>
          </cell>
          <cell r="O433">
            <v>7688976.3984351102</v>
          </cell>
          <cell r="Q433">
            <v>15839928</v>
          </cell>
          <cell r="R433">
            <v>1.60616843968216E-2</v>
          </cell>
          <cell r="AA433">
            <v>2291.44736976388</v>
          </cell>
          <cell r="AC433">
            <v>206.93020372216401</v>
          </cell>
          <cell r="AE433">
            <v>744948.73339979199</v>
          </cell>
          <cell r="AF433">
            <v>24220351.124870799</v>
          </cell>
          <cell r="AH433">
            <v>8380337.7164764898</v>
          </cell>
          <cell r="AI433">
            <v>2084.51716604171</v>
          </cell>
        </row>
        <row r="434">
          <cell r="M434">
            <v>22.167263765896902</v>
          </cell>
          <cell r="O434">
            <v>7688734.5307075502</v>
          </cell>
          <cell r="Q434">
            <v>15839928</v>
          </cell>
          <cell r="R434">
            <v>1.6061746683047402E-2</v>
          </cell>
          <cell r="AA434">
            <v>2291.69672910185</v>
          </cell>
          <cell r="AC434">
            <v>206.96209892345101</v>
          </cell>
          <cell r="AE434">
            <v>745063.55612442503</v>
          </cell>
          <cell r="AF434">
            <v>24220031.6016794</v>
          </cell>
          <cell r="AH434">
            <v>8380231.6687431997</v>
          </cell>
          <cell r="AI434">
            <v>2084.7346301784</v>
          </cell>
        </row>
        <row r="435">
          <cell r="M435">
            <v>22.167250543873699</v>
          </cell>
          <cell r="O435">
            <v>7689009.9994018897</v>
          </cell>
          <cell r="Q435">
            <v>15839928</v>
          </cell>
          <cell r="R435">
            <v>1.6061593314519101E-2</v>
          </cell>
          <cell r="AA435">
            <v>2292.2352701171599</v>
          </cell>
          <cell r="AC435">
            <v>207.02580938607699</v>
          </cell>
          <cell r="AE435">
            <v>745292.91378987697</v>
          </cell>
          <cell r="AF435">
            <v>24221347.673730899</v>
          </cell>
          <cell r="AH435">
            <v>8380751.6004020497</v>
          </cell>
          <cell r="AI435">
            <v>2085.2094607310901</v>
          </cell>
        </row>
        <row r="436">
          <cell r="M436">
            <v>22.167255064867799</v>
          </cell>
          <cell r="O436">
            <v>7690303.01636656</v>
          </cell>
          <cell r="Q436">
            <v>15839928</v>
          </cell>
          <cell r="R436">
            <v>1.6060885953278502E-2</v>
          </cell>
          <cell r="AA436">
            <v>2292.8268959731799</v>
          </cell>
          <cell r="AC436">
            <v>207.09490368488699</v>
          </cell>
          <cell r="AE436">
            <v>745541.65326559299</v>
          </cell>
          <cell r="AF436">
            <v>24223139.810150001</v>
          </cell>
          <cell r="AH436">
            <v>8382298.2888093498</v>
          </cell>
          <cell r="AI436">
            <v>2085.7319922882898</v>
          </cell>
        </row>
        <row r="437">
          <cell r="M437">
            <v>22.167264504817702</v>
          </cell>
          <cell r="O437">
            <v>7691077.0766916601</v>
          </cell>
          <cell r="Q437">
            <v>15839928</v>
          </cell>
          <cell r="R437">
            <v>1.6060456965403199E-2</v>
          </cell>
          <cell r="AA437">
            <v>2293.03872672546</v>
          </cell>
          <cell r="AC437">
            <v>207.12015549130999</v>
          </cell>
          <cell r="AE437">
            <v>745632.55976871494</v>
          </cell>
          <cell r="AF437">
            <v>24223582.111689899</v>
          </cell>
          <cell r="AH437">
            <v>8383167.0644637998</v>
          </cell>
          <cell r="AI437">
            <v>2085.91857123415</v>
          </cell>
        </row>
        <row r="438">
          <cell r="M438">
            <v>22.1672739704869</v>
          </cell>
          <cell r="O438">
            <v>7691428.8237859504</v>
          </cell>
          <cell r="Q438">
            <v>15839928</v>
          </cell>
          <cell r="R438">
            <v>1.6060253602078502E-2</v>
          </cell>
          <cell r="AA438">
            <v>2293.0389220031002</v>
          </cell>
          <cell r="AC438">
            <v>207.120424502601</v>
          </cell>
          <cell r="AE438">
            <v>745633.52820936195</v>
          </cell>
          <cell r="AF438">
            <v>24223487.090823598</v>
          </cell>
          <cell r="AH438">
            <v>8383520.2466833303</v>
          </cell>
          <cell r="AI438">
            <v>2085.9184975005001</v>
          </cell>
        </row>
        <row r="439">
          <cell r="M439">
            <v>22.167277781816701</v>
          </cell>
          <cell r="O439">
            <v>7691084.1121572703</v>
          </cell>
          <cell r="Q439">
            <v>15839928</v>
          </cell>
          <cell r="R439">
            <v>1.6060448417487501E-2</v>
          </cell>
          <cell r="AA439">
            <v>2292.6923808351899</v>
          </cell>
          <cell r="AC439">
            <v>207.079595044678</v>
          </cell>
          <cell r="AE439">
            <v>745486.54216084105</v>
          </cell>
          <cell r="AF439">
            <v>24222576.772743899</v>
          </cell>
          <cell r="AH439">
            <v>8383020.3087992398</v>
          </cell>
          <cell r="AI439">
            <v>2085.6127857905099</v>
          </cell>
        </row>
        <row r="440">
          <cell r="M440">
            <v>22.167282542349099</v>
          </cell>
          <cell r="O440">
            <v>7690687.3342681099</v>
          </cell>
          <cell r="Q440">
            <v>15839928</v>
          </cell>
          <cell r="R440">
            <v>1.6060720616170299E-2</v>
          </cell>
          <cell r="AA440">
            <v>2292.1983131816501</v>
          </cell>
          <cell r="AC440">
            <v>207.019659807404</v>
          </cell>
          <cell r="AE440">
            <v>745270.775306653</v>
          </cell>
          <cell r="AF440">
            <v>24221947.286355302</v>
          </cell>
          <cell r="AH440">
            <v>8382390.8985361103</v>
          </cell>
          <cell r="AI440">
            <v>2085.1786533742502</v>
          </cell>
        </row>
        <row r="441">
          <cell r="M441">
            <v>22.1672883459803</v>
          </cell>
          <cell r="O441">
            <v>7691400.8465708001</v>
          </cell>
          <cell r="Q441">
            <v>15839928</v>
          </cell>
          <cell r="R441">
            <v>1.6060499778287399E-2</v>
          </cell>
          <cell r="AA441">
            <v>2292.1860790349801</v>
          </cell>
          <cell r="AC441">
            <v>207.012897674507</v>
          </cell>
          <cell r="AE441">
            <v>745246.43162822502</v>
          </cell>
          <cell r="AF441">
            <v>24223980.136453599</v>
          </cell>
          <cell r="AH441">
            <v>8383065.6896744203</v>
          </cell>
          <cell r="AI441">
            <v>2085.1731813604702</v>
          </cell>
        </row>
        <row r="442">
          <cell r="M442">
            <v>22.1673177708889</v>
          </cell>
          <cell r="O442">
            <v>7694179.1745561799</v>
          </cell>
          <cell r="Q442">
            <v>15839928</v>
          </cell>
          <cell r="R442">
            <v>1.60592166869526E-2</v>
          </cell>
          <cell r="AA442">
            <v>2292.5223141993702</v>
          </cell>
          <cell r="AC442">
            <v>207.04422860800099</v>
          </cell>
          <cell r="AE442">
            <v>745359.22298880399</v>
          </cell>
          <cell r="AF442">
            <v>24228080.0434804</v>
          </cell>
          <cell r="AH442">
            <v>8385930.9217827097</v>
          </cell>
          <cell r="AI442">
            <v>2085.47808559137</v>
          </cell>
        </row>
        <row r="443">
          <cell r="M443">
            <v>22.167382035111</v>
          </cell>
          <cell r="O443">
            <v>7699042.9662016602</v>
          </cell>
          <cell r="Q443">
            <v>15839928</v>
          </cell>
          <cell r="R443">
            <v>1.6056965988363401E-2</v>
          </cell>
          <cell r="AA443">
            <v>2292.7593565136599</v>
          </cell>
          <cell r="AC443">
            <v>207.05808163070199</v>
          </cell>
          <cell r="AE443">
            <v>745409.09387052699</v>
          </cell>
          <cell r="AF443">
            <v>24234166.326680701</v>
          </cell>
          <cell r="AH443">
            <v>8390794.3904166501</v>
          </cell>
          <cell r="AI443">
            <v>2085.7012748829502</v>
          </cell>
        </row>
        <row r="444">
          <cell r="M444">
            <v>22.167452498704002</v>
          </cell>
          <cell r="O444">
            <v>7702457.86617814</v>
          </cell>
          <cell r="Q444">
            <v>15839928</v>
          </cell>
          <cell r="R444">
            <v>1.60552439213353E-2</v>
          </cell>
          <cell r="AA444">
            <v>2292.7888935451201</v>
          </cell>
          <cell r="AC444">
            <v>207.056920036078</v>
          </cell>
          <cell r="AE444">
            <v>745404.91212988005</v>
          </cell>
          <cell r="AF444">
            <v>24236045.274522599</v>
          </cell>
          <cell r="AH444">
            <v>8394196.5140080191</v>
          </cell>
          <cell r="AI444">
            <v>2085.73197350905</v>
          </cell>
        </row>
        <row r="445">
          <cell r="M445">
            <v>22.167489701570101</v>
          </cell>
          <cell r="O445">
            <v>7704039.2394091096</v>
          </cell>
          <cell r="Q445">
            <v>15839928</v>
          </cell>
          <cell r="R445">
            <v>1.6054394848908599E-2</v>
          </cell>
          <cell r="AA445">
            <v>2292.8438994186399</v>
          </cell>
          <cell r="AC445">
            <v>207.062849794508</v>
          </cell>
          <cell r="AE445">
            <v>745426.25926022697</v>
          </cell>
          <cell r="AF445">
            <v>24236404.042739902</v>
          </cell>
          <cell r="AH445">
            <v>8395806.3531463202</v>
          </cell>
          <cell r="AI445">
            <v>2085.78104962413</v>
          </cell>
        </row>
        <row r="446">
          <cell r="M446">
            <v>22.167504734554999</v>
          </cell>
          <cell r="O446">
            <v>7705132.3204638502</v>
          </cell>
          <cell r="Q446">
            <v>15839928</v>
          </cell>
          <cell r="R446">
            <v>1.6053908227979901E-2</v>
          </cell>
          <cell r="AA446">
            <v>2292.9710958242699</v>
          </cell>
          <cell r="AC446">
            <v>207.07472419222799</v>
          </cell>
          <cell r="AE446">
            <v>745469.00709202199</v>
          </cell>
          <cell r="AF446">
            <v>24237946.750962701</v>
          </cell>
          <cell r="AH446">
            <v>8396942.0847936403</v>
          </cell>
          <cell r="AI446">
            <v>2085.89637163205</v>
          </cell>
        </row>
        <row r="447">
          <cell r="M447">
            <v>22.1675273213264</v>
          </cell>
          <cell r="O447">
            <v>7707334.6805357505</v>
          </cell>
          <cell r="Q447">
            <v>15839928</v>
          </cell>
          <cell r="R447">
            <v>1.6052781898669599E-2</v>
          </cell>
          <cell r="AA447">
            <v>2293.4743957946398</v>
          </cell>
          <cell r="AC447">
            <v>207.13054427436001</v>
          </cell>
          <cell r="AE447">
            <v>745669.95938769705</v>
          </cell>
          <cell r="AF447">
            <v>24240622.765440099</v>
          </cell>
          <cell r="AH447">
            <v>8399342.4731422793</v>
          </cell>
          <cell r="AI447">
            <v>2086.3438515202802</v>
          </cell>
        </row>
        <row r="448">
          <cell r="M448">
            <v>22.167531155896398</v>
          </cell>
          <cell r="O448">
            <v>7706937.6602355801</v>
          </cell>
          <cell r="Q448">
            <v>15839928</v>
          </cell>
          <cell r="R448">
            <v>1.6052770110701001E-2</v>
          </cell>
          <cell r="AA448">
            <v>2293.7460934975502</v>
          </cell>
          <cell r="AC448">
            <v>207.17049805207799</v>
          </cell>
          <cell r="AE448">
            <v>745813.79298747994</v>
          </cell>
          <cell r="AF448">
            <v>24238254.8890872</v>
          </cell>
          <cell r="AH448">
            <v>8399127.6041067094</v>
          </cell>
          <cell r="AI448">
            <v>2086.5755954454698</v>
          </cell>
        </row>
        <row r="449">
          <cell r="M449">
            <v>22.167500543244401</v>
          </cell>
          <cell r="O449">
            <v>7704091.6167298798</v>
          </cell>
          <cell r="Q449">
            <v>15839928</v>
          </cell>
          <cell r="R449">
            <v>1.6054041701464399E-2</v>
          </cell>
          <cell r="AA449">
            <v>2293.5589992506698</v>
          </cell>
          <cell r="AC449">
            <v>207.15833519485099</v>
          </cell>
          <cell r="AE449">
            <v>745770.006701465</v>
          </cell>
          <cell r="AF449">
            <v>24233926.560400698</v>
          </cell>
          <cell r="AH449">
            <v>8396270.5805275105</v>
          </cell>
          <cell r="AI449">
            <v>2086.40066405582</v>
          </cell>
        </row>
        <row r="450">
          <cell r="M450">
            <v>22.167455307451799</v>
          </cell>
          <cell r="O450">
            <v>7701028.9269157201</v>
          </cell>
          <cell r="Q450">
            <v>15839928</v>
          </cell>
          <cell r="R450">
            <v>1.60555536402219E-2</v>
          </cell>
          <cell r="AA450">
            <v>2293.30424632725</v>
          </cell>
          <cell r="AC450">
            <v>207.133904697605</v>
          </cell>
          <cell r="AE450">
            <v>745682.05691137898</v>
          </cell>
          <cell r="AF450">
            <v>24231088.434354901</v>
          </cell>
          <cell r="AH450">
            <v>8393134.0397181306</v>
          </cell>
          <cell r="AI450">
            <v>2086.17034162965</v>
          </cell>
        </row>
        <row r="451">
          <cell r="M451">
            <v>22.1674117233811</v>
          </cell>
          <cell r="O451">
            <v>7697592.8823534297</v>
          </cell>
          <cell r="Q451">
            <v>15839928</v>
          </cell>
          <cell r="R451">
            <v>1.6057145419524702E-2</v>
          </cell>
          <cell r="AA451">
            <v>2292.9315337104899</v>
          </cell>
          <cell r="AC451">
            <v>207.09891988568299</v>
          </cell>
          <cell r="AE451">
            <v>745556.11158846004</v>
          </cell>
          <cell r="AF451">
            <v>24226642.252696801</v>
          </cell>
          <cell r="AH451">
            <v>8389587.8877816107</v>
          </cell>
          <cell r="AI451">
            <v>2085.8326138247999</v>
          </cell>
        </row>
        <row r="452">
          <cell r="M452">
            <v>22.167334634199101</v>
          </cell>
          <cell r="O452">
            <v>7691781.12367009</v>
          </cell>
          <cell r="Q452">
            <v>15839928</v>
          </cell>
          <cell r="R452">
            <v>1.6059965976750499E-2</v>
          </cell>
          <cell r="AA452">
            <v>2292.3553195191798</v>
          </cell>
          <cell r="AC452">
            <v>207.044465052383</v>
          </cell>
          <cell r="AE452">
            <v>745360.07418858004</v>
          </cell>
          <cell r="AF452">
            <v>24219912.036537901</v>
          </cell>
          <cell r="AH452">
            <v>8383625.0217185896</v>
          </cell>
          <cell r="AI452">
            <v>2085.3108544667998</v>
          </cell>
        </row>
        <row r="453">
          <cell r="M453">
            <v>22.167272820655</v>
          </cell>
          <cell r="O453">
            <v>7688912.6564344801</v>
          </cell>
          <cell r="Q453">
            <v>15839928</v>
          </cell>
          <cell r="R453">
            <v>1.6061512144054099E-2</v>
          </cell>
          <cell r="AA453">
            <v>2291.9500004695401</v>
          </cell>
          <cell r="AC453">
            <v>206.99671085426701</v>
          </cell>
          <cell r="AE453">
            <v>745188.15907536203</v>
          </cell>
          <cell r="AF453">
            <v>24218846.288448598</v>
          </cell>
          <cell r="AH453">
            <v>8380562.0669659898</v>
          </cell>
          <cell r="AI453">
            <v>2084.95328961527</v>
          </cell>
        </row>
        <row r="454">
          <cell r="M454">
            <v>22.1672539693994</v>
          </cell>
          <cell r="O454">
            <v>7688244.0920290099</v>
          </cell>
          <cell r="Q454">
            <v>15839928</v>
          </cell>
          <cell r="R454">
            <v>1.6062019860076101E-2</v>
          </cell>
          <cell r="AA454">
            <v>2291.5465058024802</v>
          </cell>
          <cell r="AC454">
            <v>206.944515677266</v>
          </cell>
          <cell r="AE454">
            <v>745000.25643815799</v>
          </cell>
          <cell r="AF454">
            <v>24219591.115480099</v>
          </cell>
          <cell r="AH454">
            <v>8379672.2461191304</v>
          </cell>
          <cell r="AI454">
            <v>2084.6019901252098</v>
          </cell>
        </row>
        <row r="455">
          <cell r="M455">
            <v>22.167264921917099</v>
          </cell>
          <cell r="O455">
            <v>7688914.9689993104</v>
          </cell>
          <cell r="Q455">
            <v>15839928</v>
          </cell>
          <cell r="R455">
            <v>1.6061724598602299E-2</v>
          </cell>
          <cell r="AA455">
            <v>2291.4570402897102</v>
          </cell>
          <cell r="AC455">
            <v>206.93099967915299</v>
          </cell>
          <cell r="AE455">
            <v>744951.59884494997</v>
          </cell>
          <cell r="AF455">
            <v>24220509.819442999</v>
          </cell>
          <cell r="AH455">
            <v>8380276.8898386396</v>
          </cell>
          <cell r="AI455">
            <v>2084.5260406105599</v>
          </cell>
        </row>
        <row r="456">
          <cell r="M456">
            <v>22.167267979246802</v>
          </cell>
          <cell r="O456">
            <v>7688639.2058161004</v>
          </cell>
          <cell r="Q456">
            <v>15839928</v>
          </cell>
          <cell r="R456">
            <v>1.60618253526554E-2</v>
          </cell>
          <cell r="AA456">
            <v>2291.3873882544899</v>
          </cell>
          <cell r="AC456">
            <v>206.92472574737101</v>
          </cell>
          <cell r="AE456">
            <v>744929.01269053598</v>
          </cell>
          <cell r="AF456">
            <v>24219576.7148352</v>
          </cell>
          <cell r="AH456">
            <v>8379987.3862697501</v>
          </cell>
          <cell r="AI456">
            <v>2084.4626625071201</v>
          </cell>
        </row>
        <row r="457">
          <cell r="M457">
            <v>22.167262252831801</v>
          </cell>
          <cell r="O457">
            <v>7688514.1806680597</v>
          </cell>
          <cell r="Q457">
            <v>15839928</v>
          </cell>
          <cell r="R457">
            <v>1.6061926509077999E-2</v>
          </cell>
          <cell r="AA457">
            <v>2291.4123980845802</v>
          </cell>
          <cell r="AC457">
            <v>206.92681882101701</v>
          </cell>
          <cell r="AE457">
            <v>744936.547755662</v>
          </cell>
          <cell r="AF457">
            <v>24219973.712491401</v>
          </cell>
          <cell r="AH457">
            <v>8379869.8885294804</v>
          </cell>
          <cell r="AI457">
            <v>2084.4855792635699</v>
          </cell>
        </row>
        <row r="458">
          <cell r="M458">
            <v>22.167269623359498</v>
          </cell>
          <cell r="O458">
            <v>7689384.1588807497</v>
          </cell>
          <cell r="Q458">
            <v>15839928</v>
          </cell>
          <cell r="R458">
            <v>1.6061528366985701E-2</v>
          </cell>
          <cell r="AA458">
            <v>2291.5266540591501</v>
          </cell>
          <cell r="AC458">
            <v>206.93740836339299</v>
          </cell>
          <cell r="AE458">
            <v>744974.670108216</v>
          </cell>
          <cell r="AF458">
            <v>24221388.8150374</v>
          </cell>
          <cell r="AH458">
            <v>8380766.8611139804</v>
          </cell>
          <cell r="AI458">
            <v>2084.5892456957599</v>
          </cell>
        </row>
        <row r="459">
          <cell r="M459">
            <v>22.167279581533201</v>
          </cell>
          <cell r="O459">
            <v>7690244.9038042501</v>
          </cell>
          <cell r="Q459">
            <v>15839928</v>
          </cell>
          <cell r="R459">
            <v>1.60610537784069E-2</v>
          </cell>
          <cell r="AA459">
            <v>2291.8824967180999</v>
          </cell>
          <cell r="AC459">
            <v>206.979390160675</v>
          </cell>
          <cell r="AE459">
            <v>745125.804578432</v>
          </cell>
          <cell r="AF459">
            <v>24222303.8551041</v>
          </cell>
          <cell r="AH459">
            <v>8381789.7725909501</v>
          </cell>
          <cell r="AI459">
            <v>2084.90310655742</v>
          </cell>
        </row>
        <row r="460">
          <cell r="M460">
            <v>22.167286693153301</v>
          </cell>
          <cell r="O460">
            <v>7691406.0001132302</v>
          </cell>
          <cell r="Q460">
            <v>15839928</v>
          </cell>
          <cell r="R460">
            <v>1.6060506568798E-2</v>
          </cell>
          <cell r="AA460">
            <v>2292.1994779194902</v>
          </cell>
          <cell r="AC460">
            <v>207.01407669429</v>
          </cell>
          <cell r="AE460">
            <v>745250.67609944497</v>
          </cell>
          <cell r="AF460">
            <v>24224170.4869303</v>
          </cell>
          <cell r="AH460">
            <v>8383073.6337031098</v>
          </cell>
          <cell r="AI460">
            <v>2085.1854012252002</v>
          </cell>
        </row>
        <row r="461">
          <cell r="M461">
            <v>22.167314443618999</v>
          </cell>
          <cell r="O461">
            <v>7693220.0018263897</v>
          </cell>
          <cell r="Q461">
            <v>15839928</v>
          </cell>
          <cell r="R461">
            <v>1.6059586330616101E-2</v>
          </cell>
          <cell r="AA461">
            <v>2292.3444788023298</v>
          </cell>
          <cell r="AC461">
            <v>207.02803056215299</v>
          </cell>
          <cell r="AE461">
            <v>745300.91002375202</v>
          </cell>
          <cell r="AF461">
            <v>24225766.8117208</v>
          </cell>
          <cell r="AH461">
            <v>8384923.7072348297</v>
          </cell>
          <cell r="AI461">
            <v>2085.3164482401799</v>
          </cell>
        </row>
        <row r="462">
          <cell r="M462">
            <v>22.1673315443965</v>
          </cell>
          <cell r="O462">
            <v>7694100.1978235403</v>
          </cell>
          <cell r="Q462">
            <v>15839928</v>
          </cell>
          <cell r="R462">
            <v>1.60591715682512E-2</v>
          </cell>
          <cell r="AA462">
            <v>2292.4144681459302</v>
          </cell>
          <cell r="AC462">
            <v>207.03476453432501</v>
          </cell>
          <cell r="AE462">
            <v>745325.15232356999</v>
          </cell>
          <cell r="AF462">
            <v>24226537.866387699</v>
          </cell>
          <cell r="AH462">
            <v>8385831.7055393998</v>
          </cell>
          <cell r="AI462">
            <v>2085.3797036115998</v>
          </cell>
        </row>
        <row r="463">
          <cell r="M463">
            <v>22.167348457751299</v>
          </cell>
          <cell r="O463">
            <v>7694674.44100146</v>
          </cell>
          <cell r="Q463">
            <v>15839928</v>
          </cell>
          <cell r="R463">
            <v>1.6058803156882101E-2</v>
          </cell>
          <cell r="AA463">
            <v>2292.3955046700798</v>
          </cell>
          <cell r="AC463">
            <v>207.03352461185401</v>
          </cell>
          <cell r="AE463">
            <v>745320.68860267499</v>
          </cell>
          <cell r="AF463">
            <v>24226102.062848002</v>
          </cell>
          <cell r="AH463">
            <v>8386400.3893153202</v>
          </cell>
          <cell r="AI463">
            <v>2085.3619800582201</v>
          </cell>
        </row>
        <row r="464">
          <cell r="M464">
            <v>22.1673362500681</v>
          </cell>
          <cell r="O464">
            <v>7693132.8663808601</v>
          </cell>
          <cell r="Q464">
            <v>15839928</v>
          </cell>
          <cell r="R464">
            <v>1.6059529508126998E-2</v>
          </cell>
          <cell r="AA464">
            <v>2292.2000411705599</v>
          </cell>
          <cell r="AC464">
            <v>207.015362220767</v>
          </cell>
          <cell r="AE464">
            <v>745255.30399476003</v>
          </cell>
          <cell r="AF464">
            <v>24223698.8235492</v>
          </cell>
          <cell r="AH464">
            <v>8384816.1191358799</v>
          </cell>
          <cell r="AI464">
            <v>2085.1846789497899</v>
          </cell>
        </row>
        <row r="465">
          <cell r="M465">
            <v>22.1673273796101</v>
          </cell>
          <cell r="O465">
            <v>7693255.0856660502</v>
          </cell>
          <cell r="Q465">
            <v>15839928</v>
          </cell>
          <cell r="R465">
            <v>1.6059620885909801E-2</v>
          </cell>
          <cell r="AA465">
            <v>2292.03910939353</v>
          </cell>
          <cell r="AC465">
            <v>206.99108733416799</v>
          </cell>
          <cell r="AE465">
            <v>745167.91440300504</v>
          </cell>
          <cell r="AF465">
            <v>24225337.173030399</v>
          </cell>
          <cell r="AH465">
            <v>8384824.14113311</v>
          </cell>
          <cell r="AI465">
            <v>2085.0480220593599</v>
          </cell>
        </row>
        <row r="466">
          <cell r="M466">
            <v>22.1673545052031</v>
          </cell>
          <cell r="O466">
            <v>7695711.2127159396</v>
          </cell>
          <cell r="Q466">
            <v>15839928</v>
          </cell>
          <cell r="R466">
            <v>1.60585425766883E-2</v>
          </cell>
          <cell r="AA466">
            <v>2292.1916687430698</v>
          </cell>
          <cell r="AC466">
            <v>206.99996357284701</v>
          </cell>
          <cell r="AE466">
            <v>745199.86886224896</v>
          </cell>
          <cell r="AF466">
            <v>24229269.125927199</v>
          </cell>
          <cell r="AH466">
            <v>8387280.5583886597</v>
          </cell>
          <cell r="AI466">
            <v>2085.1917051702299</v>
          </cell>
        </row>
        <row r="467">
          <cell r="M467">
            <v>22.167397680425299</v>
          </cell>
          <cell r="O467">
            <v>7698544.0898333602</v>
          </cell>
          <cell r="Q467">
            <v>15839928</v>
          </cell>
          <cell r="R467">
            <v>1.6057148813834101E-2</v>
          </cell>
          <cell r="AA467">
            <v>2292.4326645998999</v>
          </cell>
          <cell r="AC467">
            <v>207.023029669696</v>
          </cell>
          <cell r="AE467">
            <v>745282.90681090404</v>
          </cell>
          <cell r="AF467">
            <v>24231971.2965893</v>
          </cell>
          <cell r="AH467">
            <v>8390183.0478388909</v>
          </cell>
          <cell r="AI467">
            <v>2085.4096349302099</v>
          </cell>
        </row>
        <row r="468">
          <cell r="M468">
            <v>22.1674607232395</v>
          </cell>
          <cell r="O468">
            <v>7703876.8126078798</v>
          </cell>
          <cell r="Q468">
            <v>15839928</v>
          </cell>
          <cell r="R468">
            <v>1.60547220716463E-2</v>
          </cell>
          <cell r="AA468">
            <v>2292.7738346433998</v>
          </cell>
          <cell r="AC468">
            <v>207.046305830167</v>
          </cell>
          <cell r="AE468">
            <v>745366.70098860201</v>
          </cell>
          <cell r="AF468">
            <v>24239435.186722498</v>
          </cell>
          <cell r="AH468">
            <v>8395544.0784073006</v>
          </cell>
          <cell r="AI468">
            <v>2085.72752881324</v>
          </cell>
        </row>
        <row r="469">
          <cell r="M469">
            <v>22.167525660872201</v>
          </cell>
          <cell r="O469">
            <v>7706621.81373154</v>
          </cell>
          <cell r="Q469">
            <v>15839928</v>
          </cell>
          <cell r="R469">
            <v>1.6053203264450599E-2</v>
          </cell>
          <cell r="AA469">
            <v>2292.9416026867202</v>
          </cell>
          <cell r="AC469">
            <v>207.06703907008799</v>
          </cell>
          <cell r="AE469">
            <v>745441.34065231797</v>
          </cell>
          <cell r="AF469">
            <v>24239502.516127601</v>
          </cell>
          <cell r="AH469">
            <v>8398381.1811864898</v>
          </cell>
          <cell r="AI469">
            <v>2085.87456361663</v>
          </cell>
        </row>
        <row r="470">
          <cell r="M470">
            <v>22.167542600313801</v>
          </cell>
          <cell r="O470">
            <v>7707435.2513098903</v>
          </cell>
          <cell r="Q470">
            <v>15839928</v>
          </cell>
          <cell r="R470">
            <v>1.6052733168787001E-2</v>
          </cell>
          <cell r="AA470">
            <v>2293.13162875546</v>
          </cell>
          <cell r="AC470">
            <v>207.090387537129</v>
          </cell>
          <cell r="AE470">
            <v>745525.39513366402</v>
          </cell>
          <cell r="AF470">
            <v>24239631.190328602</v>
          </cell>
          <cell r="AH470">
            <v>8399293.5903762002</v>
          </cell>
          <cell r="AI470">
            <v>2086.04124121833</v>
          </cell>
        </row>
        <row r="471">
          <cell r="M471">
            <v>22.167546486171201</v>
          </cell>
          <cell r="O471">
            <v>7708032.8804103201</v>
          </cell>
          <cell r="Q471">
            <v>15839928</v>
          </cell>
          <cell r="R471">
            <v>1.6052409051415799E-2</v>
          </cell>
          <cell r="AA471">
            <v>2293.4805934047899</v>
          </cell>
          <cell r="AC471">
            <v>207.131579918776</v>
          </cell>
          <cell r="AE471">
            <v>745673.68770759401</v>
          </cell>
          <cell r="AF471">
            <v>24240520.5593962</v>
          </cell>
          <cell r="AH471">
            <v>8400053.0721892007</v>
          </cell>
          <cell r="AI471">
            <v>2086.3490134860199</v>
          </cell>
        </row>
        <row r="472">
          <cell r="M472">
            <v>22.1675496551597</v>
          </cell>
          <cell r="O472">
            <v>7708343.2977141105</v>
          </cell>
          <cell r="Q472">
            <v>15839928</v>
          </cell>
          <cell r="R472">
            <v>1.60521710931548E-2</v>
          </cell>
          <cell r="AA472">
            <v>2293.6331864369899</v>
          </cell>
          <cell r="AC472">
            <v>207.151319524581</v>
          </cell>
          <cell r="AE472">
            <v>745744.75028849102</v>
          </cell>
          <cell r="AF472">
            <v>24240238.893327799</v>
          </cell>
          <cell r="AH472">
            <v>8400438.7565407492</v>
          </cell>
          <cell r="AI472">
            <v>2086.4818669124102</v>
          </cell>
        </row>
        <row r="473">
          <cell r="M473">
            <v>22.1675327133159</v>
          </cell>
          <cell r="O473">
            <v>7706004.0952412998</v>
          </cell>
          <cell r="Q473">
            <v>15839928</v>
          </cell>
          <cell r="R473">
            <v>1.6053120157593401E-2</v>
          </cell>
          <cell r="AA473">
            <v>2293.5563469520798</v>
          </cell>
          <cell r="AC473">
            <v>207.153275010974</v>
          </cell>
          <cell r="AE473">
            <v>745751.79003950499</v>
          </cell>
          <cell r="AF473">
            <v>24235762.896544401</v>
          </cell>
          <cell r="AH473">
            <v>8398146.8796515204</v>
          </cell>
          <cell r="AI473">
            <v>2086.4030719411098</v>
          </cell>
        </row>
        <row r="474">
          <cell r="M474">
            <v>22.167470981210901</v>
          </cell>
          <cell r="O474">
            <v>7700840.0902760103</v>
          </cell>
          <cell r="Q474">
            <v>15839928</v>
          </cell>
          <cell r="R474">
            <v>1.6055632547446502E-2</v>
          </cell>
          <cell r="AA474">
            <v>2292.9077130299602</v>
          </cell>
          <cell r="AC474">
            <v>207.08883496746199</v>
          </cell>
          <cell r="AE474">
            <v>745519.80588286195</v>
          </cell>
          <cell r="AF474">
            <v>24229405.0459488</v>
          </cell>
          <cell r="AH474">
            <v>8392785.3707575798</v>
          </cell>
          <cell r="AI474">
            <v>2085.8188780625001</v>
          </cell>
        </row>
        <row r="475">
          <cell r="M475">
            <v>22.167427884031198</v>
          </cell>
          <cell r="O475">
            <v>7698469.5360636199</v>
          </cell>
          <cell r="Q475">
            <v>15839928</v>
          </cell>
          <cell r="R475">
            <v>1.6056949432015299E-2</v>
          </cell>
          <cell r="AA475">
            <v>2292.3659875486901</v>
          </cell>
          <cell r="AC475">
            <v>207.023345148565</v>
          </cell>
          <cell r="AE475">
            <v>745284.04253483296</v>
          </cell>
          <cell r="AF475">
            <v>24228625.0130396</v>
          </cell>
          <cell r="AH475">
            <v>8390149.6740179695</v>
          </cell>
          <cell r="AI475">
            <v>2085.34264240012</v>
          </cell>
        </row>
        <row r="476">
          <cell r="M476">
            <v>22.167391153463502</v>
          </cell>
          <cell r="O476">
            <v>7694283.8370119696</v>
          </cell>
          <cell r="Q476">
            <v>15839928</v>
          </cell>
          <cell r="R476">
            <v>1.6058854254440199E-2</v>
          </cell>
          <cell r="AA476">
            <v>2291.65488921006</v>
          </cell>
          <cell r="AC476">
            <v>206.95211268395201</v>
          </cell>
          <cell r="AE476">
            <v>745027.60566222703</v>
          </cell>
          <cell r="AF476">
            <v>24221883.459143002</v>
          </cell>
          <cell r="AH476">
            <v>8385733.1175820902</v>
          </cell>
          <cell r="AI476">
            <v>2084.7027765261</v>
          </cell>
        </row>
        <row r="477">
          <cell r="M477">
            <v>22.1673190631534</v>
          </cell>
          <cell r="O477">
            <v>7690464.4545722101</v>
          </cell>
          <cell r="Q477">
            <v>15839928</v>
          </cell>
          <cell r="R477">
            <v>1.60608724829455E-2</v>
          </cell>
          <cell r="AA477">
            <v>2291.4522281489899</v>
          </cell>
          <cell r="AC477">
            <v>206.93168382245</v>
          </cell>
          <cell r="AE477">
            <v>744954.06176081998</v>
          </cell>
          <cell r="AF477">
            <v>24220011.800941899</v>
          </cell>
          <cell r="AH477">
            <v>8381856.6213094704</v>
          </cell>
          <cell r="AI477">
            <v>2084.5205443265399</v>
          </cell>
        </row>
        <row r="478">
          <cell r="M478">
            <v>22.167284302478802</v>
          </cell>
          <cell r="O478">
            <v>7688689.6474603601</v>
          </cell>
          <cell r="Q478">
            <v>15839928</v>
          </cell>
          <cell r="R478">
            <v>1.6061808383305402E-2</v>
          </cell>
          <cell r="AA478">
            <v>2291.0527536959098</v>
          </cell>
          <cell r="AC478">
            <v>206.885256427309</v>
          </cell>
          <cell r="AE478">
            <v>744786.92313831102</v>
          </cell>
          <cell r="AF478">
            <v>24218711.611402601</v>
          </cell>
          <cell r="AH478">
            <v>8379893.2512474898</v>
          </cell>
          <cell r="AI478">
            <v>2084.1674972686101</v>
          </cell>
        </row>
        <row r="479">
          <cell r="M479">
            <v>22.167267856184999</v>
          </cell>
          <cell r="O479">
            <v>7687566.9706719797</v>
          </cell>
          <cell r="Q479">
            <v>15839928</v>
          </cell>
          <cell r="R479">
            <v>1.60624003863549E-2</v>
          </cell>
          <cell r="AA479">
            <v>2290.8040350809401</v>
          </cell>
          <cell r="AC479">
            <v>206.85656591168899</v>
          </cell>
          <cell r="AE479">
            <v>744683.63728208095</v>
          </cell>
          <cell r="AF479">
            <v>24217818.185355499</v>
          </cell>
          <cell r="AH479">
            <v>8378662.0376386503</v>
          </cell>
          <cell r="AI479">
            <v>2083.9474691692499</v>
          </cell>
        </row>
        <row r="480">
          <cell r="M480">
            <v>22.167251643368498</v>
          </cell>
          <cell r="O480">
            <v>7686865.9932631301</v>
          </cell>
          <cell r="Q480">
            <v>15839928</v>
          </cell>
          <cell r="R480">
            <v>1.60627827887036E-2</v>
          </cell>
          <cell r="AA480">
            <v>2290.7801326354202</v>
          </cell>
          <cell r="AC480">
            <v>206.85398138709999</v>
          </cell>
          <cell r="AE480">
            <v>744674.33299356</v>
          </cell>
          <cell r="AF480">
            <v>24217665.336265299</v>
          </cell>
          <cell r="AH480">
            <v>8377952.5652090805</v>
          </cell>
          <cell r="AI480">
            <v>2083.9261512483199</v>
          </cell>
        </row>
        <row r="481">
          <cell r="M481">
            <v>22.1672465695443</v>
          </cell>
          <cell r="O481">
            <v>7687632.4756733701</v>
          </cell>
          <cell r="Q481">
            <v>15839928</v>
          </cell>
          <cell r="R481">
            <v>1.6062440504087599E-2</v>
          </cell>
          <cell r="AA481">
            <v>2291.2207699836799</v>
          </cell>
          <cell r="AC481">
            <v>206.903275618913</v>
          </cell>
          <cell r="AE481">
            <v>744851.79222808697</v>
          </cell>
          <cell r="AF481">
            <v>24219843.394746799</v>
          </cell>
          <cell r="AH481">
            <v>8378897.5767470496</v>
          </cell>
          <cell r="AI481">
            <v>2084.31749436477</v>
          </cell>
        </row>
        <row r="482">
          <cell r="M482">
            <v>22.167264520239499</v>
          </cell>
          <cell r="O482">
            <v>7689426.6993346196</v>
          </cell>
          <cell r="Q482">
            <v>15839928</v>
          </cell>
          <cell r="R482">
            <v>1.6061531454480801E-2</v>
          </cell>
          <cell r="AA482">
            <v>2291.56406967266</v>
          </cell>
          <cell r="AC482">
            <v>206.940704200271</v>
          </cell>
          <cell r="AE482">
            <v>744986.53512097604</v>
          </cell>
          <cell r="AF482">
            <v>24221918.9299738</v>
          </cell>
          <cell r="AH482">
            <v>8380814.8859023601</v>
          </cell>
          <cell r="AI482">
            <v>2084.6233654723901</v>
          </cell>
        </row>
        <row r="483">
          <cell r="M483">
            <v>22.167288296950499</v>
          </cell>
          <cell r="O483">
            <v>7690698.2190158302</v>
          </cell>
          <cell r="Q483">
            <v>15839928</v>
          </cell>
          <cell r="R483">
            <v>1.60608924072781E-2</v>
          </cell>
          <cell r="AA483">
            <v>2291.6504826432401</v>
          </cell>
          <cell r="AC483">
            <v>206.949157448959</v>
          </cell>
          <cell r="AE483">
            <v>745016.96681625303</v>
          </cell>
          <cell r="AF483">
            <v>24222816.873790801</v>
          </cell>
          <cell r="AH483">
            <v>8382114.2153342599</v>
          </cell>
          <cell r="AI483">
            <v>2084.7013251942799</v>
          </cell>
        </row>
        <row r="484">
          <cell r="M484">
            <v>22.167300162439499</v>
          </cell>
          <cell r="O484">
            <v>7691509.8486455698</v>
          </cell>
          <cell r="Q484">
            <v>15839928</v>
          </cell>
          <cell r="R484">
            <v>1.6060434634112299E-2</v>
          </cell>
          <cell r="AA484">
            <v>2291.9916744768302</v>
          </cell>
          <cell r="AC484">
            <v>206.98982277098199</v>
          </cell>
          <cell r="AE484">
            <v>745163.36197553505</v>
          </cell>
          <cell r="AF484">
            <v>24223534.425523799</v>
          </cell>
          <cell r="AH484">
            <v>8383087.1269971495</v>
          </cell>
          <cell r="AI484">
            <v>2085.0018517058502</v>
          </cell>
        </row>
        <row r="485">
          <cell r="M485">
            <v>22.167302092461799</v>
          </cell>
          <cell r="O485">
            <v>7691678.2102504196</v>
          </cell>
          <cell r="Q485">
            <v>15839928</v>
          </cell>
          <cell r="R485">
            <v>1.6060289026557099E-2</v>
          </cell>
          <cell r="AA485">
            <v>2292.1413176160099</v>
          </cell>
          <cell r="AC485">
            <v>207.00919542842001</v>
          </cell>
          <cell r="AE485">
            <v>745233.103542311</v>
          </cell>
          <cell r="AF485">
            <v>24223252.4609343</v>
          </cell>
          <cell r="AH485">
            <v>8383333.6917404896</v>
          </cell>
          <cell r="AI485">
            <v>2085.1321221875901</v>
          </cell>
        </row>
        <row r="486">
          <cell r="M486">
            <v>22.167300976794401</v>
          </cell>
          <cell r="O486">
            <v>7691577.5174334003</v>
          </cell>
          <cell r="Q486">
            <v>15839928</v>
          </cell>
          <cell r="R486">
            <v>1.6060342272593901E-2</v>
          </cell>
          <cell r="AA486">
            <v>2292.13153912178</v>
          </cell>
          <cell r="AC486">
            <v>207.008271540366</v>
          </cell>
          <cell r="AE486">
            <v>745229.77754531906</v>
          </cell>
          <cell r="AF486">
            <v>24223138.165649101</v>
          </cell>
          <cell r="AH486">
            <v>8383231.4735821802</v>
          </cell>
          <cell r="AI486">
            <v>2085.1232675814199</v>
          </cell>
        </row>
        <row r="487">
          <cell r="M487">
            <v>22.167306332383799</v>
          </cell>
          <cell r="O487">
            <v>7691675.4120626701</v>
          </cell>
          <cell r="Q487">
            <v>15839928</v>
          </cell>
          <cell r="R487">
            <v>1.6060337821207901E-2</v>
          </cell>
          <cell r="AA487">
            <v>2291.85370025264</v>
          </cell>
          <cell r="AC487">
            <v>206.97378003628</v>
          </cell>
          <cell r="AE487">
            <v>745105.60813060799</v>
          </cell>
          <cell r="AF487">
            <v>24223088.3822596</v>
          </cell>
          <cell r="AH487">
            <v>8383188.3454470802</v>
          </cell>
          <cell r="AI487">
            <v>2084.87992021636</v>
          </cell>
        </row>
        <row r="488">
          <cell r="M488">
            <v>22.167313006672298</v>
          </cell>
          <cell r="O488">
            <v>7691705.7399848104</v>
          </cell>
          <cell r="Q488">
            <v>15839928</v>
          </cell>
          <cell r="R488">
            <v>1.6060360371148202E-2</v>
          </cell>
          <cell r="AA488">
            <v>2291.6881811111598</v>
          </cell>
          <cell r="AC488">
            <v>206.95316755325101</v>
          </cell>
          <cell r="AE488">
            <v>745031.40319170302</v>
          </cell>
          <cell r="AF488">
            <v>24223083.582702201</v>
          </cell>
          <cell r="AH488">
            <v>8383140.70461463</v>
          </cell>
          <cell r="AI488">
            <v>2084.73501355791</v>
          </cell>
        </row>
        <row r="489">
          <cell r="M489">
            <v>22.167325317666698</v>
          </cell>
          <cell r="O489">
            <v>7692980.0802922295</v>
          </cell>
          <cell r="Q489">
            <v>15839928</v>
          </cell>
          <cell r="R489">
            <v>1.6059879714925999E-2</v>
          </cell>
          <cell r="AA489">
            <v>2291.61022061842</v>
          </cell>
          <cell r="AC489">
            <v>206.936968682463</v>
          </cell>
          <cell r="AE489">
            <v>744973.08725686697</v>
          </cell>
          <cell r="AF489">
            <v>24225598.680740699</v>
          </cell>
          <cell r="AH489">
            <v>8384328.5325637097</v>
          </cell>
          <cell r="AI489">
            <v>2084.6732519359498</v>
          </cell>
        </row>
        <row r="490">
          <cell r="M490">
            <v>22.167374284423399</v>
          </cell>
          <cell r="O490">
            <v>7696368.72903815</v>
          </cell>
          <cell r="Q490">
            <v>15839928</v>
          </cell>
          <cell r="R490">
            <v>1.6058368864820202E-2</v>
          </cell>
          <cell r="AA490">
            <v>2291.5380327637299</v>
          </cell>
          <cell r="AC490">
            <v>206.916616313464</v>
          </cell>
          <cell r="AE490">
            <v>744899.81872846896</v>
          </cell>
          <cell r="AF490">
            <v>24230002.728271499</v>
          </cell>
          <cell r="AH490">
            <v>8387595.0643193899</v>
          </cell>
          <cell r="AI490">
            <v>2084.6214164502699</v>
          </cell>
        </row>
        <row r="491">
          <cell r="M491">
            <v>22.167447634379801</v>
          </cell>
          <cell r="O491">
            <v>7701982.8766390895</v>
          </cell>
          <cell r="Q491">
            <v>15839928</v>
          </cell>
          <cell r="R491">
            <v>1.6055773312012099E-2</v>
          </cell>
          <cell r="AA491">
            <v>2291.9937629882302</v>
          </cell>
          <cell r="AC491">
            <v>206.954214183354</v>
          </cell>
          <cell r="AE491">
            <v>745035.17106007296</v>
          </cell>
          <cell r="AF491">
            <v>24237447.382107198</v>
          </cell>
          <cell r="AH491">
            <v>8393301.47093747</v>
          </cell>
          <cell r="AI491">
            <v>2085.0395488048798</v>
          </cell>
        </row>
        <row r="492">
          <cell r="M492">
            <v>22.167521349104401</v>
          </cell>
          <cell r="O492">
            <v>7705664.8718864704</v>
          </cell>
          <cell r="Q492">
            <v>15839928</v>
          </cell>
          <cell r="R492">
            <v>1.60538279529104E-2</v>
          </cell>
          <cell r="AA492">
            <v>2292.1579890839398</v>
          </cell>
          <cell r="AC492">
            <v>206.97119256245099</v>
          </cell>
          <cell r="AE492">
            <v>745096.29322482203</v>
          </cell>
          <cell r="AF492">
            <v>24238800.3887899</v>
          </cell>
          <cell r="AH492">
            <v>8397044.7763103805</v>
          </cell>
          <cell r="AI492">
            <v>2085.1867965214901</v>
          </cell>
        </row>
        <row r="493">
          <cell r="M493">
            <v>22.1675541138429</v>
          </cell>
          <cell r="O493">
            <v>7707573.0527989604</v>
          </cell>
          <cell r="Q493">
            <v>15839928</v>
          </cell>
          <cell r="R493">
            <v>1.6052814688401699E-2</v>
          </cell>
          <cell r="AA493">
            <v>2292.5676096304101</v>
          </cell>
          <cell r="AC493">
            <v>207.01859524525699</v>
          </cell>
          <cell r="AE493">
            <v>745266.94288292597</v>
          </cell>
          <cell r="AF493">
            <v>24240214.939676099</v>
          </cell>
          <cell r="AH493">
            <v>8399142.1055166591</v>
          </cell>
          <cell r="AI493">
            <v>2085.5490143851598</v>
          </cell>
        </row>
        <row r="494">
          <cell r="M494">
            <v>22.1675631915924</v>
          </cell>
          <cell r="O494">
            <v>7708515.7009075303</v>
          </cell>
          <cell r="Q494">
            <v>15839928</v>
          </cell>
          <cell r="R494">
            <v>1.6052250398201899E-2</v>
          </cell>
          <cell r="AA494">
            <v>2293.0715586893598</v>
          </cell>
          <cell r="AC494">
            <v>207.07973196456601</v>
          </cell>
          <cell r="AE494">
            <v>745487.03507243702</v>
          </cell>
          <cell r="AF494">
            <v>24240861.1396861</v>
          </cell>
          <cell r="AH494">
            <v>8400327.1445476804</v>
          </cell>
          <cell r="AI494">
            <v>2085.9918267247899</v>
          </cell>
        </row>
        <row r="495">
          <cell r="M495">
            <v>22.1675615715512</v>
          </cell>
          <cell r="O495">
            <v>7708853.54180675</v>
          </cell>
          <cell r="Q495">
            <v>15839928</v>
          </cell>
          <cell r="R495">
            <v>1.6051979806507199E-2</v>
          </cell>
          <cell r="AA495">
            <v>2293.5276682828999</v>
          </cell>
          <cell r="AC495">
            <v>207.136278219204</v>
          </cell>
          <cell r="AE495">
            <v>745690.60158913396</v>
          </cell>
          <cell r="AF495">
            <v>24240973.702038102</v>
          </cell>
          <cell r="AH495">
            <v>8400889.5106172003</v>
          </cell>
          <cell r="AI495">
            <v>2086.3913900636999</v>
          </cell>
        </row>
        <row r="496">
          <cell r="M496">
            <v>22.167553537791299</v>
          </cell>
          <cell r="O496">
            <v>7708203.7521505998</v>
          </cell>
          <cell r="Q496">
            <v>15839928</v>
          </cell>
          <cell r="R496">
            <v>1.6052215295465602E-2</v>
          </cell>
          <cell r="AA496">
            <v>2293.5838211792502</v>
          </cell>
          <cell r="AC496">
            <v>207.146913022679</v>
          </cell>
          <cell r="AE496">
            <v>745728.88688164495</v>
          </cell>
          <cell r="AF496">
            <v>24239561.7019355</v>
          </cell>
          <cell r="AH496">
            <v>8400290.8681710791</v>
          </cell>
          <cell r="AI496">
            <v>2086.4369081565701</v>
          </cell>
        </row>
        <row r="497">
          <cell r="M497">
            <v>22.1675377595454</v>
          </cell>
          <cell r="O497">
            <v>7706612.0061803898</v>
          </cell>
          <cell r="Q497">
            <v>15839928</v>
          </cell>
          <cell r="R497">
            <v>1.6052944050998899E-2</v>
          </cell>
          <cell r="AA497">
            <v>2293.3921912430101</v>
          </cell>
          <cell r="AC497">
            <v>207.12905236254599</v>
          </cell>
          <cell r="AE497">
            <v>745664.58850516402</v>
          </cell>
          <cell r="AF497">
            <v>24237226.147583898</v>
          </cell>
          <cell r="AH497">
            <v>8398646.6935793404</v>
          </cell>
          <cell r="AI497">
            <v>2086.2631388804598</v>
          </cell>
        </row>
        <row r="498">
          <cell r="M498">
            <v>22.167497693281099</v>
          </cell>
          <cell r="O498">
            <v>7702663.0502312798</v>
          </cell>
          <cell r="Q498">
            <v>15839928</v>
          </cell>
          <cell r="R498">
            <v>1.60547827235668E-2</v>
          </cell>
          <cell r="AA498">
            <v>2292.9275080996899</v>
          </cell>
          <cell r="AC498">
            <v>207.08567237622</v>
          </cell>
          <cell r="AE498">
            <v>745508.42055439204</v>
          </cell>
          <cell r="AF498">
            <v>24231590.121727299</v>
          </cell>
          <cell r="AH498">
            <v>8394575.2178695798</v>
          </cell>
          <cell r="AI498">
            <v>2085.84183572348</v>
          </cell>
        </row>
        <row r="499">
          <cell r="M499">
            <v>22.167448882267301</v>
          </cell>
          <cell r="O499">
            <v>7700065.4447764801</v>
          </cell>
          <cell r="Q499">
            <v>15839928</v>
          </cell>
          <cell r="R499">
            <v>1.6056118477463299E-2</v>
          </cell>
          <cell r="AA499">
            <v>2292.78747632765</v>
          </cell>
          <cell r="AC499">
            <v>207.07158496024701</v>
          </cell>
          <cell r="AE499">
            <v>745457.70585688902</v>
          </cell>
          <cell r="AF499">
            <v>24230285.748018999</v>
          </cell>
          <cell r="AH499">
            <v>8391928.9397373293</v>
          </cell>
          <cell r="AI499">
            <v>2085.7158913674002</v>
          </cell>
        </row>
        <row r="500">
          <cell r="M500">
            <v>22.1674143736623</v>
          </cell>
          <cell r="O500">
            <v>7698156.7107532099</v>
          </cell>
          <cell r="Q500">
            <v>15839928</v>
          </cell>
          <cell r="R500">
            <v>1.6057094821975901E-2</v>
          </cell>
          <cell r="AA500">
            <v>2292.65674232938</v>
          </cell>
          <cell r="AC500">
            <v>207.058809906611</v>
          </cell>
          <cell r="AE500">
            <v>745411.71566379897</v>
          </cell>
          <cell r="AF500">
            <v>24228921.686703801</v>
          </cell>
          <cell r="AH500">
            <v>8389978.1646035798</v>
          </cell>
          <cell r="AI500">
            <v>2085.5979324227701</v>
          </cell>
        </row>
        <row r="501">
          <cell r="M501">
            <v>22.167401945433799</v>
          </cell>
          <cell r="O501">
            <v>7697475.7278296798</v>
          </cell>
          <cell r="Q501">
            <v>15839928</v>
          </cell>
          <cell r="R501">
            <v>1.60574857150932E-2</v>
          </cell>
          <cell r="AA501">
            <v>2292.34042805337</v>
          </cell>
          <cell r="AC501">
            <v>207.02040662088501</v>
          </cell>
          <cell r="AE501">
            <v>745273.46383518702</v>
          </cell>
          <cell r="AF501">
            <v>24228529.422010701</v>
          </cell>
          <cell r="AH501">
            <v>8389137.8709794506</v>
          </cell>
          <cell r="AI501">
            <v>2085.3200214324802</v>
          </cell>
        </row>
        <row r="502">
          <cell r="M502">
            <v>22.167394967738201</v>
          </cell>
          <cell r="O502">
            <v>7696374.6537439302</v>
          </cell>
          <cell r="Q502">
            <v>15839928</v>
          </cell>
          <cell r="R502">
            <v>1.6058028892898101E-2</v>
          </cell>
          <cell r="AA502">
            <v>2292.0428867545202</v>
          </cell>
          <cell r="AC502">
            <v>206.987461728976</v>
          </cell>
          <cell r="AE502">
            <v>745154.86222431401</v>
          </cell>
          <cell r="AF502">
            <v>24226926.559319001</v>
          </cell>
          <cell r="AH502">
            <v>8387921.0202896902</v>
          </cell>
          <cell r="AI502">
            <v>2085.05542502555</v>
          </cell>
        </row>
        <row r="503">
          <cell r="M503">
            <v>22.1673764448946</v>
          </cell>
          <cell r="O503">
            <v>7695361.3244436998</v>
          </cell>
          <cell r="Q503">
            <v>15839928</v>
          </cell>
          <cell r="R503">
            <v>1.60585675048244E-2</v>
          </cell>
          <cell r="AA503">
            <v>2291.9895536818199</v>
          </cell>
          <cell r="AC503">
            <v>206.982078306467</v>
          </cell>
          <cell r="AE503">
            <v>745135.48190328199</v>
          </cell>
          <cell r="AF503">
            <v>24226436.7805981</v>
          </cell>
          <cell r="AH503">
            <v>8386893.5104737598</v>
          </cell>
          <cell r="AI503">
            <v>2085.0074753753502</v>
          </cell>
        </row>
        <row r="504">
          <cell r="M504">
            <v>22.1673715841304</v>
          </cell>
          <cell r="O504">
            <v>7695475.73099388</v>
          </cell>
          <cell r="Q504">
            <v>15839928</v>
          </cell>
          <cell r="R504">
            <v>1.6058532261871299E-2</v>
          </cell>
          <cell r="AA504">
            <v>2292.0354588233299</v>
          </cell>
          <cell r="AC504">
            <v>206.986164789345</v>
          </cell>
          <cell r="AE504">
            <v>745150.19324164302</v>
          </cell>
          <cell r="AF504">
            <v>24227070.626360498</v>
          </cell>
          <cell r="AH504">
            <v>8387014.0050195204</v>
          </cell>
          <cell r="AI504">
            <v>2085.04929403399</v>
          </cell>
        </row>
        <row r="505">
          <cell r="M505">
            <v>22.167373370809699</v>
          </cell>
          <cell r="O505">
            <v>7695600.2167567397</v>
          </cell>
          <cell r="Q505">
            <v>15839928</v>
          </cell>
          <cell r="R505">
            <v>1.6058470461003001E-2</v>
          </cell>
          <cell r="AA505">
            <v>2292.0438074702902</v>
          </cell>
          <cell r="AC505">
            <v>206.986983842575</v>
          </cell>
          <cell r="AE505">
            <v>745153.14183326904</v>
          </cell>
          <cell r="AF505">
            <v>24227156.473686799</v>
          </cell>
          <cell r="AH505">
            <v>8387140.5212899903</v>
          </cell>
          <cell r="AI505">
            <v>2085.05682362772</v>
          </cell>
        </row>
        <row r="506">
          <cell r="M506">
            <v>22.167368296942598</v>
          </cell>
          <cell r="O506">
            <v>7695211.4405934997</v>
          </cell>
          <cell r="Q506">
            <v>15839928</v>
          </cell>
          <cell r="R506">
            <v>1.6058571561844402E-2</v>
          </cell>
          <cell r="AA506">
            <v>2292.2559621415398</v>
          </cell>
          <cell r="AC506">
            <v>207.015529877565</v>
          </cell>
          <cell r="AE506">
            <v>745255.90755923395</v>
          </cell>
          <cell r="AF506">
            <v>24226337.698005699</v>
          </cell>
          <cell r="AH506">
            <v>8386874.3380242297</v>
          </cell>
          <cell r="AI506">
            <v>2085.24043226398</v>
          </cell>
        </row>
        <row r="507">
          <cell r="M507">
            <v>22.167347242003501</v>
          </cell>
          <cell r="O507">
            <v>7693877.98185864</v>
          </cell>
          <cell r="Q507">
            <v>15839928</v>
          </cell>
          <cell r="R507">
            <v>1.6059171330504E-2</v>
          </cell>
          <cell r="AA507">
            <v>2292.2768770561302</v>
          </cell>
          <cell r="AC507">
            <v>207.022595510591</v>
          </cell>
          <cell r="AE507">
            <v>745281.34383812605</v>
          </cell>
          <cell r="AF507">
            <v>24224607.134941399</v>
          </cell>
          <cell r="AH507">
            <v>8385583.5144974198</v>
          </cell>
          <cell r="AI507">
            <v>2085.2542815455299</v>
          </cell>
        </row>
        <row r="508">
          <cell r="M508">
            <v>22.167326593699201</v>
          </cell>
          <cell r="O508">
            <v>7692478.0737508098</v>
          </cell>
          <cell r="Q508">
            <v>15839928</v>
          </cell>
          <cell r="R508">
            <v>1.6059835086359001E-2</v>
          </cell>
          <cell r="AA508">
            <v>2292.1389442261102</v>
          </cell>
          <cell r="AC508">
            <v>207.009564308595</v>
          </cell>
          <cell r="AE508">
            <v>745234.43151094101</v>
          </cell>
          <cell r="AF508">
            <v>24222994.544565201</v>
          </cell>
          <cell r="AH508">
            <v>8384142.2890801504</v>
          </cell>
          <cell r="AI508">
            <v>2085.1293799175201</v>
          </cell>
        </row>
        <row r="509">
          <cell r="M509">
            <v>22.1672974147967</v>
          </cell>
          <cell r="O509">
            <v>7691118.60745259</v>
          </cell>
          <cell r="Q509">
            <v>15839928</v>
          </cell>
          <cell r="R509">
            <v>1.6060492092931401E-2</v>
          </cell>
          <cell r="AA509">
            <v>2292.3379931578402</v>
          </cell>
          <cell r="AC509">
            <v>207.03627983277599</v>
          </cell>
          <cell r="AE509">
            <v>745330.60739799205</v>
          </cell>
          <cell r="AF509">
            <v>24222251.383162599</v>
          </cell>
          <cell r="AH509">
            <v>8382899.9716417501</v>
          </cell>
          <cell r="AI509">
            <v>2085.3017133250601</v>
          </cell>
        </row>
        <row r="510">
          <cell r="M510">
            <v>22.165977762371199</v>
          </cell>
          <cell r="O510">
            <v>7603818.4874337902</v>
          </cell>
          <cell r="Q510">
            <v>15839928</v>
          </cell>
          <cell r="R510">
            <v>1.6097854958332901E-2</v>
          </cell>
          <cell r="AA510">
            <v>2278.6901503834201</v>
          </cell>
          <cell r="AC510">
            <v>205.77958967626</v>
          </cell>
          <cell r="AE510">
            <v>740806.52283453604</v>
          </cell>
          <cell r="AF510">
            <v>24050407.9794452</v>
          </cell>
          <cell r="AH510">
            <v>8292910.9664658504</v>
          </cell>
          <cell r="AI510">
            <v>2072.9105607071601</v>
          </cell>
        </row>
        <row r="511">
          <cell r="M511">
            <v>22.1646932430892</v>
          </cell>
          <cell r="O511">
            <v>7632157.1118917996</v>
          </cell>
          <cell r="Q511">
            <v>15839928</v>
          </cell>
          <cell r="R511">
            <v>1.60940432221485E-2</v>
          </cell>
          <cell r="AA511">
            <v>2292.7215179439499</v>
          </cell>
          <cell r="AC511">
            <v>207.01803800256499</v>
          </cell>
          <cell r="AE511">
            <v>745264.93680923304</v>
          </cell>
          <cell r="AF511">
            <v>24248056.6323025</v>
          </cell>
          <cell r="AH511">
            <v>8322944.1642872998</v>
          </cell>
          <cell r="AI511">
            <v>2085.70347994139</v>
          </cell>
        </row>
        <row r="512">
          <cell r="M512">
            <v>22.167084173615098</v>
          </cell>
          <cell r="O512">
            <v>7690368.6082784701</v>
          </cell>
          <cell r="Q512">
            <v>15839928</v>
          </cell>
          <cell r="R512">
            <v>1.6060296600761099E-2</v>
          </cell>
          <cell r="AA512">
            <v>2291.8539524898902</v>
          </cell>
          <cell r="AC512">
            <v>206.983449522884</v>
          </cell>
          <cell r="AE512">
            <v>745140.41828238103</v>
          </cell>
          <cell r="AF512">
            <v>24219348.741963699</v>
          </cell>
          <cell r="AH512">
            <v>8381607.5872667497</v>
          </cell>
          <cell r="AI512">
            <v>2084.870502967</v>
          </cell>
        </row>
        <row r="513">
          <cell r="M513">
            <v>22.1672828710003</v>
          </cell>
          <cell r="O513">
            <v>7691753.3122075498</v>
          </cell>
          <cell r="Q513">
            <v>15839928</v>
          </cell>
          <cell r="R513">
            <v>1.60603565885147E-2</v>
          </cell>
          <cell r="AA513">
            <v>2291.9634306912699</v>
          </cell>
          <cell r="AC513">
            <v>206.98342432507999</v>
          </cell>
          <cell r="AE513">
            <v>745140.32757028705</v>
          </cell>
          <cell r="AF513">
            <v>24224651.5568089</v>
          </cell>
          <cell r="AH513">
            <v>8383272.1428242801</v>
          </cell>
          <cell r="AI513">
            <v>2084.9800063661901</v>
          </cell>
        </row>
        <row r="514">
          <cell r="M514">
            <v>22.166021583772</v>
          </cell>
          <cell r="O514">
            <v>7604772.4787833998</v>
          </cell>
          <cell r="Q514">
            <v>15839928</v>
          </cell>
          <cell r="R514">
            <v>1.6097428283864498E-2</v>
          </cell>
          <cell r="AA514">
            <v>2278.0679508492299</v>
          </cell>
          <cell r="AC514">
            <v>205.70338394465199</v>
          </cell>
          <cell r="AE514">
            <v>740532.18220074603</v>
          </cell>
          <cell r="AF514">
            <v>24049919.396937199</v>
          </cell>
          <cell r="AH514">
            <v>8293555.2782908604</v>
          </cell>
          <cell r="AI514">
            <v>2072.36456690458</v>
          </cell>
        </row>
        <row r="515">
          <cell r="M515">
            <v>22.164779649240899</v>
          </cell>
          <cell r="O515">
            <v>7638287.53733999</v>
          </cell>
          <cell r="Q515">
            <v>15839928</v>
          </cell>
          <cell r="R515">
            <v>1.6091873776869398E-2</v>
          </cell>
          <cell r="AA515">
            <v>2293.4553935640502</v>
          </cell>
          <cell r="AC515">
            <v>207.06981680547401</v>
          </cell>
          <cell r="AE515">
            <v>745451.34049970505</v>
          </cell>
          <cell r="AF515">
            <v>24263484.7282562</v>
          </cell>
          <cell r="AH515">
            <v>8329161.1110409498</v>
          </cell>
          <cell r="AI515">
            <v>2086.3855767585701</v>
          </cell>
        </row>
        <row r="516">
          <cell r="M516">
            <v>22.167306902906699</v>
          </cell>
          <cell r="O516">
            <v>7706317.1109344298</v>
          </cell>
          <cell r="Q516">
            <v>15839928</v>
          </cell>
          <cell r="R516">
            <v>1.6052644204202798E-2</v>
          </cell>
          <cell r="AA516">
            <v>2292.9720959419801</v>
          </cell>
          <cell r="AC516">
            <v>207.07594073908899</v>
          </cell>
          <cell r="AE516">
            <v>745473.38666071906</v>
          </cell>
          <cell r="AF516">
            <v>24237523.3090267</v>
          </cell>
          <cell r="AH516">
            <v>8397755.5489097796</v>
          </cell>
          <cell r="AI516">
            <v>2085.89615520289</v>
          </cell>
        </row>
        <row r="517">
          <cell r="M517">
            <v>22.167529302313898</v>
          </cell>
          <cell r="O517">
            <v>7707880.6152363298</v>
          </cell>
          <cell r="Q517">
            <v>15839928</v>
          </cell>
          <cell r="R517">
            <v>1.60525299978748E-2</v>
          </cell>
          <cell r="AA517">
            <v>2293.23709305595</v>
          </cell>
          <cell r="AC517">
            <v>207.09992148828999</v>
          </cell>
          <cell r="AE517">
            <v>745559.71735784295</v>
          </cell>
          <cell r="AF517">
            <v>24241031.321442802</v>
          </cell>
          <cell r="AH517">
            <v>8399744.0297200494</v>
          </cell>
          <cell r="AI517">
            <v>2086.1371715676601</v>
          </cell>
        </row>
        <row r="518">
          <cell r="M518">
            <v>22.167557431820399</v>
          </cell>
          <cell r="O518">
            <v>7709112.8634318598</v>
          </cell>
          <cell r="Q518">
            <v>15839928</v>
          </cell>
          <cell r="R518">
            <v>1.6051893026930601E-2</v>
          </cell>
          <cell r="AA518">
            <v>2293.5940113792099</v>
          </cell>
          <cell r="AC518">
            <v>207.142252206975</v>
          </cell>
          <cell r="AE518">
            <v>745712.10794510797</v>
          </cell>
          <cell r="AF518">
            <v>24241863.611373201</v>
          </cell>
          <cell r="AH518">
            <v>8401161.2038167492</v>
          </cell>
          <cell r="AI518">
            <v>2086.4517591722401</v>
          </cell>
        </row>
        <row r="519">
          <cell r="M519">
            <v>22.167559360514499</v>
          </cell>
          <cell r="O519">
            <v>7709567.4629484201</v>
          </cell>
          <cell r="Q519">
            <v>15839928</v>
          </cell>
          <cell r="R519">
            <v>1.60515642263209E-2</v>
          </cell>
          <cell r="AA519">
            <v>2294.0566174364199</v>
          </cell>
          <cell r="AC519">
            <v>207.19947980844299</v>
          </cell>
          <cell r="AE519">
            <v>745918.12731039606</v>
          </cell>
          <cell r="AF519">
            <v>24242024.325387999</v>
          </cell>
          <cell r="AH519">
            <v>8401845.4876677208</v>
          </cell>
          <cell r="AI519">
            <v>2086.8571376279701</v>
          </cell>
        </row>
        <row r="520">
          <cell r="M520">
            <v>22.167554493427101</v>
          </cell>
          <cell r="O520">
            <v>7709387.4909652602</v>
          </cell>
          <cell r="Q520">
            <v>15839928</v>
          </cell>
          <cell r="R520">
            <v>1.6051601316198101E-2</v>
          </cell>
          <cell r="AA520">
            <v>2294.1843314205998</v>
          </cell>
          <cell r="AC520">
            <v>207.21669942367501</v>
          </cell>
          <cell r="AE520">
            <v>745980.11792522902</v>
          </cell>
          <cell r="AF520">
            <v>24241516.869720198</v>
          </cell>
          <cell r="AH520">
            <v>8401736.4907956906</v>
          </cell>
          <cell r="AI520">
            <v>2086.9676319969199</v>
          </cell>
        </row>
        <row r="521">
          <cell r="M521">
            <v>22.167550124021801</v>
          </cell>
          <cell r="O521">
            <v>7708699.6822175402</v>
          </cell>
          <cell r="Q521">
            <v>15839928</v>
          </cell>
          <cell r="R521">
            <v>1.6051881691778801E-2</v>
          </cell>
          <cell r="AA521">
            <v>2294.0746203936201</v>
          </cell>
          <cell r="AC521">
            <v>207.20663699943699</v>
          </cell>
          <cell r="AE521">
            <v>745943.89319797303</v>
          </cell>
          <cell r="AF521">
            <v>24240116.290794399</v>
          </cell>
          <cell r="AH521">
            <v>8401017.2977748401</v>
          </cell>
          <cell r="AI521">
            <v>2086.8679833941901</v>
          </cell>
        </row>
        <row r="522">
          <cell r="M522">
            <v>22.167527634915601</v>
          </cell>
          <cell r="O522">
            <v>7706185.8577513602</v>
          </cell>
          <cell r="Q522">
            <v>15839928</v>
          </cell>
          <cell r="R522">
            <v>1.6053030579892099E-2</v>
          </cell>
          <cell r="AA522">
            <v>2293.7606589009301</v>
          </cell>
          <cell r="AC522">
            <v>207.17743448659499</v>
          </cell>
          <cell r="AE522">
            <v>745838.76415174</v>
          </cell>
          <cell r="AF522">
            <v>24236266.3506025</v>
          </cell>
          <cell r="AH522">
            <v>8398420.9674501307</v>
          </cell>
          <cell r="AI522">
            <v>2086.5832244143398</v>
          </cell>
        </row>
        <row r="523">
          <cell r="M523">
            <v>22.167470277895202</v>
          </cell>
          <cell r="O523">
            <v>7700288.4333464801</v>
          </cell>
          <cell r="Q523">
            <v>15839928</v>
          </cell>
          <cell r="R523">
            <v>1.6055719133484501E-2</v>
          </cell>
          <cell r="AA523">
            <v>2293.03355378367</v>
          </cell>
          <cell r="AC523">
            <v>207.10975037661399</v>
          </cell>
          <cell r="AE523">
            <v>745595.101355811</v>
          </cell>
          <cell r="AF523">
            <v>24227372.2408159</v>
          </cell>
          <cell r="AH523">
            <v>8392328.2113278899</v>
          </cell>
          <cell r="AI523">
            <v>2085.9238034070599</v>
          </cell>
        </row>
        <row r="524">
          <cell r="M524">
            <v>22.167376764587502</v>
          </cell>
          <cell r="O524">
            <v>7695256.1941674901</v>
          </cell>
          <cell r="Q524">
            <v>15839928</v>
          </cell>
          <cell r="R524">
            <v>1.6058380049995099E-2</v>
          </cell>
          <cell r="AA524">
            <v>2292.7736116742099</v>
          </cell>
          <cell r="AC524">
            <v>207.08345292191299</v>
          </cell>
          <cell r="AE524">
            <v>745500.43051888805</v>
          </cell>
          <cell r="AF524">
            <v>24225008.2614755</v>
          </cell>
          <cell r="AH524">
            <v>8387219.5415920801</v>
          </cell>
          <cell r="AI524">
            <v>2085.6901587522998</v>
          </cell>
        </row>
        <row r="525">
          <cell r="M525">
            <v>22.167343977724599</v>
          </cell>
          <cell r="O525">
            <v>7694058.9978673002</v>
          </cell>
          <cell r="Q525">
            <v>15839928</v>
          </cell>
          <cell r="R525">
            <v>1.60590361456877E-2</v>
          </cell>
          <cell r="AA525">
            <v>2292.4593309471902</v>
          </cell>
          <cell r="AC525">
            <v>207.04485097902699</v>
          </cell>
          <cell r="AE525">
            <v>745361.46352449805</v>
          </cell>
          <cell r="AF525">
            <v>24224792.6097182</v>
          </cell>
          <cell r="AH525">
            <v>8385846.8376093898</v>
          </cell>
          <cell r="AI525">
            <v>2085.4144799681599</v>
          </cell>
        </row>
        <row r="526">
          <cell r="M526">
            <v>22.167327582633799</v>
          </cell>
          <cell r="O526">
            <v>7692856.7256795</v>
          </cell>
          <cell r="Q526">
            <v>15839928</v>
          </cell>
          <cell r="R526">
            <v>1.6059697941056699E-2</v>
          </cell>
          <cell r="AA526">
            <v>2292.2105342008999</v>
          </cell>
          <cell r="AC526">
            <v>207.016077657317</v>
          </cell>
          <cell r="AE526">
            <v>745257.87956634304</v>
          </cell>
          <cell r="AF526">
            <v>24223928.569484901</v>
          </cell>
          <cell r="AH526">
            <v>8384540.9868782796</v>
          </cell>
          <cell r="AI526">
            <v>2085.1944565435801</v>
          </cell>
        </row>
        <row r="527">
          <cell r="M527">
            <v>22.167320701387101</v>
          </cell>
          <cell r="O527">
            <v>7692949.6134199305</v>
          </cell>
          <cell r="Q527">
            <v>15839928</v>
          </cell>
          <cell r="R527">
            <v>1.6059690007115001E-2</v>
          </cell>
          <cell r="AA527">
            <v>2292.2717464571701</v>
          </cell>
          <cell r="AC527">
            <v>207.02148356855599</v>
          </cell>
          <cell r="AE527">
            <v>745277.34084680199</v>
          </cell>
          <cell r="AF527">
            <v>24224790.571206201</v>
          </cell>
          <cell r="AH527">
            <v>8384644.2991741505</v>
          </cell>
          <cell r="AI527">
            <v>2085.25026288862</v>
          </cell>
        </row>
        <row r="528">
          <cell r="M528">
            <v>22.1673267941955</v>
          </cell>
          <cell r="O528">
            <v>7693700.0686874697</v>
          </cell>
          <cell r="Q528">
            <v>15839928</v>
          </cell>
          <cell r="R528">
            <v>1.60593579593096E-2</v>
          </cell>
          <cell r="AA528">
            <v>2292.3733794731602</v>
          </cell>
          <cell r="AC528">
            <v>207.03089533934599</v>
          </cell>
          <cell r="AE528">
            <v>745311.22322164499</v>
          </cell>
          <cell r="AF528">
            <v>24226052.555388901</v>
          </cell>
          <cell r="AH528">
            <v>8385420.6412100801</v>
          </cell>
          <cell r="AI528">
            <v>2085.3424841338101</v>
          </cell>
        </row>
        <row r="529">
          <cell r="M529">
            <v>22.167341264147101</v>
          </cell>
          <cell r="O529">
            <v>7694348.4021340599</v>
          </cell>
          <cell r="Q529">
            <v>15839928</v>
          </cell>
          <cell r="R529">
            <v>1.6058987557540701E-2</v>
          </cell>
          <cell r="AA529">
            <v>2292.38682454441</v>
          </cell>
          <cell r="AC529">
            <v>207.03253123147999</v>
          </cell>
          <cell r="AE529">
            <v>745317.11243332899</v>
          </cell>
          <cell r="AF529">
            <v>24226067.8369295</v>
          </cell>
          <cell r="AH529">
            <v>8386072.0228047501</v>
          </cell>
          <cell r="AI529">
            <v>2085.3542933129302</v>
          </cell>
        </row>
        <row r="530">
          <cell r="M530">
            <v>22.1673317420058</v>
          </cell>
          <cell r="O530">
            <v>7693233.75534782</v>
          </cell>
          <cell r="Q530">
            <v>15839928</v>
          </cell>
          <cell r="R530">
            <v>1.60594280753453E-2</v>
          </cell>
          <cell r="AA530">
            <v>2292.5014924592401</v>
          </cell>
          <cell r="AC530">
            <v>207.05206510993301</v>
          </cell>
          <cell r="AE530">
            <v>745387.43439575902</v>
          </cell>
          <cell r="AF530">
            <v>24224031.413276099</v>
          </cell>
          <cell r="AH530">
            <v>8385060.0182224596</v>
          </cell>
          <cell r="AI530">
            <v>2085.4494273493001</v>
          </cell>
        </row>
        <row r="531">
          <cell r="M531">
            <v>22.167306099849799</v>
          </cell>
          <cell r="O531">
            <v>7692553.5585337104</v>
          </cell>
          <cell r="Q531">
            <v>15839928</v>
          </cell>
          <cell r="R531">
            <v>1.60598219696465E-2</v>
          </cell>
          <cell r="AA531">
            <v>2292.6939114755701</v>
          </cell>
          <cell r="AC531">
            <v>207.074567187838</v>
          </cell>
          <cell r="AE531">
            <v>745468.44187621505</v>
          </cell>
          <cell r="AF531">
            <v>24224602.887704998</v>
          </cell>
          <cell r="AH531">
            <v>8384466.5383906197</v>
          </cell>
          <cell r="AI531">
            <v>2085.6193442877402</v>
          </cell>
        </row>
        <row r="532">
          <cell r="M532">
            <v>22.167310642162001</v>
          </cell>
          <cell r="O532">
            <v>7693749.3387516402</v>
          </cell>
          <cell r="Q532">
            <v>15839928</v>
          </cell>
          <cell r="R532">
            <v>1.6059198099922602E-2</v>
          </cell>
          <cell r="AA532">
            <v>2293.1257445420902</v>
          </cell>
          <cell r="AC532">
            <v>207.12345271419699</v>
          </cell>
          <cell r="AE532">
            <v>745644.42977110797</v>
          </cell>
          <cell r="AF532">
            <v>24226511.487885699</v>
          </cell>
          <cell r="AH532">
            <v>8385832.8612211496</v>
          </cell>
          <cell r="AI532">
            <v>2086.0022918279001</v>
          </cell>
        </row>
        <row r="533">
          <cell r="M533">
            <v>22.167311323823</v>
          </cell>
          <cell r="O533">
            <v>7693255.2320889505</v>
          </cell>
          <cell r="Q533">
            <v>15839928</v>
          </cell>
          <cell r="R533">
            <v>1.6059312106621499E-2</v>
          </cell>
          <cell r="AA533">
            <v>2293.1450553960999</v>
          </cell>
          <cell r="AC533">
            <v>207.13099236108599</v>
          </cell>
          <cell r="AE533">
            <v>745671.57249990897</v>
          </cell>
          <cell r="AF533">
            <v>24224517.937485099</v>
          </cell>
          <cell r="AH533">
            <v>8385383.7218375402</v>
          </cell>
          <cell r="AI533">
            <v>2086.0140630350102</v>
          </cell>
        </row>
        <row r="534">
          <cell r="M534">
            <v>22.167291360717901</v>
          </cell>
          <cell r="O534">
            <v>7691785.0818508798</v>
          </cell>
          <cell r="Q534">
            <v>15839928</v>
          </cell>
          <cell r="R534">
            <v>1.6060041209087699E-2</v>
          </cell>
          <cell r="AA534">
            <v>2293.0100556339999</v>
          </cell>
          <cell r="AC534">
            <v>207.11815435405799</v>
          </cell>
          <cell r="AE534">
            <v>745625.35567460803</v>
          </cell>
          <cell r="AF534">
            <v>24222972.117915198</v>
          </cell>
          <cell r="AH534">
            <v>8383880.6622000504</v>
          </cell>
          <cell r="AI534">
            <v>2085.8919012799402</v>
          </cell>
        </row>
        <row r="535">
          <cell r="M535">
            <v>22.167275548139202</v>
          </cell>
          <cell r="O535">
            <v>7691072.0631255098</v>
          </cell>
          <cell r="Q535">
            <v>15839928</v>
          </cell>
          <cell r="R535">
            <v>1.6060402257133E-2</v>
          </cell>
          <cell r="AA535">
            <v>2292.9727352114801</v>
          </cell>
          <cell r="AC535">
            <v>207.11438984915799</v>
          </cell>
          <cell r="AE535">
            <v>745611.80345697002</v>
          </cell>
          <cell r="AF535">
            <v>24222628.463351302</v>
          </cell>
          <cell r="AH535">
            <v>8383151.7161788698</v>
          </cell>
          <cell r="AI535">
            <v>2085.8583453623201</v>
          </cell>
        </row>
        <row r="536">
          <cell r="M536">
            <v>22.167269395671401</v>
          </cell>
          <cell r="O536">
            <v>7690473.1867786301</v>
          </cell>
          <cell r="Q536">
            <v>15839928</v>
          </cell>
          <cell r="R536">
            <v>1.6060747034830299E-2</v>
          </cell>
          <cell r="AA536">
            <v>2292.63499775736</v>
          </cell>
          <cell r="AC536">
            <v>207.074148103026</v>
          </cell>
          <cell r="AE536">
            <v>745466.93317089404</v>
          </cell>
          <cell r="AF536">
            <v>24221915.855790898</v>
          </cell>
          <cell r="AH536">
            <v>8382394.9245768404</v>
          </cell>
          <cell r="AI536">
            <v>2085.56084965433</v>
          </cell>
        </row>
        <row r="537">
          <cell r="M537">
            <v>22.167275133639901</v>
          </cell>
          <cell r="O537">
            <v>7691451.9186658897</v>
          </cell>
          <cell r="Q537">
            <v>15839928</v>
          </cell>
          <cell r="R537">
            <v>1.6060416211398702E-2</v>
          </cell>
          <cell r="AA537">
            <v>2292.6687369333699</v>
          </cell>
          <cell r="AC537">
            <v>207.07158329337199</v>
          </cell>
          <cell r="AE537">
            <v>745457.69985613902</v>
          </cell>
          <cell r="AF537">
            <v>24224543.634903401</v>
          </cell>
          <cell r="AH537">
            <v>8383344.56772184</v>
          </cell>
          <cell r="AI537">
            <v>2085.5971536400002</v>
          </cell>
        </row>
        <row r="538">
          <cell r="M538">
            <v>22.167316304837001</v>
          </cell>
          <cell r="O538">
            <v>7694734.2485638503</v>
          </cell>
          <cell r="Q538">
            <v>15839928</v>
          </cell>
          <cell r="R538">
            <v>1.6058927015646301E-2</v>
          </cell>
          <cell r="AA538">
            <v>2292.75934291364</v>
          </cell>
          <cell r="AC538">
            <v>207.07151486929001</v>
          </cell>
          <cell r="AE538">
            <v>745457.45352944499</v>
          </cell>
          <cell r="AF538">
            <v>24228952.304680701</v>
          </cell>
          <cell r="AH538">
            <v>8386581.6958760498</v>
          </cell>
          <cell r="AI538">
            <v>2085.6878280443402</v>
          </cell>
        </row>
        <row r="539">
          <cell r="M539">
            <v>22.167391124389901</v>
          </cell>
          <cell r="O539">
            <v>7700997.4935593596</v>
          </cell>
          <cell r="Q539">
            <v>15839928</v>
          </cell>
          <cell r="R539">
            <v>1.6056095716602499E-2</v>
          </cell>
          <cell r="AA539">
            <v>2293.3410218708</v>
          </cell>
          <cell r="AC539">
            <v>207.12055321185699</v>
          </cell>
          <cell r="AE539">
            <v>745633.99156268395</v>
          </cell>
          <cell r="AF539">
            <v>24238050.358144</v>
          </cell>
          <cell r="AH539">
            <v>8392970.7098350599</v>
          </cell>
          <cell r="AI539">
            <v>2086.2204686589498</v>
          </cell>
        </row>
        <row r="540">
          <cell r="M540">
            <v>22.1674855657519</v>
          </cell>
          <cell r="O540">
            <v>7705885.7052959399</v>
          </cell>
          <cell r="Q540">
            <v>15839928</v>
          </cell>
          <cell r="R540">
            <v>1.6053492785885901E-2</v>
          </cell>
          <cell r="AA540">
            <v>2293.5709249688198</v>
          </cell>
          <cell r="AC540">
            <v>207.14413096130099</v>
          </cell>
          <cell r="AE540">
            <v>745718.87146068399</v>
          </cell>
          <cell r="AF540">
            <v>24240017.8605299</v>
          </cell>
          <cell r="AH540">
            <v>8397932.9641873296</v>
          </cell>
          <cell r="AI540">
            <v>2086.4267940075201</v>
          </cell>
        </row>
        <row r="541">
          <cell r="M541">
            <v>22.167522945613801</v>
          </cell>
          <cell r="O541">
            <v>7707591.1518194098</v>
          </cell>
          <cell r="Q541">
            <v>15839928</v>
          </cell>
          <cell r="R541">
            <v>1.605255848984E-2</v>
          </cell>
          <cell r="AA541">
            <v>2293.9228109462601</v>
          </cell>
          <cell r="AC541">
            <v>207.186387581475</v>
          </cell>
          <cell r="AE541">
            <v>745870.99529331096</v>
          </cell>
          <cell r="AF541">
            <v>24240634.461157799</v>
          </cell>
          <cell r="AH541">
            <v>8399819.8920633793</v>
          </cell>
          <cell r="AI541">
            <v>2086.73642336478</v>
          </cell>
        </row>
        <row r="542">
          <cell r="M542">
            <v>22.167526929000001</v>
          </cell>
          <cell r="O542">
            <v>7708232.2341616703</v>
          </cell>
          <cell r="Q542">
            <v>15839928</v>
          </cell>
          <cell r="R542">
            <v>1.60521660862676E-2</v>
          </cell>
          <cell r="AA542">
            <v>2294.41816655209</v>
          </cell>
          <cell r="AC542">
            <v>207.24661104082301</v>
          </cell>
          <cell r="AE542">
            <v>746087.79974696098</v>
          </cell>
          <cell r="AF542">
            <v>24241214.695146199</v>
          </cell>
          <cell r="AH542">
            <v>8400703.0438642204</v>
          </cell>
          <cell r="AI542">
            <v>2087.1715555112701</v>
          </cell>
        </row>
        <row r="543">
          <cell r="M543">
            <v>22.1675262222636</v>
          </cell>
          <cell r="O543">
            <v>7708661.7834656099</v>
          </cell>
          <cell r="Q543">
            <v>15839928</v>
          </cell>
          <cell r="R543">
            <v>1.6051832744192598E-2</v>
          </cell>
          <cell r="AA543">
            <v>2294.8786276932301</v>
          </cell>
          <cell r="AC543">
            <v>207.303673752073</v>
          </cell>
          <cell r="AE543">
            <v>746293.22550746403</v>
          </cell>
          <cell r="AF543">
            <v>24241332.374364302</v>
          </cell>
          <cell r="AH543">
            <v>8401355.6312152091</v>
          </cell>
          <cell r="AI543">
            <v>2087.5749539411499</v>
          </cell>
        </row>
        <row r="544">
          <cell r="M544">
            <v>22.167511381444701</v>
          </cell>
          <cell r="O544">
            <v>7707133.8151463997</v>
          </cell>
          <cell r="Q544">
            <v>15839928</v>
          </cell>
          <cell r="R544">
            <v>1.6052475941072199E-2</v>
          </cell>
          <cell r="AA544">
            <v>2294.8211975307599</v>
          </cell>
          <cell r="AC544">
            <v>207.303790186025</v>
          </cell>
          <cell r="AE544">
            <v>746293.64466969098</v>
          </cell>
          <cell r="AF544">
            <v>24238507.353028201</v>
          </cell>
          <cell r="AH544">
            <v>8399851.6758909598</v>
          </cell>
          <cell r="AI544">
            <v>2087.5174073447301</v>
          </cell>
        </row>
        <row r="545">
          <cell r="M545">
            <v>22.167489048958998</v>
          </cell>
          <cell r="O545">
            <v>7705703.6672762297</v>
          </cell>
          <cell r="Q545">
            <v>15839928</v>
          </cell>
          <cell r="R545">
            <v>1.6053186785944099E-2</v>
          </cell>
          <cell r="AA545">
            <v>2294.7150099876199</v>
          </cell>
          <cell r="AC545">
            <v>207.29349151392699</v>
          </cell>
          <cell r="AE545">
            <v>746256.56945013604</v>
          </cell>
          <cell r="AF545">
            <v>24237369.035705201</v>
          </cell>
          <cell r="AH545">
            <v>8398388.6628910806</v>
          </cell>
          <cell r="AI545">
            <v>2087.4215184737</v>
          </cell>
        </row>
        <row r="546">
          <cell r="M546">
            <v>22.167464460148299</v>
          </cell>
          <cell r="O546">
            <v>7703508.0757963499</v>
          </cell>
          <cell r="Q546">
            <v>15839928</v>
          </cell>
          <cell r="R546">
            <v>1.60542060599E-2</v>
          </cell>
          <cell r="AA546">
            <v>2294.4626867209699</v>
          </cell>
          <cell r="AC546">
            <v>207.26989781390401</v>
          </cell>
          <cell r="AE546">
            <v>746171.63213005394</v>
          </cell>
          <cell r="AF546">
            <v>24234323.102793202</v>
          </cell>
          <cell r="AH546">
            <v>8396123.0028903391</v>
          </cell>
          <cell r="AI546">
            <v>2087.1927889070698</v>
          </cell>
        </row>
        <row r="547">
          <cell r="M547">
            <v>22.1674159757825</v>
          </cell>
          <cell r="O547">
            <v>7698450.79781029</v>
          </cell>
          <cell r="Q547">
            <v>15839928</v>
          </cell>
          <cell r="R547">
            <v>1.6056479447395602E-2</v>
          </cell>
          <cell r="AA547">
            <v>2293.8177754604399</v>
          </cell>
          <cell r="AC547">
            <v>207.209989256298</v>
          </cell>
          <cell r="AE547">
            <v>745955.96132267104</v>
          </cell>
          <cell r="AF547">
            <v>24226385.632221401</v>
          </cell>
          <cell r="AH547">
            <v>8390890.5837956406</v>
          </cell>
          <cell r="AI547">
            <v>2086.6077862041402</v>
          </cell>
        </row>
        <row r="548">
          <cell r="M548">
            <v>22.1673113332496</v>
          </cell>
          <cell r="O548">
            <v>7691135.6953422101</v>
          </cell>
          <cell r="Q548">
            <v>15839928</v>
          </cell>
          <cell r="R548">
            <v>1.6060086069712601E-2</v>
          </cell>
          <cell r="AA548">
            <v>2293.17009590526</v>
          </cell>
          <cell r="AC548">
            <v>207.14821897419401</v>
          </cell>
          <cell r="AE548">
            <v>745733.58830709697</v>
          </cell>
          <cell r="AF548">
            <v>24219038.498461802</v>
          </cell>
          <cell r="AH548">
            <v>8383402.19137064</v>
          </cell>
          <cell r="AI548">
            <v>2086.02187693107</v>
          </cell>
        </row>
        <row r="549">
          <cell r="M549">
            <v>22.167238150253699</v>
          </cell>
          <cell r="O549">
            <v>7687937.2187549397</v>
          </cell>
          <cell r="Q549">
            <v>15839928</v>
          </cell>
          <cell r="R549">
            <v>1.6061803921730001E-2</v>
          </cell>
          <cell r="AA549">
            <v>2292.75668707059</v>
          </cell>
          <cell r="AC549">
            <v>207.09949875299699</v>
          </cell>
          <cell r="AE549">
            <v>745558.19551078998</v>
          </cell>
          <cell r="AF549">
            <v>24217958.800450601</v>
          </cell>
          <cell r="AH549">
            <v>8380000.7936782604</v>
          </cell>
          <cell r="AI549">
            <v>2085.6571883175998</v>
          </cell>
        </row>
        <row r="550">
          <cell r="M550">
            <v>22.1672073489997</v>
          </cell>
          <cell r="O550">
            <v>7686078.4064114597</v>
          </cell>
          <cell r="Q550">
            <v>15839928</v>
          </cell>
          <cell r="R550">
            <v>1.6062839780601301E-2</v>
          </cell>
          <cell r="AA550">
            <v>2292.1901573110999</v>
          </cell>
          <cell r="AC550">
            <v>207.03218028700701</v>
          </cell>
          <cell r="AE550">
            <v>745315.84903322498</v>
          </cell>
          <cell r="AF550">
            <v>24216692.6933062</v>
          </cell>
          <cell r="AH550">
            <v>8377876.76151226</v>
          </cell>
          <cell r="AI550">
            <v>2085.1579770241001</v>
          </cell>
        </row>
        <row r="551">
          <cell r="M551">
            <v>22.167191775780601</v>
          </cell>
          <cell r="O551">
            <v>7685194.8132824199</v>
          </cell>
          <cell r="Q551">
            <v>15839928</v>
          </cell>
          <cell r="R551">
            <v>1.6063337109397901E-2</v>
          </cell>
          <cell r="AA551">
            <v>2291.9839313840298</v>
          </cell>
          <cell r="AC551">
            <v>207.00734749422901</v>
          </cell>
          <cell r="AE551">
            <v>745226.45097922406</v>
          </cell>
          <cell r="AF551">
            <v>24216358.7147546</v>
          </cell>
          <cell r="AH551">
            <v>8376896.28891584</v>
          </cell>
          <cell r="AI551">
            <v>2084.9765838898002</v>
          </cell>
        </row>
        <row r="552">
          <cell r="M552">
            <v>22.167183408759598</v>
          </cell>
          <cell r="O552">
            <v>7685088.9187163096</v>
          </cell>
          <cell r="Q552">
            <v>15839928</v>
          </cell>
          <cell r="R552">
            <v>1.6063429346606001E-2</v>
          </cell>
          <cell r="AA552">
            <v>2292.0185054146</v>
          </cell>
          <cell r="AC552">
            <v>207.01028942608599</v>
          </cell>
          <cell r="AE552">
            <v>745237.04193390894</v>
          </cell>
          <cell r="AF552">
            <v>24216888.8240266</v>
          </cell>
          <cell r="AH552">
            <v>8376796.4382303497</v>
          </cell>
          <cell r="AI552">
            <v>2085.0082159885101</v>
          </cell>
        </row>
        <row r="553">
          <cell r="M553">
            <v>22.167190702601399</v>
          </cell>
          <cell r="O553">
            <v>7686023.8528540796</v>
          </cell>
          <cell r="Q553">
            <v>15839928</v>
          </cell>
          <cell r="R553">
            <v>1.6063013135082502E-2</v>
          </cell>
          <cell r="AA553">
            <v>2292.1493418670202</v>
          </cell>
          <cell r="AC553">
            <v>207.02238251029701</v>
          </cell>
          <cell r="AE553">
            <v>745280.57703706902</v>
          </cell>
          <cell r="AF553">
            <v>24218522.226387098</v>
          </cell>
          <cell r="AH553">
            <v>8377762.9099185998</v>
          </cell>
          <cell r="AI553">
            <v>2085.1269593567199</v>
          </cell>
        </row>
        <row r="554">
          <cell r="M554">
            <v>22.1672060559047</v>
          </cell>
          <cell r="O554">
            <v>7687381.3515722202</v>
          </cell>
          <cell r="Q554">
            <v>15839928</v>
          </cell>
          <cell r="R554">
            <v>1.6062310785139301E-2</v>
          </cell>
          <cell r="AA554">
            <v>2292.5685015087602</v>
          </cell>
          <cell r="AC554">
            <v>207.07026101816899</v>
          </cell>
          <cell r="AE554">
            <v>745452.93966540997</v>
          </cell>
          <cell r="AF554">
            <v>24220208.503051199</v>
          </cell>
          <cell r="AH554">
            <v>8379298.4043948697</v>
          </cell>
          <cell r="AI554">
            <v>2085.4982404906</v>
          </cell>
        </row>
        <row r="555">
          <cell r="M555">
            <v>22.167219354122601</v>
          </cell>
          <cell r="O555">
            <v>7688369.6845801603</v>
          </cell>
          <cell r="Q555">
            <v>15839928</v>
          </cell>
          <cell r="R555">
            <v>1.6061776876085999E-2</v>
          </cell>
          <cell r="AA555">
            <v>2292.8033962944501</v>
          </cell>
          <cell r="AC555">
            <v>207.09768185641701</v>
          </cell>
          <cell r="AE555">
            <v>745551.65468310204</v>
          </cell>
          <cell r="AF555">
            <v>24220924.256055001</v>
          </cell>
          <cell r="AH555">
            <v>8380388.3581809402</v>
          </cell>
          <cell r="AI555">
            <v>2085.7057144380401</v>
          </cell>
        </row>
        <row r="556">
          <cell r="M556">
            <v>22.167233616953101</v>
          </cell>
          <cell r="O556">
            <v>7689339.0646608202</v>
          </cell>
          <cell r="Q556">
            <v>15839928</v>
          </cell>
          <cell r="R556">
            <v>1.60613194739259E-2</v>
          </cell>
          <cell r="AA556">
            <v>2292.9007958637999</v>
          </cell>
          <cell r="AC556">
            <v>207.10687278791801</v>
          </cell>
          <cell r="AE556">
            <v>745584.74203650397</v>
          </cell>
          <cell r="AF556">
            <v>24222067.2168613</v>
          </cell>
          <cell r="AH556">
            <v>8381386.22890219</v>
          </cell>
          <cell r="AI556">
            <v>2085.7939230758798</v>
          </cell>
        </row>
        <row r="557">
          <cell r="M557">
            <v>22.1672456060613</v>
          </cell>
          <cell r="O557">
            <v>7690206.8673381498</v>
          </cell>
          <cell r="Q557">
            <v>15839928</v>
          </cell>
          <cell r="R557">
            <v>1.6060824800841901E-2</v>
          </cell>
          <cell r="AA557">
            <v>2293.2456686796099</v>
          </cell>
          <cell r="AC557">
            <v>207.14793801249601</v>
          </cell>
          <cell r="AE557">
            <v>745732.57684498397</v>
          </cell>
          <cell r="AF557">
            <v>24222804.541338801</v>
          </cell>
          <cell r="AH557">
            <v>8382413.5747098904</v>
          </cell>
          <cell r="AI557">
            <v>2086.0977306671198</v>
          </cell>
        </row>
        <row r="558">
          <cell r="M558">
            <v>22.167245889102901</v>
          </cell>
          <cell r="O558">
            <v>7690339.3633028297</v>
          </cell>
          <cell r="Q558">
            <v>15839928</v>
          </cell>
          <cell r="R558">
            <v>1.6060717295748601E-2</v>
          </cell>
          <cell r="AA558">
            <v>2293.4062210511902</v>
          </cell>
          <cell r="AC558">
            <v>207.168263441351</v>
          </cell>
          <cell r="AE558">
            <v>745805.74838886305</v>
          </cell>
          <cell r="AF558">
            <v>24222678.464733198</v>
          </cell>
          <cell r="AH558">
            <v>8382628.8239998203</v>
          </cell>
          <cell r="AI558">
            <v>2086.2379576098301</v>
          </cell>
        </row>
        <row r="559">
          <cell r="M559">
            <v>22.167247893483999</v>
          </cell>
          <cell r="O559">
            <v>7690295.8219354805</v>
          </cell>
          <cell r="Q559">
            <v>15839928</v>
          </cell>
          <cell r="R559">
            <v>1.60607073694005E-2</v>
          </cell>
          <cell r="AA559">
            <v>2293.3766211379598</v>
          </cell>
          <cell r="AC559">
            <v>207.16564758314101</v>
          </cell>
          <cell r="AE559">
            <v>745796.33129930799</v>
          </cell>
          <cell r="AF559">
            <v>24222262.2311849</v>
          </cell>
          <cell r="AH559">
            <v>8382576.2441159897</v>
          </cell>
          <cell r="AI559">
            <v>2086.2109735548202</v>
          </cell>
        </row>
        <row r="560">
          <cell r="M560">
            <v>22.167244739099502</v>
          </cell>
          <cell r="O560">
            <v>7689588.6936453599</v>
          </cell>
          <cell r="Q560">
            <v>15839928</v>
          </cell>
          <cell r="R560">
            <v>1.6061091700632999E-2</v>
          </cell>
          <cell r="AA560">
            <v>2293.00636408215</v>
          </cell>
          <cell r="AC560">
            <v>207.12247577552699</v>
          </cell>
          <cell r="AE560">
            <v>745640.91279189696</v>
          </cell>
          <cell r="AF560">
            <v>24221115.159608599</v>
          </cell>
          <cell r="AH560">
            <v>8381707.1838861303</v>
          </cell>
          <cell r="AI560">
            <v>2085.8838883066201</v>
          </cell>
        </row>
        <row r="561">
          <cell r="M561">
            <v>22.1672476701623</v>
          </cell>
          <cell r="O561">
            <v>7690171.3202801496</v>
          </cell>
          <cell r="Q561">
            <v>15839928</v>
          </cell>
          <cell r="R561">
            <v>1.6060926378510199E-2</v>
          </cell>
          <cell r="AA561">
            <v>2292.9805336030599</v>
          </cell>
          <cell r="AC561">
            <v>207.11442561853201</v>
          </cell>
          <cell r="AE561">
            <v>745611.93222671398</v>
          </cell>
          <cell r="AF561">
            <v>24222991.8633122</v>
          </cell>
          <cell r="AH561">
            <v>8382244.5771236103</v>
          </cell>
          <cell r="AI561">
            <v>2085.8661079845301</v>
          </cell>
        </row>
        <row r="562">
          <cell r="M562">
            <v>22.167283642789702</v>
          </cell>
          <cell r="O562">
            <v>7694624.4833714003</v>
          </cell>
          <cell r="Q562">
            <v>15839928</v>
          </cell>
          <cell r="R562">
            <v>1.6058983513965001E-2</v>
          </cell>
          <cell r="AA562">
            <v>2293.61850334463</v>
          </cell>
          <cell r="AC562">
            <v>207.17328459651401</v>
          </cell>
          <cell r="AE562">
            <v>745823.82454745006</v>
          </cell>
          <cell r="AF562">
            <v>24231000.230337098</v>
          </cell>
          <cell r="AH562">
            <v>8386864.18689078</v>
          </cell>
          <cell r="AI562">
            <v>2086.4452187481102</v>
          </cell>
        </row>
        <row r="563">
          <cell r="M563">
            <v>22.167373838191502</v>
          </cell>
          <cell r="O563">
            <v>7700451.6734464103</v>
          </cell>
          <cell r="Q563">
            <v>15839928</v>
          </cell>
          <cell r="R563">
            <v>1.6056055162951E-2</v>
          </cell>
          <cell r="AA563">
            <v>2294.0793741267098</v>
          </cell>
          <cell r="AC563">
            <v>207.21769364949401</v>
          </cell>
          <cell r="AE563">
            <v>745983.69713817805</v>
          </cell>
          <cell r="AF563">
            <v>24236052.3710014</v>
          </cell>
          <cell r="AH563">
            <v>8392816.4542441592</v>
          </cell>
          <cell r="AI563">
            <v>2086.86168047722</v>
          </cell>
        </row>
        <row r="564">
          <cell r="M564">
            <v>22.167441296677001</v>
          </cell>
          <cell r="O564">
            <v>7703489.6588620497</v>
          </cell>
          <cell r="Q564">
            <v>15839928</v>
          </cell>
          <cell r="R564">
            <v>1.6054545014118699E-2</v>
          </cell>
          <cell r="AA564">
            <v>2293.95285821169</v>
          </cell>
          <cell r="AC564">
            <v>207.19847919095301</v>
          </cell>
          <cell r="AE564">
            <v>745914.52508743003</v>
          </cell>
          <cell r="AF564">
            <v>24237393.014459901</v>
          </cell>
          <cell r="AH564">
            <v>8395776.9960948192</v>
          </cell>
          <cell r="AI564">
            <v>2086.7543790207401</v>
          </cell>
        </row>
        <row r="565">
          <cell r="M565">
            <v>22.167483681438998</v>
          </cell>
          <cell r="O565">
            <v>7705562.7143845204</v>
          </cell>
          <cell r="Q565">
            <v>15839928</v>
          </cell>
          <cell r="R565">
            <v>1.6053543030310799E-2</v>
          </cell>
          <cell r="AA565">
            <v>2293.9379953910702</v>
          </cell>
          <cell r="AC565">
            <v>207.19245968541799</v>
          </cell>
          <cell r="AE565">
            <v>745892.85486750398</v>
          </cell>
          <cell r="AF565">
            <v>24239011.462091099</v>
          </cell>
          <cell r="AH565">
            <v>8397822.8239442892</v>
          </cell>
          <cell r="AI565">
            <v>2086.7455357056501</v>
          </cell>
        </row>
        <row r="566">
          <cell r="M566">
            <v>22.1675056933659</v>
          </cell>
          <cell r="O566">
            <v>7707257.1282944502</v>
          </cell>
          <cell r="Q566">
            <v>15839928</v>
          </cell>
          <cell r="R566">
            <v>1.6052675009142502E-2</v>
          </cell>
          <cell r="AA566">
            <v>2294.3751888288298</v>
          </cell>
          <cell r="AC566">
            <v>207.2421627176</v>
          </cell>
          <cell r="AE566">
            <v>746071.78578335897</v>
          </cell>
          <cell r="AF566">
            <v>24240862.738293</v>
          </cell>
          <cell r="AH566">
            <v>8399707.8380046804</v>
          </cell>
          <cell r="AI566">
            <v>2087.1330261112298</v>
          </cell>
        </row>
        <row r="567">
          <cell r="M567">
            <v>22.167521613191099</v>
          </cell>
          <cell r="O567">
            <v>7708292.9383425498</v>
          </cell>
          <cell r="Q567">
            <v>15839928</v>
          </cell>
          <cell r="R567">
            <v>1.6052074668072701E-2</v>
          </cell>
          <cell r="AA567">
            <v>2294.5781844499002</v>
          </cell>
          <cell r="AC567">
            <v>207.266835053828</v>
          </cell>
          <cell r="AE567">
            <v>746160.60619378195</v>
          </cell>
          <cell r="AF567">
            <v>24241102.8810753</v>
          </cell>
          <cell r="AH567">
            <v>8400836.5598797109</v>
          </cell>
          <cell r="AI567">
            <v>2087.31134939607</v>
          </cell>
        </row>
        <row r="568">
          <cell r="M568">
            <v>22.167515677640299</v>
          </cell>
          <cell r="O568">
            <v>7707414.6188260997</v>
          </cell>
          <cell r="Q568">
            <v>15839928</v>
          </cell>
          <cell r="R568">
            <v>1.6052413766426001E-2</v>
          </cell>
          <cell r="AA568">
            <v>2294.7177763170298</v>
          </cell>
          <cell r="AC568">
            <v>207.28874027395</v>
          </cell>
          <cell r="AE568">
            <v>746239.46498622</v>
          </cell>
          <cell r="AF568">
            <v>24239348.933433101</v>
          </cell>
          <cell r="AH568">
            <v>8400068.7081520092</v>
          </cell>
          <cell r="AI568">
            <v>2087.42903604308</v>
          </cell>
        </row>
        <row r="569">
          <cell r="M569">
            <v>22.167504427106099</v>
          </cell>
          <cell r="O569">
            <v>7707656.0202756701</v>
          </cell>
          <cell r="Q569">
            <v>15839928</v>
          </cell>
          <cell r="R569">
            <v>1.6052317892505299E-2</v>
          </cell>
          <cell r="AA569">
            <v>2294.98299350861</v>
          </cell>
          <cell r="AC569">
            <v>207.318276589118</v>
          </cell>
          <cell r="AE569">
            <v>746345.79572082404</v>
          </cell>
          <cell r="AF569">
            <v>24240710.265908901</v>
          </cell>
          <cell r="AH569">
            <v>8400411.4330462199</v>
          </cell>
          <cell r="AI569">
            <v>2087.6647169194998</v>
          </cell>
        </row>
        <row r="570">
          <cell r="M570">
            <v>22.167500801003399</v>
          </cell>
          <cell r="O570">
            <v>7706447.8646519501</v>
          </cell>
          <cell r="Q570">
            <v>15839928</v>
          </cell>
          <cell r="R570">
            <v>1.6052795855718501E-2</v>
          </cell>
          <cell r="AA570">
            <v>2294.7531046624399</v>
          </cell>
          <cell r="AC570">
            <v>207.29735865702801</v>
          </cell>
          <cell r="AE570">
            <v>746270.49116529897</v>
          </cell>
          <cell r="AF570">
            <v>24237710.377270699</v>
          </cell>
          <cell r="AH570">
            <v>8399142.4620124307</v>
          </cell>
          <cell r="AI570">
            <v>2087.4557460054102</v>
          </cell>
        </row>
        <row r="571">
          <cell r="M571">
            <v>22.167471762635198</v>
          </cell>
          <cell r="O571">
            <v>7703817.6138666403</v>
          </cell>
          <cell r="Q571">
            <v>15839928</v>
          </cell>
          <cell r="R571">
            <v>1.6054037362593799E-2</v>
          </cell>
          <cell r="AA571">
            <v>2294.4717088423999</v>
          </cell>
          <cell r="AC571">
            <v>207.27090882685599</v>
          </cell>
          <cell r="AE571">
            <v>746175.27177668095</v>
          </cell>
          <cell r="AF571">
            <v>24234366.975411002</v>
          </cell>
          <cell r="AH571">
            <v>8396437.2861795891</v>
          </cell>
          <cell r="AI571">
            <v>2087.2008000155502</v>
          </cell>
        </row>
        <row r="572">
          <cell r="M572">
            <v>22.167433407411799</v>
          </cell>
          <cell r="O572">
            <v>7700694.9962305799</v>
          </cell>
          <cell r="Q572">
            <v>15839928</v>
          </cell>
          <cell r="R572">
            <v>1.6055599879907002E-2</v>
          </cell>
          <cell r="AA572">
            <v>2293.89334351762</v>
          </cell>
          <cell r="AC572">
            <v>207.207838364146</v>
          </cell>
          <cell r="AE572">
            <v>745948.21811092703</v>
          </cell>
          <cell r="AF572">
            <v>24230878.2340638</v>
          </cell>
          <cell r="AH572">
            <v>8393090.1915225796</v>
          </cell>
          <cell r="AI572">
            <v>2086.6855051534699</v>
          </cell>
        </row>
        <row r="573">
          <cell r="M573">
            <v>22.1673946185186</v>
          </cell>
          <cell r="O573">
            <v>7697028.8472827496</v>
          </cell>
          <cell r="Q573">
            <v>15839928</v>
          </cell>
          <cell r="R573">
            <v>1.6057312355192699E-2</v>
          </cell>
          <cell r="AA573">
            <v>2293.31004459117</v>
          </cell>
          <cell r="AC573">
            <v>207.14809451270401</v>
          </cell>
          <cell r="AE573">
            <v>745733.14024573402</v>
          </cell>
          <cell r="AF573">
            <v>24225858.802209299</v>
          </cell>
          <cell r="AH573">
            <v>8389223.3173547201</v>
          </cell>
          <cell r="AI573">
            <v>2086.16195007847</v>
          </cell>
        </row>
        <row r="574">
          <cell r="M574">
            <v>22.167333010223398</v>
          </cell>
          <cell r="O574">
            <v>7693789.1289123697</v>
          </cell>
          <cell r="Q574">
            <v>15839928</v>
          </cell>
          <cell r="R574">
            <v>1.60591506705966E-2</v>
          </cell>
          <cell r="AA574">
            <v>2292.9034813797398</v>
          </cell>
          <cell r="AC574">
            <v>207.099944591715</v>
          </cell>
          <cell r="AE574">
            <v>745559.800530173</v>
          </cell>
          <cell r="AF574">
            <v>24224887.290460199</v>
          </cell>
          <cell r="AH574">
            <v>8385809.7252012603</v>
          </cell>
          <cell r="AI574">
            <v>2085.8035367880202</v>
          </cell>
        </row>
        <row r="575">
          <cell r="M575">
            <v>22.167320748082702</v>
          </cell>
          <cell r="O575">
            <v>7690835.7821532302</v>
          </cell>
          <cell r="Q575">
            <v>15839928</v>
          </cell>
          <cell r="R575">
            <v>1.6060214942391401E-2</v>
          </cell>
          <cell r="AA575">
            <v>2292.1770138379502</v>
          </cell>
          <cell r="AC575">
            <v>207.028247165468</v>
          </cell>
          <cell r="AE575">
            <v>745301.68979568395</v>
          </cell>
          <cell r="AF575">
            <v>24217584.574245501</v>
          </cell>
          <cell r="AH575">
            <v>8382597.2441258105</v>
          </cell>
          <cell r="AI575">
            <v>2085.1487666724902</v>
          </cell>
        </row>
        <row r="576">
          <cell r="M576">
            <v>22.167193176730201</v>
          </cell>
          <cell r="O576">
            <v>7682882.1202127999</v>
          </cell>
          <cell r="Q576">
            <v>15839928</v>
          </cell>
          <cell r="R576">
            <v>1.6064405893499799E-2</v>
          </cell>
          <cell r="AA576">
            <v>2291.60287633083</v>
          </cell>
          <cell r="AC576">
            <v>206.972431215287</v>
          </cell>
          <cell r="AE576">
            <v>745100.75237503403</v>
          </cell>
          <cell r="AF576">
            <v>24211483.765788998</v>
          </cell>
          <cell r="AH576">
            <v>8374525.6902736099</v>
          </cell>
          <cell r="AI576">
            <v>2084.6304451155402</v>
          </cell>
        </row>
        <row r="577">
          <cell r="M577">
            <v>22.1671477408781</v>
          </cell>
          <cell r="O577">
            <v>7683470.6244585197</v>
          </cell>
          <cell r="Q577">
            <v>15839928</v>
          </cell>
          <cell r="R577">
            <v>1.6064298063152301E-2</v>
          </cell>
          <cell r="AA577">
            <v>2291.9541646054199</v>
          </cell>
          <cell r="AC577">
            <v>207.00351499017199</v>
          </cell>
          <cell r="AE577">
            <v>745212.65396461904</v>
          </cell>
          <cell r="AF577">
            <v>24216406.8035473</v>
          </cell>
          <cell r="AH577">
            <v>8375159.2124985699</v>
          </cell>
          <cell r="AI577">
            <v>2084.9506496152399</v>
          </cell>
        </row>
        <row r="578">
          <cell r="M578">
            <v>22.167170618812001</v>
          </cell>
          <cell r="O578">
            <v>7685279.9802413499</v>
          </cell>
          <cell r="Q578">
            <v>15839928</v>
          </cell>
          <cell r="R578">
            <v>1.6063313205882401E-2</v>
          </cell>
          <cell r="AA578">
            <v>2292.37324088788</v>
          </cell>
          <cell r="AC578">
            <v>207.05172459498101</v>
          </cell>
          <cell r="AE578">
            <v>745386.20854193298</v>
          </cell>
          <cell r="AF578">
            <v>24217960.394072399</v>
          </cell>
          <cell r="AH578">
            <v>8377135.6036661398</v>
          </cell>
          <cell r="AI578">
            <v>2085.3215162929</v>
          </cell>
        </row>
        <row r="579">
          <cell r="M579">
            <v>22.167191814748701</v>
          </cell>
          <cell r="O579">
            <v>7688650.2216999</v>
          </cell>
          <cell r="Q579">
            <v>15839928</v>
          </cell>
          <cell r="R579">
            <v>1.6061906017042601E-2</v>
          </cell>
          <cell r="AA579">
            <v>2293.0708006882601</v>
          </cell>
          <cell r="AC579">
            <v>207.121209654507</v>
          </cell>
          <cell r="AE579">
            <v>745636.354756227</v>
          </cell>
          <cell r="AF579">
            <v>24224724.652681101</v>
          </cell>
          <cell r="AH579">
            <v>8380737.6294128103</v>
          </cell>
          <cell r="AI579">
            <v>2085.94959103376</v>
          </cell>
        </row>
        <row r="580">
          <cell r="M580">
            <v>22.167273095724699</v>
          </cell>
          <cell r="O580">
            <v>7692611.6034789598</v>
          </cell>
          <cell r="Q580">
            <v>15839928</v>
          </cell>
          <cell r="R580">
            <v>1.6059599106028302E-2</v>
          </cell>
          <cell r="AA580">
            <v>2293.4674958738101</v>
          </cell>
          <cell r="AC580">
            <v>207.16902850645201</v>
          </cell>
          <cell r="AE580">
            <v>745808.50262322801</v>
          </cell>
          <cell r="AF580">
            <v>24225346.371265199</v>
          </cell>
          <cell r="AH580">
            <v>8384858.5156670501</v>
          </cell>
          <cell r="AI580">
            <v>2086.29846736736</v>
          </cell>
        </row>
        <row r="581">
          <cell r="M581">
            <v>22.165953661179</v>
          </cell>
          <cell r="O581">
            <v>7603847.8243287997</v>
          </cell>
          <cell r="Q581">
            <v>15839928</v>
          </cell>
          <cell r="R581">
            <v>1.6097593195892101E-2</v>
          </cell>
          <cell r="AA581">
            <v>2279.8505900984101</v>
          </cell>
          <cell r="AC581">
            <v>205.92410185340799</v>
          </cell>
          <cell r="AE581">
            <v>741326.76667226804</v>
          </cell>
          <cell r="AF581">
            <v>24050406.219990801</v>
          </cell>
          <cell r="AH581">
            <v>8293527.2537076604</v>
          </cell>
          <cell r="AI581">
            <v>2073.9264882450002</v>
          </cell>
        </row>
        <row r="582">
          <cell r="M582">
            <v>22.164636300918101</v>
          </cell>
          <cell r="O582">
            <v>7631580.71362508</v>
          </cell>
          <cell r="Q582">
            <v>15839928</v>
          </cell>
          <cell r="R582">
            <v>1.60939847945916E-2</v>
          </cell>
          <cell r="AA582">
            <v>2294.0019222586202</v>
          </cell>
          <cell r="AC582">
            <v>207.17911206101999</v>
          </cell>
          <cell r="AE582">
            <v>745844.803419673</v>
          </cell>
          <cell r="AF582">
            <v>24247468.6405061</v>
          </cell>
          <cell r="AH582">
            <v>8323011.8269791696</v>
          </cell>
          <cell r="AI582">
            <v>2086.8228101976001</v>
          </cell>
        </row>
        <row r="583">
          <cell r="M583">
            <v>22.167042125569701</v>
          </cell>
          <cell r="O583">
            <v>7689930.9663045099</v>
          </cell>
          <cell r="Q583">
            <v>15839928</v>
          </cell>
          <cell r="R583">
            <v>1.60603322260587E-2</v>
          </cell>
          <cell r="AA583">
            <v>2292.9217010110801</v>
          </cell>
          <cell r="AC583">
            <v>207.11560392275999</v>
          </cell>
          <cell r="AE583">
            <v>745616.17412193504</v>
          </cell>
          <cell r="AF583">
            <v>24219687.8775318</v>
          </cell>
          <cell r="AH583">
            <v>8381679.8654753696</v>
          </cell>
          <cell r="AI583">
            <v>2085.8060970883198</v>
          </cell>
        </row>
        <row r="584">
          <cell r="M584">
            <v>22.1672456615639</v>
          </cell>
          <cell r="O584">
            <v>7690903.2201183103</v>
          </cell>
          <cell r="Q584">
            <v>15839928</v>
          </cell>
          <cell r="R584">
            <v>1.6060534136587298E-2</v>
          </cell>
          <cell r="AA584">
            <v>2293.0560375938999</v>
          </cell>
          <cell r="AC584">
            <v>207.12155149144999</v>
          </cell>
          <cell r="AE584">
            <v>745637.58536922198</v>
          </cell>
          <cell r="AF584">
            <v>24223877.498893298</v>
          </cell>
          <cell r="AH584">
            <v>8382976.5593720498</v>
          </cell>
          <cell r="AI584">
            <v>2085.9344861024501</v>
          </cell>
        </row>
        <row r="585">
          <cell r="M585">
            <v>22.167280619734498</v>
          </cell>
          <cell r="O585">
            <v>7692759.5536196604</v>
          </cell>
          <cell r="Q585">
            <v>15839928</v>
          </cell>
          <cell r="R585">
            <v>1.60596931092854E-2</v>
          </cell>
          <cell r="AA585">
            <v>2293.2526345934398</v>
          </cell>
          <cell r="AC585">
            <v>207.14002647499899</v>
          </cell>
          <cell r="AE585">
            <v>745704.09530999803</v>
          </cell>
          <cell r="AF585">
            <v>24226214.3908213</v>
          </cell>
          <cell r="AH585">
            <v>8384903.5045134798</v>
          </cell>
          <cell r="AI585">
            <v>2086.1126081184402</v>
          </cell>
        </row>
        <row r="586">
          <cell r="M586">
            <v>22.167322767521199</v>
          </cell>
          <cell r="O586">
            <v>7696088.3176735397</v>
          </cell>
          <cell r="Q586">
            <v>15839928</v>
          </cell>
          <cell r="R586">
            <v>1.6058229145566E-2</v>
          </cell>
          <cell r="AA586">
            <v>2293.37053060583</v>
          </cell>
          <cell r="AC586">
            <v>207.14235172839301</v>
          </cell>
          <cell r="AE586">
            <v>745712.46622221405</v>
          </cell>
          <cell r="AF586">
            <v>24231015.1393006</v>
          </cell>
          <cell r="AH586">
            <v>8388202.2956143999</v>
          </cell>
          <cell r="AI586">
            <v>2086.2281788774399</v>
          </cell>
        </row>
        <row r="587">
          <cell r="M587">
            <v>22.167402184017501</v>
          </cell>
          <cell r="O587">
            <v>7702228.8626180403</v>
          </cell>
          <cell r="Q587">
            <v>15839928</v>
          </cell>
          <cell r="R587">
            <v>1.6055375743225801E-2</v>
          </cell>
          <cell r="AA587">
            <v>2293.8694490605299</v>
          </cell>
          <cell r="AC587">
            <v>207.18408483663501</v>
          </cell>
          <cell r="AE587">
            <v>745862.70541188505</v>
          </cell>
          <cell r="AF587">
            <v>24238947.194519401</v>
          </cell>
          <cell r="AH587">
            <v>8394445.8914107196</v>
          </cell>
          <cell r="AI587">
            <v>2086.6853642238998</v>
          </cell>
        </row>
        <row r="588">
          <cell r="M588">
            <v>22.167491361111999</v>
          </cell>
          <cell r="O588">
            <v>7706236.7998498501</v>
          </cell>
          <cell r="Q588">
            <v>15839928</v>
          </cell>
          <cell r="R588">
            <v>1.6053236799373899E-2</v>
          </cell>
          <cell r="AA588">
            <v>2293.71828282775</v>
          </cell>
          <cell r="AC588">
            <v>207.16344083062501</v>
          </cell>
          <cell r="AE588">
            <v>745788.38699025102</v>
          </cell>
          <cell r="AF588">
            <v>24239649.4857365</v>
          </cell>
          <cell r="AH588">
            <v>8398361.1767677702</v>
          </cell>
          <cell r="AI588">
            <v>2086.5548419971201</v>
          </cell>
        </row>
        <row r="589">
          <cell r="M589">
            <v>22.167519626423601</v>
          </cell>
          <cell r="O589">
            <v>7707107.50178173</v>
          </cell>
          <cell r="Q589">
            <v>15839928</v>
          </cell>
          <cell r="R589">
            <v>1.6052787955223399E-2</v>
          </cell>
          <cell r="AA589">
            <v>2293.8606508703301</v>
          </cell>
          <cell r="AC589">
            <v>207.180614006095</v>
          </cell>
          <cell r="AE589">
            <v>745850.21042194101</v>
          </cell>
          <cell r="AF589">
            <v>24239869.069448002</v>
          </cell>
          <cell r="AH589">
            <v>8399322.5860825796</v>
          </cell>
          <cell r="AI589">
            <v>2086.6800368642298</v>
          </cell>
        </row>
        <row r="590">
          <cell r="M590">
            <v>22.167520620577299</v>
          </cell>
          <cell r="O590">
            <v>7707624.0101171304</v>
          </cell>
          <cell r="Q590">
            <v>15839928</v>
          </cell>
          <cell r="R590">
            <v>1.6052437593840601E-2</v>
          </cell>
          <cell r="AA590">
            <v>2294.34464052049</v>
          </cell>
          <cell r="AC590">
            <v>207.23976967575601</v>
          </cell>
          <cell r="AE590">
            <v>746063.17083272105</v>
          </cell>
          <cell r="AF590">
            <v>24240313.970945399</v>
          </cell>
          <cell r="AH590">
            <v>8400073.5280142296</v>
          </cell>
          <cell r="AI590">
            <v>2087.1048708447302</v>
          </cell>
        </row>
        <row r="591">
          <cell r="M591">
            <v>22.167513148635798</v>
          </cell>
          <cell r="O591">
            <v>7707591.2241302896</v>
          </cell>
          <cell r="Q591">
            <v>15839928</v>
          </cell>
          <cell r="R591">
            <v>1.6052353787074002E-2</v>
          </cell>
          <cell r="AA591">
            <v>2294.7746395300001</v>
          </cell>
          <cell r="AC591">
            <v>207.29383016834501</v>
          </cell>
          <cell r="AE591">
            <v>746257.78860604204</v>
          </cell>
          <cell r="AF591">
            <v>24240123.6396732</v>
          </cell>
          <cell r="AH591">
            <v>8400257.4498717301</v>
          </cell>
          <cell r="AI591">
            <v>2087.4808093616498</v>
          </cell>
        </row>
        <row r="592">
          <cell r="M592">
            <v>22.167500217975199</v>
          </cell>
          <cell r="O592">
            <v>7706652.0009031696</v>
          </cell>
          <cell r="Q592">
            <v>15839928</v>
          </cell>
          <cell r="R592">
            <v>1.6052737364903001E-2</v>
          </cell>
          <cell r="AA592">
            <v>2294.8113312831601</v>
          </cell>
          <cell r="AC592">
            <v>207.302580860809</v>
          </cell>
          <cell r="AE592">
            <v>746289.29109891295</v>
          </cell>
          <cell r="AF592">
            <v>24238499.676420301</v>
          </cell>
          <cell r="AH592">
            <v>8399363.6117002908</v>
          </cell>
          <cell r="AI592">
            <v>2087.5087504223502</v>
          </cell>
        </row>
        <row r="593">
          <cell r="M593">
            <v>22.167483304438601</v>
          </cell>
          <cell r="O593">
            <v>7705347.1231333101</v>
          </cell>
          <cell r="Q593">
            <v>15839928</v>
          </cell>
          <cell r="R593">
            <v>1.6053363707161199E-2</v>
          </cell>
          <cell r="AA593">
            <v>2294.6838938035798</v>
          </cell>
          <cell r="AC593">
            <v>207.290519168358</v>
          </cell>
          <cell r="AE593">
            <v>746245.86900608905</v>
          </cell>
          <cell r="AF593">
            <v>24237017.8045577</v>
          </cell>
          <cell r="AH593">
            <v>8398022.4348534998</v>
          </cell>
          <cell r="AI593">
            <v>2087.39337463522</v>
          </cell>
        </row>
        <row r="594">
          <cell r="M594">
            <v>22.167462170610399</v>
          </cell>
          <cell r="O594">
            <v>7703452.7594798896</v>
          </cell>
          <cell r="Q594">
            <v>15839928</v>
          </cell>
          <cell r="R594">
            <v>1.6054233446999001E-2</v>
          </cell>
          <cell r="AA594">
            <v>2294.4655721624999</v>
          </cell>
          <cell r="AC594">
            <v>207.27010848157099</v>
          </cell>
          <cell r="AE594">
            <v>746172.390533656</v>
          </cell>
          <cell r="AF594">
            <v>24234380.917854302</v>
          </cell>
          <cell r="AH594">
            <v>8396066.2011009008</v>
          </cell>
          <cell r="AI594">
            <v>2087.1954636809301</v>
          </cell>
        </row>
        <row r="595">
          <cell r="M595">
            <v>22.167411202977501</v>
          </cell>
          <cell r="O595">
            <v>7697797.6742876098</v>
          </cell>
          <cell r="Q595">
            <v>15839928</v>
          </cell>
          <cell r="R595">
            <v>1.6056764348942602E-2</v>
          </cell>
          <cell r="AA595">
            <v>2293.7221869136802</v>
          </cell>
          <cell r="AC595">
            <v>207.20118438705799</v>
          </cell>
          <cell r="AE595">
            <v>745924.26379341003</v>
          </cell>
          <cell r="AF595">
            <v>24225180.198347099</v>
          </cell>
          <cell r="AH595">
            <v>8390212.6155960094</v>
          </cell>
          <cell r="AI595">
            <v>2086.5210025266201</v>
          </cell>
        </row>
        <row r="596">
          <cell r="M596">
            <v>22.167297437330799</v>
          </cell>
          <cell r="O596">
            <v>7690134.8560134601</v>
          </cell>
          <cell r="Q596">
            <v>15839928</v>
          </cell>
          <cell r="R596">
            <v>1.6060570813212001E-2</v>
          </cell>
          <cell r="AA596">
            <v>2293.0743496997002</v>
          </cell>
          <cell r="AC596">
            <v>207.13913905550501</v>
          </cell>
          <cell r="AE596">
            <v>745700.90059981903</v>
          </cell>
          <cell r="AF596">
            <v>24217932.446145002</v>
          </cell>
          <cell r="AH596">
            <v>8382375.8453293703</v>
          </cell>
          <cell r="AI596">
            <v>2085.9352106441902</v>
          </cell>
        </row>
        <row r="597">
          <cell r="M597">
            <v>22.1672186499902</v>
          </cell>
          <cell r="O597">
            <v>7687277.3604648504</v>
          </cell>
          <cell r="Q597">
            <v>15839928</v>
          </cell>
          <cell r="R597">
            <v>1.6062113661691899E-2</v>
          </cell>
          <cell r="AA597">
            <v>2293.0207055875599</v>
          </cell>
          <cell r="AC597">
            <v>207.132414227993</v>
          </cell>
          <cell r="AE597">
            <v>745676.69122077397</v>
          </cell>
          <cell r="AF597">
            <v>24217948.8959607</v>
          </cell>
          <cell r="AH597">
            <v>8379475.1937887399</v>
          </cell>
          <cell r="AI597">
            <v>2085.8882913595698</v>
          </cell>
        </row>
        <row r="598">
          <cell r="M598">
            <v>22.167189357144402</v>
          </cell>
          <cell r="O598">
            <v>7686605.7695903899</v>
          </cell>
          <cell r="Q598">
            <v>15839928</v>
          </cell>
          <cell r="R598">
            <v>1.6062528673098701E-2</v>
          </cell>
          <cell r="AA598">
            <v>2293.0613137569298</v>
          </cell>
          <cell r="AC598">
            <v>207.13548647850999</v>
          </cell>
          <cell r="AE598">
            <v>745687.75132263696</v>
          </cell>
          <cell r="AF598">
            <v>24218720.503382701</v>
          </cell>
          <cell r="AH598">
            <v>8378799.5778666297</v>
          </cell>
          <cell r="AI598">
            <v>2085.92582727842</v>
          </cell>
        </row>
        <row r="599">
          <cell r="M599">
            <v>22.167192237355501</v>
          </cell>
          <cell r="O599">
            <v>7687424.14583949</v>
          </cell>
          <cell r="Q599">
            <v>15839928</v>
          </cell>
          <cell r="R599">
            <v>1.6062167512842999E-2</v>
          </cell>
          <cell r="AA599">
            <v>2293.1857091903298</v>
          </cell>
          <cell r="AC599">
            <v>207.14693381249</v>
          </cell>
          <cell r="AE599">
            <v>745728.96172496304</v>
          </cell>
          <cell r="AF599">
            <v>24220293.287517201</v>
          </cell>
          <cell r="AH599">
            <v>8379643.6296209898</v>
          </cell>
          <cell r="AI599">
            <v>2086.03877537784</v>
          </cell>
        </row>
        <row r="600">
          <cell r="M600">
            <v>22.167206356022501</v>
          </cell>
          <cell r="O600">
            <v>7687938.8992103199</v>
          </cell>
          <cell r="Q600">
            <v>15839928</v>
          </cell>
          <cell r="R600">
            <v>1.6061859670626E-2</v>
          </cell>
          <cell r="AA600">
            <v>2293.1794734863502</v>
          </cell>
          <cell r="AC600">
            <v>207.14675384228099</v>
          </cell>
          <cell r="AE600">
            <v>745728.31383221003</v>
          </cell>
          <cell r="AF600">
            <v>24220061.449130099</v>
          </cell>
          <cell r="AH600">
            <v>8380156.7612662902</v>
          </cell>
          <cell r="AI600">
            <v>2086.0327196440699</v>
          </cell>
        </row>
        <row r="601">
          <cell r="M601">
            <v>22.167198133379699</v>
          </cell>
          <cell r="O601">
            <v>7687506.4299241202</v>
          </cell>
          <cell r="Q601">
            <v>15839928</v>
          </cell>
          <cell r="R601">
            <v>1.6062040084325199E-2</v>
          </cell>
          <cell r="AA601">
            <v>2293.4268986623201</v>
          </cell>
          <cell r="AC601">
            <v>207.17839795205001</v>
          </cell>
          <cell r="AE601">
            <v>745842.23262738204</v>
          </cell>
          <cell r="AF601">
            <v>24219741.8241334</v>
          </cell>
          <cell r="AH601">
            <v>8379862.7835536301</v>
          </cell>
          <cell r="AI601">
            <v>2086.24850071027</v>
          </cell>
        </row>
        <row r="602">
          <cell r="M602">
            <v>22.167193607582401</v>
          </cell>
          <cell r="O602">
            <v>7688081.9715087404</v>
          </cell>
          <cell r="Q602">
            <v>15839928</v>
          </cell>
          <cell r="R602">
            <v>1.60617650898612E-2</v>
          </cell>
          <cell r="AA602">
            <v>2293.69766972445</v>
          </cell>
          <cell r="AC602">
            <v>207.20866693339499</v>
          </cell>
          <cell r="AE602">
            <v>745951.200960221</v>
          </cell>
          <cell r="AF602">
            <v>24221086.124310698</v>
          </cell>
          <cell r="AH602">
            <v>8380542.0428833095</v>
          </cell>
          <cell r="AI602">
            <v>2086.4890027910501</v>
          </cell>
        </row>
        <row r="603">
          <cell r="M603">
            <v>22.1672033616071</v>
          </cell>
          <cell r="O603">
            <v>7689237.8384720096</v>
          </cell>
          <cell r="Q603">
            <v>15839928</v>
          </cell>
          <cell r="R603">
            <v>1.60611710153153E-2</v>
          </cell>
          <cell r="AA603">
            <v>2294.1096512638201</v>
          </cell>
          <cell r="AC603">
            <v>207.25582136327401</v>
          </cell>
          <cell r="AE603">
            <v>746120.95690778503</v>
          </cell>
          <cell r="AF603">
            <v>24222703.638023201</v>
          </cell>
          <cell r="AH603">
            <v>8381872.2196342899</v>
          </cell>
          <cell r="AI603">
            <v>2086.85382990055</v>
          </cell>
        </row>
        <row r="604">
          <cell r="M604">
            <v>22.167215042022899</v>
          </cell>
          <cell r="O604">
            <v>7690203.8216366004</v>
          </cell>
          <cell r="Q604">
            <v>15839928</v>
          </cell>
          <cell r="R604">
            <v>1.6060650028839201E-2</v>
          </cell>
          <cell r="AA604">
            <v>2294.3472772822201</v>
          </cell>
          <cell r="AC604">
            <v>207.283480375106</v>
          </cell>
          <cell r="AE604">
            <v>746220.52935038204</v>
          </cell>
          <cell r="AF604">
            <v>24223457.304581799</v>
          </cell>
          <cell r="AH604">
            <v>8382939.2205048902</v>
          </cell>
          <cell r="AI604">
            <v>2087.0637969071199</v>
          </cell>
        </row>
        <row r="605">
          <cell r="M605">
            <v>22.167231031270401</v>
          </cell>
          <cell r="O605">
            <v>7691992.9556587003</v>
          </cell>
          <cell r="Q605">
            <v>15839928</v>
          </cell>
          <cell r="R605">
            <v>1.60598921204371E-2</v>
          </cell>
          <cell r="AA605">
            <v>2294.60371522388</v>
          </cell>
          <cell r="AC605">
            <v>207.307147287916</v>
          </cell>
          <cell r="AE605">
            <v>746305.73023649701</v>
          </cell>
          <cell r="AF605">
            <v>24226673.655223701</v>
          </cell>
          <cell r="AH605">
            <v>8384801.27933254</v>
          </cell>
          <cell r="AI605">
            <v>2087.29656793597</v>
          </cell>
        </row>
        <row r="606">
          <cell r="M606">
            <v>22.1672750415606</v>
          </cell>
          <cell r="O606">
            <v>7695287.0055877902</v>
          </cell>
          <cell r="Q606">
            <v>15839928</v>
          </cell>
          <cell r="R606">
            <v>1.60581911688461E-2</v>
          </cell>
          <cell r="AA606">
            <v>2295.1792047924901</v>
          </cell>
          <cell r="AC606">
            <v>207.37012886679099</v>
          </cell>
          <cell r="AE606">
            <v>746532.46392044798</v>
          </cell>
          <cell r="AF606">
            <v>24230054.981205899</v>
          </cell>
          <cell r="AH606">
            <v>8388308.9729468301</v>
          </cell>
          <cell r="AI606">
            <v>2087.8090759257002</v>
          </cell>
        </row>
        <row r="607">
          <cell r="M607">
            <v>22.167302558778999</v>
          </cell>
          <cell r="O607">
            <v>7696931.4515732201</v>
          </cell>
          <cell r="Q607">
            <v>15839928</v>
          </cell>
          <cell r="R607">
            <v>1.6057352427539001E-2</v>
          </cell>
          <cell r="AA607">
            <v>2295.4570672749201</v>
          </cell>
          <cell r="AC607">
            <v>207.401794749602</v>
          </cell>
          <cell r="AE607">
            <v>746646.46109856595</v>
          </cell>
          <cell r="AF607">
            <v>24231198.9201997</v>
          </cell>
          <cell r="AH607">
            <v>8390077.8732407503</v>
          </cell>
          <cell r="AI607">
            <v>2088.0552725253201</v>
          </cell>
        </row>
        <row r="608">
          <cell r="M608">
            <v>22.167329541933199</v>
          </cell>
          <cell r="O608">
            <v>7698715.4897435401</v>
          </cell>
          <cell r="Q608">
            <v>15839928</v>
          </cell>
          <cell r="R608">
            <v>1.6056477390253301E-2</v>
          </cell>
          <cell r="AA608">
            <v>2295.61381395629</v>
          </cell>
          <cell r="AC608">
            <v>207.41675698313799</v>
          </cell>
          <cell r="AE608">
            <v>746700.32513929706</v>
          </cell>
          <cell r="AF608">
            <v>24232972.3714782</v>
          </cell>
          <cell r="AH608">
            <v>8391907.0715177692</v>
          </cell>
          <cell r="AI608">
            <v>2088.1970569731502</v>
          </cell>
        </row>
        <row r="609">
          <cell r="M609">
            <v>22.167360574254701</v>
          </cell>
          <cell r="O609">
            <v>7700587.4178170403</v>
          </cell>
          <cell r="Q609">
            <v>15839928</v>
          </cell>
          <cell r="R609">
            <v>1.6055630500656001E-2</v>
          </cell>
          <cell r="AA609">
            <v>2295.5061759836899</v>
          </cell>
          <cell r="AC609">
            <v>207.398312797953</v>
          </cell>
          <cell r="AE609">
            <v>746633.92607262998</v>
          </cell>
          <cell r="AF609">
            <v>24234931.439451899</v>
          </cell>
          <cell r="AH609">
            <v>8393689.1083470993</v>
          </cell>
          <cell r="AI609">
            <v>2088.1078631857399</v>
          </cell>
        </row>
        <row r="610">
          <cell r="M610">
            <v>22.167398317925102</v>
          </cell>
          <cell r="O610">
            <v>7702921.9742385903</v>
          </cell>
          <cell r="Q610">
            <v>15839928</v>
          </cell>
          <cell r="R610">
            <v>1.6054540784458698E-2</v>
          </cell>
          <cell r="AA610">
            <v>2295.5629719671401</v>
          </cell>
          <cell r="AC610">
            <v>207.398710498654</v>
          </cell>
          <cell r="AE610">
            <v>746635.35779515398</v>
          </cell>
          <cell r="AF610">
            <v>24237527.5134326</v>
          </cell>
          <cell r="AH610">
            <v>8396007.5829831902</v>
          </cell>
          <cell r="AI610">
            <v>2088.1642614684802</v>
          </cell>
        </row>
        <row r="611">
          <cell r="M611">
            <v>22.167428237927101</v>
          </cell>
          <cell r="O611">
            <v>7704450.1786622899</v>
          </cell>
          <cell r="Q611">
            <v>15839928</v>
          </cell>
          <cell r="R611">
            <v>1.6053751261731801E-2</v>
          </cell>
          <cell r="AA611">
            <v>2295.6454984198799</v>
          </cell>
          <cell r="AC611">
            <v>207.40699969448701</v>
          </cell>
          <cell r="AE611">
            <v>746665.19890015398</v>
          </cell>
          <cell r="AF611">
            <v>24238301.2607821</v>
          </cell>
          <cell r="AH611">
            <v>8397566.0629276596</v>
          </cell>
          <cell r="AI611">
            <v>2088.2384987253899</v>
          </cell>
        </row>
        <row r="612">
          <cell r="M612">
            <v>22.167447706805898</v>
          </cell>
          <cell r="O612">
            <v>7706068.8851278499</v>
          </cell>
          <cell r="Q612">
            <v>15839928</v>
          </cell>
          <cell r="R612">
            <v>1.60530162208537E-2</v>
          </cell>
          <cell r="AA612">
            <v>2295.8351958589801</v>
          </cell>
          <cell r="AC612">
            <v>207.42471706084399</v>
          </cell>
          <cell r="AE612">
            <v>746728.98141903896</v>
          </cell>
          <cell r="AF612">
            <v>24240599.509369198</v>
          </cell>
          <cell r="AH612">
            <v>8399241.7079895996</v>
          </cell>
          <cell r="AI612">
            <v>2088.41047879813</v>
          </cell>
        </row>
        <row r="613">
          <cell r="M613">
            <v>22.167477081668999</v>
          </cell>
          <cell r="O613">
            <v>7708832.9818256898</v>
          </cell>
          <cell r="Q613">
            <v>15839928</v>
          </cell>
          <cell r="R613">
            <v>1.60516341499355E-2</v>
          </cell>
          <cell r="AA613">
            <v>2296.4013740098299</v>
          </cell>
          <cell r="AC613">
            <v>207.48651133812601</v>
          </cell>
          <cell r="AE613">
            <v>746951.44081725494</v>
          </cell>
          <cell r="AF613">
            <v>24243992.7123993</v>
          </cell>
          <cell r="AH613">
            <v>8402223.10054731</v>
          </cell>
          <cell r="AI613">
            <v>2088.9148626717101</v>
          </cell>
        </row>
        <row r="614">
          <cell r="M614">
            <v>22.167493313796001</v>
          </cell>
          <cell r="O614">
            <v>7709826.2229566202</v>
          </cell>
          <cell r="Q614">
            <v>15839928</v>
          </cell>
          <cell r="R614">
            <v>1.6051001477294199E-2</v>
          </cell>
          <cell r="AA614">
            <v>2296.8563847473101</v>
          </cell>
          <cell r="AC614">
            <v>207.54358239728899</v>
          </cell>
          <cell r="AE614">
            <v>747156.89663024095</v>
          </cell>
          <cell r="AF614">
            <v>24243836.870342702</v>
          </cell>
          <cell r="AH614">
            <v>8403449.3720521796</v>
          </cell>
          <cell r="AI614">
            <v>2089.3128023500199</v>
          </cell>
        </row>
        <row r="615">
          <cell r="M615">
            <v>22.167489975822299</v>
          </cell>
          <cell r="O615">
            <v>7709810.60759083</v>
          </cell>
          <cell r="Q615">
            <v>15839928</v>
          </cell>
          <cell r="R615">
            <v>1.6050878576047398E-2</v>
          </cell>
          <cell r="AA615">
            <v>2297.2659266491601</v>
          </cell>
          <cell r="AC615">
            <v>207.59597377748801</v>
          </cell>
          <cell r="AE615">
            <v>747345.50559895695</v>
          </cell>
          <cell r="AF615">
            <v>24243296.8119587</v>
          </cell>
          <cell r="AH615">
            <v>8403646.9299937896</v>
          </cell>
          <cell r="AI615">
            <v>2089.6699528716699</v>
          </cell>
        </row>
        <row r="616">
          <cell r="M616">
            <v>22.166083706600901</v>
          </cell>
          <cell r="O616">
            <v>7608156.6449522804</v>
          </cell>
          <cell r="Q616">
            <v>15839928</v>
          </cell>
          <cell r="R616">
            <v>1.6094379693548499E-2</v>
          </cell>
          <cell r="AA616">
            <v>2281.6881219904599</v>
          </cell>
          <cell r="AC616">
            <v>206.170237536999</v>
          </cell>
          <cell r="AE616">
            <v>742212.85513319494</v>
          </cell>
          <cell r="AF616">
            <v>24043700.2478409</v>
          </cell>
          <cell r="AH616">
            <v>8298898.2437005797</v>
          </cell>
          <cell r="AI616">
            <v>2075.5178844534598</v>
          </cell>
        </row>
        <row r="617">
          <cell r="M617">
            <v>22.164646949889999</v>
          </cell>
          <cell r="O617">
            <v>7637637.6815127702</v>
          </cell>
          <cell r="Q617">
            <v>15839928</v>
          </cell>
          <cell r="R617">
            <v>1.6091293039076499E-2</v>
          </cell>
          <cell r="AA617">
            <v>2297.2186477343498</v>
          </cell>
          <cell r="AC617">
            <v>207.53695982161</v>
          </cell>
          <cell r="AE617">
            <v>747133.05535779498</v>
          </cell>
          <cell r="AF617">
            <v>24264180.134473</v>
          </cell>
          <cell r="AH617">
            <v>8330365.1187745603</v>
          </cell>
          <cell r="AI617">
            <v>2089.68168791274</v>
          </cell>
        </row>
        <row r="618">
          <cell r="M618">
            <v>22.167194613713399</v>
          </cell>
          <cell r="O618">
            <v>7704307.0799141703</v>
          </cell>
          <cell r="Q618">
            <v>15839928</v>
          </cell>
          <cell r="R618">
            <v>1.6052917814136401E-2</v>
          </cell>
          <cell r="AA618">
            <v>2296.3709234985499</v>
          </cell>
          <cell r="AC618">
            <v>207.50377486858201</v>
          </cell>
          <cell r="AE618">
            <v>747013.58952689497</v>
          </cell>
          <cell r="AF618">
            <v>24235802.207862701</v>
          </cell>
          <cell r="AH618">
            <v>8397439.7322847396</v>
          </cell>
          <cell r="AI618">
            <v>2088.86714862997</v>
          </cell>
        </row>
        <row r="619">
          <cell r="M619">
            <v>22.167392448649402</v>
          </cell>
          <cell r="O619">
            <v>7702638.4881128203</v>
          </cell>
          <cell r="Q619">
            <v>15839928</v>
          </cell>
          <cell r="R619">
            <v>1.6054379127918201E-2</v>
          </cell>
          <cell r="AA619">
            <v>2295.9934293495098</v>
          </cell>
          <cell r="AC619">
            <v>207.45895459300101</v>
          </cell>
          <cell r="AE619">
            <v>746852.23653480504</v>
          </cell>
          <cell r="AF619">
            <v>24234948.812754899</v>
          </cell>
          <cell r="AH619">
            <v>8395970.0550156105</v>
          </cell>
          <cell r="AI619">
            <v>2088.53447475651</v>
          </cell>
        </row>
        <row r="620">
          <cell r="M620">
            <v>22.1673920471782</v>
          </cell>
          <cell r="O620">
            <v>7701673.0492786104</v>
          </cell>
          <cell r="Q620">
            <v>15839928</v>
          </cell>
          <cell r="R620">
            <v>1.6054945003520098E-2</v>
          </cell>
          <cell r="AA620">
            <v>2295.7629160157599</v>
          </cell>
          <cell r="AC620">
            <v>207.43188477032899</v>
          </cell>
          <cell r="AE620">
            <v>746754.78517318598</v>
          </cell>
          <cell r="AF620">
            <v>24234311.194373701</v>
          </cell>
          <cell r="AH620">
            <v>8394923.8828635998</v>
          </cell>
          <cell r="AI620">
            <v>2088.33103124543</v>
          </cell>
        </row>
        <row r="621">
          <cell r="M621">
            <v>22.167380639834299</v>
          </cell>
          <cell r="O621">
            <v>7699112.6096601402</v>
          </cell>
          <cell r="Q621">
            <v>15839928</v>
          </cell>
          <cell r="R621">
            <v>1.6056037555998999E-2</v>
          </cell>
          <cell r="AA621">
            <v>2295.0642026352598</v>
          </cell>
          <cell r="AC621">
            <v>207.35867760426299</v>
          </cell>
          <cell r="AE621">
            <v>746491.23937534704</v>
          </cell>
          <cell r="AF621">
            <v>24228938.309253301</v>
          </cell>
          <cell r="AH621">
            <v>8392107.2665627506</v>
          </cell>
          <cell r="AI621">
            <v>2087.705525031</v>
          </cell>
        </row>
        <row r="622">
          <cell r="M622">
            <v>22.167324057014898</v>
          </cell>
          <cell r="O622">
            <v>7694605.1309984196</v>
          </cell>
          <cell r="Q622">
            <v>15839928</v>
          </cell>
          <cell r="R622">
            <v>1.6058421029382701E-2</v>
          </cell>
          <cell r="AA622">
            <v>2294.2546208662602</v>
          </cell>
          <cell r="AC622">
            <v>207.26816901307501</v>
          </cell>
          <cell r="AE622">
            <v>746165.408447069</v>
          </cell>
          <cell r="AF622">
            <v>24224922.795705698</v>
          </cell>
          <cell r="AH622">
            <v>8387290.0546755297</v>
          </cell>
          <cell r="AI622">
            <v>2086.9864518531899</v>
          </cell>
        </row>
        <row r="623">
          <cell r="M623">
            <v>22.167286290755101</v>
          </cell>
          <cell r="O623">
            <v>7691245.0000565303</v>
          </cell>
          <cell r="Q623">
            <v>15839928</v>
          </cell>
          <cell r="R623">
            <v>1.6060021189097801E-2</v>
          </cell>
          <cell r="AA623">
            <v>2293.4302915793601</v>
          </cell>
          <cell r="AC623">
            <v>207.17723309069299</v>
          </cell>
          <cell r="AE623">
            <v>745838.03912649304</v>
          </cell>
          <cell r="AF623">
            <v>24220358.722053599</v>
          </cell>
          <cell r="AH623">
            <v>8383590.1403053999</v>
          </cell>
          <cell r="AI623">
            <v>2086.2530584886699</v>
          </cell>
        </row>
        <row r="624">
          <cell r="M624">
            <v>22.167224191964699</v>
          </cell>
          <cell r="O624">
            <v>7687507.7643875396</v>
          </cell>
          <cell r="Q624">
            <v>15839928</v>
          </cell>
          <cell r="R624">
            <v>1.6062013986299299E-2</v>
          </cell>
          <cell r="AA624">
            <v>2293.0296956592902</v>
          </cell>
          <cell r="AC624">
            <v>207.13336840556801</v>
          </cell>
          <cell r="AE624">
            <v>745680.12626004405</v>
          </cell>
          <cell r="AF624">
            <v>24218013.272978701</v>
          </cell>
          <cell r="AH624">
            <v>8379711.6327056298</v>
          </cell>
          <cell r="AI624">
            <v>2085.8963272537299</v>
          </cell>
        </row>
        <row r="625">
          <cell r="M625">
            <v>22.1671973558927</v>
          </cell>
          <cell r="O625">
            <v>7686667.1453434099</v>
          </cell>
          <cell r="Q625">
            <v>15839928</v>
          </cell>
          <cell r="R625">
            <v>1.6062525757345798E-2</v>
          </cell>
          <cell r="AA625">
            <v>2292.7583072539301</v>
          </cell>
          <cell r="AC625">
            <v>207.09873546512</v>
          </cell>
          <cell r="AE625">
            <v>745555.44767442998</v>
          </cell>
          <cell r="AF625">
            <v>24218333.616175398</v>
          </cell>
          <cell r="AH625">
            <v>8378714.8177657397</v>
          </cell>
          <cell r="AI625">
            <v>2085.6595717888099</v>
          </cell>
        </row>
        <row r="626">
          <cell r="M626">
            <v>22.167199221539601</v>
          </cell>
          <cell r="O626">
            <v>7686678.9790030597</v>
          </cell>
          <cell r="Q626">
            <v>15839928</v>
          </cell>
          <cell r="R626">
            <v>1.60625512607365E-2</v>
          </cell>
          <cell r="AA626">
            <v>2292.6012840928902</v>
          </cell>
          <cell r="AC626">
            <v>207.078833642359</v>
          </cell>
          <cell r="AE626">
            <v>745483.80111249106</v>
          </cell>
          <cell r="AF626">
            <v>24218465.722998001</v>
          </cell>
          <cell r="AH626">
            <v>8378642.7537167501</v>
          </cell>
          <cell r="AI626">
            <v>2085.52245045053</v>
          </cell>
        </row>
        <row r="627">
          <cell r="M627">
            <v>22.167193714130502</v>
          </cell>
          <cell r="O627">
            <v>7685949.1749853101</v>
          </cell>
          <cell r="Q627">
            <v>15839928</v>
          </cell>
          <cell r="R627">
            <v>1.60628739799764E-2</v>
          </cell>
          <cell r="AA627">
            <v>2292.4968928190301</v>
          </cell>
          <cell r="AC627">
            <v>207.06919925015799</v>
          </cell>
          <cell r="AE627">
            <v>745449.11730057001</v>
          </cell>
          <cell r="AF627">
            <v>24217156.813367601</v>
          </cell>
          <cell r="AH627">
            <v>8377887.4971032701</v>
          </cell>
          <cell r="AI627">
            <v>2085.4276935688699</v>
          </cell>
        </row>
        <row r="628">
          <cell r="M628">
            <v>22.167173084018</v>
          </cell>
          <cell r="O628">
            <v>7685021.1413888801</v>
          </cell>
          <cell r="Q628">
            <v>15839928</v>
          </cell>
          <cell r="R628">
            <v>1.6063301248955601E-2</v>
          </cell>
          <cell r="AA628">
            <v>2292.7187848319099</v>
          </cell>
          <cell r="AC628">
            <v>207.098246021812</v>
          </cell>
          <cell r="AE628">
            <v>745553.68567852303</v>
          </cell>
          <cell r="AF628">
            <v>24216611.5212005</v>
          </cell>
          <cell r="AH628">
            <v>8377085.0784240803</v>
          </cell>
          <cell r="AI628">
            <v>2085.6205388100998</v>
          </cell>
        </row>
        <row r="629">
          <cell r="M629">
            <v>22.1671631699197</v>
          </cell>
          <cell r="O629">
            <v>7684840.0298332898</v>
          </cell>
          <cell r="Q629">
            <v>15839928</v>
          </cell>
          <cell r="R629">
            <v>1.6063421316009501E-2</v>
          </cell>
          <cell r="AA629">
            <v>2292.6111304660499</v>
          </cell>
          <cell r="AC629">
            <v>207.08458794663801</v>
          </cell>
          <cell r="AE629">
            <v>745504.51660789503</v>
          </cell>
          <cell r="AF629">
            <v>24216707.410420101</v>
          </cell>
          <cell r="AH629">
            <v>8376839.3468189603</v>
          </cell>
          <cell r="AI629">
            <v>2085.5265425194202</v>
          </cell>
        </row>
        <row r="630">
          <cell r="M630">
            <v>22.167170147995002</v>
          </cell>
          <cell r="O630">
            <v>7685132.8494851999</v>
          </cell>
          <cell r="Q630">
            <v>15839928</v>
          </cell>
          <cell r="R630">
            <v>1.6063326596534699E-2</v>
          </cell>
          <cell r="AA630">
            <v>2292.4853570120499</v>
          </cell>
          <cell r="AC630">
            <v>207.067610434736</v>
          </cell>
          <cell r="AE630">
            <v>745443.397565049</v>
          </cell>
          <cell r="AF630">
            <v>24217215.708810098</v>
          </cell>
          <cell r="AH630">
            <v>8377060.6206740001</v>
          </cell>
          <cell r="AI630">
            <v>2085.41774657731</v>
          </cell>
        </row>
        <row r="631">
          <cell r="M631">
            <v>22.167179437899701</v>
          </cell>
          <cell r="O631">
            <v>7685075.7311016498</v>
          </cell>
          <cell r="Q631">
            <v>15839928</v>
          </cell>
          <cell r="R631">
            <v>1.6063356145784798E-2</v>
          </cell>
          <cell r="AA631">
            <v>2292.1501849799702</v>
          </cell>
          <cell r="AC631">
            <v>207.02798030253399</v>
          </cell>
          <cell r="AE631">
            <v>745300.72908912099</v>
          </cell>
          <cell r="AF631">
            <v>24216389.883985601</v>
          </cell>
          <cell r="AH631">
            <v>8376849.0252435999</v>
          </cell>
          <cell r="AI631">
            <v>2085.1222046774401</v>
          </cell>
        </row>
        <row r="632">
          <cell r="M632">
            <v>22.167181241472001</v>
          </cell>
          <cell r="O632">
            <v>7684592.9667171799</v>
          </cell>
          <cell r="Q632">
            <v>15839928</v>
          </cell>
          <cell r="R632">
            <v>1.6063713945862899E-2</v>
          </cell>
          <cell r="AA632">
            <v>2291.6703636135999</v>
          </cell>
          <cell r="AC632">
            <v>206.96922987254999</v>
          </cell>
          <cell r="AE632">
            <v>745089.22754118103</v>
          </cell>
          <cell r="AF632">
            <v>24215989.6512638</v>
          </cell>
          <cell r="AH632">
            <v>8376142.7681091903</v>
          </cell>
          <cell r="AI632">
            <v>2084.7011337410499</v>
          </cell>
        </row>
        <row r="633">
          <cell r="M633">
            <v>22.167219837525501</v>
          </cell>
          <cell r="O633">
            <v>7689088.7052566102</v>
          </cell>
          <cell r="Q633">
            <v>15839928</v>
          </cell>
          <cell r="R633">
            <v>1.6061892135463399E-2</v>
          </cell>
          <cell r="AA633">
            <v>2291.9341324310499</v>
          </cell>
          <cell r="AC633">
            <v>206.97894479029199</v>
          </cell>
          <cell r="AE633">
            <v>745124.20124504995</v>
          </cell>
          <cell r="AF633">
            <v>24224973.141428601</v>
          </cell>
          <cell r="AH633">
            <v>8380597.6907366803</v>
          </cell>
          <cell r="AI633">
            <v>2084.95518764076</v>
          </cell>
        </row>
        <row r="634">
          <cell r="M634">
            <v>22.167331097983599</v>
          </cell>
          <cell r="O634">
            <v>7696202.4823410502</v>
          </cell>
          <cell r="Q634">
            <v>15839928</v>
          </cell>
          <cell r="R634">
            <v>1.6058417657504601E-2</v>
          </cell>
          <cell r="AA634">
            <v>2292.3977788778798</v>
          </cell>
          <cell r="AC634">
            <v>207.01830450607</v>
          </cell>
          <cell r="AE634">
            <v>745265.89622185298</v>
          </cell>
          <cell r="AF634">
            <v>24232117.9405226</v>
          </cell>
          <cell r="AH634">
            <v>8387799.9437795999</v>
          </cell>
          <cell r="AI634">
            <v>2085.3794743718099</v>
          </cell>
        </row>
        <row r="635">
          <cell r="M635">
            <v>22.167420331969701</v>
          </cell>
          <cell r="O635">
            <v>7700263.0306069003</v>
          </cell>
          <cell r="Q635">
            <v>15839928</v>
          </cell>
          <cell r="R635">
            <v>1.6056375490177299E-2</v>
          </cell>
          <cell r="AA635">
            <v>2292.3264031462299</v>
          </cell>
          <cell r="AC635">
            <v>207.00467674012799</v>
          </cell>
          <cell r="AE635">
            <v>745216.83626446</v>
          </cell>
          <cell r="AF635">
            <v>24233954.096752401</v>
          </cell>
          <cell r="AH635">
            <v>8391803.7829297297</v>
          </cell>
          <cell r="AI635">
            <v>2085.32172640611</v>
          </cell>
        </row>
        <row r="636">
          <cell r="M636">
            <v>22.167477417594998</v>
          </cell>
          <cell r="O636">
            <v>7703216.4897069698</v>
          </cell>
          <cell r="Q636">
            <v>15839928</v>
          </cell>
          <cell r="R636">
            <v>1.6054938930462101E-2</v>
          </cell>
          <cell r="AA636">
            <v>2292.3894203138002</v>
          </cell>
          <cell r="AC636">
            <v>207.00610495878499</v>
          </cell>
          <cell r="AE636">
            <v>745221.977851626</v>
          </cell>
          <cell r="AF636">
            <v>24236446.3740311</v>
          </cell>
          <cell r="AH636">
            <v>8394753.7399782501</v>
          </cell>
          <cell r="AI636">
            <v>2085.3833153550199</v>
          </cell>
        </row>
        <row r="637">
          <cell r="M637">
            <v>22.167506256469</v>
          </cell>
          <cell r="O637">
            <v>7704735.2249272903</v>
          </cell>
          <cell r="Q637">
            <v>15839928</v>
          </cell>
          <cell r="R637">
            <v>1.6054092917387901E-2</v>
          </cell>
          <cell r="AA637">
            <v>2292.7421039412202</v>
          </cell>
          <cell r="AC637">
            <v>207.048272168338</v>
          </cell>
          <cell r="AE637">
            <v>745373.77980601601</v>
          </cell>
          <cell r="AF637">
            <v>24237138.2611042</v>
          </cell>
          <cell r="AH637">
            <v>8396443.8118483294</v>
          </cell>
          <cell r="AI637">
            <v>2085.69383177288</v>
          </cell>
        </row>
        <row r="638">
          <cell r="M638">
            <v>22.167511345986199</v>
          </cell>
          <cell r="O638">
            <v>7704906.5409786096</v>
          </cell>
          <cell r="Q638">
            <v>15839928</v>
          </cell>
          <cell r="R638">
            <v>1.60539394537044E-2</v>
          </cell>
          <cell r="AA638">
            <v>2292.8755264942401</v>
          </cell>
          <cell r="AC638">
            <v>207.06622983298001</v>
          </cell>
          <cell r="AE638">
            <v>745438.42739872704</v>
          </cell>
          <cell r="AF638">
            <v>24236621.7477878</v>
          </cell>
          <cell r="AH638">
            <v>8396693.2610921804</v>
          </cell>
          <cell r="AI638">
            <v>2085.8092966612599</v>
          </cell>
        </row>
        <row r="639">
          <cell r="M639">
            <v>22.167507723681101</v>
          </cell>
          <cell r="O639">
            <v>7705057.1226741597</v>
          </cell>
          <cell r="Q639">
            <v>15839928</v>
          </cell>
          <cell r="R639">
            <v>1.60538355892983E-2</v>
          </cell>
          <cell r="AA639">
            <v>2293.1913605525601</v>
          </cell>
          <cell r="AC639">
            <v>207.104214867975</v>
          </cell>
          <cell r="AE639">
            <v>745575.17352471105</v>
          </cell>
          <cell r="AF639">
            <v>24237153.584113602</v>
          </cell>
          <cell r="AH639">
            <v>8396994.2291308399</v>
          </cell>
          <cell r="AI639">
            <v>2086.0871456845898</v>
          </cell>
        </row>
        <row r="640">
          <cell r="M640">
            <v>22.167498231273701</v>
          </cell>
          <cell r="O640">
            <v>7704883.0098232999</v>
          </cell>
          <cell r="Q640">
            <v>15839928</v>
          </cell>
          <cell r="R640">
            <v>1.60538147066496E-2</v>
          </cell>
          <cell r="AA640">
            <v>2293.60450824996</v>
          </cell>
          <cell r="AC640">
            <v>207.15666547456999</v>
          </cell>
          <cell r="AE640">
            <v>745763.995708453</v>
          </cell>
          <cell r="AF640">
            <v>24236776.286237501</v>
          </cell>
          <cell r="AH640">
            <v>8397031.1525538005</v>
          </cell>
          <cell r="AI640">
            <v>2086.4478427753902</v>
          </cell>
        </row>
        <row r="641">
          <cell r="M641">
            <v>22.167483012619702</v>
          </cell>
          <cell r="O641">
            <v>7703675.4187941803</v>
          </cell>
          <cell r="Q641">
            <v>15839928</v>
          </cell>
          <cell r="R641">
            <v>1.60543089860129E-2</v>
          </cell>
          <cell r="AA641">
            <v>2293.6014092768501</v>
          </cell>
          <cell r="AC641">
            <v>207.161733870039</v>
          </cell>
          <cell r="AE641">
            <v>745782.24193213903</v>
          </cell>
          <cell r="AF641">
            <v>24234658.578342199</v>
          </cell>
          <cell r="AH641">
            <v>8395857.1527027395</v>
          </cell>
          <cell r="AI641">
            <v>2086.4396754068098</v>
          </cell>
        </row>
        <row r="642">
          <cell r="M642">
            <v>22.167459648704298</v>
          </cell>
          <cell r="O642">
            <v>7701070.8216309203</v>
          </cell>
          <cell r="Q642">
            <v>15839928</v>
          </cell>
          <cell r="R642">
            <v>1.6055558655685899E-2</v>
          </cell>
          <cell r="AA642">
            <v>2293.0077753119099</v>
          </cell>
          <cell r="AC642">
            <v>207.09773361994999</v>
          </cell>
          <cell r="AE642">
            <v>745551.84103182005</v>
          </cell>
          <cell r="AF642">
            <v>24230790.442060899</v>
          </cell>
          <cell r="AH642">
            <v>8393027.0410878807</v>
          </cell>
          <cell r="AI642">
            <v>2085.91004169196</v>
          </cell>
        </row>
        <row r="643">
          <cell r="M643">
            <v>22.167416754546299</v>
          </cell>
          <cell r="O643">
            <v>7696617.6021726504</v>
          </cell>
          <cell r="Q643">
            <v>15839928</v>
          </cell>
          <cell r="R643">
            <v>1.6057632247813598E-2</v>
          </cell>
          <cell r="AA643">
            <v>2292.3148702805202</v>
          </cell>
          <cell r="AC643">
            <v>207.02787971291801</v>
          </cell>
          <cell r="AE643">
            <v>745300.36696650297</v>
          </cell>
          <cell r="AF643">
            <v>24224393.6689361</v>
          </cell>
          <cell r="AH643">
            <v>8388349.4672411801</v>
          </cell>
          <cell r="AI643">
            <v>2085.2869905675998</v>
          </cell>
        </row>
        <row r="644">
          <cell r="M644">
            <v>22.167315101341401</v>
          </cell>
          <cell r="O644">
            <v>7689292.2657773597</v>
          </cell>
          <cell r="Q644">
            <v>15839928</v>
          </cell>
          <cell r="R644">
            <v>1.6061237489892199E-2</v>
          </cell>
          <cell r="AA644">
            <v>2291.63823753207</v>
          </cell>
          <cell r="AC644">
            <v>206.96358190454001</v>
          </cell>
          <cell r="AE644">
            <v>745068.89485634305</v>
          </cell>
          <cell r="AF644">
            <v>24216628.1794407</v>
          </cell>
          <cell r="AH644">
            <v>8380847.5398881203</v>
          </cell>
          <cell r="AI644">
            <v>2084.6746556275298</v>
          </cell>
        </row>
        <row r="645">
          <cell r="M645">
            <v>22.167249610526699</v>
          </cell>
          <cell r="O645">
            <v>7686893.4328324301</v>
          </cell>
          <cell r="Q645">
            <v>15839928</v>
          </cell>
          <cell r="R645">
            <v>1.6062572611085402E-2</v>
          </cell>
          <cell r="AA645">
            <v>2291.3227394897599</v>
          </cell>
          <cell r="AC645">
            <v>206.92402001050399</v>
          </cell>
          <cell r="AE645">
            <v>744926.47203781304</v>
          </cell>
          <cell r="AF645">
            <v>24216725.2788831</v>
          </cell>
          <cell r="AH645">
            <v>8378268.5616967799</v>
          </cell>
          <cell r="AI645">
            <v>2084.3987194792599</v>
          </cell>
        </row>
        <row r="646">
          <cell r="M646">
            <v>22.1672223834329</v>
          </cell>
          <cell r="O646">
            <v>7685342.6030286504</v>
          </cell>
          <cell r="Q646">
            <v>15839928</v>
          </cell>
          <cell r="R646">
            <v>1.60634016026035E-2</v>
          </cell>
          <cell r="AA646">
            <v>2291.05334991989</v>
          </cell>
          <cell r="AC646">
            <v>206.89322031642001</v>
          </cell>
          <cell r="AE646">
            <v>744815.593139112</v>
          </cell>
          <cell r="AF646">
            <v>24215651.515963599</v>
          </cell>
          <cell r="AH646">
            <v>8376601.1802892098</v>
          </cell>
          <cell r="AI646">
            <v>2084.1601296034701</v>
          </cell>
        </row>
        <row r="647">
          <cell r="M647">
            <v>22.1672091234731</v>
          </cell>
          <cell r="O647">
            <v>7684569.5209020199</v>
          </cell>
          <cell r="Q647">
            <v>15839928</v>
          </cell>
          <cell r="R647">
            <v>1.60638430422901E-2</v>
          </cell>
          <cell r="AA647">
            <v>2290.72392756932</v>
          </cell>
          <cell r="AC647">
            <v>206.853617089708</v>
          </cell>
          <cell r="AE647">
            <v>744673.02152294898</v>
          </cell>
          <cell r="AF647">
            <v>24215090.379954901</v>
          </cell>
          <cell r="AH647">
            <v>8375668.4957429804</v>
          </cell>
          <cell r="AI647">
            <v>2083.87031047962</v>
          </cell>
        </row>
        <row r="648">
          <cell r="M648">
            <v>22.167205576295199</v>
          </cell>
          <cell r="O648">
            <v>7684150.2872257503</v>
          </cell>
          <cell r="Q648">
            <v>15839928</v>
          </cell>
          <cell r="R648">
            <v>1.6064092555676701E-2</v>
          </cell>
          <cell r="AA648">
            <v>2290.5321641053902</v>
          </cell>
          <cell r="AC648">
            <v>206.83040413481501</v>
          </cell>
          <cell r="AE648">
            <v>744589.45488533203</v>
          </cell>
          <cell r="AF648">
            <v>24214825.233201802</v>
          </cell>
          <cell r="AH648">
            <v>8375160.1942480505</v>
          </cell>
          <cell r="AI648">
            <v>2083.70175997057</v>
          </cell>
        </row>
        <row r="649">
          <cell r="M649">
            <v>22.167199306471201</v>
          </cell>
          <cell r="O649">
            <v>7683665.1479765596</v>
          </cell>
          <cell r="Q649">
            <v>15839928</v>
          </cell>
          <cell r="R649">
            <v>1.60643155602915E-2</v>
          </cell>
          <cell r="AA649">
            <v>2290.4774426809499</v>
          </cell>
          <cell r="AC649">
            <v>206.825282349243</v>
          </cell>
          <cell r="AE649">
            <v>744571.01645727502</v>
          </cell>
          <cell r="AF649">
            <v>24214167.0120131</v>
          </cell>
          <cell r="AH649">
            <v>8374659.9288929496</v>
          </cell>
          <cell r="AI649">
            <v>2083.6521603317001</v>
          </cell>
        </row>
        <row r="650">
          <cell r="M650">
            <v>22.167184428612099</v>
          </cell>
          <cell r="O650">
            <v>7683179.5706383297</v>
          </cell>
          <cell r="Q650">
            <v>15839928</v>
          </cell>
          <cell r="R650">
            <v>1.6064532486534801E-2</v>
          </cell>
          <cell r="AA650">
            <v>2290.7433858658801</v>
          </cell>
          <cell r="AC650">
            <v>206.85843869345501</v>
          </cell>
          <cell r="AE650">
            <v>744690.37929643795</v>
          </cell>
          <cell r="AF650">
            <v>24214160.821795698</v>
          </cell>
          <cell r="AH650">
            <v>8374311.0285115801</v>
          </cell>
          <cell r="AI650">
            <v>2083.8849471724302</v>
          </cell>
        </row>
        <row r="651">
          <cell r="M651">
            <v>22.167175256956899</v>
          </cell>
          <cell r="O651">
            <v>7683077.3613830199</v>
          </cell>
          <cell r="Q651">
            <v>15839928</v>
          </cell>
          <cell r="R651">
            <v>1.6064539279064202E-2</v>
          </cell>
          <cell r="AA651">
            <v>2290.9026151934399</v>
          </cell>
          <cell r="AC651">
            <v>206.87844823697401</v>
          </cell>
          <cell r="AE651">
            <v>744762.41365310596</v>
          </cell>
          <cell r="AF651">
            <v>24214095.750700001</v>
          </cell>
          <cell r="AH651">
            <v>8374282.51749657</v>
          </cell>
          <cell r="AI651">
            <v>2084.0241669564698</v>
          </cell>
        </row>
        <row r="652">
          <cell r="M652">
            <v>22.1671752010745</v>
          </cell>
          <cell r="O652">
            <v>7683811.4424890503</v>
          </cell>
          <cell r="Q652">
            <v>15839928</v>
          </cell>
          <cell r="R652">
            <v>1.60642786853421E-2</v>
          </cell>
          <cell r="AA652">
            <v>2291.0558386222401</v>
          </cell>
          <cell r="AC652">
            <v>206.892344452934</v>
          </cell>
          <cell r="AE652">
            <v>744812.44003056304</v>
          </cell>
          <cell r="AF652">
            <v>24216111.575776</v>
          </cell>
          <cell r="AH652">
            <v>8375056.9708704101</v>
          </cell>
          <cell r="AI652">
            <v>2084.1634941693101</v>
          </cell>
        </row>
        <row r="653">
          <cell r="M653">
            <v>22.1672025987585</v>
          </cell>
          <cell r="O653">
            <v>7686235.2284489702</v>
          </cell>
          <cell r="Q653">
            <v>15839928</v>
          </cell>
          <cell r="R653">
            <v>1.6063053395582599E-2</v>
          </cell>
          <cell r="AA653">
            <v>2291.5906683472599</v>
          </cell>
          <cell r="AC653">
            <v>206.95105727750899</v>
          </cell>
          <cell r="AE653">
            <v>745023.80619903398</v>
          </cell>
          <cell r="AF653">
            <v>24219188.108275399</v>
          </cell>
          <cell r="AH653">
            <v>8377682.9330100203</v>
          </cell>
          <cell r="AI653">
            <v>2084.6396110697501</v>
          </cell>
        </row>
        <row r="654">
          <cell r="M654">
            <v>22.167225445767599</v>
          </cell>
          <cell r="O654">
            <v>7687361.1918646703</v>
          </cell>
          <cell r="Q654">
            <v>15839928</v>
          </cell>
          <cell r="R654">
            <v>1.6062417807339802E-2</v>
          </cell>
          <cell r="AA654">
            <v>2291.7911978349798</v>
          </cell>
          <cell r="AC654">
            <v>206.97555782547499</v>
          </cell>
          <cell r="AE654">
            <v>745112.00817170995</v>
          </cell>
          <cell r="AF654">
            <v>24219376.694859099</v>
          </cell>
          <cell r="AH654">
            <v>8378906.2000435302</v>
          </cell>
          <cell r="AI654">
            <v>2084.8156400095099</v>
          </cell>
        </row>
        <row r="655">
          <cell r="M655">
            <v>22.1672403326587</v>
          </cell>
          <cell r="O655">
            <v>7687464.5049352599</v>
          </cell>
          <cell r="Q655">
            <v>15839928</v>
          </cell>
          <cell r="R655">
            <v>1.6062360634506299E-2</v>
          </cell>
          <cell r="AA655">
            <v>2291.4556868008099</v>
          </cell>
          <cell r="AC655">
            <v>206.93604209051901</v>
          </cell>
          <cell r="AE655">
            <v>744969.75152586901</v>
          </cell>
          <cell r="AF655">
            <v>24218488.144033998</v>
          </cell>
          <cell r="AH655">
            <v>8378858.6463301899</v>
          </cell>
          <cell r="AI655">
            <v>2084.5196447102999</v>
          </cell>
        </row>
        <row r="656">
          <cell r="M656">
            <v>22.167245264197199</v>
          </cell>
          <cell r="O656">
            <v>7687076.83211987</v>
          </cell>
          <cell r="Q656">
            <v>15839928</v>
          </cell>
          <cell r="R656">
            <v>1.6062657246796098E-2</v>
          </cell>
          <cell r="AA656">
            <v>2290.9756815751798</v>
          </cell>
          <cell r="AC656">
            <v>206.87737802522901</v>
          </cell>
          <cell r="AE656">
            <v>744758.56089082395</v>
          </cell>
          <cell r="AF656">
            <v>24218042.226329599</v>
          </cell>
          <cell r="AH656">
            <v>8378247.27256379</v>
          </cell>
          <cell r="AI656">
            <v>2084.0983035499498</v>
          </cell>
        </row>
        <row r="657">
          <cell r="M657">
            <v>22.1672641890733</v>
          </cell>
          <cell r="O657">
            <v>7689837.1614662902</v>
          </cell>
          <cell r="Q657">
            <v>15839928</v>
          </cell>
          <cell r="R657">
            <v>1.60615780630886E-2</v>
          </cell>
          <cell r="AA657">
            <v>2291.2900819802098</v>
          </cell>
          <cell r="AC657">
            <v>206.900599946715</v>
          </cell>
          <cell r="AE657">
            <v>744842.15980817401</v>
          </cell>
          <cell r="AF657">
            <v>24224231.1567888</v>
          </cell>
          <cell r="AH657">
            <v>8381053.2441011304</v>
          </cell>
          <cell r="AI657">
            <v>2084.3894820334999</v>
          </cell>
        </row>
        <row r="658">
          <cell r="M658">
            <v>22.1673477967087</v>
          </cell>
          <cell r="O658">
            <v>7695750.45194708</v>
          </cell>
          <cell r="Q658">
            <v>15839928</v>
          </cell>
          <cell r="R658">
            <v>1.6058746533298099E-2</v>
          </cell>
          <cell r="AA658">
            <v>2291.5811866396698</v>
          </cell>
          <cell r="AC658">
            <v>206.91993935505201</v>
          </cell>
          <cell r="AE658">
            <v>744911.78167818801</v>
          </cell>
          <cell r="AF658">
            <v>24230799.628769301</v>
          </cell>
          <cell r="AH658">
            <v>8386973.5278176498</v>
          </cell>
          <cell r="AI658">
            <v>2084.66124728462</v>
          </cell>
        </row>
        <row r="659">
          <cell r="M659">
            <v>22.167447562530501</v>
          </cell>
          <cell r="O659">
            <v>7701906.4532540599</v>
          </cell>
          <cell r="Q659">
            <v>15839928</v>
          </cell>
          <cell r="R659">
            <v>1.60557532795421E-2</v>
          </cell>
          <cell r="AA659">
            <v>2291.9498625544302</v>
          </cell>
          <cell r="AC659">
            <v>206.95033592351001</v>
          </cell>
          <cell r="AE659">
            <v>745021.20932463498</v>
          </cell>
          <cell r="AF659">
            <v>24236829.639302898</v>
          </cell>
          <cell r="AH659">
            <v>8393206.7381219305</v>
          </cell>
          <cell r="AI659">
            <v>2084.9995266309202</v>
          </cell>
        </row>
        <row r="660">
          <cell r="M660">
            <v>22.1675148039776</v>
          </cell>
          <cell r="O660">
            <v>7705036.54143837</v>
          </cell>
          <cell r="Q660">
            <v>15839928</v>
          </cell>
          <cell r="R660">
            <v>1.60541278750451E-2</v>
          </cell>
          <cell r="AA660">
            <v>2292.0924367994198</v>
          </cell>
          <cell r="AC660">
            <v>206.96502611841001</v>
          </cell>
          <cell r="AE660">
            <v>745074.09402627603</v>
          </cell>
          <cell r="AF660">
            <v>24238023.541606199</v>
          </cell>
          <cell r="AH660">
            <v>8396399.3407288007</v>
          </cell>
          <cell r="AI660">
            <v>2085.1274106810101</v>
          </cell>
        </row>
        <row r="661">
          <cell r="M661">
            <v>22.167544258694999</v>
          </cell>
          <cell r="O661">
            <v>7706963.4269305998</v>
          </cell>
          <cell r="Q661">
            <v>15839928</v>
          </cell>
          <cell r="R661">
            <v>1.6053129976244598E-2</v>
          </cell>
          <cell r="AA661">
            <v>2292.5273497380899</v>
          </cell>
          <cell r="AC661">
            <v>207.01464011880199</v>
          </cell>
          <cell r="AE661">
            <v>745252.70442768699</v>
          </cell>
          <cell r="AF661">
            <v>24239802.939093899</v>
          </cell>
          <cell r="AH661">
            <v>8398520.8798304405</v>
          </cell>
          <cell r="AI661">
            <v>2085.51270961929</v>
          </cell>
        </row>
        <row r="662">
          <cell r="M662">
            <v>22.167562816923301</v>
          </cell>
          <cell r="O662">
            <v>7708353.4081327803</v>
          </cell>
          <cell r="Q662">
            <v>15839928</v>
          </cell>
          <cell r="R662">
            <v>1.60523848933934E-2</v>
          </cell>
          <cell r="AA662">
            <v>2292.7841920822102</v>
          </cell>
          <cell r="AC662">
            <v>207.044234677285</v>
          </cell>
          <cell r="AE662">
            <v>745359.24483822403</v>
          </cell>
          <cell r="AF662">
            <v>24240739.375371899</v>
          </cell>
          <cell r="AH662">
            <v>8400020.1189907491</v>
          </cell>
          <cell r="AI662">
            <v>2085.73995740492</v>
          </cell>
        </row>
        <row r="663">
          <cell r="M663">
            <v>22.167573159496701</v>
          </cell>
          <cell r="O663">
            <v>7709168.98202358</v>
          </cell>
          <cell r="Q663">
            <v>15839928</v>
          </cell>
          <cell r="R663">
            <v>1.6051918837975899E-2</v>
          </cell>
          <cell r="AA663">
            <v>2293.1197024897501</v>
          </cell>
          <cell r="AC663">
            <v>207.08440307677</v>
          </cell>
          <cell r="AE663">
            <v>745503.85107637104</v>
          </cell>
          <cell r="AF663">
            <v>24241376.537154701</v>
          </cell>
          <cell r="AH663">
            <v>8400994.2362732701</v>
          </cell>
          <cell r="AI663">
            <v>2086.0352994129798</v>
          </cell>
        </row>
        <row r="664">
          <cell r="M664">
            <v>22.167564063923201</v>
          </cell>
          <cell r="O664">
            <v>7707857.6616626298</v>
          </cell>
          <cell r="Q664">
            <v>15839928</v>
          </cell>
          <cell r="R664">
            <v>1.6052319660312699E-2</v>
          </cell>
          <cell r="AA664">
            <v>2293.30175504316</v>
          </cell>
          <cell r="AC664">
            <v>207.11585624854899</v>
          </cell>
          <cell r="AE664">
            <v>745617.08249477798</v>
          </cell>
          <cell r="AF664">
            <v>24237974.223999102</v>
          </cell>
          <cell r="AH664">
            <v>8399833.8571764808</v>
          </cell>
          <cell r="AI664">
            <v>2086.1858987946098</v>
          </cell>
        </row>
        <row r="665">
          <cell r="M665">
            <v>22.167515838632202</v>
          </cell>
          <cell r="O665">
            <v>7704496.1263174498</v>
          </cell>
          <cell r="Q665">
            <v>15839928</v>
          </cell>
          <cell r="R665">
            <v>1.6053977589330901E-2</v>
          </cell>
          <cell r="AA665">
            <v>2293.1731802660902</v>
          </cell>
          <cell r="AC665">
            <v>207.10842038583201</v>
          </cell>
          <cell r="AE665">
            <v>745590.31338899594</v>
          </cell>
          <cell r="AF665">
            <v>24234642.106872801</v>
          </cell>
          <cell r="AH665">
            <v>8396479.3590209894</v>
          </cell>
          <cell r="AI665">
            <v>2086.0647598802602</v>
          </cell>
        </row>
        <row r="666">
          <cell r="M666">
            <v>22.167481452001699</v>
          </cell>
          <cell r="O666">
            <v>7702780.0118702399</v>
          </cell>
          <cell r="Q666">
            <v>15839928</v>
          </cell>
          <cell r="R666">
            <v>1.6054850436583602E-2</v>
          </cell>
          <cell r="AA666">
            <v>2293.07718868861</v>
          </cell>
          <cell r="AC666">
            <v>207.09881214749899</v>
          </cell>
          <cell r="AE666">
            <v>745555.72373099602</v>
          </cell>
          <cell r="AF666">
            <v>24233729.009450398</v>
          </cell>
          <cell r="AH666">
            <v>8394725.0596477091</v>
          </cell>
          <cell r="AI666">
            <v>2085.9783765411098</v>
          </cell>
        </row>
        <row r="667">
          <cell r="M667">
            <v>22.1674668970239</v>
          </cell>
          <cell r="O667">
            <v>7702309.8992937403</v>
          </cell>
          <cell r="Q667">
            <v>15839928</v>
          </cell>
          <cell r="R667">
            <v>1.60551050928728E-2</v>
          </cell>
          <cell r="AA667">
            <v>2293.0795037756002</v>
          </cell>
          <cell r="AC667">
            <v>207.09867719930301</v>
          </cell>
          <cell r="AE667">
            <v>745555.23791748902</v>
          </cell>
          <cell r="AF667">
            <v>24233893.354568101</v>
          </cell>
          <cell r="AH667">
            <v>8394246.6556014493</v>
          </cell>
          <cell r="AI667">
            <v>2085.9808265762999</v>
          </cell>
        </row>
        <row r="668">
          <cell r="M668">
            <v>22.167462521427002</v>
          </cell>
          <cell r="O668">
            <v>7701492.8228243599</v>
          </cell>
          <cell r="Q668">
            <v>15839928</v>
          </cell>
          <cell r="R668">
            <v>1.6055524310174599E-2</v>
          </cell>
          <cell r="AA668">
            <v>2292.6894525236999</v>
          </cell>
          <cell r="AC668">
            <v>207.053742237584</v>
          </cell>
          <cell r="AE668">
            <v>745393.47205530398</v>
          </cell>
          <cell r="AF668">
            <v>24232470.079652</v>
          </cell>
          <cell r="AH668">
            <v>8393258.5845360197</v>
          </cell>
          <cell r="AI668">
            <v>2085.6357102861198</v>
          </cell>
        </row>
        <row r="669">
          <cell r="M669">
            <v>22.167454379603001</v>
          </cell>
          <cell r="O669">
            <v>7700294.3854491003</v>
          </cell>
          <cell r="Q669">
            <v>15839928</v>
          </cell>
          <cell r="R669">
            <v>1.60561143739716E-2</v>
          </cell>
          <cell r="AA669">
            <v>2292.38874090121</v>
          </cell>
          <cell r="AC669">
            <v>207.02044854675799</v>
          </cell>
          <cell r="AE669">
            <v>745273.61476832896</v>
          </cell>
          <cell r="AF669">
            <v>24230849.124303199</v>
          </cell>
          <cell r="AH669">
            <v>8391943.2676244993</v>
          </cell>
          <cell r="AI669">
            <v>2085.3682923544502</v>
          </cell>
        </row>
        <row r="670">
          <cell r="M670">
            <v>22.167431832742999</v>
          </cell>
          <cell r="O670">
            <v>7698659.8681400502</v>
          </cell>
          <cell r="Q670">
            <v>15839928</v>
          </cell>
          <cell r="R670">
            <v>1.6056923411867399E-2</v>
          </cell>
          <cell r="AA670">
            <v>2292.2447472633398</v>
          </cell>
          <cell r="AC670">
            <v>207.00671258159801</v>
          </cell>
          <cell r="AE670">
            <v>745224.16529375396</v>
          </cell>
          <cell r="AF670">
            <v>24229216.7943312</v>
          </cell>
          <cell r="AH670">
            <v>8390270.7329425104</v>
          </cell>
          <cell r="AI670">
            <v>2085.2380346817399</v>
          </cell>
        </row>
        <row r="671">
          <cell r="M671">
            <v>22.167412679278499</v>
          </cell>
          <cell r="O671">
            <v>7695948.3710142104</v>
          </cell>
          <cell r="Q671">
            <v>15839928</v>
          </cell>
          <cell r="R671">
            <v>1.6058114954286998E-2</v>
          </cell>
          <cell r="AA671">
            <v>2291.5660204420801</v>
          </cell>
          <cell r="AC671">
            <v>206.935249944025</v>
          </cell>
          <cell r="AE671">
            <v>744966.89979848999</v>
          </cell>
          <cell r="AF671">
            <v>24224129.0730941</v>
          </cell>
          <cell r="AH671">
            <v>8387304.7054161401</v>
          </cell>
          <cell r="AI671">
            <v>2084.63077049805</v>
          </cell>
        </row>
        <row r="672">
          <cell r="M672">
            <v>22.167353329157301</v>
          </cell>
          <cell r="O672">
            <v>7692350.6351894997</v>
          </cell>
          <cell r="Q672">
            <v>15839928</v>
          </cell>
          <cell r="R672">
            <v>1.6060102189749001E-2</v>
          </cell>
          <cell r="AA672">
            <v>2291.2130483309502</v>
          </cell>
          <cell r="AC672">
            <v>206.895670075867</v>
          </cell>
          <cell r="AE672">
            <v>744824.412273122</v>
          </cell>
          <cell r="AF672">
            <v>24222419.988864899</v>
          </cell>
          <cell r="AH672">
            <v>8383584.7230390096</v>
          </cell>
          <cell r="AI672">
            <v>2084.3173782550798</v>
          </cell>
        </row>
        <row r="673">
          <cell r="M673">
            <v>22.1673320440037</v>
          </cell>
          <cell r="O673">
            <v>7692408.4655318102</v>
          </cell>
          <cell r="Q673">
            <v>15839928</v>
          </cell>
          <cell r="R673">
            <v>1.6060050118486002E-2</v>
          </cell>
          <cell r="AA673">
            <v>2291.5872516754098</v>
          </cell>
          <cell r="AC673">
            <v>206.93867344520299</v>
          </cell>
          <cell r="AE673">
            <v>744979.22440273198</v>
          </cell>
          <cell r="AF673">
            <v>24223827.206074301</v>
          </cell>
          <cell r="AH673">
            <v>8383786.53979115</v>
          </cell>
          <cell r="AI673">
            <v>2084.6485782302002</v>
          </cell>
        </row>
        <row r="674">
          <cell r="M674">
            <v>22.167320882924699</v>
          </cell>
          <cell r="O674">
            <v>7691560.2621267801</v>
          </cell>
          <cell r="Q674">
            <v>15839928</v>
          </cell>
          <cell r="R674">
            <v>1.6060366737734401E-2</v>
          </cell>
          <cell r="AA674">
            <v>2291.6118057991298</v>
          </cell>
          <cell r="AC674">
            <v>206.946395860965</v>
          </cell>
          <cell r="AE674">
            <v>745007.02509947401</v>
          </cell>
          <cell r="AF674">
            <v>24222018.5278593</v>
          </cell>
          <cell r="AH674">
            <v>8382979.1611565398</v>
          </cell>
          <cell r="AI674">
            <v>2084.6654099381699</v>
          </cell>
        </row>
        <row r="675">
          <cell r="M675">
            <v>22.167298093166</v>
          </cell>
          <cell r="O675">
            <v>7689937.0460818103</v>
          </cell>
          <cell r="Q675">
            <v>15839928</v>
          </cell>
          <cell r="R675">
            <v>1.6061159327936801E-2</v>
          </cell>
          <cell r="AA675">
            <v>2291.4562423380098</v>
          </cell>
          <cell r="AC675">
            <v>206.931662427552</v>
          </cell>
          <cell r="AE675">
            <v>744953.98473918601</v>
          </cell>
          <cell r="AF675">
            <v>24220214.146629799</v>
          </cell>
          <cell r="AH675">
            <v>8381315.06986308</v>
          </cell>
          <cell r="AI675">
            <v>2084.52457991046</v>
          </cell>
        </row>
        <row r="676">
          <cell r="M676">
            <v>22.167270964175</v>
          </cell>
          <cell r="O676">
            <v>7688657.8635434397</v>
          </cell>
          <cell r="Q676">
            <v>15839928</v>
          </cell>
          <cell r="R676">
            <v>1.6061742798706001E-2</v>
          </cell>
          <cell r="AA676">
            <v>2291.6432786923601</v>
          </cell>
          <cell r="AC676">
            <v>206.95737740572901</v>
          </cell>
          <cell r="AE676">
            <v>745046.55866062595</v>
          </cell>
          <cell r="AF676">
            <v>24219279.412813898</v>
          </cell>
          <cell r="AH676">
            <v>8380146.4374242499</v>
          </cell>
          <cell r="AI676">
            <v>2084.6859012866298</v>
          </cell>
        </row>
        <row r="677">
          <cell r="M677">
            <v>22.167241842659401</v>
          </cell>
          <cell r="O677">
            <v>7686964.8387324996</v>
          </cell>
          <cell r="Q677">
            <v>15839928</v>
          </cell>
          <cell r="R677">
            <v>1.6062499484531399E-2</v>
          </cell>
          <cell r="AA677">
            <v>2291.6265748996502</v>
          </cell>
          <cell r="AC677">
            <v>206.96090146824</v>
          </cell>
          <cell r="AE677">
            <v>745059.24528566503</v>
          </cell>
          <cell r="AF677">
            <v>24217104.432636101</v>
          </cell>
          <cell r="AH677">
            <v>8378480.5978501998</v>
          </cell>
          <cell r="AI677">
            <v>2084.6656734314101</v>
          </cell>
        </row>
        <row r="678">
          <cell r="M678">
            <v>22.167211755719801</v>
          </cell>
          <cell r="O678">
            <v>7685515.3965026699</v>
          </cell>
          <cell r="Q678">
            <v>15839928</v>
          </cell>
          <cell r="R678">
            <v>1.6063263388291601E-2</v>
          </cell>
          <cell r="AA678">
            <v>2291.5466679399501</v>
          </cell>
          <cell r="AC678">
            <v>206.95289105504099</v>
          </cell>
          <cell r="AE678">
            <v>745030.40779814904</v>
          </cell>
          <cell r="AF678">
            <v>24216349.320705298</v>
          </cell>
          <cell r="AH678">
            <v>8377006.61360317</v>
          </cell>
          <cell r="AI678">
            <v>2084.5937768848999</v>
          </cell>
        </row>
        <row r="679">
          <cell r="M679">
            <v>22.167206850457202</v>
          </cell>
          <cell r="O679">
            <v>7685345.3465076396</v>
          </cell>
          <cell r="Q679">
            <v>15839928</v>
          </cell>
          <cell r="R679">
            <v>1.6063395670460601E-2</v>
          </cell>
          <cell r="AA679">
            <v>2291.2685054732601</v>
          </cell>
          <cell r="AC679">
            <v>206.91818657584099</v>
          </cell>
          <cell r="AE679">
            <v>744905.47167302796</v>
          </cell>
          <cell r="AF679">
            <v>24216366.6497957</v>
          </cell>
          <cell r="AH679">
            <v>8376687.1190074999</v>
          </cell>
          <cell r="AI679">
            <v>2084.35031889742</v>
          </cell>
        </row>
        <row r="680">
          <cell r="M680">
            <v>22.167208401657302</v>
          </cell>
          <cell r="O680">
            <v>7685542.4396117497</v>
          </cell>
          <cell r="Q680">
            <v>15839928</v>
          </cell>
          <cell r="R680">
            <v>1.6063412949270599E-2</v>
          </cell>
          <cell r="AA680">
            <v>2291.1779288009802</v>
          </cell>
          <cell r="AC680">
            <v>206.904229729615</v>
          </cell>
          <cell r="AE680">
            <v>744855.22702661599</v>
          </cell>
          <cell r="AF680">
            <v>24217402.629944298</v>
          </cell>
          <cell r="AH680">
            <v>8376827.6551024998</v>
          </cell>
          <cell r="AI680">
            <v>2084.2736990713702</v>
          </cell>
        </row>
        <row r="681">
          <cell r="M681">
            <v>22.1672401649964</v>
          </cell>
          <cell r="O681">
            <v>7688734.81574337</v>
          </cell>
          <cell r="Q681">
            <v>15839928</v>
          </cell>
          <cell r="R681">
            <v>1.6061940612689202E-2</v>
          </cell>
          <cell r="AA681">
            <v>2291.5871688454999</v>
          </cell>
          <cell r="AC681">
            <v>206.942223723338</v>
          </cell>
          <cell r="AE681">
            <v>744992.00540401496</v>
          </cell>
          <cell r="AF681">
            <v>24222446.076460101</v>
          </cell>
          <cell r="AH681">
            <v>8380119.4689504299</v>
          </cell>
          <cell r="AI681">
            <v>2084.6449451221602</v>
          </cell>
        </row>
        <row r="682">
          <cell r="M682">
            <v>22.167301114069801</v>
          </cell>
          <cell r="O682">
            <v>7692746.5654141698</v>
          </cell>
          <cell r="Q682">
            <v>15839928</v>
          </cell>
          <cell r="R682">
            <v>1.6060081234392402E-2</v>
          </cell>
          <cell r="AA682">
            <v>2291.7045035088199</v>
          </cell>
          <cell r="AC682">
            <v>206.94502913351801</v>
          </cell>
          <cell r="AE682">
            <v>745002.10488066403</v>
          </cell>
          <cell r="AF682">
            <v>24227029.465988599</v>
          </cell>
          <cell r="AH682">
            <v>8384103.0638365103</v>
          </cell>
          <cell r="AI682">
            <v>2084.7594743753002</v>
          </cell>
        </row>
        <row r="683">
          <cell r="M683">
            <v>22.167382019839199</v>
          </cell>
          <cell r="O683">
            <v>7698530.0364050101</v>
          </cell>
          <cell r="Q683">
            <v>15839928</v>
          </cell>
          <cell r="R683">
            <v>1.6057404107443E-2</v>
          </cell>
          <cell r="AA683">
            <v>2292.1550582105401</v>
          </cell>
          <cell r="AC683">
            <v>206.98229402739099</v>
          </cell>
          <cell r="AE683">
            <v>745136.25849860802</v>
          </cell>
          <cell r="AF683">
            <v>24234353.586879302</v>
          </cell>
          <cell r="AH683">
            <v>8389982.1487915907</v>
          </cell>
          <cell r="AI683">
            <v>2085.1727641831499</v>
          </cell>
        </row>
        <row r="684">
          <cell r="M684">
            <v>22.167466146394901</v>
          </cell>
          <cell r="O684">
            <v>7702769.9744075797</v>
          </cell>
          <cell r="Q684">
            <v>15839928</v>
          </cell>
          <cell r="R684">
            <v>1.6055152831539601E-2</v>
          </cell>
          <cell r="AA684">
            <v>2292.36028849083</v>
          </cell>
          <cell r="AC684">
            <v>207.003248119082</v>
          </cell>
          <cell r="AE684">
            <v>745211.69322869403</v>
          </cell>
          <cell r="AF684">
            <v>24236146.3039109</v>
          </cell>
          <cell r="AH684">
            <v>8394290.6424393207</v>
          </cell>
          <cell r="AI684">
            <v>2085.3570403717499</v>
          </cell>
        </row>
        <row r="685">
          <cell r="M685">
            <v>22.167507083617899</v>
          </cell>
          <cell r="O685">
            <v>7704819.2940613097</v>
          </cell>
          <cell r="Q685">
            <v>15839928</v>
          </cell>
          <cell r="R685">
            <v>1.60541293936091E-2</v>
          </cell>
          <cell r="AA685">
            <v>2292.4969516758301</v>
          </cell>
          <cell r="AC685">
            <v>207.01663592656001</v>
          </cell>
          <cell r="AE685">
            <v>745259.88933561405</v>
          </cell>
          <cell r="AF685">
            <v>24237559.511259101</v>
          </cell>
          <cell r="AH685">
            <v>8396394.7749597505</v>
          </cell>
          <cell r="AI685">
            <v>2085.4803157492702</v>
          </cell>
        </row>
        <row r="686">
          <cell r="M686">
            <v>22.167525055015599</v>
          </cell>
          <cell r="O686">
            <v>7705905.7786480701</v>
          </cell>
          <cell r="Q686">
            <v>15839928</v>
          </cell>
          <cell r="R686">
            <v>1.60535225444749E-2</v>
          </cell>
          <cell r="AA686">
            <v>2292.8397761891301</v>
          </cell>
          <cell r="AC686">
            <v>207.057637824674</v>
          </cell>
          <cell r="AE686">
            <v>745407.49616882706</v>
          </cell>
          <cell r="AF686">
            <v>24238226.859479401</v>
          </cell>
          <cell r="AH686">
            <v>8397646.7126895208</v>
          </cell>
          <cell r="AI686">
            <v>2085.78213836445</v>
          </cell>
        </row>
        <row r="687">
          <cell r="M687">
            <v>22.1675273083655</v>
          </cell>
          <cell r="O687">
            <v>7706790.7537326496</v>
          </cell>
          <cell r="Q687">
            <v>15839928</v>
          </cell>
          <cell r="R687">
            <v>1.60530266408777E-2</v>
          </cell>
          <cell r="AA687">
            <v>2293.3849589845299</v>
          </cell>
          <cell r="AC687">
            <v>207.122344502613</v>
          </cell>
          <cell r="AE687">
            <v>745640.44020940596</v>
          </cell>
          <cell r="AF687">
            <v>24239479.907419</v>
          </cell>
          <cell r="AH687">
            <v>8398781.7173800394</v>
          </cell>
          <cell r="AI687">
            <v>2086.2626144819201</v>
          </cell>
        </row>
        <row r="688">
          <cell r="M688">
            <v>22.167527413181801</v>
          </cell>
          <cell r="O688">
            <v>7707126.1311466396</v>
          </cell>
          <cell r="Q688">
            <v>15839928</v>
          </cell>
          <cell r="R688">
            <v>1.6052729533514401E-2</v>
          </cell>
          <cell r="AA688">
            <v>2293.8180538001102</v>
          </cell>
          <cell r="AC688">
            <v>207.17690501764801</v>
          </cell>
          <cell r="AE688">
            <v>745836.85806353297</v>
          </cell>
          <cell r="AF688">
            <v>24239248.441942599</v>
          </cell>
          <cell r="AH688">
            <v>8399334.0482147597</v>
          </cell>
          <cell r="AI688">
            <v>2086.6411487824598</v>
          </cell>
        </row>
        <row r="689">
          <cell r="M689">
            <v>22.1675144534995</v>
          </cell>
          <cell r="O689">
            <v>7705868.1686030896</v>
          </cell>
          <cell r="Q689">
            <v>15839928</v>
          </cell>
          <cell r="R689">
            <v>1.6053242211278199E-2</v>
          </cell>
          <cell r="AA689">
            <v>2293.7963624322301</v>
          </cell>
          <cell r="AC689">
            <v>207.180318637673</v>
          </cell>
          <cell r="AE689">
            <v>745849.14709562203</v>
          </cell>
          <cell r="AF689">
            <v>24236873.7287254</v>
          </cell>
          <cell r="AH689">
            <v>8398107.6929778494</v>
          </cell>
          <cell r="AI689">
            <v>2086.61604379455</v>
          </cell>
        </row>
        <row r="690">
          <cell r="M690">
            <v>22.1674892189384</v>
          </cell>
          <cell r="O690">
            <v>7702321.0498997997</v>
          </cell>
          <cell r="Q690">
            <v>15839928</v>
          </cell>
          <cell r="R690">
            <v>1.60548401626633E-2</v>
          </cell>
          <cell r="AA690">
            <v>2293.02196239259</v>
          </cell>
          <cell r="AC690">
            <v>207.09987494315399</v>
          </cell>
          <cell r="AE690">
            <v>745559.54979535402</v>
          </cell>
          <cell r="AF690">
            <v>24230645.5155879</v>
          </cell>
          <cell r="AH690">
            <v>8394284.9364792798</v>
          </cell>
          <cell r="AI690">
            <v>2085.9220874494299</v>
          </cell>
        </row>
        <row r="691">
          <cell r="M691">
            <v>22.167419368419701</v>
          </cell>
          <cell r="O691">
            <v>7696546.1537736198</v>
          </cell>
          <cell r="Q691">
            <v>15839928</v>
          </cell>
          <cell r="R691">
            <v>1.6057699183027199E-2</v>
          </cell>
          <cell r="AA691">
            <v>2292.3115260670302</v>
          </cell>
          <cell r="AC691">
            <v>207.02753371810999</v>
          </cell>
          <cell r="AE691">
            <v>745299.12138519704</v>
          </cell>
          <cell r="AF691">
            <v>24224366.1927072</v>
          </cell>
          <cell r="AH691">
            <v>8388286.8891111398</v>
          </cell>
          <cell r="AI691">
            <v>2085.28399234892</v>
          </cell>
        </row>
        <row r="692">
          <cell r="M692">
            <v>22.1673362375126</v>
          </cell>
          <cell r="O692">
            <v>7691325.5824322496</v>
          </cell>
          <cell r="Q692">
            <v>15839928</v>
          </cell>
          <cell r="R692">
            <v>1.6060376609189901E-2</v>
          </cell>
          <cell r="AA692">
            <v>2291.6326140194701</v>
          </cell>
          <cell r="AC692">
            <v>206.95423379972601</v>
          </cell>
          <cell r="AE692">
            <v>745035.24167901196</v>
          </cell>
          <cell r="AF692">
            <v>24219983.504501902</v>
          </cell>
          <cell r="AH692">
            <v>8382809.5209518401</v>
          </cell>
          <cell r="AI692">
            <v>2084.6783802197401</v>
          </cell>
        </row>
        <row r="693">
          <cell r="M693">
            <v>22.167293296872401</v>
          </cell>
          <cell r="O693">
            <v>7689310.6033464996</v>
          </cell>
          <cell r="Q693">
            <v>15839928</v>
          </cell>
          <cell r="R693">
            <v>1.60614212439813E-2</v>
          </cell>
          <cell r="AA693">
            <v>2291.3666549188401</v>
          </cell>
          <cell r="AC693">
            <v>206.92339393109</v>
          </cell>
          <cell r="AE693">
            <v>744924.21815192502</v>
          </cell>
          <cell r="AF693">
            <v>24219091.139727399</v>
          </cell>
          <cell r="AH693">
            <v>8380664.5634341203</v>
          </cell>
          <cell r="AI693">
            <v>2084.4432609877499</v>
          </cell>
        </row>
        <row r="694">
          <cell r="M694">
            <v>22.1672552079045</v>
          </cell>
          <cell r="O694">
            <v>7686878.6249402398</v>
          </cell>
          <cell r="Q694">
            <v>15839928</v>
          </cell>
          <cell r="R694">
            <v>1.6062616996976701E-2</v>
          </cell>
          <cell r="AA694">
            <v>2291.1461534446798</v>
          </cell>
          <cell r="AC694">
            <v>206.90241730884901</v>
          </cell>
          <cell r="AE694">
            <v>744848.70231185702</v>
          </cell>
          <cell r="AF694">
            <v>24216569.7411368</v>
          </cell>
          <cell r="AH694">
            <v>8378170.8413996296</v>
          </cell>
          <cell r="AI694">
            <v>2084.2437361358302</v>
          </cell>
        </row>
        <row r="695">
          <cell r="M695">
            <v>22.167218054402198</v>
          </cell>
          <cell r="O695">
            <v>7685423.1701130504</v>
          </cell>
          <cell r="Q695">
            <v>15839928</v>
          </cell>
          <cell r="R695">
            <v>1.6063330417394599E-2</v>
          </cell>
          <cell r="AA695">
            <v>2291.3628835054001</v>
          </cell>
          <cell r="AC695">
            <v>206.93059638155299</v>
          </cell>
          <cell r="AE695">
            <v>744950.14697359002</v>
          </cell>
          <cell r="AF695">
            <v>24216114.493701</v>
          </cell>
          <cell r="AH695">
            <v>8376831.0805477202</v>
          </cell>
          <cell r="AI695">
            <v>2084.4322871238401</v>
          </cell>
        </row>
        <row r="696">
          <cell r="M696">
            <v>22.167195950000998</v>
          </cell>
          <cell r="O696">
            <v>7684764.0465065204</v>
          </cell>
          <cell r="Q696">
            <v>15839928</v>
          </cell>
          <cell r="R696">
            <v>1.6063628722959501E-2</v>
          </cell>
          <cell r="AA696">
            <v>2291.4937786584901</v>
          </cell>
          <cell r="AC696">
            <v>206.94774161089299</v>
          </cell>
          <cell r="AE696">
            <v>745011.86979921395</v>
          </cell>
          <cell r="AF696">
            <v>24215790.342040502</v>
          </cell>
          <cell r="AH696">
            <v>8376234.5300960699</v>
          </cell>
          <cell r="AI696">
            <v>2084.5460370475998</v>
          </cell>
        </row>
        <row r="697">
          <cell r="M697">
            <v>22.167188742575998</v>
          </cell>
          <cell r="O697">
            <v>7684899.1014489103</v>
          </cell>
          <cell r="Q697">
            <v>15839928</v>
          </cell>
          <cell r="R697">
            <v>1.6063624168258898E-2</v>
          </cell>
          <cell r="AA697">
            <v>2291.5652950895301</v>
          </cell>
          <cell r="AC697">
            <v>206.95408280648499</v>
          </cell>
          <cell r="AE697">
            <v>745034.69810334698</v>
          </cell>
          <cell r="AF697">
            <v>24216787.491487499</v>
          </cell>
          <cell r="AH697">
            <v>8376385.1177277798</v>
          </cell>
          <cell r="AI697">
            <v>2084.61121228305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CE190"/>
    </sheetNames>
    <sheetDataSet>
      <sheetData sheetId="0">
        <row r="26">
          <cell r="M26">
            <v>22.194410503455799</v>
          </cell>
          <cell r="O26">
            <v>997469.30090058094</v>
          </cell>
          <cell r="Q26">
            <v>1979994.96</v>
          </cell>
          <cell r="R26">
            <v>1.5914966414757099E-2</v>
          </cell>
          <cell r="AA26">
            <v>243.35024509241501</v>
          </cell>
          <cell r="AC26">
            <v>26.682639316908102</v>
          </cell>
          <cell r="AE26">
            <v>96057.501540868994</v>
          </cell>
          <cell r="AF26">
            <v>3064826.7772266101</v>
          </cell>
          <cell r="AH26">
            <v>1085267.72442411</v>
          </cell>
          <cell r="AI26">
            <v>216.66760577550701</v>
          </cell>
        </row>
        <row r="27">
          <cell r="M27">
            <v>22.1944145438814</v>
          </cell>
          <cell r="O27">
            <v>997960.36490361101</v>
          </cell>
          <cell r="Q27">
            <v>1979994.96</v>
          </cell>
          <cell r="R27">
            <v>1.5914537457872399E-2</v>
          </cell>
          <cell r="AA27">
            <v>243.44904143892899</v>
          </cell>
          <cell r="AC27">
            <v>26.692008344080399</v>
          </cell>
          <cell r="AE27">
            <v>96091.230038689304</v>
          </cell>
          <cell r="AF27">
            <v>3066347.18795127</v>
          </cell>
          <cell r="AH27">
            <v>1085787.07849501</v>
          </cell>
          <cell r="AI27">
            <v>216.75703309484899</v>
          </cell>
        </row>
        <row r="28">
          <cell r="M28">
            <v>22.1944147669522</v>
          </cell>
          <cell r="O28">
            <v>998037.30008466495</v>
          </cell>
          <cell r="Q28">
            <v>1979994.96</v>
          </cell>
          <cell r="R28">
            <v>1.5913617227280501E-2</v>
          </cell>
          <cell r="AA28">
            <v>243.47096833496801</v>
          </cell>
          <cell r="AC28">
            <v>26.697038756999401</v>
          </cell>
          <cell r="AE28">
            <v>96109.339525197705</v>
          </cell>
          <cell r="AF28">
            <v>3066196.2297054599</v>
          </cell>
          <cell r="AH28">
            <v>1085884.3936333801</v>
          </cell>
          <cell r="AI28">
            <v>216.773929577969</v>
          </cell>
        </row>
        <row r="29">
          <cell r="M29">
            <v>22.194415040438599</v>
          </cell>
          <cell r="O29">
            <v>998473.21464735502</v>
          </cell>
          <cell r="Q29">
            <v>1979994.96</v>
          </cell>
          <cell r="R29">
            <v>1.5912650091384799E-2</v>
          </cell>
          <cell r="AA29">
            <v>243.571774998791</v>
          </cell>
          <cell r="AC29">
            <v>26.709703433230001</v>
          </cell>
          <cell r="AE29">
            <v>96154.932359627899</v>
          </cell>
          <cell r="AF29">
            <v>3067233.63222893</v>
          </cell>
          <cell r="AH29">
            <v>1086363.7700747501</v>
          </cell>
          <cell r="AI29">
            <v>216.862071565561</v>
          </cell>
        </row>
        <row r="30">
          <cell r="M30">
            <v>22.194421155936801</v>
          </cell>
          <cell r="O30">
            <v>999643.48725551297</v>
          </cell>
          <cell r="Q30">
            <v>1979994.96</v>
          </cell>
          <cell r="R30">
            <v>1.59094312578647E-2</v>
          </cell>
          <cell r="AA30">
            <v>243.80360127732899</v>
          </cell>
          <cell r="AC30">
            <v>26.738119703934601</v>
          </cell>
          <cell r="AE30">
            <v>96257.230934164501</v>
          </cell>
          <cell r="AF30">
            <v>3069736.3712243098</v>
          </cell>
          <cell r="AH30">
            <v>1087630.30542804</v>
          </cell>
          <cell r="AI30">
            <v>217.065481573395</v>
          </cell>
        </row>
        <row r="31">
          <cell r="M31">
            <v>22.194428574421</v>
          </cell>
          <cell r="O31">
            <v>1000670.74685027</v>
          </cell>
          <cell r="Q31">
            <v>1979994.96</v>
          </cell>
          <cell r="R31">
            <v>1.5904915970164701E-2</v>
          </cell>
          <cell r="AA31">
            <v>243.92872265407601</v>
          </cell>
          <cell r="AC31">
            <v>26.7543145901716</v>
          </cell>
          <cell r="AE31">
            <v>96315.532524617694</v>
          </cell>
          <cell r="AF31">
            <v>3070944.7398035899</v>
          </cell>
          <cell r="AH31">
            <v>1088711.8935656699</v>
          </cell>
          <cell r="AI31">
            <v>217.174408063904</v>
          </cell>
        </row>
        <row r="32">
          <cell r="M32">
            <v>22.1944371246428</v>
          </cell>
          <cell r="O32">
            <v>1001210.77392481</v>
          </cell>
          <cell r="Q32">
            <v>1979994.96</v>
          </cell>
          <cell r="R32">
            <v>1.59009858104113E-2</v>
          </cell>
          <cell r="AA32">
            <v>243.88477581938699</v>
          </cell>
          <cell r="AC32">
            <v>26.748112419519099</v>
          </cell>
          <cell r="AE32">
            <v>96293.204710268794</v>
          </cell>
          <cell r="AF32">
            <v>3070605.60304404</v>
          </cell>
          <cell r="AH32">
            <v>1089226.6517463401</v>
          </cell>
          <cell r="AI32">
            <v>217.13666339986801</v>
          </cell>
        </row>
        <row r="33">
          <cell r="M33">
            <v>22.194438926615199</v>
          </cell>
          <cell r="O33">
            <v>1001501.26873881</v>
          </cell>
          <cell r="Q33">
            <v>1979994.96</v>
          </cell>
          <cell r="R33">
            <v>1.5899125799928901E-2</v>
          </cell>
          <cell r="AA33">
            <v>243.86191860017399</v>
          </cell>
          <cell r="AC33">
            <v>26.744692486385699</v>
          </cell>
          <cell r="AE33">
            <v>96280.892950988404</v>
          </cell>
          <cell r="AF33">
            <v>3070461.3863088898</v>
          </cell>
          <cell r="AH33">
            <v>1089503.3822955899</v>
          </cell>
          <cell r="AI33">
            <v>217.11722611378801</v>
          </cell>
        </row>
        <row r="34">
          <cell r="M34">
            <v>22.194445813263201</v>
          </cell>
          <cell r="O34">
            <v>1003791.05937575</v>
          </cell>
          <cell r="Q34">
            <v>1979994.96</v>
          </cell>
          <cell r="R34">
            <v>1.5894521977864898E-2</v>
          </cell>
          <cell r="AA34">
            <v>244.30113277926301</v>
          </cell>
          <cell r="AC34">
            <v>26.793620717642298</v>
          </cell>
          <cell r="AE34">
            <v>96457.034583512199</v>
          </cell>
          <cell r="AF34">
            <v>3076017.0510728201</v>
          </cell>
          <cell r="AH34">
            <v>1091952.4796651399</v>
          </cell>
          <cell r="AI34">
            <v>217.50751206162099</v>
          </cell>
        </row>
        <row r="35">
          <cell r="M35">
            <v>22.194469432750701</v>
          </cell>
          <cell r="O35">
            <v>1009154.31948342</v>
          </cell>
          <cell r="Q35">
            <v>1979994.96</v>
          </cell>
          <cell r="R35">
            <v>1.5880371621549799E-2</v>
          </cell>
          <cell r="AA35">
            <v>245.16935724288101</v>
          </cell>
          <cell r="AC35">
            <v>26.889140577338001</v>
          </cell>
          <cell r="AE35">
            <v>96800.906078416796</v>
          </cell>
          <cell r="AF35">
            <v>3087199.83640025</v>
          </cell>
          <cell r="AH35">
            <v>1097621.5842019201</v>
          </cell>
          <cell r="AI35">
            <v>218.28021666554301</v>
          </cell>
        </row>
        <row r="36">
          <cell r="M36">
            <v>22.194498122268399</v>
          </cell>
          <cell r="O36">
            <v>1015336.65308996</v>
          </cell>
          <cell r="Q36">
            <v>1979994.96</v>
          </cell>
          <cell r="R36">
            <v>1.5857541148425601E-2</v>
          </cell>
          <cell r="AA36">
            <v>245.96467054053701</v>
          </cell>
          <cell r="AC36">
            <v>26.9823786278325</v>
          </cell>
          <cell r="AE36">
            <v>97136.563060197106</v>
          </cell>
          <cell r="AF36">
            <v>3096492.2731010001</v>
          </cell>
          <cell r="AH36">
            <v>1104106.3726772501</v>
          </cell>
          <cell r="AI36">
            <v>218.98229191270499</v>
          </cell>
        </row>
        <row r="37">
          <cell r="M37">
            <v>22.194523551220499</v>
          </cell>
          <cell r="O37">
            <v>1019404.06913616</v>
          </cell>
          <cell r="Q37">
            <v>1979994.96</v>
          </cell>
          <cell r="R37">
            <v>1.58344427270324E-2</v>
          </cell>
          <cell r="AA37">
            <v>246.175279006305</v>
          </cell>
          <cell r="AC37">
            <v>27.012659337945301</v>
          </cell>
          <cell r="AE37">
            <v>97245.573616602996</v>
          </cell>
          <cell r="AF37">
            <v>3098022.99549131</v>
          </cell>
          <cell r="AH37">
            <v>1108269.8619337799</v>
          </cell>
          <cell r="AI37">
            <v>219.16261966836001</v>
          </cell>
        </row>
        <row r="38">
          <cell r="M38">
            <v>22.194536837532699</v>
          </cell>
          <cell r="O38">
            <v>1020890.09085494</v>
          </cell>
          <cell r="Q38">
            <v>1979994.96</v>
          </cell>
          <cell r="R38">
            <v>1.5819551971638701E-2</v>
          </cell>
          <cell r="AA38">
            <v>246.013360734504</v>
          </cell>
          <cell r="AC38">
            <v>27.0013851468123</v>
          </cell>
          <cell r="AE38">
            <v>97204.986528524401</v>
          </cell>
          <cell r="AF38">
            <v>3094846.7533038398</v>
          </cell>
          <cell r="AH38">
            <v>1109719.3738476399</v>
          </cell>
          <cell r="AI38">
            <v>219.01197558769201</v>
          </cell>
        </row>
        <row r="39">
          <cell r="M39">
            <v>22.1945402492642</v>
          </cell>
          <cell r="O39">
            <v>1021338.8315511</v>
          </cell>
          <cell r="Q39">
            <v>1979994.96</v>
          </cell>
          <cell r="R39">
            <v>1.58126426714131E-2</v>
          </cell>
          <cell r="AA39">
            <v>245.907629134752</v>
          </cell>
          <cell r="AC39">
            <v>26.9956332371186</v>
          </cell>
          <cell r="AE39">
            <v>97184.279653626902</v>
          </cell>
          <cell r="AF39">
            <v>3092502.5889414898</v>
          </cell>
          <cell r="AH39">
            <v>1110153.7495584399</v>
          </cell>
          <cell r="AI39">
            <v>218.911995897634</v>
          </cell>
        </row>
        <row r="40">
          <cell r="M40">
            <v>22.194541228087701</v>
          </cell>
          <cell r="O40">
            <v>1021133.66530883</v>
          </cell>
          <cell r="Q40">
            <v>1979994.96</v>
          </cell>
          <cell r="R40">
            <v>1.5809901584900001E-2</v>
          </cell>
          <cell r="AA40">
            <v>245.800185417428</v>
          </cell>
          <cell r="AC40">
            <v>26.988556038552598</v>
          </cell>
          <cell r="AE40">
            <v>97158.801738789305</v>
          </cell>
          <cell r="AF40">
            <v>3090325.0108109098</v>
          </cell>
          <cell r="AH40">
            <v>1109930.8407031901</v>
          </cell>
          <cell r="AI40">
            <v>218.81162937887501</v>
          </cell>
        </row>
        <row r="41">
          <cell r="M41">
            <v>22.194539920662201</v>
          </cell>
          <cell r="O41">
            <v>1019916.53140461</v>
          </cell>
          <cell r="Q41">
            <v>1979994.96</v>
          </cell>
          <cell r="R41">
            <v>1.5811323023196499E-2</v>
          </cell>
          <cell r="AA41">
            <v>245.54802527861699</v>
          </cell>
          <cell r="AC41">
            <v>26.962229258045401</v>
          </cell>
          <cell r="AE41">
            <v>97064.025328963296</v>
          </cell>
          <cell r="AF41">
            <v>3086839.7561574802</v>
          </cell>
          <cell r="AH41">
            <v>1108629.7909101299</v>
          </cell>
          <cell r="AI41">
            <v>218.58579602057199</v>
          </cell>
        </row>
        <row r="42">
          <cell r="M42">
            <v>22.194535396233</v>
          </cell>
          <cell r="O42">
            <v>1016173.28318853</v>
          </cell>
          <cell r="Q42">
            <v>1979994.96</v>
          </cell>
          <cell r="R42">
            <v>1.5819201463329699E-2</v>
          </cell>
          <cell r="AA42">
            <v>244.85196478973799</v>
          </cell>
          <cell r="AC42">
            <v>26.884459199297499</v>
          </cell>
          <cell r="AE42">
            <v>96784.053117471005</v>
          </cell>
          <cell r="AF42">
            <v>3078073.5098472098</v>
          </cell>
          <cell r="AH42">
            <v>1104633.0185332799</v>
          </cell>
          <cell r="AI42">
            <v>217.96750559044</v>
          </cell>
        </row>
        <row r="43">
          <cell r="M43">
            <v>22.1945136293803</v>
          </cell>
          <cell r="O43">
            <v>1009396.84169064</v>
          </cell>
          <cell r="Q43">
            <v>1979994.96</v>
          </cell>
          <cell r="R43">
            <v>1.5839121381517302E-2</v>
          </cell>
          <cell r="AA43">
            <v>243.79649976811001</v>
          </cell>
          <cell r="AC43">
            <v>26.764605632308399</v>
          </cell>
          <cell r="AE43">
            <v>96352.580276310298</v>
          </cell>
          <cell r="AF43">
            <v>3065105.4788884199</v>
          </cell>
          <cell r="AH43">
            <v>1097467.9614989799</v>
          </cell>
          <cell r="AI43">
            <v>217.03189413580199</v>
          </cell>
        </row>
        <row r="44">
          <cell r="M44">
            <v>22.194473562313799</v>
          </cell>
          <cell r="O44">
            <v>1004073.31333694</v>
          </cell>
          <cell r="Q44">
            <v>1979994.96</v>
          </cell>
          <cell r="R44">
            <v>1.5865019735274401E-2</v>
          </cell>
          <cell r="AA44">
            <v>243.35845656151</v>
          </cell>
          <cell r="AC44">
            <v>26.7104619122488</v>
          </cell>
          <cell r="AE44">
            <v>96157.6628840958</v>
          </cell>
          <cell r="AF44">
            <v>3060458.9888642202</v>
          </cell>
          <cell r="AH44">
            <v>1091973.5542083799</v>
          </cell>
          <cell r="AI44">
            <v>216.64799464926099</v>
          </cell>
        </row>
        <row r="45">
          <cell r="M45">
            <v>22.1944506188951</v>
          </cell>
          <cell r="O45">
            <v>1001367.69024727</v>
          </cell>
          <cell r="Q45">
            <v>1979994.96</v>
          </cell>
          <cell r="R45">
            <v>1.58838305321484E-2</v>
          </cell>
          <cell r="AA45">
            <v>243.34273939887299</v>
          </cell>
          <cell r="AC45">
            <v>26.701457634114</v>
          </cell>
          <cell r="AE45">
            <v>96125.247482810199</v>
          </cell>
          <cell r="AF45">
            <v>3061469.1899989601</v>
          </cell>
          <cell r="AH45">
            <v>1089238.6551321601</v>
          </cell>
          <cell r="AI45">
            <v>216.64128176475899</v>
          </cell>
        </row>
        <row r="46">
          <cell r="M46">
            <v>22.1944308814507</v>
          </cell>
          <cell r="O46">
            <v>999186.11701019504</v>
          </cell>
          <cell r="Q46">
            <v>1979994.96</v>
          </cell>
          <cell r="R46">
            <v>1.5897315580012401E-2</v>
          </cell>
          <cell r="AA46">
            <v>243.264412223818</v>
          </cell>
          <cell r="AC46">
            <v>26.688023355627099</v>
          </cell>
          <cell r="AE46">
            <v>96076.8840802575</v>
          </cell>
          <cell r="AF46">
            <v>3061262.1794920899</v>
          </cell>
          <cell r="AH46">
            <v>1087014.1626472201</v>
          </cell>
          <cell r="AI46">
            <v>216.576388868191</v>
          </cell>
        </row>
        <row r="47">
          <cell r="M47">
            <v>22.194413865870001</v>
          </cell>
          <cell r="O47">
            <v>997868.45268993499</v>
          </cell>
          <cell r="Q47">
            <v>1979994.96</v>
          </cell>
          <cell r="R47">
            <v>1.5906834945356101E-2</v>
          </cell>
          <cell r="AA47">
            <v>243.32178661274301</v>
          </cell>
          <cell r="AC47">
            <v>26.694232418775101</v>
          </cell>
          <cell r="AE47">
            <v>96099.236707590404</v>
          </cell>
          <cell r="AF47">
            <v>3062018.0704333899</v>
          </cell>
          <cell r="AH47">
            <v>1085723.1478445299</v>
          </cell>
          <cell r="AI47">
            <v>216.627554193968</v>
          </cell>
        </row>
        <row r="48">
          <cell r="M48">
            <v>22.1944051002679</v>
          </cell>
          <cell r="O48">
            <v>997383.65737446595</v>
          </cell>
          <cell r="Q48">
            <v>1979994.96</v>
          </cell>
          <cell r="R48">
            <v>1.59122159725829E-2</v>
          </cell>
          <cell r="AA48">
            <v>243.429664528931</v>
          </cell>
          <cell r="AC48">
            <v>26.7060094004235</v>
          </cell>
          <cell r="AE48">
            <v>96141.633841524395</v>
          </cell>
          <cell r="AF48">
            <v>3063422.3083148701</v>
          </cell>
          <cell r="AH48">
            <v>1085280.4696369199</v>
          </cell>
          <cell r="AI48">
            <v>216.723655128507</v>
          </cell>
        </row>
        <row r="49">
          <cell r="M49">
            <v>22.194404822189199</v>
          </cell>
          <cell r="O49">
            <v>995924.40421178704</v>
          </cell>
          <cell r="Q49">
            <v>1979994.96</v>
          </cell>
          <cell r="R49">
            <v>1.5915860435424301E-2</v>
          </cell>
          <cell r="AA49">
            <v>243.18979065412</v>
          </cell>
          <cell r="AC49">
            <v>26.678905776691899</v>
          </cell>
          <cell r="AE49">
            <v>96044.060796090998</v>
          </cell>
          <cell r="AF49">
            <v>3060452.5219228901</v>
          </cell>
          <cell r="AH49">
            <v>1083732.4194646501</v>
          </cell>
          <cell r="AI49">
            <v>216.510884877428</v>
          </cell>
        </row>
        <row r="50">
          <cell r="M50">
            <v>22.194359775262399</v>
          </cell>
          <cell r="O50">
            <v>992903.44768673601</v>
          </cell>
          <cell r="Q50">
            <v>1979994.96</v>
          </cell>
          <cell r="R50">
            <v>1.59273145703989E-2</v>
          </cell>
          <cell r="AA50">
            <v>242.78480012850801</v>
          </cell>
          <cell r="AC50">
            <v>26.632181153673798</v>
          </cell>
          <cell r="AE50">
            <v>95875.8521532257</v>
          </cell>
          <cell r="AF50">
            <v>3055598.51274961</v>
          </cell>
          <cell r="AH50">
            <v>1080563.3869556801</v>
          </cell>
          <cell r="AI50">
            <v>216.15261897483501</v>
          </cell>
        </row>
        <row r="51">
          <cell r="M51">
            <v>22.194373741539099</v>
          </cell>
          <cell r="O51">
            <v>994744.89930272405</v>
          </cell>
          <cell r="Q51">
            <v>1979994.96</v>
          </cell>
          <cell r="R51">
            <v>1.5929407427453499E-2</v>
          </cell>
          <cell r="AA51">
            <v>243.396114560988</v>
          </cell>
          <cell r="AC51">
            <v>26.697943754685799</v>
          </cell>
          <cell r="AE51">
            <v>96112.597516869006</v>
          </cell>
          <cell r="AF51">
            <v>3063717.0721653802</v>
          </cell>
          <cell r="AH51">
            <v>1082618.83569884</v>
          </cell>
          <cell r="AI51">
            <v>216.69817080630199</v>
          </cell>
        </row>
        <row r="52">
          <cell r="M52">
            <v>22.194377919808701</v>
          </cell>
          <cell r="O52">
            <v>995466.43706210295</v>
          </cell>
          <cell r="Q52">
            <v>1979994.96</v>
          </cell>
          <cell r="R52">
            <v>1.5926842812251599E-2</v>
          </cell>
          <cell r="AA52">
            <v>243.52966884979799</v>
          </cell>
          <cell r="AC52">
            <v>26.715535234208801</v>
          </cell>
          <cell r="AE52">
            <v>96175.926843151698</v>
          </cell>
          <cell r="AF52">
            <v>3064955.3479883</v>
          </cell>
          <cell r="AH52">
            <v>1083402.09482337</v>
          </cell>
          <cell r="AI52">
            <v>216.81413361559001</v>
          </cell>
        </row>
        <row r="53">
          <cell r="M53">
            <v>22.194390065860599</v>
          </cell>
          <cell r="O53">
            <v>997335.04665002099</v>
          </cell>
          <cell r="Q53">
            <v>1979994.96</v>
          </cell>
          <cell r="R53">
            <v>1.5921653615872802E-2</v>
          </cell>
          <cell r="AA53">
            <v>243.85986531890899</v>
          </cell>
          <cell r="AC53">
            <v>26.7541941998014</v>
          </cell>
          <cell r="AE53">
            <v>96315.099119285005</v>
          </cell>
          <cell r="AF53">
            <v>3068819.6872726399</v>
          </cell>
          <cell r="AH53">
            <v>1085398.23633519</v>
          </cell>
          <cell r="AI53">
            <v>217.105671119108</v>
          </cell>
        </row>
        <row r="54">
          <cell r="M54">
            <v>22.1944066767138</v>
          </cell>
          <cell r="O54">
            <v>998944.01467802795</v>
          </cell>
          <cell r="Q54">
            <v>1979994.96</v>
          </cell>
          <cell r="R54">
            <v>1.5914193749614901E-2</v>
          </cell>
          <cell r="AA54">
            <v>244.009102959073</v>
          </cell>
          <cell r="AC54">
            <v>26.772285800395601</v>
          </cell>
          <cell r="AE54">
            <v>96380.228881424206</v>
          </cell>
          <cell r="AF54">
            <v>3070463.22249331</v>
          </cell>
          <cell r="AH54">
            <v>1087064.8231920099</v>
          </cell>
          <cell r="AI54">
            <v>217.23681715867701</v>
          </cell>
        </row>
        <row r="55">
          <cell r="M55">
            <v>22.194413573590602</v>
          </cell>
          <cell r="O55">
            <v>999067.31766963401</v>
          </cell>
          <cell r="Q55">
            <v>1979994.96</v>
          </cell>
          <cell r="R55">
            <v>1.5909576802385601E-2</v>
          </cell>
          <cell r="AA55">
            <v>243.85706320980401</v>
          </cell>
          <cell r="AC55">
            <v>26.756945484168401</v>
          </cell>
          <cell r="AE55">
            <v>96325.003743006295</v>
          </cell>
          <cell r="AF55">
            <v>3068274.57281393</v>
          </cell>
          <cell r="AH55">
            <v>1087136.8726912499</v>
          </cell>
          <cell r="AI55">
            <v>217.10011772563601</v>
          </cell>
        </row>
        <row r="56">
          <cell r="M56">
            <v>22.194413008784199</v>
          </cell>
          <cell r="O56">
            <v>998759.80723147397</v>
          </cell>
          <cell r="Q56">
            <v>1979994.96</v>
          </cell>
          <cell r="R56">
            <v>1.59090165238348E-2</v>
          </cell>
          <cell r="AA56">
            <v>243.70660916593499</v>
          </cell>
          <cell r="AC56">
            <v>26.7383521931487</v>
          </cell>
          <cell r="AE56">
            <v>96258.067895335305</v>
          </cell>
          <cell r="AF56">
            <v>3066676.7059655199</v>
          </cell>
          <cell r="AH56">
            <v>1086764.3023963701</v>
          </cell>
          <cell r="AI56">
            <v>216.96825697278601</v>
          </cell>
        </row>
        <row r="57">
          <cell r="M57">
            <v>22.194414815382999</v>
          </cell>
          <cell r="O57">
            <v>1000555.5745089001</v>
          </cell>
          <cell r="Q57">
            <v>1979994.96</v>
          </cell>
          <cell r="R57">
            <v>1.5907081729220399E-2</v>
          </cell>
          <cell r="AA57">
            <v>244.089091696743</v>
          </cell>
          <cell r="AC57">
            <v>26.7790333935347</v>
          </cell>
          <cell r="AE57">
            <v>96404.520216725097</v>
          </cell>
          <cell r="AF57">
            <v>3071834.8615684998</v>
          </cell>
          <cell r="AH57">
            <v>1088690.90470392</v>
          </cell>
          <cell r="AI57">
            <v>217.310058303208</v>
          </cell>
        </row>
        <row r="58">
          <cell r="M58">
            <v>22.1944489265375</v>
          </cell>
          <cell r="O58">
            <v>1006800.0771133</v>
          </cell>
          <cell r="Q58">
            <v>1979994.96</v>
          </cell>
          <cell r="R58">
            <v>1.5891873924653299E-2</v>
          </cell>
          <cell r="AA58">
            <v>245.170563843819</v>
          </cell>
          <cell r="AC58">
            <v>26.897947853319199</v>
          </cell>
          <cell r="AE58">
            <v>96832.612271949096</v>
          </cell>
          <cell r="AF58">
            <v>3085774.6573791299</v>
          </cell>
          <cell r="AH58">
            <v>1095317.03373793</v>
          </cell>
          <cell r="AI58">
            <v>218.27261599049999</v>
          </cell>
        </row>
        <row r="59">
          <cell r="M59">
            <v>22.194478628002901</v>
          </cell>
          <cell r="O59">
            <v>1012064.25871513</v>
          </cell>
          <cell r="Q59">
            <v>1979994.96</v>
          </cell>
          <cell r="R59">
            <v>1.5869779213894299E-2</v>
          </cell>
          <cell r="AA59">
            <v>245.704021139822</v>
          </cell>
          <cell r="AC59">
            <v>26.960146259173801</v>
          </cell>
          <cell r="AE59">
            <v>97056.526533025593</v>
          </cell>
          <cell r="AF59">
            <v>3092062.6873485399</v>
          </cell>
          <cell r="AH59">
            <v>1100778.7546477499</v>
          </cell>
          <cell r="AI59">
            <v>218.74387488064801</v>
          </cell>
        </row>
        <row r="60">
          <cell r="M60">
            <v>22.1945069497643</v>
          </cell>
          <cell r="O60">
            <v>1016619.05112979</v>
          </cell>
          <cell r="Q60">
            <v>1979994.96</v>
          </cell>
          <cell r="R60">
            <v>1.5847069420743001E-2</v>
          </cell>
          <cell r="AA60">
            <v>246.04338935504501</v>
          </cell>
          <cell r="AC60">
            <v>27.002847213814601</v>
          </cell>
          <cell r="AE60">
            <v>97210.249969732395</v>
          </cell>
          <cell r="AF60">
            <v>3095540.8541027601</v>
          </cell>
          <cell r="AH60">
            <v>1105467.9895552499</v>
          </cell>
          <cell r="AI60">
            <v>219.04054214123099</v>
          </cell>
        </row>
        <row r="61">
          <cell r="M61">
            <v>22.1945206937771</v>
          </cell>
          <cell r="O61">
            <v>1017817.76355418</v>
          </cell>
          <cell r="Q61">
            <v>1979994.96</v>
          </cell>
          <cell r="R61">
            <v>1.5832430516813299E-2</v>
          </cell>
          <cell r="AA61">
            <v>245.81257323344099</v>
          </cell>
          <cell r="AC61">
            <v>26.984014655645801</v>
          </cell>
          <cell r="AE61">
            <v>97142.452760324697</v>
          </cell>
          <cell r="AF61">
            <v>3091471.9610378402</v>
          </cell>
          <cell r="AH61">
            <v>1106605.5034381801</v>
          </cell>
          <cell r="AI61">
            <v>218.82855857779501</v>
          </cell>
        </row>
        <row r="62">
          <cell r="M62">
            <v>22.194524229381901</v>
          </cell>
          <cell r="O62">
            <v>1018137.83480603</v>
          </cell>
          <cell r="Q62">
            <v>1979994.96</v>
          </cell>
          <cell r="R62">
            <v>1.5825952078999801E-2</v>
          </cell>
          <cell r="AA62">
            <v>245.691088647463</v>
          </cell>
          <cell r="AC62">
            <v>26.976423590051699</v>
          </cell>
          <cell r="AE62">
            <v>97115.124924186093</v>
          </cell>
          <cell r="AF62">
            <v>3088941.3118529399</v>
          </cell>
          <cell r="AH62">
            <v>1106905.2419869499</v>
          </cell>
          <cell r="AI62">
            <v>218.714665057411</v>
          </cell>
        </row>
        <row r="63">
          <cell r="M63">
            <v>22.194525166035199</v>
          </cell>
          <cell r="O63">
            <v>1018371.05773549</v>
          </cell>
          <cell r="Q63">
            <v>1979994.96</v>
          </cell>
          <cell r="R63">
            <v>1.5823220826056601E-2</v>
          </cell>
          <cell r="AA63">
            <v>245.66229881796099</v>
          </cell>
          <cell r="AC63">
            <v>26.9754910293506</v>
          </cell>
          <cell r="AE63">
            <v>97111.767705662205</v>
          </cell>
          <cell r="AF63">
            <v>3088196.3021271699</v>
          </cell>
          <cell r="AH63">
            <v>1107136.9907704899</v>
          </cell>
          <cell r="AI63">
            <v>218.68680778861099</v>
          </cell>
        </row>
        <row r="64">
          <cell r="M64">
            <v>22.194527135398602</v>
          </cell>
          <cell r="O64">
            <v>1018321.5663251</v>
          </cell>
          <cell r="Q64">
            <v>1979994.96</v>
          </cell>
          <cell r="R64">
            <v>1.5821808202702799E-2</v>
          </cell>
          <cell r="AA64">
            <v>245.593761609701</v>
          </cell>
          <cell r="AC64">
            <v>26.968390924178099</v>
          </cell>
          <cell r="AE64">
            <v>97086.207327041295</v>
          </cell>
          <cell r="AF64">
            <v>3087239.6778799202</v>
          </cell>
          <cell r="AH64">
            <v>1107063.8169972</v>
          </cell>
          <cell r="AI64">
            <v>218.625370685523</v>
          </cell>
        </row>
        <row r="65">
          <cell r="M65">
            <v>22.194526704298799</v>
          </cell>
          <cell r="O65">
            <v>1017830.44184961</v>
          </cell>
          <cell r="Q65">
            <v>1979994.96</v>
          </cell>
          <cell r="R65">
            <v>1.5822409990714999E-2</v>
          </cell>
          <cell r="AA65">
            <v>245.48292871074801</v>
          </cell>
          <cell r="AC65">
            <v>26.956189618325801</v>
          </cell>
          <cell r="AE65">
            <v>97042.282625972803</v>
          </cell>
          <cell r="AF65">
            <v>3085813.25819263</v>
          </cell>
          <cell r="AH65">
            <v>1106532.7331929901</v>
          </cell>
          <cell r="AI65">
            <v>218.52673909242199</v>
          </cell>
        </row>
        <row r="66">
          <cell r="M66">
            <v>22.194524192568998</v>
          </cell>
          <cell r="O66">
            <v>1016451.52034892</v>
          </cell>
          <cell r="Q66">
            <v>1979994.96</v>
          </cell>
          <cell r="R66">
            <v>1.58255386735081E-2</v>
          </cell>
          <cell r="AA66">
            <v>245.233706167875</v>
          </cell>
          <cell r="AC66">
            <v>26.9282709348557</v>
          </cell>
          <cell r="AE66">
            <v>96941.775365480295</v>
          </cell>
          <cell r="AF66">
            <v>3082686.6959906099</v>
          </cell>
          <cell r="AH66">
            <v>1105062.9249710999</v>
          </cell>
          <cell r="AI66">
            <v>218.30543523301901</v>
          </cell>
        </row>
        <row r="67">
          <cell r="M67">
            <v>22.194518189895401</v>
          </cell>
          <cell r="O67">
            <v>1014560.22263905</v>
          </cell>
          <cell r="Q67">
            <v>1979994.96</v>
          </cell>
          <cell r="R67">
            <v>1.5831703970229899E-2</v>
          </cell>
          <cell r="AA67">
            <v>244.96474992176999</v>
          </cell>
          <cell r="AC67">
            <v>26.897439923016101</v>
          </cell>
          <cell r="AE67">
            <v>96830.783722857901</v>
          </cell>
          <cell r="AF67">
            <v>3079430.2340101898</v>
          </cell>
          <cell r="AH67">
            <v>1103071.78178112</v>
          </cell>
          <cell r="AI67">
            <v>218.06730999875401</v>
          </cell>
        </row>
        <row r="68">
          <cell r="M68">
            <v>22.194508970376098</v>
          </cell>
          <cell r="O68">
            <v>1012054.10400122</v>
          </cell>
          <cell r="Q68">
            <v>1979994.96</v>
          </cell>
          <cell r="R68">
            <v>1.5840676229973701E-2</v>
          </cell>
          <cell r="AA68">
            <v>244.602116271151</v>
          </cell>
          <cell r="AC68">
            <v>26.853281507316801</v>
          </cell>
          <cell r="AE68">
            <v>96671.813426340595</v>
          </cell>
          <cell r="AF68">
            <v>3075472.6815738901</v>
          </cell>
          <cell r="AH68">
            <v>1100419.10217546</v>
          </cell>
          <cell r="AI68">
            <v>217.748834763834</v>
          </cell>
        </row>
        <row r="69">
          <cell r="M69">
            <v>22.194497791721702</v>
          </cell>
          <cell r="O69">
            <v>1010371.7071548</v>
          </cell>
          <cell r="Q69">
            <v>1979994.96</v>
          </cell>
          <cell r="R69">
            <v>1.5850119471519299E-2</v>
          </cell>
          <cell r="AA69">
            <v>244.49509022392999</v>
          </cell>
          <cell r="AC69">
            <v>26.837786564749099</v>
          </cell>
          <cell r="AE69">
            <v>96616.031633096805</v>
          </cell>
          <cell r="AF69">
            <v>3074715.9833255401</v>
          </cell>
          <cell r="AH69">
            <v>1098685.86014116</v>
          </cell>
          <cell r="AI69">
            <v>217.657303659181</v>
          </cell>
        </row>
        <row r="70">
          <cell r="M70">
            <v>22.1944931842987</v>
          </cell>
          <cell r="O70">
            <v>972865.24808888801</v>
          </cell>
          <cell r="Q70">
            <v>1979994.96</v>
          </cell>
          <cell r="R70">
            <v>1.5908922916610699E-2</v>
          </cell>
          <cell r="AA70">
            <v>236.60948513514401</v>
          </cell>
          <cell r="AC70">
            <v>25.962625455194601</v>
          </cell>
          <cell r="AE70">
            <v>93465.451638700702</v>
          </cell>
          <cell r="AF70">
            <v>2974545.4570725299</v>
          </cell>
          <cell r="AH70">
            <v>1058314.6448253901</v>
          </cell>
          <cell r="AI70">
            <v>210.64685967995001</v>
          </cell>
        </row>
        <row r="71">
          <cell r="M71">
            <v>22.194387190571199</v>
          </cell>
          <cell r="O71">
            <v>958536.17362925399</v>
          </cell>
          <cell r="Q71">
            <v>1979994.96</v>
          </cell>
          <cell r="R71">
            <v>1.6029959147980499E-2</v>
          </cell>
          <cell r="AA71">
            <v>237.25893519316699</v>
          </cell>
          <cell r="AC71">
            <v>26.005359717349201</v>
          </cell>
          <cell r="AE71">
            <v>93619.294982456995</v>
          </cell>
          <cell r="AF71">
            <v>2987625.1518131299</v>
          </cell>
          <cell r="AH71">
            <v>1044157.07300122</v>
          </cell>
          <cell r="AI71">
            <v>211.253575475817</v>
          </cell>
        </row>
        <row r="72">
          <cell r="M72">
            <v>22.194324191822499</v>
          </cell>
          <cell r="O72">
            <v>983346.91210647195</v>
          </cell>
          <cell r="Q72">
            <v>1979994.96</v>
          </cell>
          <cell r="R72">
            <v>1.60474144830157E-2</v>
          </cell>
          <cell r="AA72">
            <v>244.92652797567999</v>
          </cell>
          <cell r="AC72">
            <v>26.835178387183099</v>
          </cell>
          <cell r="AE72">
            <v>96606.642193859007</v>
          </cell>
          <cell r="AF72">
            <v>3088628.96898985</v>
          </cell>
          <cell r="AH72">
            <v>1071708.1450652699</v>
          </cell>
          <cell r="AI72">
            <v>218.091349588496</v>
          </cell>
        </row>
        <row r="73">
          <cell r="M73">
            <v>22.194443591125602</v>
          </cell>
          <cell r="O73">
            <v>1009136.86977965</v>
          </cell>
          <cell r="Q73">
            <v>1979994.96</v>
          </cell>
          <cell r="R73">
            <v>1.5928935145813301E-2</v>
          </cell>
          <cell r="AA73">
            <v>247.67022649162499</v>
          </cell>
          <cell r="AC73">
            <v>27.163272744171699</v>
          </cell>
          <cell r="AE73">
            <v>97787.781879017901</v>
          </cell>
          <cell r="AF73">
            <v>3119592.09185754</v>
          </cell>
          <cell r="AH73">
            <v>1098546.74375168</v>
          </cell>
          <cell r="AI73">
            <v>220.506953747453</v>
          </cell>
        </row>
        <row r="74">
          <cell r="M74">
            <v>22.1944500086963</v>
          </cell>
          <cell r="O74">
            <v>1003716.44156947</v>
          </cell>
          <cell r="Q74">
            <v>1979994.96</v>
          </cell>
          <cell r="R74">
            <v>1.5894038327671799E-2</v>
          </cell>
          <cell r="AA74">
            <v>244.53120617303301</v>
          </cell>
          <cell r="AC74">
            <v>26.834074865200499</v>
          </cell>
          <cell r="AE74">
            <v>96602.669514721696</v>
          </cell>
          <cell r="AF74">
            <v>3076463.17635214</v>
          </cell>
          <cell r="AH74">
            <v>1092036.35282462</v>
          </cell>
          <cell r="AI74">
            <v>217.697131307832</v>
          </cell>
        </row>
        <row r="75">
          <cell r="M75">
            <v>22.194438862717998</v>
          </cell>
          <cell r="O75">
            <v>1001657.03565172</v>
          </cell>
          <cell r="Q75">
            <v>1979994.96</v>
          </cell>
          <cell r="R75">
            <v>1.5893385976852099E-2</v>
          </cell>
          <cell r="AA75">
            <v>243.91418350567801</v>
          </cell>
          <cell r="AC75">
            <v>26.7673333728617</v>
          </cell>
          <cell r="AE75">
            <v>96362.400142301994</v>
          </cell>
          <cell r="AF75">
            <v>3068326.6427274798</v>
          </cell>
          <cell r="AH75">
            <v>1089756.9636058901</v>
          </cell>
          <cell r="AI75">
            <v>217.14685013281701</v>
          </cell>
        </row>
        <row r="76">
          <cell r="M76">
            <v>22.1944326484623</v>
          </cell>
          <cell r="O76">
            <v>1001671.59466949</v>
          </cell>
          <cell r="Q76">
            <v>1979994.96</v>
          </cell>
          <cell r="R76">
            <v>1.58957426249479E-2</v>
          </cell>
          <cell r="AA76">
            <v>244.00489781035299</v>
          </cell>
          <cell r="AC76">
            <v>26.776641816729501</v>
          </cell>
          <cell r="AE76">
            <v>96395.910540226396</v>
          </cell>
          <cell r="AF76">
            <v>3069606.7586854198</v>
          </cell>
          <cell r="AH76">
            <v>1089802.33708898</v>
          </cell>
          <cell r="AI76">
            <v>217.228255993624</v>
          </cell>
        </row>
        <row r="77">
          <cell r="M77">
            <v>22.1944385230588</v>
          </cell>
          <cell r="O77">
            <v>1003490.42896956</v>
          </cell>
          <cell r="Q77">
            <v>1979994.96</v>
          </cell>
          <cell r="R77">
            <v>1.5892758172941099E-2</v>
          </cell>
          <cell r="AA77">
            <v>244.425928425378</v>
          </cell>
          <cell r="AC77">
            <v>26.825580491580499</v>
          </cell>
          <cell r="AE77">
            <v>96572.089769689599</v>
          </cell>
          <cell r="AF77">
            <v>3074592.4154154998</v>
          </cell>
          <cell r="AH77">
            <v>1091784.8282616299</v>
          </cell>
          <cell r="AI77">
            <v>217.60034793379799</v>
          </cell>
        </row>
        <row r="78">
          <cell r="M78">
            <v>22.1944501148905</v>
          </cell>
          <cell r="O78">
            <v>1005700.11174477</v>
          </cell>
          <cell r="Q78">
            <v>1979994.96</v>
          </cell>
          <cell r="R78">
            <v>1.5885310296706399E-2</v>
          </cell>
          <cell r="AA78">
            <v>244.75903673036501</v>
          </cell>
          <cell r="AC78">
            <v>26.865143391523802</v>
          </cell>
          <cell r="AE78">
            <v>96714.516209485693</v>
          </cell>
          <cell r="AF78">
            <v>3078396.24407512</v>
          </cell>
          <cell r="AH78">
            <v>1094124.8737470401</v>
          </cell>
          <cell r="AI78">
            <v>217.893893338841</v>
          </cell>
        </row>
        <row r="79">
          <cell r="M79">
            <v>22.194468857923098</v>
          </cell>
          <cell r="O79">
            <v>971984.01608084503</v>
          </cell>
          <cell r="Q79">
            <v>1979994.96</v>
          </cell>
          <cell r="R79">
            <v>1.5927573815390499E-2</v>
          </cell>
          <cell r="AA79">
            <v>237.25535665970099</v>
          </cell>
          <cell r="AC79">
            <v>26.038029865811499</v>
          </cell>
          <cell r="AE79">
            <v>93736.907516921201</v>
          </cell>
          <cell r="AF79">
            <v>2982123.6822005399</v>
          </cell>
          <cell r="AH79">
            <v>1057700.9264585299</v>
          </cell>
          <cell r="AI79">
            <v>211.21732679389001</v>
          </cell>
        </row>
        <row r="80">
          <cell r="M80">
            <v>22.194327995834598</v>
          </cell>
          <cell r="O80">
            <v>984194.95352926501</v>
          </cell>
          <cell r="Q80">
            <v>1979994.96</v>
          </cell>
          <cell r="R80">
            <v>1.6009867757060099E-2</v>
          </cell>
          <cell r="AA80">
            <v>243.57017984069401</v>
          </cell>
          <cell r="AC80">
            <v>26.703488628090799</v>
          </cell>
          <cell r="AE80">
            <v>96132.559061127002</v>
          </cell>
          <cell r="AF80">
            <v>3068275.05281896</v>
          </cell>
          <cell r="AH80">
            <v>1072117.06132331</v>
          </cell>
          <cell r="AI80">
            <v>216.866691212604</v>
          </cell>
        </row>
        <row r="81">
          <cell r="M81">
            <v>22.1944494490957</v>
          </cell>
          <cell r="O81">
            <v>973649.20607912506</v>
          </cell>
          <cell r="Q81">
            <v>1979994.96</v>
          </cell>
          <cell r="R81">
            <v>1.5968646123346E-2</v>
          </cell>
          <cell r="AA81">
            <v>239.50516688264699</v>
          </cell>
          <cell r="AC81">
            <v>26.267165705495099</v>
          </cell>
          <cell r="AE81">
            <v>94561.796539782197</v>
          </cell>
          <cell r="AF81">
            <v>3014136.0756352502</v>
          </cell>
          <cell r="AH81">
            <v>1060126.78430624</v>
          </cell>
          <cell r="AI81">
            <v>213.238001177152</v>
          </cell>
        </row>
        <row r="82">
          <cell r="M82">
            <v>22.194314900811399</v>
          </cell>
          <cell r="O82">
            <v>985807.52334711002</v>
          </cell>
          <cell r="Q82">
            <v>1979994.96</v>
          </cell>
          <cell r="R82">
            <v>1.6020165259472401E-2</v>
          </cell>
          <cell r="AA82">
            <v>244.437745124434</v>
          </cell>
          <cell r="AC82">
            <v>26.793602456200102</v>
          </cell>
          <cell r="AE82">
            <v>96456.968842320304</v>
          </cell>
          <cell r="AF82">
            <v>3080333.1417936799</v>
          </cell>
          <cell r="AH82">
            <v>1074026.3314935199</v>
          </cell>
          <cell r="AI82">
            <v>217.644142668234</v>
          </cell>
        </row>
        <row r="83">
          <cell r="M83">
            <v>22.194464102609199</v>
          </cell>
          <cell r="O83">
            <v>1015667.0046400001</v>
          </cell>
          <cell r="Q83">
            <v>1979994.96</v>
          </cell>
          <cell r="R83">
            <v>1.5906454660009801E-2</v>
          </cell>
          <cell r="AA83">
            <v>248.51199716192201</v>
          </cell>
          <cell r="AC83">
            <v>27.259714352921399</v>
          </cell>
          <cell r="AE83">
            <v>98134.971670516898</v>
          </cell>
          <cell r="AF83">
            <v>3129805.5678212298</v>
          </cell>
          <cell r="AH83">
            <v>1105385.9896690301</v>
          </cell>
          <cell r="AI83">
            <v>221.252282809001</v>
          </cell>
        </row>
        <row r="84">
          <cell r="M84">
            <v>22.194498605499302</v>
          </cell>
          <cell r="O84">
            <v>1015324.61175261</v>
          </cell>
          <cell r="Q84">
            <v>1979994.96</v>
          </cell>
          <cell r="R84">
            <v>1.5857448755146299E-2</v>
          </cell>
          <cell r="AA84">
            <v>246.183716368245</v>
          </cell>
          <cell r="AC84">
            <v>27.0192165999634</v>
          </cell>
          <cell r="AE84">
            <v>97269.179759868304</v>
          </cell>
          <cell r="AF84">
            <v>3097193.5139353601</v>
          </cell>
          <cell r="AH84">
            <v>1104236.77361016</v>
          </cell>
          <cell r="AI84">
            <v>219.16449976828099</v>
          </cell>
        </row>
        <row r="85">
          <cell r="M85">
            <v>22.194511223419099</v>
          </cell>
          <cell r="O85">
            <v>1016864.14293033</v>
          </cell>
          <cell r="Q85">
            <v>1979994.96</v>
          </cell>
          <cell r="R85">
            <v>1.5839587648313801E-2</v>
          </cell>
          <cell r="AA85">
            <v>245.89991697499499</v>
          </cell>
          <cell r="AC85">
            <v>26.995560097964798</v>
          </cell>
          <cell r="AE85">
            <v>97184.016352673207</v>
          </cell>
          <cell r="AF85">
            <v>3092273.5683928402</v>
          </cell>
          <cell r="AH85">
            <v>1105697.7183040199</v>
          </cell>
          <cell r="AI85">
            <v>218.90435687703001</v>
          </cell>
        </row>
        <row r="86">
          <cell r="M86">
            <v>22.194517999033099</v>
          </cell>
          <cell r="O86">
            <v>1017851.93973318</v>
          </cell>
          <cell r="Q86">
            <v>1979994.96</v>
          </cell>
          <cell r="R86">
            <v>1.5829814708257301E-2</v>
          </cell>
          <cell r="AA86">
            <v>245.82927422890199</v>
          </cell>
          <cell r="AC86">
            <v>26.994344114812101</v>
          </cell>
          <cell r="AE86">
            <v>97179.638813323501</v>
          </cell>
          <cell r="AF86">
            <v>3090266.3867659802</v>
          </cell>
          <cell r="AH86">
            <v>1106685.36279983</v>
          </cell>
          <cell r="AI86">
            <v>218.83493011409001</v>
          </cell>
        </row>
        <row r="87">
          <cell r="M87">
            <v>22.194520789407299</v>
          </cell>
          <cell r="O87">
            <v>1018758.65978971</v>
          </cell>
          <cell r="Q87">
            <v>1979994.96</v>
          </cell>
          <cell r="R87">
            <v>1.58239370170269E-2</v>
          </cell>
          <cell r="AA87">
            <v>245.89424853957999</v>
          </cell>
          <cell r="AC87">
            <v>27.006865189811698</v>
          </cell>
          <cell r="AE87">
            <v>97224.714683322207</v>
          </cell>
          <cell r="AF87">
            <v>3090202.6916585499</v>
          </cell>
          <cell r="AH87">
            <v>1107637.9843162999</v>
          </cell>
          <cell r="AI87">
            <v>218.88738334976799</v>
          </cell>
        </row>
        <row r="88">
          <cell r="M88">
            <v>22.194523918801099</v>
          </cell>
          <cell r="O88">
            <v>1019331.42947439</v>
          </cell>
          <cell r="Q88">
            <v>1979994.96</v>
          </cell>
          <cell r="R88">
            <v>1.58194219033259E-2</v>
          </cell>
          <cell r="AA88">
            <v>245.930321234053</v>
          </cell>
          <cell r="AC88">
            <v>27.015843778244999</v>
          </cell>
          <cell r="AE88">
            <v>97257.037601682096</v>
          </cell>
          <cell r="AF88">
            <v>3089826.1761519299</v>
          </cell>
          <cell r="AH88">
            <v>1108245.2569428601</v>
          </cell>
          <cell r="AI88">
            <v>218.914477455808</v>
          </cell>
        </row>
        <row r="89">
          <cell r="M89">
            <v>22.194524255013899</v>
          </cell>
          <cell r="O89">
            <v>1017783.98863679</v>
          </cell>
          <cell r="Q89">
            <v>1979994.96</v>
          </cell>
          <cell r="R89">
            <v>1.58197609160593E-2</v>
          </cell>
          <cell r="AA89">
            <v>245.54608532370801</v>
          </cell>
          <cell r="AC89">
            <v>26.975402652640199</v>
          </cell>
          <cell r="AE89">
            <v>97111.449549504905</v>
          </cell>
          <cell r="AF89">
            <v>3084568.6220893399</v>
          </cell>
          <cell r="AH89">
            <v>1106567.35976505</v>
          </cell>
          <cell r="AI89">
            <v>218.570682671067</v>
          </cell>
        </row>
        <row r="90">
          <cell r="M90">
            <v>22.194516115471298</v>
          </cell>
          <cell r="O90">
            <v>1014992.50808872</v>
          </cell>
          <cell r="Q90">
            <v>1979994.96</v>
          </cell>
          <cell r="R90">
            <v>1.5827247638008399E-2</v>
          </cell>
          <cell r="AA90">
            <v>245.079825318373</v>
          </cell>
          <cell r="AC90">
            <v>26.9227825931344</v>
          </cell>
          <cell r="AE90">
            <v>96922.017335283803</v>
          </cell>
          <cell r="AF90">
            <v>3078785.1819455302</v>
          </cell>
          <cell r="AH90">
            <v>1103604.9475926501</v>
          </cell>
          <cell r="AI90">
            <v>218.157042725238</v>
          </cell>
        </row>
        <row r="91">
          <cell r="M91">
            <v>22.194507561580799</v>
          </cell>
          <cell r="O91">
            <v>1011546.4651673899</v>
          </cell>
          <cell r="Q91">
            <v>1979994.96</v>
          </cell>
          <cell r="R91">
            <v>1.5838570935066399E-2</v>
          </cell>
          <cell r="AA91">
            <v>244.563446233382</v>
          </cell>
          <cell r="AC91">
            <v>26.8612223815127</v>
          </cell>
          <cell r="AE91">
            <v>96700.400573445804</v>
          </cell>
          <cell r="AF91">
            <v>3072932.0944638099</v>
          </cell>
          <cell r="AH91">
            <v>1099955.1622589501</v>
          </cell>
          <cell r="AI91">
            <v>217.70222385186901</v>
          </cell>
        </row>
        <row r="92">
          <cell r="M92">
            <v>22.194480790395801</v>
          </cell>
          <cell r="O92">
            <v>1006920.73627354</v>
          </cell>
          <cell r="Q92">
            <v>1979994.96</v>
          </cell>
          <cell r="R92">
            <v>1.5856456792792201E-2</v>
          </cell>
          <cell r="AA92">
            <v>243.97714891958</v>
          </cell>
          <cell r="AC92">
            <v>26.791513699477001</v>
          </cell>
          <cell r="AE92">
            <v>96449.449318117098</v>
          </cell>
          <cell r="AF92">
            <v>3066254.5003876998</v>
          </cell>
          <cell r="AH92">
            <v>1095103.4416354001</v>
          </cell>
          <cell r="AI92">
            <v>217.18563522010299</v>
          </cell>
        </row>
        <row r="93">
          <cell r="M93">
            <v>22.1944648503408</v>
          </cell>
          <cell r="O93">
            <v>1005742.56617627</v>
          </cell>
          <cell r="Q93">
            <v>1979994.96</v>
          </cell>
          <cell r="R93">
            <v>1.5869897480516999E-2</v>
          </cell>
          <cell r="AA93">
            <v>244.15751643803199</v>
          </cell>
          <cell r="AC93">
            <v>26.8052535195975</v>
          </cell>
          <cell r="AE93">
            <v>96498.912670550897</v>
          </cell>
          <cell r="AF93">
            <v>3069598.8079502</v>
          </cell>
          <cell r="AH93">
            <v>1093969.26987162</v>
          </cell>
          <cell r="AI93">
            <v>217.352262918435</v>
          </cell>
        </row>
        <row r="94">
          <cell r="M94">
            <v>22.194470318461502</v>
          </cell>
          <cell r="O94">
            <v>971724.63609187596</v>
          </cell>
          <cell r="Q94">
            <v>1979994.96</v>
          </cell>
          <cell r="R94">
            <v>1.5923810704539E-2</v>
          </cell>
          <cell r="AA94">
            <v>237.02240067367401</v>
          </cell>
          <cell r="AC94">
            <v>26.013729359607701</v>
          </cell>
          <cell r="AE94">
            <v>93649.425694587801</v>
          </cell>
          <cell r="AF94">
            <v>2978904.7907994702</v>
          </cell>
          <cell r="AH94">
            <v>1057360.62955382</v>
          </cell>
          <cell r="AI94">
            <v>211.00867131406599</v>
          </cell>
        </row>
        <row r="95">
          <cell r="M95">
            <v>22.194384100068401</v>
          </cell>
          <cell r="O95">
            <v>958342.45047883503</v>
          </cell>
          <cell r="Q95">
            <v>1979994.96</v>
          </cell>
          <cell r="R95">
            <v>1.6035390876404501E-2</v>
          </cell>
          <cell r="AA95">
            <v>237.53875559682899</v>
          </cell>
          <cell r="AC95">
            <v>26.040961411259001</v>
          </cell>
          <cell r="AE95">
            <v>93747.461080532201</v>
          </cell>
          <cell r="AF95">
            <v>2990427.46806783</v>
          </cell>
          <cell r="AH95">
            <v>1044092.35748157</v>
          </cell>
          <cell r="AI95">
            <v>211.49779418557</v>
          </cell>
        </row>
        <row r="96">
          <cell r="M96">
            <v>22.194386249572801</v>
          </cell>
          <cell r="O96">
            <v>957190.78638322104</v>
          </cell>
          <cell r="Q96">
            <v>1979994.96</v>
          </cell>
          <cell r="R96">
            <v>1.60764267624398E-2</v>
          </cell>
          <cell r="AA96">
            <v>238.98685483396599</v>
          </cell>
          <cell r="AC96">
            <v>26.185839626912301</v>
          </cell>
          <cell r="AE96">
            <v>94269.022656884204</v>
          </cell>
          <cell r="AF96">
            <v>3011433.5788250398</v>
          </cell>
          <cell r="AH96">
            <v>1043428.92528949</v>
          </cell>
          <cell r="AI96">
            <v>212.80101520705401</v>
          </cell>
        </row>
        <row r="97">
          <cell r="M97">
            <v>22.194394357631499</v>
          </cell>
          <cell r="O97">
            <v>956479.20962276601</v>
          </cell>
          <cell r="Q97">
            <v>1979994.96</v>
          </cell>
          <cell r="R97">
            <v>1.6091781695292601E-2</v>
          </cell>
          <cell r="AA97">
            <v>239.44396232439601</v>
          </cell>
          <cell r="AC97">
            <v>26.2314574528897</v>
          </cell>
          <cell r="AE97">
            <v>94433.246830403004</v>
          </cell>
          <cell r="AF97">
            <v>3018082.3129943199</v>
          </cell>
          <cell r="AH97">
            <v>1042872.75016648</v>
          </cell>
          <cell r="AI97">
            <v>213.21250487150601</v>
          </cell>
        </row>
        <row r="98">
          <cell r="M98">
            <v>22.194401422912499</v>
          </cell>
          <cell r="O98">
            <v>956035.67016535997</v>
          </cell>
          <cell r="Q98">
            <v>1979994.96</v>
          </cell>
          <cell r="R98">
            <v>1.60982383573277E-2</v>
          </cell>
          <cell r="AA98">
            <v>239.594638351328</v>
          </cell>
          <cell r="AC98">
            <v>26.2461316625092</v>
          </cell>
          <cell r="AE98">
            <v>94486.073985032999</v>
          </cell>
          <cell r="AF98">
            <v>3020333.4118020898</v>
          </cell>
          <cell r="AH98">
            <v>1042479.82232822</v>
          </cell>
          <cell r="AI98">
            <v>213.34850668881899</v>
          </cell>
        </row>
        <row r="99">
          <cell r="M99">
            <v>22.194404967107602</v>
          </cell>
          <cell r="O99">
            <v>955760.09894443199</v>
          </cell>
          <cell r="Q99">
            <v>1979994.96</v>
          </cell>
          <cell r="R99">
            <v>1.6101251672409202E-2</v>
          </cell>
          <cell r="AA99">
            <v>239.68224810136201</v>
          </cell>
          <cell r="AC99">
            <v>26.257266512427599</v>
          </cell>
          <cell r="AE99">
            <v>94526.159444739402</v>
          </cell>
          <cell r="AF99">
            <v>3021214.8383380501</v>
          </cell>
          <cell r="AH99">
            <v>1042245.86000888</v>
          </cell>
          <cell r="AI99">
            <v>213.424981588934</v>
          </cell>
        </row>
        <row r="100">
          <cell r="M100">
            <v>22.194407389024398</v>
          </cell>
          <cell r="O100">
            <v>955585.04807522602</v>
          </cell>
          <cell r="Q100">
            <v>1979994.96</v>
          </cell>
          <cell r="R100">
            <v>1.6102759917080101E-2</v>
          </cell>
          <cell r="AA100">
            <v>239.719322728626</v>
          </cell>
          <cell r="AC100">
            <v>26.262344783289599</v>
          </cell>
          <cell r="AE100">
            <v>94544.441219842396</v>
          </cell>
          <cell r="AF100">
            <v>3021527.6553114802</v>
          </cell>
          <cell r="AH100">
            <v>1042090.24579114</v>
          </cell>
          <cell r="AI100">
            <v>213.456977945337</v>
          </cell>
        </row>
        <row r="101">
          <cell r="M101">
            <v>22.194409542853101</v>
          </cell>
          <cell r="O101">
            <v>955477.12674651202</v>
          </cell>
          <cell r="Q101">
            <v>1979994.96</v>
          </cell>
          <cell r="R101">
            <v>1.6103634580106999E-2</v>
          </cell>
          <cell r="AA101">
            <v>239.725460470477</v>
          </cell>
          <cell r="AC101">
            <v>26.262787655847699</v>
          </cell>
          <cell r="AE101">
            <v>94546.0355610517</v>
          </cell>
          <cell r="AF101">
            <v>3021644.8135419199</v>
          </cell>
          <cell r="AH101">
            <v>1041984.11772386</v>
          </cell>
          <cell r="AI101">
            <v>213.462672814629</v>
          </cell>
        </row>
        <row r="102">
          <cell r="M102">
            <v>22.194412273850201</v>
          </cell>
          <cell r="O102">
            <v>955412.42696063698</v>
          </cell>
          <cell r="Q102">
            <v>1979994.96</v>
          </cell>
          <cell r="R102">
            <v>1.61042023348659E-2</v>
          </cell>
          <cell r="AA102">
            <v>239.69332066043199</v>
          </cell>
          <cell r="AC102">
            <v>26.256747929959499</v>
          </cell>
          <cell r="AE102">
            <v>94524.292547854202</v>
          </cell>
          <cell r="AF102">
            <v>3021642.5341383</v>
          </cell>
          <cell r="AH102">
            <v>1041895.9134287999</v>
          </cell>
          <cell r="AI102">
            <v>213.43657273047199</v>
          </cell>
        </row>
        <row r="103">
          <cell r="M103">
            <v>22.1944138772764</v>
          </cell>
          <cell r="O103">
            <v>955378.391879334</v>
          </cell>
          <cell r="Q103">
            <v>1979994.96</v>
          </cell>
          <cell r="R103">
            <v>1.6104611505498499E-2</v>
          </cell>
          <cell r="AA103">
            <v>239.67794296386299</v>
          </cell>
          <cell r="AC103">
            <v>26.2535304530603</v>
          </cell>
          <cell r="AE103">
            <v>94512.709631017206</v>
          </cell>
          <cell r="AF103">
            <v>3021695.1566201099</v>
          </cell>
          <cell r="AH103">
            <v>1041849.29343262</v>
          </cell>
          <cell r="AI103">
            <v>213.424412510802</v>
          </cell>
        </row>
        <row r="104">
          <cell r="M104">
            <v>22.194415650921201</v>
          </cell>
          <cell r="O104">
            <v>955359.53439148795</v>
          </cell>
          <cell r="Q104">
            <v>1979994.96</v>
          </cell>
          <cell r="R104">
            <v>1.61048669583988E-2</v>
          </cell>
          <cell r="AA104">
            <v>239.64588736839099</v>
          </cell>
          <cell r="AC104">
            <v>26.247581627217698</v>
          </cell>
          <cell r="AE104">
            <v>94491.293857983605</v>
          </cell>
          <cell r="AF104">
            <v>3021680.0515815699</v>
          </cell>
          <cell r="AH104">
            <v>1041807.11492934</v>
          </cell>
          <cell r="AI104">
            <v>213.398305741174</v>
          </cell>
        </row>
        <row r="105">
          <cell r="M105">
            <v>22.194416644509399</v>
          </cell>
          <cell r="O105">
            <v>955356.16654039896</v>
          </cell>
          <cell r="Q105">
            <v>1979994.96</v>
          </cell>
          <cell r="R105">
            <v>1.6105066599882801E-2</v>
          </cell>
          <cell r="AA105">
            <v>239.63051032946601</v>
          </cell>
          <cell r="AC105">
            <v>26.2444217231869</v>
          </cell>
          <cell r="AE105">
            <v>94479.918203473004</v>
          </cell>
          <cell r="AF105">
            <v>3021722.9438811</v>
          </cell>
          <cell r="AH105">
            <v>1041791.28003515</v>
          </cell>
          <cell r="AI105">
            <v>213.386088606279</v>
          </cell>
        </row>
        <row r="106">
          <cell r="M106">
            <v>22.194341665088299</v>
          </cell>
          <cell r="O106">
            <v>983867.86862765299</v>
          </cell>
          <cell r="Q106">
            <v>1979994.96</v>
          </cell>
          <cell r="R106">
            <v>1.6075413997304899E-2</v>
          </cell>
          <cell r="AA106">
            <v>246.24494630114299</v>
          </cell>
          <cell r="AC106">
            <v>26.9684022513696</v>
          </cell>
          <cell r="AE106">
            <v>97086.248104930593</v>
          </cell>
          <cell r="AF106">
            <v>3107563.3015741799</v>
          </cell>
          <cell r="AH106">
            <v>1072675.2125573701</v>
          </cell>
          <cell r="AI106">
            <v>219.276544049774</v>
          </cell>
        </row>
        <row r="107">
          <cell r="M107">
            <v>22.194446381764799</v>
          </cell>
          <cell r="O107">
            <v>974423.63904808997</v>
          </cell>
          <cell r="Q107">
            <v>1979994.96</v>
          </cell>
          <cell r="R107">
            <v>1.59844374371323E-2</v>
          </cell>
          <cell r="AA107">
            <v>240.29057456820399</v>
          </cell>
          <cell r="AC107">
            <v>26.338006715363498</v>
          </cell>
          <cell r="AE107">
            <v>94816.824175308706</v>
          </cell>
          <cell r="AF107">
            <v>3026826.1685266001</v>
          </cell>
          <cell r="AH107">
            <v>1061123.4594720299</v>
          </cell>
          <cell r="AI107">
            <v>213.95256785284101</v>
          </cell>
        </row>
        <row r="108">
          <cell r="M108">
            <v>22.194369942145201</v>
          </cell>
          <cell r="O108">
            <v>958741.07206656295</v>
          </cell>
          <cell r="Q108">
            <v>1979994.96</v>
          </cell>
          <cell r="R108">
            <v>1.6052797776079802E-2</v>
          </cell>
          <cell r="AA108">
            <v>238.15800437926001</v>
          </cell>
          <cell r="AC108">
            <v>26.088455409862899</v>
          </cell>
          <cell r="AE108">
            <v>93918.4394755065</v>
          </cell>
          <cell r="AF108">
            <v>3001790.1346198898</v>
          </cell>
          <cell r="AH108">
            <v>1044628.4943429501</v>
          </cell>
          <cell r="AI108">
            <v>212.069548969397</v>
          </cell>
        </row>
        <row r="109">
          <cell r="M109">
            <v>22.194319549345401</v>
          </cell>
          <cell r="O109">
            <v>989072.65002420603</v>
          </cell>
          <cell r="Q109">
            <v>1979994.96</v>
          </cell>
          <cell r="R109">
            <v>1.60487247902075E-2</v>
          </cell>
          <cell r="AA109">
            <v>246.42470077639601</v>
          </cell>
          <cell r="AC109">
            <v>26.9882808986989</v>
          </cell>
          <cell r="AE109">
            <v>97157.811235315894</v>
          </cell>
          <cell r="AF109">
            <v>3109879.8371886602</v>
          </cell>
          <cell r="AH109">
            <v>1077921.67331856</v>
          </cell>
          <cell r="AI109">
            <v>219.43641987769701</v>
          </cell>
        </row>
        <row r="110">
          <cell r="M110">
            <v>22.194483066124299</v>
          </cell>
          <cell r="O110">
            <v>1023172.40718517</v>
          </cell>
          <cell r="Q110">
            <v>1979994.96</v>
          </cell>
          <cell r="R110">
            <v>1.5894054866418799E-2</v>
          </cell>
          <cell r="AA110">
            <v>250.02704822906099</v>
          </cell>
          <cell r="AC110">
            <v>27.4202212656974</v>
          </cell>
          <cell r="AE110">
            <v>98712.796556510802</v>
          </cell>
          <cell r="AF110">
            <v>3150363.16559128</v>
          </cell>
          <cell r="AH110">
            <v>1113405.64852171</v>
          </cell>
          <cell r="AI110">
            <v>222.606826963364</v>
          </cell>
        </row>
        <row r="111">
          <cell r="M111">
            <v>22.194528471702</v>
          </cell>
          <cell r="O111">
            <v>1020671.05393833</v>
          </cell>
          <cell r="Q111">
            <v>1979994.96</v>
          </cell>
          <cell r="R111">
            <v>1.58333460787492E-2</v>
          </cell>
          <cell r="AA111">
            <v>246.67204418922299</v>
          </cell>
          <cell r="AC111">
            <v>27.076930059147699</v>
          </cell>
          <cell r="AE111">
            <v>97476.948212931893</v>
          </cell>
          <cell r="AF111">
            <v>3102819.8724310398</v>
          </cell>
          <cell r="AH111">
            <v>1109764.3135315501</v>
          </cell>
          <cell r="AI111">
            <v>219.59511413007499</v>
          </cell>
        </row>
        <row r="112">
          <cell r="M112">
            <v>22.194526878527402</v>
          </cell>
          <cell r="O112">
            <v>1017297.03175834</v>
          </cell>
          <cell r="Q112">
            <v>1979994.96</v>
          </cell>
          <cell r="R112">
            <v>1.5825416497455998E-2</v>
          </cell>
          <cell r="AA112">
            <v>245.40383012864001</v>
          </cell>
          <cell r="AC112">
            <v>26.942889531691101</v>
          </cell>
          <cell r="AE112">
            <v>96994.4023140879</v>
          </cell>
          <cell r="AF112">
            <v>3085563.9989124201</v>
          </cell>
          <cell r="AH112">
            <v>1105950.67001993</v>
          </cell>
          <cell r="AI112">
            <v>218.460940596949</v>
          </cell>
        </row>
        <row r="113">
          <cell r="M113">
            <v>22.194524516842499</v>
          </cell>
          <cell r="O113">
            <v>1016859.5454747</v>
          </cell>
          <cell r="Q113">
            <v>1979994.96</v>
          </cell>
          <cell r="R113">
            <v>1.5826870644176799E-2</v>
          </cell>
          <cell r="AA113">
            <v>245.337911313013</v>
          </cell>
          <cell r="AC113">
            <v>26.9353786212282</v>
          </cell>
          <cell r="AE113">
            <v>96967.363036421506</v>
          </cell>
          <cell r="AF113">
            <v>3084758.1429132498</v>
          </cell>
          <cell r="AH113">
            <v>1105488.3244065901</v>
          </cell>
          <cell r="AI113">
            <v>218.40253269178501</v>
          </cell>
        </row>
        <row r="114">
          <cell r="M114">
            <v>22.194523765246199</v>
          </cell>
          <cell r="O114">
            <v>1013811.6023853</v>
          </cell>
          <cell r="Q114">
            <v>1979994.96</v>
          </cell>
          <cell r="R114">
            <v>1.5832055766898199E-2</v>
          </cell>
          <cell r="AA114">
            <v>244.689612465306</v>
          </cell>
          <cell r="AC114">
            <v>26.8610529081202</v>
          </cell>
          <cell r="AE114">
            <v>96699.790469232597</v>
          </cell>
          <cell r="AF114">
            <v>3076909.7251001801</v>
          </cell>
          <cell r="AH114">
            <v>1102193.6839842999</v>
          </cell>
          <cell r="AI114">
            <v>217.828559557186</v>
          </cell>
        </row>
        <row r="115">
          <cell r="M115">
            <v>22.194504025879802</v>
          </cell>
          <cell r="O115">
            <v>1010748.19377581</v>
          </cell>
          <cell r="Q115">
            <v>1979994.96</v>
          </cell>
          <cell r="R115">
            <v>1.58454293689647E-2</v>
          </cell>
          <cell r="AA115">
            <v>244.344187676888</v>
          </cell>
          <cell r="AC115">
            <v>26.8187540776945</v>
          </cell>
          <cell r="AE115">
            <v>96547.514679700194</v>
          </cell>
          <cell r="AF115">
            <v>3073178.3107810402</v>
          </cell>
          <cell r="AH115">
            <v>1098992.69893362</v>
          </cell>
          <cell r="AI115">
            <v>217.525433599194</v>
          </cell>
        </row>
        <row r="116">
          <cell r="M116">
            <v>22.194497271867402</v>
          </cell>
          <cell r="O116">
            <v>1010014.88009799</v>
          </cell>
          <cell r="Q116">
            <v>1979994.96</v>
          </cell>
          <cell r="R116">
            <v>1.5853440836280101E-2</v>
          </cell>
          <cell r="AA116">
            <v>244.47641497722799</v>
          </cell>
          <cell r="AC116">
            <v>26.830992397430499</v>
          </cell>
          <cell r="AE116">
            <v>96591.572630749593</v>
          </cell>
          <cell r="AF116">
            <v>3075266.41567358</v>
          </cell>
          <cell r="AH116">
            <v>1098301.16988902</v>
          </cell>
          <cell r="AI116">
            <v>217.64542257979701</v>
          </cell>
        </row>
        <row r="117">
          <cell r="M117">
            <v>22.194490840361201</v>
          </cell>
          <cell r="O117">
            <v>1008570.55549633</v>
          </cell>
          <cell r="Q117">
            <v>1979994.96</v>
          </cell>
          <cell r="R117">
            <v>1.5859742270099099E-2</v>
          </cell>
          <cell r="AA117">
            <v>244.29816490691499</v>
          </cell>
          <cell r="AC117">
            <v>26.807567697958799</v>
          </cell>
          <cell r="AE117">
            <v>96507.243712651703</v>
          </cell>
          <cell r="AF117">
            <v>3073606.4021396199</v>
          </cell>
          <cell r="AH117">
            <v>1096777.7157465999</v>
          </cell>
          <cell r="AI117">
            <v>217.49059720895599</v>
          </cell>
        </row>
        <row r="118">
          <cell r="M118">
            <v>22.194484446416698</v>
          </cell>
          <cell r="O118">
            <v>1007696.51917531</v>
          </cell>
          <cell r="Q118">
            <v>1979994.96</v>
          </cell>
          <cell r="R118">
            <v>1.5865336095014199E-2</v>
          </cell>
          <cell r="AA118">
            <v>244.260220850096</v>
          </cell>
          <cell r="AC118">
            <v>26.800558591950299</v>
          </cell>
          <cell r="AE118">
            <v>96482.010931020995</v>
          </cell>
          <cell r="AF118">
            <v>3073589.73477975</v>
          </cell>
          <cell r="AH118">
            <v>1095879.7717257999</v>
          </cell>
          <cell r="AI118">
            <v>217.45966225814601</v>
          </cell>
        </row>
        <row r="119">
          <cell r="M119">
            <v>22.194481654440899</v>
          </cell>
          <cell r="O119">
            <v>1007162.42527489</v>
          </cell>
          <cell r="Q119">
            <v>1979994.96</v>
          </cell>
          <cell r="R119">
            <v>1.5869039878649401E-2</v>
          </cell>
          <cell r="AA119">
            <v>244.22829303659</v>
          </cell>
          <cell r="AC119">
            <v>26.7936979636474</v>
          </cell>
          <cell r="AE119">
            <v>96457.312669130697</v>
          </cell>
          <cell r="AF119">
            <v>3073735.4125875402</v>
          </cell>
          <cell r="AH119">
            <v>1095320.0882393201</v>
          </cell>
          <cell r="AI119">
            <v>217.43459507294301</v>
          </cell>
        </row>
        <row r="120">
          <cell r="M120">
            <v>22.194478511980002</v>
          </cell>
          <cell r="O120">
            <v>1006650.8522536299</v>
          </cell>
          <cell r="Q120">
            <v>1979994.96</v>
          </cell>
          <cell r="R120">
            <v>1.5871989619023301E-2</v>
          </cell>
          <cell r="AA120">
            <v>244.18393375750099</v>
          </cell>
          <cell r="AC120">
            <v>26.786667558004599</v>
          </cell>
          <cell r="AE120">
            <v>96432.003208816503</v>
          </cell>
          <cell r="AF120">
            <v>3073521.5183046199</v>
          </cell>
          <cell r="AH120">
            <v>1094783.9978483201</v>
          </cell>
          <cell r="AI120">
            <v>217.39726619949701</v>
          </cell>
        </row>
        <row r="121">
          <cell r="M121">
            <v>22.1944765598885</v>
          </cell>
          <cell r="O121">
            <v>1006483.34122257</v>
          </cell>
          <cell r="Q121">
            <v>1979994.96</v>
          </cell>
          <cell r="R121">
            <v>1.5873797303054799E-2</v>
          </cell>
          <cell r="AA121">
            <v>244.21178184506201</v>
          </cell>
          <cell r="AC121">
            <v>26.789220457963701</v>
          </cell>
          <cell r="AE121">
            <v>96441.193648669199</v>
          </cell>
          <cell r="AF121">
            <v>3073965.0276823202</v>
          </cell>
          <cell r="AH121">
            <v>1094625.2558456899</v>
          </cell>
          <cell r="AI121">
            <v>217.422561387098</v>
          </cell>
        </row>
        <row r="122">
          <cell r="M122">
            <v>22.194473710093401</v>
          </cell>
          <cell r="O122">
            <v>1006505.78508047</v>
          </cell>
          <cell r="Q122">
            <v>1979994.96</v>
          </cell>
          <cell r="R122">
            <v>1.5874670772382301E-2</v>
          </cell>
          <cell r="AA122">
            <v>244.28865130025201</v>
          </cell>
          <cell r="AC122">
            <v>26.799776379871101</v>
          </cell>
          <cell r="AE122">
            <v>96479.194967535906</v>
          </cell>
          <cell r="AF122">
            <v>3074606.1867844602</v>
          </cell>
          <cell r="AH122">
            <v>1094686.55405063</v>
          </cell>
          <cell r="AI122">
            <v>217.48887492038099</v>
          </cell>
        </row>
        <row r="123">
          <cell r="M123">
            <v>22.194474834809402</v>
          </cell>
          <cell r="O123">
            <v>1007089.8362439499</v>
          </cell>
          <cell r="Q123">
            <v>1979994.96</v>
          </cell>
          <cell r="R123">
            <v>1.5873667102808599E-2</v>
          </cell>
          <cell r="AA123">
            <v>244.43232304648299</v>
          </cell>
          <cell r="AC123">
            <v>26.817089949452601</v>
          </cell>
          <cell r="AE123">
            <v>96541.523818029396</v>
          </cell>
          <cell r="AF123">
            <v>3076205.9385890798</v>
          </cell>
          <cell r="AH123">
            <v>1095329.3231833801</v>
          </cell>
          <cell r="AI123">
            <v>217.61523309703</v>
          </cell>
        </row>
        <row r="124">
          <cell r="M124">
            <v>22.194477694254701</v>
          </cell>
          <cell r="O124">
            <v>1007727.91226568</v>
          </cell>
          <cell r="Q124">
            <v>1979994.96</v>
          </cell>
          <cell r="R124">
            <v>1.5871511316345701E-2</v>
          </cell>
          <cell r="AA124">
            <v>244.52055841089799</v>
          </cell>
          <cell r="AC124">
            <v>26.827233668735602</v>
          </cell>
          <cell r="AE124">
            <v>96578.041207447997</v>
          </cell>
          <cell r="AF124">
            <v>3077269.76921634</v>
          </cell>
          <cell r="AH124">
            <v>1096000.2238211599</v>
          </cell>
          <cell r="AI124">
            <v>217.69332474216199</v>
          </cell>
        </row>
        <row r="125">
          <cell r="M125">
            <v>22.194484953018801</v>
          </cell>
          <cell r="O125">
            <v>972337.84220140602</v>
          </cell>
          <cell r="Q125">
            <v>1979994.96</v>
          </cell>
          <cell r="R125">
            <v>1.5920343118029898E-2</v>
          </cell>
          <cell r="AA125">
            <v>236.83772946355899</v>
          </cell>
          <cell r="AC125">
            <v>25.979365448165101</v>
          </cell>
          <cell r="AE125">
            <v>93525.715613394306</v>
          </cell>
          <cell r="AF125">
            <v>2978870.3865388501</v>
          </cell>
          <cell r="AH125">
            <v>1057836.64160419</v>
          </cell>
          <cell r="AI125">
            <v>210.85836401539399</v>
          </cell>
        </row>
        <row r="126">
          <cell r="M126">
            <v>22.194335617418702</v>
          </cell>
          <cell r="O126">
            <v>983955.81526450696</v>
          </cell>
          <cell r="Q126">
            <v>1979994.96</v>
          </cell>
          <cell r="R126">
            <v>1.60078986835046E-2</v>
          </cell>
          <cell r="AA126">
            <v>243.21588947755799</v>
          </cell>
          <cell r="AC126">
            <v>26.652447376972901</v>
          </cell>
          <cell r="AE126">
            <v>95948.810557102493</v>
          </cell>
          <cell r="AF126">
            <v>3065703.18296345</v>
          </cell>
          <cell r="AH126">
            <v>1071689.2036810201</v>
          </cell>
          <cell r="AI126">
            <v>216.56344210058501</v>
          </cell>
        </row>
        <row r="127">
          <cell r="M127">
            <v>22.194458816646701</v>
          </cell>
          <cell r="O127">
            <v>1012094.20016055</v>
          </cell>
          <cell r="Q127">
            <v>1979994.96</v>
          </cell>
          <cell r="R127">
            <v>1.5913434735623899E-2</v>
          </cell>
          <cell r="AA127">
            <v>247.63775281595099</v>
          </cell>
          <cell r="AC127">
            <v>27.1537272866269</v>
          </cell>
          <cell r="AE127">
            <v>97753.418231856806</v>
          </cell>
          <cell r="AF127">
            <v>3120162.0731208199</v>
          </cell>
          <cell r="AH127">
            <v>1101451.62895273</v>
          </cell>
          <cell r="AI127">
            <v>220.48402552932399</v>
          </cell>
        </row>
        <row r="128">
          <cell r="M128">
            <v>22.194489073025199</v>
          </cell>
          <cell r="O128">
            <v>1011058.53971482</v>
          </cell>
          <cell r="Q128">
            <v>1979994.96</v>
          </cell>
          <cell r="R128">
            <v>1.5871640143746299E-2</v>
          </cell>
          <cell r="AA128">
            <v>245.43232975852601</v>
          </cell>
          <cell r="AC128">
            <v>26.923643345222001</v>
          </cell>
          <cell r="AE128">
            <v>96925.116042799098</v>
          </cell>
          <cell r="AF128">
            <v>3089662.5205201302</v>
          </cell>
          <cell r="AH128">
            <v>1099643.96319033</v>
          </cell>
          <cell r="AI128">
            <v>218.50868641330399</v>
          </cell>
        </row>
        <row r="129">
          <cell r="M129">
            <v>22.194496050754601</v>
          </cell>
          <cell r="O129">
            <v>1010963.5563622999</v>
          </cell>
          <cell r="Q129">
            <v>1979994.96</v>
          </cell>
          <cell r="R129">
            <v>1.5860524596869902E-2</v>
          </cell>
          <cell r="AA129">
            <v>244.91283187237599</v>
          </cell>
          <cell r="AC129">
            <v>26.868764352522799</v>
          </cell>
          <cell r="AE129">
            <v>96727.551669081993</v>
          </cell>
          <cell r="AF129">
            <v>3082592.5938641801</v>
          </cell>
          <cell r="AH129">
            <v>1099363.5347615599</v>
          </cell>
          <cell r="AI129">
            <v>218.044067519854</v>
          </cell>
        </row>
        <row r="130">
          <cell r="M130">
            <v>22.194501784085698</v>
          </cell>
          <cell r="O130">
            <v>1011903.69395346</v>
          </cell>
          <cell r="Q130">
            <v>1979994.96</v>
          </cell>
          <cell r="R130">
            <v>1.5855249482819599E-2</v>
          </cell>
          <cell r="AA130">
            <v>244.91482454542</v>
          </cell>
          <cell r="AC130">
            <v>26.867958773431599</v>
          </cell>
          <cell r="AE130">
            <v>96724.651584353895</v>
          </cell>
          <cell r="AF130">
            <v>3082788.6022345801</v>
          </cell>
          <cell r="AH130">
            <v>1100295.62084837</v>
          </cell>
          <cell r="AI130">
            <v>218.046865771988</v>
          </cell>
        </row>
        <row r="131">
          <cell r="M131">
            <v>22.194508702909999</v>
          </cell>
          <cell r="O131">
            <v>1013608.3534681</v>
          </cell>
          <cell r="Q131">
            <v>1979994.96</v>
          </cell>
          <cell r="R131">
            <v>1.5849406963006601E-2</v>
          </cell>
          <cell r="AA131">
            <v>245.12193974423701</v>
          </cell>
          <cell r="AC131">
            <v>26.890528271076601</v>
          </cell>
          <cell r="AE131">
            <v>96805.9017758759</v>
          </cell>
          <cell r="AF131">
            <v>3085492.4400416501</v>
          </cell>
          <cell r="AH131">
            <v>1102070.6916968699</v>
          </cell>
          <cell r="AI131">
            <v>218.23141147315999</v>
          </cell>
        </row>
        <row r="132">
          <cell r="M132">
            <v>22.194517366149402</v>
          </cell>
          <cell r="O132">
            <v>1015585.58971113</v>
          </cell>
          <cell r="Q132">
            <v>1979994.96</v>
          </cell>
          <cell r="R132">
            <v>1.5841659559368799E-2</v>
          </cell>
          <cell r="AA132">
            <v>245.35248956277499</v>
          </cell>
          <cell r="AC132">
            <v>26.917571338915</v>
          </cell>
          <cell r="AE132">
            <v>96903.256820094102</v>
          </cell>
          <cell r="AF132">
            <v>3088183.17594143</v>
          </cell>
          <cell r="AH132">
            <v>1104134.8283025399</v>
          </cell>
          <cell r="AI132">
            <v>218.43491822386</v>
          </cell>
        </row>
        <row r="133">
          <cell r="M133">
            <v>22.194525889342898</v>
          </cell>
          <cell r="O133">
            <v>1017168.2503357501</v>
          </cell>
          <cell r="Q133">
            <v>1979994.96</v>
          </cell>
          <cell r="R133">
            <v>1.5833755644775401E-2</v>
          </cell>
          <cell r="AA133">
            <v>245.46793178286501</v>
          </cell>
          <cell r="AC133">
            <v>26.932150404993099</v>
          </cell>
          <cell r="AE133">
            <v>96955.741457975193</v>
          </cell>
          <cell r="AF133">
            <v>3089357.8341002502</v>
          </cell>
          <cell r="AH133">
            <v>1105763.4379308701</v>
          </cell>
          <cell r="AI133">
            <v>218.53578137787201</v>
          </cell>
        </row>
        <row r="134">
          <cell r="M134">
            <v>22.194530425642601</v>
          </cell>
          <cell r="O134">
            <v>1018339.08553982</v>
          </cell>
          <cell r="Q134">
            <v>1979994.96</v>
          </cell>
          <cell r="R134">
            <v>1.5827358038258601E-2</v>
          </cell>
          <cell r="AA134">
            <v>245.563940841088</v>
          </cell>
          <cell r="AC134">
            <v>26.946688534949502</v>
          </cell>
          <cell r="AE134">
            <v>97008.078725818195</v>
          </cell>
          <cell r="AF134">
            <v>3089932.7383003002</v>
          </cell>
          <cell r="AH134">
            <v>1106984.47334198</v>
          </cell>
          <cell r="AI134">
            <v>218.617252306138</v>
          </cell>
        </row>
        <row r="135">
          <cell r="M135">
            <v>22.1945354117154</v>
          </cell>
          <cell r="O135">
            <v>1019086.89803676</v>
          </cell>
          <cell r="Q135">
            <v>1979994.96</v>
          </cell>
          <cell r="R135">
            <v>1.58221231883738E-2</v>
          </cell>
          <cell r="AA135">
            <v>245.58180895686499</v>
          </cell>
          <cell r="AC135">
            <v>26.951427879522601</v>
          </cell>
          <cell r="AE135">
            <v>97025.140366281499</v>
          </cell>
          <cell r="AF135">
            <v>3089700.7490294101</v>
          </cell>
          <cell r="AH135">
            <v>1107748.7470587399</v>
          </cell>
          <cell r="AI135">
            <v>218.630381077343</v>
          </cell>
        </row>
        <row r="136">
          <cell r="M136">
            <v>22.194537352003699</v>
          </cell>
          <cell r="O136">
            <v>1018983.6058581501</v>
          </cell>
          <cell r="Q136">
            <v>1979994.96</v>
          </cell>
          <cell r="R136">
            <v>1.5819943619196201E-2</v>
          </cell>
          <cell r="AA136">
            <v>245.46338686518899</v>
          </cell>
          <cell r="AC136">
            <v>26.939138639815699</v>
          </cell>
          <cell r="AE136">
            <v>96980.8991033364</v>
          </cell>
          <cell r="AF136">
            <v>3088051.9779053102</v>
          </cell>
          <cell r="AH136">
            <v>1107604.63354632</v>
          </cell>
          <cell r="AI136">
            <v>218.52424822537299</v>
          </cell>
        </row>
        <row r="137">
          <cell r="M137">
            <v>22.1945375553383</v>
          </cell>
          <cell r="O137">
            <v>1018787.88602478</v>
          </cell>
          <cell r="Q137">
            <v>1979994.96</v>
          </cell>
          <cell r="R137">
            <v>1.5819730796653501E-2</v>
          </cell>
          <cell r="AA137">
            <v>245.400486100482</v>
          </cell>
          <cell r="AC137">
            <v>26.9323643773754</v>
          </cell>
          <cell r="AE137">
            <v>96956.511758551394</v>
          </cell>
          <cell r="AF137">
            <v>3087217.3768807398</v>
          </cell>
          <cell r="AH137">
            <v>1107386.58467202</v>
          </cell>
          <cell r="AI137">
            <v>218.46812172310601</v>
          </cell>
        </row>
        <row r="138">
          <cell r="M138">
            <v>22.194536982928199</v>
          </cell>
          <cell r="O138">
            <v>1017683.45732233</v>
          </cell>
          <cell r="Q138">
            <v>1979994.96</v>
          </cell>
          <cell r="R138">
            <v>1.5821547842397699E-2</v>
          </cell>
          <cell r="AA138">
            <v>245.17569449702901</v>
          </cell>
          <cell r="AC138">
            <v>26.907442359488801</v>
          </cell>
          <cell r="AE138">
            <v>96866.792494159701</v>
          </cell>
          <cell r="AF138">
            <v>3084353.6428101598</v>
          </cell>
          <cell r="AH138">
            <v>1106200.75033921</v>
          </cell>
          <cell r="AI138">
            <v>218.26825213754</v>
          </cell>
        </row>
        <row r="139">
          <cell r="M139">
            <v>22.1945342413213</v>
          </cell>
          <cell r="O139">
            <v>1013949.53359654</v>
          </cell>
          <cell r="Q139">
            <v>1979994.96</v>
          </cell>
          <cell r="R139">
            <v>1.5829300336120299E-2</v>
          </cell>
          <cell r="AA139">
            <v>244.44245076882501</v>
          </cell>
          <cell r="AC139">
            <v>26.823266050572499</v>
          </cell>
          <cell r="AE139">
            <v>96563.757782061104</v>
          </cell>
          <cell r="AF139">
            <v>3075494.0648748898</v>
          </cell>
          <cell r="AH139">
            <v>1102188.17921144</v>
          </cell>
          <cell r="AI139">
            <v>217.619184718252</v>
          </cell>
        </row>
        <row r="140">
          <cell r="M140">
            <v>22.194507585883201</v>
          </cell>
          <cell r="O140">
            <v>1009171.12434375</v>
          </cell>
          <cell r="Q140">
            <v>1979994.96</v>
          </cell>
          <cell r="R140">
            <v>1.5847472577897401E-2</v>
          </cell>
          <cell r="AA140">
            <v>243.81932394114901</v>
          </cell>
          <cell r="AC140">
            <v>26.749584168290401</v>
          </cell>
          <cell r="AE140">
            <v>96298.503005845399</v>
          </cell>
          <cell r="AF140">
            <v>3068322.4870995302</v>
          </cell>
          <cell r="AH140">
            <v>1097170.89419862</v>
          </cell>
          <cell r="AI140">
            <v>217.06973977285799</v>
          </cell>
        </row>
        <row r="141">
          <cell r="M141">
            <v>22.1944935767165</v>
          </cell>
          <cell r="O141">
            <v>1007436.53048532</v>
          </cell>
          <cell r="Q141">
            <v>1979994.96</v>
          </cell>
          <cell r="R141">
            <v>1.5861101513451398E-2</v>
          </cell>
          <cell r="AA141">
            <v>243.89985434125899</v>
          </cell>
          <cell r="AC141">
            <v>26.754765100485301</v>
          </cell>
          <cell r="AE141">
            <v>96317.154361747002</v>
          </cell>
          <cell r="AF141">
            <v>3069970.93170131</v>
          </cell>
          <cell r="AH141">
            <v>1095456.0438174</v>
          </cell>
          <cell r="AI141">
            <v>217.14508924077401</v>
          </cell>
        </row>
        <row r="142">
          <cell r="M142">
            <v>22.1944796642786</v>
          </cell>
          <cell r="O142">
            <v>1005164.8746485499</v>
          </cell>
          <cell r="Q142">
            <v>1979994.96</v>
          </cell>
          <cell r="R142">
            <v>1.5871782321793901E-2</v>
          </cell>
          <cell r="AA142">
            <v>243.70815553956999</v>
          </cell>
          <cell r="AC142">
            <v>26.731174749867598</v>
          </cell>
          <cell r="AE142">
            <v>96232.229099523407</v>
          </cell>
          <cell r="AF142">
            <v>3067917.4940914898</v>
          </cell>
          <cell r="AH142">
            <v>1093109.7688056801</v>
          </cell>
          <cell r="AI142">
            <v>216.976980789702</v>
          </cell>
        </row>
        <row r="143">
          <cell r="M143">
            <v>22.194465693512701</v>
          </cell>
          <cell r="O143">
            <v>1003234.9286442701</v>
          </cell>
          <cell r="Q143">
            <v>1979994.96</v>
          </cell>
          <cell r="R143">
            <v>1.5881598899848599E-2</v>
          </cell>
          <cell r="AA143">
            <v>243.57263688144599</v>
          </cell>
          <cell r="AC143">
            <v>26.713928288437199</v>
          </cell>
          <cell r="AE143">
            <v>96170.141838373806</v>
          </cell>
          <cell r="AF143">
            <v>3066560.1848360798</v>
          </cell>
          <cell r="AH143">
            <v>1091125.6097587801</v>
          </cell>
          <cell r="AI143">
            <v>216.858708593009</v>
          </cell>
        </row>
        <row r="144">
          <cell r="M144">
            <v>22.194452681359898</v>
          </cell>
          <cell r="O144">
            <v>1001777.5607058</v>
          </cell>
          <cell r="Q144">
            <v>1979994.96</v>
          </cell>
          <cell r="R144">
            <v>1.58899582926855E-2</v>
          </cell>
          <cell r="AA144">
            <v>243.50678372919</v>
          </cell>
          <cell r="AC144">
            <v>26.704633933596401</v>
          </cell>
          <cell r="AE144">
            <v>96136.682160946904</v>
          </cell>
          <cell r="AF144">
            <v>3066051.9995486801</v>
          </cell>
          <cell r="AH144">
            <v>1089639.8307576401</v>
          </cell>
          <cell r="AI144">
            <v>216.802149795594</v>
          </cell>
        </row>
        <row r="145">
          <cell r="M145">
            <v>22.194444894018002</v>
          </cell>
          <cell r="O145">
            <v>1000929.3366416499</v>
          </cell>
          <cell r="Q145">
            <v>1979994.96</v>
          </cell>
          <cell r="R145">
            <v>1.5895757304415701E-2</v>
          </cell>
          <cell r="AA145">
            <v>243.509324386358</v>
          </cell>
          <cell r="AC145">
            <v>26.703397857961999</v>
          </cell>
          <cell r="AE145">
            <v>96132.232288662999</v>
          </cell>
          <cell r="AF145">
            <v>3066335.8620582898</v>
          </cell>
          <cell r="AH145">
            <v>1088788.8776352</v>
          </cell>
          <cell r="AI145">
            <v>216.80592652839599</v>
          </cell>
        </row>
        <row r="146">
          <cell r="M146">
            <v>22.1944358604452</v>
          </cell>
          <cell r="O146">
            <v>1000355.42561912</v>
          </cell>
          <cell r="Q146">
            <v>1979994.96</v>
          </cell>
          <cell r="R146">
            <v>1.5900025424599701E-2</v>
          </cell>
          <cell r="AA146">
            <v>243.55729087494501</v>
          </cell>
          <cell r="AC146">
            <v>26.7099447931854</v>
          </cell>
          <cell r="AE146">
            <v>96155.801255467493</v>
          </cell>
          <cell r="AF146">
            <v>3066743.0969728702</v>
          </cell>
          <cell r="AH146">
            <v>1088241.5417899401</v>
          </cell>
          <cell r="AI146">
            <v>216.84734608176001</v>
          </cell>
        </row>
        <row r="147">
          <cell r="M147">
            <v>22.194435771827699</v>
          </cell>
          <cell r="O147">
            <v>1000910.36100203</v>
          </cell>
          <cell r="Q147">
            <v>1979994.96</v>
          </cell>
          <cell r="R147">
            <v>1.59008087466024E-2</v>
          </cell>
          <cell r="AA147">
            <v>243.76639741365</v>
          </cell>
          <cell r="AC147">
            <v>26.733887412482801</v>
          </cell>
          <cell r="AE147">
            <v>96241.994684938094</v>
          </cell>
          <cell r="AF147">
            <v>3069280.4085323201</v>
          </cell>
          <cell r="AH147">
            <v>1088877.23740081</v>
          </cell>
          <cell r="AI147">
            <v>217.03251000116799</v>
          </cell>
        </row>
        <row r="148">
          <cell r="M148">
            <v>22.194438934925699</v>
          </cell>
          <cell r="O148">
            <v>1001218.47024218</v>
          </cell>
          <cell r="Q148">
            <v>1979994.96</v>
          </cell>
          <cell r="R148">
            <v>1.58995858153047E-2</v>
          </cell>
          <cell r="AA148">
            <v>243.80531159898999</v>
          </cell>
          <cell r="AC148">
            <v>26.738407848564101</v>
          </cell>
          <cell r="AE148">
            <v>96258.268254830895</v>
          </cell>
          <cell r="AF148">
            <v>3069741.8601812301</v>
          </cell>
          <cell r="AH148">
            <v>1089199.9684995899</v>
          </cell>
          <cell r="AI148">
            <v>217.06690375042601</v>
          </cell>
        </row>
        <row r="149">
          <cell r="M149">
            <v>22.194438326906699</v>
          </cell>
          <cell r="O149">
            <v>1001392.23157832</v>
          </cell>
          <cell r="Q149">
            <v>1979994.96</v>
          </cell>
          <cell r="R149">
            <v>1.5898696063719901E-2</v>
          </cell>
          <cell r="AA149">
            <v>243.852296719055</v>
          </cell>
          <cell r="AC149">
            <v>26.746174625510399</v>
          </cell>
          <cell r="AE149">
            <v>96286.228651837606</v>
          </cell>
          <cell r="AF149">
            <v>3069916.02750096</v>
          </cell>
          <cell r="AH149">
            <v>1089402.9994338001</v>
          </cell>
          <cell r="AI149">
            <v>217.106122093544</v>
          </cell>
        </row>
        <row r="150">
          <cell r="M150">
            <v>22.194440548942101</v>
          </cell>
          <cell r="O150">
            <v>1001762.25773539</v>
          </cell>
          <cell r="Q150">
            <v>1979994.96</v>
          </cell>
          <cell r="R150">
            <v>1.5897241039691999E-2</v>
          </cell>
          <cell r="AA150">
            <v>243.919837005613</v>
          </cell>
          <cell r="AC150">
            <v>26.7553251217739</v>
          </cell>
          <cell r="AE150">
            <v>96319.170438385903</v>
          </cell>
          <cell r="AF150">
            <v>3070500.3494384098</v>
          </cell>
          <cell r="AH150">
            <v>1089804.824982</v>
          </cell>
          <cell r="AI150">
            <v>217.16451188383999</v>
          </cell>
        </row>
        <row r="151">
          <cell r="M151">
            <v>22.1944408572977</v>
          </cell>
          <cell r="O151">
            <v>1001386.06178011</v>
          </cell>
          <cell r="Q151">
            <v>1979994.96</v>
          </cell>
          <cell r="R151">
            <v>1.5896887344146501E-2</v>
          </cell>
          <cell r="AA151">
            <v>243.80323220560501</v>
          </cell>
          <cell r="AC151">
            <v>26.7427418372449</v>
          </cell>
          <cell r="AE151">
            <v>96273.870614081505</v>
          </cell>
          <cell r="AF151">
            <v>3068958.0604386898</v>
          </cell>
          <cell r="AH151">
            <v>1089387.3452665999</v>
          </cell>
          <cell r="AI151">
            <v>217.060490368361</v>
          </cell>
        </row>
        <row r="152">
          <cell r="M152">
            <v>22.1944378019572</v>
          </cell>
          <cell r="O152">
            <v>1001074.6382266399</v>
          </cell>
          <cell r="Q152">
            <v>1979994.96</v>
          </cell>
          <cell r="R152">
            <v>1.58983646270567E-2</v>
          </cell>
          <cell r="AA152">
            <v>243.734438257617</v>
          </cell>
          <cell r="AC152">
            <v>26.7325035608253</v>
          </cell>
          <cell r="AE152">
            <v>96237.012818971198</v>
          </cell>
          <cell r="AF152">
            <v>3068515.2249517702</v>
          </cell>
          <cell r="AH152">
            <v>1089038.79534303</v>
          </cell>
          <cell r="AI152">
            <v>217.00193469679201</v>
          </cell>
        </row>
        <row r="153">
          <cell r="M153">
            <v>22.194443632789699</v>
          </cell>
          <cell r="O153">
            <v>1002856.76234488</v>
          </cell>
          <cell r="Q153">
            <v>1979994.96</v>
          </cell>
          <cell r="R153">
            <v>1.5896142217837299E-2</v>
          </cell>
          <cell r="AA153">
            <v>244.11141870527101</v>
          </cell>
          <cell r="AC153">
            <v>26.7725821857853</v>
          </cell>
          <cell r="AE153">
            <v>96381.295868827103</v>
          </cell>
          <cell r="AF153">
            <v>3073601.4138163002</v>
          </cell>
          <cell r="AH153">
            <v>1090949.41182875</v>
          </cell>
          <cell r="AI153">
            <v>217.33883651948599</v>
          </cell>
        </row>
        <row r="154">
          <cell r="M154">
            <v>22.1944560933992</v>
          </cell>
          <cell r="O154">
            <v>1005600.70455227</v>
          </cell>
          <cell r="Q154">
            <v>1979994.96</v>
          </cell>
          <cell r="R154">
            <v>1.5888404688779299E-2</v>
          </cell>
          <cell r="AA154">
            <v>244.55427510810301</v>
          </cell>
          <cell r="AC154">
            <v>26.8226826165128</v>
          </cell>
          <cell r="AE154">
            <v>96561.657419445895</v>
          </cell>
          <cell r="AF154">
            <v>3079076.2913915399</v>
          </cell>
          <cell r="AH154">
            <v>1093856.0051319201</v>
          </cell>
          <cell r="AI154">
            <v>217.73159249158999</v>
          </cell>
        </row>
        <row r="155">
          <cell r="M155">
            <v>22.194480758639799</v>
          </cell>
          <cell r="O155">
            <v>1010328.629683</v>
          </cell>
          <cell r="Q155">
            <v>1979994.96</v>
          </cell>
          <cell r="R155">
            <v>1.58733763138879E-2</v>
          </cell>
          <cell r="AA155">
            <v>245.21703883566099</v>
          </cell>
          <cell r="AC155">
            <v>26.896079805423</v>
          </cell>
          <cell r="AE155">
            <v>96825.887299522699</v>
          </cell>
          <cell r="AF155">
            <v>3087533.02291972</v>
          </cell>
          <cell r="AH155">
            <v>1098816.9686805101</v>
          </cell>
          <cell r="AI155">
            <v>218.32095903023799</v>
          </cell>
        </row>
        <row r="156">
          <cell r="M156">
            <v>22.194501531146699</v>
          </cell>
          <cell r="O156">
            <v>1014332.46088273</v>
          </cell>
          <cell r="Q156">
            <v>1979994.96</v>
          </cell>
          <cell r="R156">
            <v>1.5855507529000099E-2</v>
          </cell>
          <cell r="AA156">
            <v>245.60935441096299</v>
          </cell>
          <cell r="AC156">
            <v>26.944291227323401</v>
          </cell>
          <cell r="AE156">
            <v>96999.448418364103</v>
          </cell>
          <cell r="AF156">
            <v>3091747.9773914702</v>
          </cell>
          <cell r="AH156">
            <v>1102976.6893487601</v>
          </cell>
          <cell r="AI156">
            <v>218.66506318364</v>
          </cell>
        </row>
        <row r="157">
          <cell r="M157">
            <v>22.194516195696298</v>
          </cell>
          <cell r="O157">
            <v>1016426.44801853</v>
          </cell>
          <cell r="Q157">
            <v>1979994.96</v>
          </cell>
          <cell r="R157">
            <v>1.5840656421611699E-2</v>
          </cell>
          <cell r="AA157">
            <v>245.645010135673</v>
          </cell>
          <cell r="AC157">
            <v>26.955887139770098</v>
          </cell>
          <cell r="AE157">
            <v>97041.193703172496</v>
          </cell>
          <cell r="AF157">
            <v>3090930.4753791001</v>
          </cell>
          <cell r="AH157">
            <v>1105111.43144284</v>
          </cell>
          <cell r="AI157">
            <v>218.68912299590301</v>
          </cell>
        </row>
        <row r="158">
          <cell r="M158">
            <v>22.194522905648899</v>
          </cell>
          <cell r="O158">
            <v>1017607.67947664</v>
          </cell>
          <cell r="Q158">
            <v>1979994.96</v>
          </cell>
          <cell r="R158">
            <v>1.5831414689221199E-2</v>
          </cell>
          <cell r="AA158">
            <v>245.64937737159099</v>
          </cell>
          <cell r="AC158">
            <v>26.9626792976131</v>
          </cell>
          <cell r="AE158">
            <v>97065.645471406999</v>
          </cell>
          <cell r="AF158">
            <v>3089934.2434197599</v>
          </cell>
          <cell r="AH158">
            <v>1106318.88413681</v>
          </cell>
          <cell r="AI158">
            <v>218.68669807397799</v>
          </cell>
        </row>
        <row r="159">
          <cell r="M159">
            <v>22.194526238547098</v>
          </cell>
          <cell r="O159">
            <v>1018167.83619267</v>
          </cell>
          <cell r="Q159">
            <v>1979994.96</v>
          </cell>
          <cell r="R159">
            <v>1.58258772472753E-2</v>
          </cell>
          <cell r="AA159">
            <v>245.636435183857</v>
          </cell>
          <cell r="AC159">
            <v>26.966609923951399</v>
          </cell>
          <cell r="AE159">
            <v>97079.7957262251</v>
          </cell>
          <cell r="AF159">
            <v>3088873.0650304998</v>
          </cell>
          <cell r="AH159">
            <v>1106896.7782852701</v>
          </cell>
          <cell r="AI159">
            <v>218.66982525990599</v>
          </cell>
        </row>
        <row r="160">
          <cell r="M160">
            <v>22.194526215352099</v>
          </cell>
          <cell r="O160">
            <v>1017991.44983203</v>
          </cell>
          <cell r="Q160">
            <v>1979994.96</v>
          </cell>
          <cell r="R160">
            <v>1.58236804366725E-2</v>
          </cell>
          <cell r="AA160">
            <v>245.55706069680701</v>
          </cell>
          <cell r="AC160">
            <v>26.962453579612301</v>
          </cell>
          <cell r="AE160">
            <v>97064.832886604301</v>
          </cell>
          <cell r="AF160">
            <v>3087084.9781745099</v>
          </cell>
          <cell r="AH160">
            <v>1106712.45160854</v>
          </cell>
          <cell r="AI160">
            <v>218.59460711719501</v>
          </cell>
        </row>
        <row r="161">
          <cell r="M161">
            <v>22.194526873845899</v>
          </cell>
          <cell r="O161">
            <v>1017067.30583762</v>
          </cell>
          <cell r="Q161">
            <v>1979994.96</v>
          </cell>
          <cell r="R161">
            <v>1.5824522456226401E-2</v>
          </cell>
          <cell r="AA161">
            <v>245.326365353055</v>
          </cell>
          <cell r="AC161">
            <v>26.936163174470799</v>
          </cell>
          <cell r="AE161">
            <v>96970.187428094796</v>
          </cell>
          <cell r="AF161">
            <v>3084265.6057366701</v>
          </cell>
          <cell r="AH161">
            <v>1105700.3506519501</v>
          </cell>
          <cell r="AI161">
            <v>218.39020217858501</v>
          </cell>
        </row>
        <row r="162">
          <cell r="M162">
            <v>22.194521667123499</v>
          </cell>
          <cell r="O162">
            <v>1014872.6235787499</v>
          </cell>
          <cell r="Q162">
            <v>1979994.96</v>
          </cell>
          <cell r="R162">
            <v>1.5830216748043701E-2</v>
          </cell>
          <cell r="AA162">
            <v>244.93109862169101</v>
          </cell>
          <cell r="AC162">
            <v>26.890277994655602</v>
          </cell>
          <cell r="AE162">
            <v>96805.000780760005</v>
          </cell>
          <cell r="AF162">
            <v>3079575.68875399</v>
          </cell>
          <cell r="AH162">
            <v>1103354.26311981</v>
          </cell>
          <cell r="AI162">
            <v>218.040820627036</v>
          </cell>
        </row>
        <row r="163">
          <cell r="M163">
            <v>22.194512683123499</v>
          </cell>
          <cell r="O163">
            <v>1012747.1748888399</v>
          </cell>
          <cell r="Q163">
            <v>1979994.96</v>
          </cell>
          <cell r="R163">
            <v>1.5838598897251699E-2</v>
          </cell>
          <cell r="AA163">
            <v>244.68647320877901</v>
          </cell>
          <cell r="AC163">
            <v>26.8615287268182</v>
          </cell>
          <cell r="AE163">
            <v>96701.503416545602</v>
          </cell>
          <cell r="AF163">
            <v>3076731.9712185799</v>
          </cell>
          <cell r="AH163">
            <v>1101136.3297782899</v>
          </cell>
          <cell r="AI163">
            <v>217.82494448196101</v>
          </cell>
        </row>
        <row r="164">
          <cell r="M164">
            <v>22.194500673610399</v>
          </cell>
          <cell r="O164">
            <v>1011033.80163089</v>
          </cell>
          <cell r="Q164">
            <v>1979994.96</v>
          </cell>
          <cell r="R164">
            <v>1.5847472828422401E-2</v>
          </cell>
          <cell r="AA164">
            <v>244.569389604093</v>
          </cell>
          <cell r="AC164">
            <v>26.846548808546199</v>
          </cell>
          <cell r="AE164">
            <v>96647.575710766396</v>
          </cell>
          <cell r="AF164">
            <v>3075574.6774732</v>
          </cell>
          <cell r="AH164">
            <v>1099376.1716342701</v>
          </cell>
          <cell r="AI164">
            <v>217.72284079554601</v>
          </cell>
        </row>
        <row r="165">
          <cell r="M165">
            <v>22.194495936621799</v>
          </cell>
          <cell r="O165">
            <v>1010957.68565992</v>
          </cell>
          <cell r="Q165">
            <v>1979994.96</v>
          </cell>
          <cell r="R165">
            <v>1.58522698366905E-2</v>
          </cell>
          <cell r="AA165">
            <v>244.74442812227301</v>
          </cell>
          <cell r="AC165">
            <v>26.864322061055201</v>
          </cell>
          <cell r="AE165">
            <v>96711.559419798607</v>
          </cell>
          <cell r="AF165">
            <v>3078076.8939117198</v>
          </cell>
          <cell r="AH165">
            <v>1099359.33612904</v>
          </cell>
          <cell r="AI165">
            <v>217.88010606121699</v>
          </cell>
        </row>
        <row r="166">
          <cell r="M166">
            <v>22.194496257942401</v>
          </cell>
          <cell r="O166">
            <v>1010985.89917728</v>
          </cell>
          <cell r="Q166">
            <v>1979994.96</v>
          </cell>
          <cell r="R166">
            <v>1.5853729395595002E-2</v>
          </cell>
          <cell r="AA166">
            <v>244.77722466596401</v>
          </cell>
          <cell r="AC166">
            <v>26.8650620204365</v>
          </cell>
          <cell r="AE166">
            <v>96714.223273571406</v>
          </cell>
          <cell r="AF166">
            <v>3078977.9445982799</v>
          </cell>
          <cell r="AH166">
            <v>1099386.42442552</v>
          </cell>
          <cell r="AI166">
            <v>217.91216264552699</v>
          </cell>
        </row>
        <row r="167">
          <cell r="M167">
            <v>22.194495648636501</v>
          </cell>
          <cell r="O167">
            <v>1011045.17376748</v>
          </cell>
          <cell r="Q167">
            <v>1979994.96</v>
          </cell>
          <cell r="R167">
            <v>1.5854100280002802E-2</v>
          </cell>
          <cell r="AA167">
            <v>244.823655160068</v>
          </cell>
          <cell r="AC167">
            <v>26.8709808915259</v>
          </cell>
          <cell r="AE167">
            <v>96735.5312094931</v>
          </cell>
          <cell r="AF167">
            <v>3079440.7100816001</v>
          </cell>
          <cell r="AH167">
            <v>1099466.95684371</v>
          </cell>
          <cell r="AI167">
            <v>217.95267426854201</v>
          </cell>
        </row>
        <row r="168">
          <cell r="M168">
            <v>22.194496284637999</v>
          </cell>
          <cell r="O168">
            <v>1011082.4219067</v>
          </cell>
          <cell r="Q168">
            <v>1979994.96</v>
          </cell>
          <cell r="R168">
            <v>1.5854031657731998E-2</v>
          </cell>
          <cell r="AA168">
            <v>244.817158243683</v>
          </cell>
          <cell r="AC168">
            <v>26.8693155374045</v>
          </cell>
          <cell r="AE168">
            <v>96729.535934656393</v>
          </cell>
          <cell r="AF168">
            <v>3079515.6191381002</v>
          </cell>
          <cell r="AH168">
            <v>1099496.9982708101</v>
          </cell>
          <cell r="AI168">
            <v>217.94784270627801</v>
          </cell>
        </row>
        <row r="169">
          <cell r="M169">
            <v>22.194494302937098</v>
          </cell>
          <cell r="O169">
            <v>973119.94045436196</v>
          </cell>
          <cell r="Q169">
            <v>1979994.96</v>
          </cell>
          <cell r="R169">
            <v>1.59084446997605E-2</v>
          </cell>
          <cell r="AA169">
            <v>236.68083821946701</v>
          </cell>
          <cell r="AC169">
            <v>25.971375847060099</v>
          </cell>
          <cell r="AE169">
            <v>93496.953049416406</v>
          </cell>
          <cell r="AF169">
            <v>2975314.8732612799</v>
          </cell>
          <cell r="AH169">
            <v>1058599.7453236701</v>
          </cell>
          <cell r="AI169">
            <v>210.70946237240699</v>
          </cell>
        </row>
        <row r="170">
          <cell r="M170">
            <v>22.194331730046301</v>
          </cell>
          <cell r="O170">
            <v>981108.34261084697</v>
          </cell>
          <cell r="Q170">
            <v>1979994.96</v>
          </cell>
          <cell r="R170">
            <v>1.6006285350913901E-2</v>
          </cell>
          <cell r="AA170">
            <v>242.524300410948</v>
          </cell>
          <cell r="AC170">
            <v>26.587878264328001</v>
          </cell>
          <cell r="AE170">
            <v>95716.361751580596</v>
          </cell>
          <cell r="AF170">
            <v>3054887.1688636099</v>
          </cell>
          <cell r="AH170">
            <v>1068645.47621416</v>
          </cell>
          <cell r="AI170">
            <v>215.93642214662</v>
          </cell>
        </row>
        <row r="171">
          <cell r="M171">
            <v>22.194421026856599</v>
          </cell>
          <cell r="O171">
            <v>1006137.16149729</v>
          </cell>
          <cell r="Q171">
            <v>1979994.96</v>
          </cell>
          <cell r="R171">
            <v>1.5930220542339099E-2</v>
          </cell>
          <cell r="AA171">
            <v>246.82338055724199</v>
          </cell>
          <cell r="AC171">
            <v>27.072968971593301</v>
          </cell>
          <cell r="AE171">
            <v>97462.688297735804</v>
          </cell>
          <cell r="AF171">
            <v>3108201.41827136</v>
          </cell>
          <cell r="AH171">
            <v>1095252.55433403</v>
          </cell>
          <cell r="AI171">
            <v>219.750411585649</v>
          </cell>
        </row>
        <row r="172">
          <cell r="M172">
            <v>22.194461311702401</v>
          </cell>
          <cell r="O172">
            <v>972163.08786204096</v>
          </cell>
          <cell r="Q172">
            <v>1979994.96</v>
          </cell>
          <cell r="R172">
            <v>1.59406789138055E-2</v>
          </cell>
          <cell r="AA172">
            <v>237.82364254251499</v>
          </cell>
          <cell r="AC172">
            <v>26.094943924052199</v>
          </cell>
          <cell r="AE172">
            <v>93941.798126587993</v>
          </cell>
          <cell r="AF172">
            <v>2990368.3125200602</v>
          </cell>
          <cell r="AH172">
            <v>1058068.3038488</v>
          </cell>
          <cell r="AI172">
            <v>211.728698618463</v>
          </cell>
        </row>
        <row r="173">
          <cell r="M173">
            <v>22.1943211802663</v>
          </cell>
          <cell r="O173">
            <v>983419.54207399895</v>
          </cell>
          <cell r="Q173">
            <v>1979994.96</v>
          </cell>
          <cell r="R173">
            <v>1.60147203623505E-2</v>
          </cell>
          <cell r="AA173">
            <v>243.645605983134</v>
          </cell>
          <cell r="AC173">
            <v>26.715287900065199</v>
          </cell>
          <cell r="AE173">
            <v>96175.036440234806</v>
          </cell>
          <cell r="AF173">
            <v>3068663.66203658</v>
          </cell>
          <cell r="AH173">
            <v>1071390.16841401</v>
          </cell>
          <cell r="AI173">
            <v>216.93031808306799</v>
          </cell>
        </row>
        <row r="174">
          <cell r="M174">
            <v>22.1944425956241</v>
          </cell>
          <cell r="O174">
            <v>1010071.302588</v>
          </cell>
          <cell r="Q174">
            <v>1979994.96</v>
          </cell>
          <cell r="R174">
            <v>1.59188793408786E-2</v>
          </cell>
          <cell r="AA174">
            <v>247.614772953162</v>
          </cell>
          <cell r="AC174">
            <v>27.169492372950501</v>
          </cell>
          <cell r="AE174">
            <v>97810.172542621702</v>
          </cell>
          <cell r="AF174">
            <v>3116829.2038031002</v>
          </cell>
          <cell r="AH174">
            <v>1099513.05766645</v>
          </cell>
          <cell r="AI174">
            <v>220.445280580211</v>
          </cell>
        </row>
        <row r="175">
          <cell r="M175">
            <v>22.194461314989301</v>
          </cell>
          <cell r="O175">
            <v>1007225.88056807</v>
          </cell>
          <cell r="Q175">
            <v>1979994.96</v>
          </cell>
          <cell r="R175">
            <v>1.58824505934313E-2</v>
          </cell>
          <cell r="AA175">
            <v>245.14835450259099</v>
          </cell>
          <cell r="AC175">
            <v>26.911939914377498</v>
          </cell>
          <cell r="AE175">
            <v>96882.983691758898</v>
          </cell>
          <cell r="AF175">
            <v>3082748.57744123</v>
          </cell>
          <cell r="AH175">
            <v>1095810.7933694299</v>
          </cell>
          <cell r="AI175">
            <v>218.23641458821299</v>
          </cell>
        </row>
        <row r="176">
          <cell r="M176">
            <v>22.1944615838195</v>
          </cell>
          <cell r="O176">
            <v>1005917.08772592</v>
          </cell>
          <cell r="Q176">
            <v>1979994.96</v>
          </cell>
          <cell r="R176">
            <v>1.5876848603832799E-2</v>
          </cell>
          <cell r="AA176">
            <v>244.54408121748401</v>
          </cell>
          <cell r="AC176">
            <v>26.847794586725701</v>
          </cell>
          <cell r="AE176">
            <v>96652.060512212294</v>
          </cell>
          <cell r="AF176">
            <v>3074575.1884751599</v>
          </cell>
          <cell r="AH176">
            <v>1094289.2537344301</v>
          </cell>
          <cell r="AI176">
            <v>217.696286630759</v>
          </cell>
        </row>
        <row r="177">
          <cell r="M177">
            <v>22.194453469915398</v>
          </cell>
          <cell r="O177">
            <v>1006518.27421932</v>
          </cell>
          <cell r="Q177">
            <v>1979994.96</v>
          </cell>
          <cell r="R177">
            <v>1.58773765827535E-2</v>
          </cell>
          <cell r="AA177">
            <v>244.66755429634401</v>
          </cell>
          <cell r="AC177">
            <v>26.858816315307401</v>
          </cell>
          <cell r="AE177">
            <v>96691.738735106701</v>
          </cell>
          <cell r="AF177">
            <v>3076593.9561404898</v>
          </cell>
          <cell r="AH177">
            <v>1094923.2646025601</v>
          </cell>
          <cell r="AI177">
            <v>217.80873798103599</v>
          </cell>
        </row>
        <row r="178">
          <cell r="M178">
            <v>22.194479517138301</v>
          </cell>
          <cell r="O178">
            <v>1011337.52268599</v>
          </cell>
          <cell r="Q178">
            <v>1979994.96</v>
          </cell>
          <cell r="R178">
            <v>1.5865521423382701E-2</v>
          </cell>
          <cell r="AA178">
            <v>245.51544446385199</v>
          </cell>
          <cell r="AC178">
            <v>26.952430148724599</v>
          </cell>
          <cell r="AE178">
            <v>97028.748535408406</v>
          </cell>
          <cell r="AF178">
            <v>3087459.6998171699</v>
          </cell>
          <cell r="AH178">
            <v>1100043.3405405099</v>
          </cell>
          <cell r="AI178">
            <v>218.56301431512699</v>
          </cell>
        </row>
        <row r="179">
          <cell r="M179">
            <v>22.194493188008</v>
          </cell>
          <cell r="O179">
            <v>1013211.34419716</v>
          </cell>
          <cell r="Q179">
            <v>1979994.96</v>
          </cell>
          <cell r="R179">
            <v>1.58533182890764E-2</v>
          </cell>
          <cell r="AA179">
            <v>245.49401082733701</v>
          </cell>
          <cell r="AC179">
            <v>26.9508422441506</v>
          </cell>
          <cell r="AE179">
            <v>97023.032078942095</v>
          </cell>
          <cell r="AF179">
            <v>3087054.88290411</v>
          </cell>
          <cell r="AH179">
            <v>1101905.8735571699</v>
          </cell>
          <cell r="AI179">
            <v>218.543168583187</v>
          </cell>
        </row>
        <row r="180">
          <cell r="M180">
            <v>22.194504888246001</v>
          </cell>
          <cell r="O180">
            <v>1015501.30921929</v>
          </cell>
          <cell r="Q180">
            <v>1979994.96</v>
          </cell>
          <cell r="R180">
            <v>1.5843059619344999E-2</v>
          </cell>
          <cell r="AA180">
            <v>245.68212466196599</v>
          </cell>
          <cell r="AC180">
            <v>26.972496990602401</v>
          </cell>
          <cell r="AE180">
            <v>97100.989166168802</v>
          </cell>
          <cell r="AF180">
            <v>3089317.8166592498</v>
          </cell>
          <cell r="AH180">
            <v>1104262.1606202901</v>
          </cell>
          <cell r="AI180">
            <v>218.70962767136299</v>
          </cell>
        </row>
        <row r="181">
          <cell r="M181">
            <v>22.194513942972002</v>
          </cell>
          <cell r="O181">
            <v>1017745.12191993</v>
          </cell>
          <cell r="Q181">
            <v>1979994.96</v>
          </cell>
          <cell r="R181">
            <v>1.5832866970215201E-2</v>
          </cell>
          <cell r="AA181">
            <v>245.92055798756499</v>
          </cell>
          <cell r="AC181">
            <v>27.003501045770101</v>
          </cell>
          <cell r="AE181">
            <v>97212.603764772401</v>
          </cell>
          <cell r="AF181">
            <v>3091590.74235541</v>
          </cell>
          <cell r="AH181">
            <v>1106609.2963039</v>
          </cell>
          <cell r="AI181">
            <v>218.91705694179501</v>
          </cell>
        </row>
        <row r="182">
          <cell r="M182">
            <v>22.194521203207302</v>
          </cell>
          <cell r="O182">
            <v>1019528.92843389</v>
          </cell>
          <cell r="Q182">
            <v>1979994.96</v>
          </cell>
          <cell r="R182">
            <v>1.5823435683655601E-2</v>
          </cell>
          <cell r="AA182">
            <v>246.08672013669201</v>
          </cell>
          <cell r="AC182">
            <v>27.027915187761501</v>
          </cell>
          <cell r="AE182">
            <v>97300.4946759413</v>
          </cell>
          <cell r="AF182">
            <v>3092703.2873059399</v>
          </cell>
          <cell r="AH182">
            <v>1108477.2381083199</v>
          </cell>
          <cell r="AI182">
            <v>219.05880494893</v>
          </cell>
        </row>
        <row r="183">
          <cell r="M183">
            <v>22.194526694090801</v>
          </cell>
          <cell r="O183">
            <v>1020358.13282208</v>
          </cell>
          <cell r="Q183">
            <v>1979994.96</v>
          </cell>
          <cell r="R183">
            <v>1.5816422326719801E-2</v>
          </cell>
          <cell r="AA183">
            <v>246.090781846851</v>
          </cell>
          <cell r="AC183">
            <v>27.034067364127601</v>
          </cell>
          <cell r="AE183">
            <v>97322.642510859296</v>
          </cell>
          <cell r="AF183">
            <v>3091797.5606786902</v>
          </cell>
          <cell r="AH183">
            <v>1109331.0998515401</v>
          </cell>
          <cell r="AI183">
            <v>219.056714482724</v>
          </cell>
        </row>
        <row r="184">
          <cell r="M184">
            <v>22.194528240876298</v>
          </cell>
          <cell r="O184">
            <v>1019044.22029985</v>
          </cell>
          <cell r="Q184">
            <v>1979994.96</v>
          </cell>
          <cell r="R184">
            <v>1.58153278060237E-2</v>
          </cell>
          <cell r="AA184">
            <v>245.71108661796899</v>
          </cell>
          <cell r="AC184">
            <v>26.994500093325101</v>
          </cell>
          <cell r="AE184">
            <v>97180.200335970498</v>
          </cell>
          <cell r="AF184">
            <v>3086535.32923275</v>
          </cell>
          <cell r="AH184">
            <v>1107889.2612639</v>
          </cell>
          <cell r="AI184">
            <v>218.71658652464399</v>
          </cell>
        </row>
        <row r="185">
          <cell r="M185">
            <v>22.194521830313398</v>
          </cell>
          <cell r="O185">
            <v>1016495.90837558</v>
          </cell>
          <cell r="Q185">
            <v>1979994.96</v>
          </cell>
          <cell r="R185">
            <v>1.58215653648251E-2</v>
          </cell>
          <cell r="AA185">
            <v>245.26162976048201</v>
          </cell>
          <cell r="AC185">
            <v>26.944025386724601</v>
          </cell>
          <cell r="AE185">
            <v>96998.491392208598</v>
          </cell>
          <cell r="AF185">
            <v>3080918.2994975699</v>
          </cell>
          <cell r="AH185">
            <v>1105176.73461243</v>
          </cell>
          <cell r="AI185">
            <v>218.317604373758</v>
          </cell>
        </row>
        <row r="186">
          <cell r="M186">
            <v>22.194511533960402</v>
          </cell>
          <cell r="O186">
            <v>1014089.75170563</v>
          </cell>
          <cell r="Q186">
            <v>1979994.96</v>
          </cell>
          <cell r="R186">
            <v>1.58311254954581E-2</v>
          </cell>
          <cell r="AA186">
            <v>244.986969502834</v>
          </cell>
          <cell r="AC186">
            <v>26.911698278466101</v>
          </cell>
          <cell r="AE186">
            <v>96882.113802477805</v>
          </cell>
          <cell r="AF186">
            <v>3077735.1231061402</v>
          </cell>
          <cell r="AH186">
            <v>1102666.6568116299</v>
          </cell>
          <cell r="AI186">
            <v>218.07527122436801</v>
          </cell>
        </row>
        <row r="187">
          <cell r="M187">
            <v>22.194503262809601</v>
          </cell>
          <cell r="O187">
            <v>1010801.66265162</v>
          </cell>
          <cell r="Q187">
            <v>1979994.96</v>
          </cell>
          <cell r="R187">
            <v>1.5842243011312901E-2</v>
          </cell>
          <cell r="AA187">
            <v>244.50740032830501</v>
          </cell>
          <cell r="AC187">
            <v>26.854182452291401</v>
          </cell>
          <cell r="AE187">
            <v>96675.056828248998</v>
          </cell>
          <cell r="AF187">
            <v>3072356.9073235602</v>
          </cell>
          <cell r="AH187">
            <v>1099188.1415242299</v>
          </cell>
          <cell r="AI187">
            <v>217.653217876014</v>
          </cell>
        </row>
        <row r="188">
          <cell r="M188">
            <v>22.194476671263899</v>
          </cell>
          <cell r="O188">
            <v>1006947.2619374</v>
          </cell>
          <cell r="Q188">
            <v>1979994.96</v>
          </cell>
          <cell r="R188">
            <v>1.5858860955429901E-2</v>
          </cell>
          <cell r="AA188">
            <v>244.07754263514099</v>
          </cell>
          <cell r="AC188">
            <v>26.8018376883117</v>
          </cell>
          <cell r="AE188">
            <v>96486.615677922106</v>
          </cell>
          <cell r="AF188">
            <v>3067668.1248521102</v>
          </cell>
          <cell r="AH188">
            <v>1095164.51014997</v>
          </cell>
          <cell r="AI188">
            <v>217.27570494682999</v>
          </cell>
        </row>
        <row r="189">
          <cell r="M189">
            <v>22.1944682555988</v>
          </cell>
          <cell r="O189">
            <v>1007440.54760533</v>
          </cell>
          <cell r="Q189">
            <v>1979994.96</v>
          </cell>
          <cell r="R189">
            <v>1.5867365589575199E-2</v>
          </cell>
          <cell r="AA189">
            <v>244.56055004317901</v>
          </cell>
          <cell r="AC189">
            <v>26.8521480444027</v>
          </cell>
          <cell r="AE189">
            <v>96667.732959849804</v>
          </cell>
          <cell r="AF189">
            <v>3074362.0771636302</v>
          </cell>
          <cell r="AH189">
            <v>1095824.3945376</v>
          </cell>
          <cell r="AI189">
            <v>217.708401998776</v>
          </cell>
        </row>
        <row r="190">
          <cell r="M190">
            <v>22.1944720519523</v>
          </cell>
          <cell r="O190">
            <v>1008687.4313873</v>
          </cell>
          <cell r="Q190">
            <v>1979994.96</v>
          </cell>
          <cell r="R190">
            <v>1.5866662271155099E-2</v>
          </cell>
          <cell r="AA190">
            <v>244.883491391859</v>
          </cell>
          <cell r="AC190">
            <v>26.887389571068201</v>
          </cell>
          <cell r="AE190">
            <v>96794.602455845597</v>
          </cell>
          <cell r="AF190">
            <v>3078569.4970945702</v>
          </cell>
          <cell r="AH190">
            <v>1097186.8333914699</v>
          </cell>
          <cell r="AI190">
            <v>217.99610182079101</v>
          </cell>
        </row>
        <row r="191">
          <cell r="M191">
            <v>22.194480018512799</v>
          </cell>
          <cell r="O191">
            <v>972564.36926977697</v>
          </cell>
          <cell r="Q191">
            <v>1979994.96</v>
          </cell>
          <cell r="R191">
            <v>1.5916478138682098E-2</v>
          </cell>
          <cell r="AA191">
            <v>236.99863097214401</v>
          </cell>
          <cell r="AC191">
            <v>26.014322030994499</v>
          </cell>
          <cell r="AE191">
            <v>93651.559311580102</v>
          </cell>
          <cell r="AF191">
            <v>2978067.5866435901</v>
          </cell>
          <cell r="AH191">
            <v>1058203.1764639299</v>
          </cell>
          <cell r="AI191">
            <v>210.98430894115</v>
          </cell>
        </row>
        <row r="192">
          <cell r="M192">
            <v>22.194327920213201</v>
          </cell>
          <cell r="O192">
            <v>984341.79953603004</v>
          </cell>
          <cell r="Q192">
            <v>1979994.96</v>
          </cell>
          <cell r="R192">
            <v>1.6005935962143499E-2</v>
          </cell>
          <cell r="AA192">
            <v>243.47642078608001</v>
          </cell>
          <cell r="AC192">
            <v>26.696821895152901</v>
          </cell>
          <cell r="AE192">
            <v>96108.558822550505</v>
          </cell>
          <cell r="AF192">
            <v>3066465.7599474899</v>
          </cell>
          <cell r="AH192">
            <v>1072244.57562672</v>
          </cell>
          <cell r="AI192">
            <v>216.77959889092699</v>
          </cell>
        </row>
        <row r="193">
          <cell r="M193">
            <v>22.194451629163101</v>
          </cell>
          <cell r="O193">
            <v>1012565.16871497</v>
          </cell>
          <cell r="Q193">
            <v>1979994.96</v>
          </cell>
          <cell r="R193">
            <v>1.5910472672646999E-2</v>
          </cell>
          <cell r="AA193">
            <v>247.92925695756099</v>
          </cell>
          <cell r="AC193">
            <v>27.204393593938299</v>
          </cell>
          <cell r="AE193">
            <v>97935.816938177901</v>
          </cell>
          <cell r="AF193">
            <v>3120831.1674198001</v>
          </cell>
          <cell r="AH193">
            <v>1102117.4023998501</v>
          </cell>
          <cell r="AI193">
            <v>220.724863363623</v>
          </cell>
        </row>
        <row r="194">
          <cell r="M194">
            <v>22.194478647947001</v>
          </cell>
          <cell r="O194">
            <v>1011084.81051838</v>
          </cell>
          <cell r="Q194">
            <v>1979994.96</v>
          </cell>
          <cell r="R194">
            <v>1.5869123519475399E-2</v>
          </cell>
          <cell r="AA194">
            <v>245.71293261829101</v>
          </cell>
          <cell r="AC194">
            <v>26.9791711153843</v>
          </cell>
          <cell r="AE194">
            <v>97125.0160153834</v>
          </cell>
          <cell r="AF194">
            <v>3089165.0889514401</v>
          </cell>
          <cell r="AH194">
            <v>1099890.83354458</v>
          </cell>
          <cell r="AI194">
            <v>218.73376150290699</v>
          </cell>
        </row>
        <row r="195">
          <cell r="M195">
            <v>22.194480002946101</v>
          </cell>
          <cell r="O195">
            <v>1007361.44886586</v>
          </cell>
          <cell r="Q195">
            <v>1979994.96</v>
          </cell>
          <cell r="R195">
            <v>1.5864204404612399E-2</v>
          </cell>
          <cell r="AA195">
            <v>244.46385528732901</v>
          </cell>
          <cell r="AC195">
            <v>26.843709244447499</v>
          </cell>
          <cell r="AE195">
            <v>96637.353280010997</v>
          </cell>
          <cell r="AF195">
            <v>3072748.70701794</v>
          </cell>
          <cell r="AH195">
            <v>1095719.3838033001</v>
          </cell>
          <cell r="AI195">
            <v>217.620146042882</v>
          </cell>
        </row>
        <row r="196">
          <cell r="M196">
            <v>22.194454951460301</v>
          </cell>
          <cell r="O196">
            <v>1004003.40354272</v>
          </cell>
          <cell r="Q196">
            <v>1979994.96</v>
          </cell>
          <cell r="R196">
            <v>1.5875330333901198E-2</v>
          </cell>
          <cell r="AA196">
            <v>243.975411999248</v>
          </cell>
          <cell r="AC196">
            <v>26.788895991448101</v>
          </cell>
          <cell r="AE196">
            <v>96440.025569213205</v>
          </cell>
          <cell r="AF196">
            <v>3066638.5679888399</v>
          </cell>
          <cell r="AH196">
            <v>1092185.97641763</v>
          </cell>
          <cell r="AI196">
            <v>217.18651600780001</v>
          </cell>
        </row>
        <row r="197">
          <cell r="M197">
            <v>22.194445242024901</v>
          </cell>
          <cell r="O197">
            <v>1004406.47515574</v>
          </cell>
          <cell r="Q197">
            <v>1979994.96</v>
          </cell>
          <cell r="R197">
            <v>1.5882144432475299E-2</v>
          </cell>
          <cell r="AA197">
            <v>244.34322222060501</v>
          </cell>
          <cell r="AC197">
            <v>26.826192323958502</v>
          </cell>
          <cell r="AE197">
            <v>96574.292366250695</v>
          </cell>
          <cell r="AF197">
            <v>3071905.4721095399</v>
          </cell>
          <cell r="AH197">
            <v>1092711.1934561101</v>
          </cell>
          <cell r="AI197">
            <v>217.51702989664599</v>
          </cell>
        </row>
        <row r="198">
          <cell r="M198">
            <v>22.194458084557098</v>
          </cell>
          <cell r="O198">
            <v>1006779.0916713499</v>
          </cell>
          <cell r="Q198">
            <v>1979994.96</v>
          </cell>
          <cell r="R198">
            <v>1.5878300359994501E-2</v>
          </cell>
          <cell r="AA198">
            <v>244.83303422221201</v>
          </cell>
          <cell r="AC198">
            <v>26.878882997962499</v>
          </cell>
          <cell r="AE198">
            <v>96763.978792664901</v>
          </cell>
          <cell r="AF198">
            <v>3078413.98865797</v>
          </cell>
          <cell r="AH198">
            <v>1095253.10451894</v>
          </cell>
          <cell r="AI198">
            <v>217.95415122424899</v>
          </cell>
        </row>
        <row r="199">
          <cell r="M199">
            <v>22.194466358067299</v>
          </cell>
          <cell r="O199">
            <v>1007312.92187977</v>
          </cell>
          <cell r="Q199">
            <v>1979994.96</v>
          </cell>
          <cell r="R199">
            <v>1.5873290743615799E-2</v>
          </cell>
          <cell r="AA199">
            <v>244.742541116084</v>
          </cell>
          <cell r="AC199">
            <v>26.867882608376402</v>
          </cell>
          <cell r="AE199">
            <v>96724.377390155103</v>
          </cell>
          <cell r="AF199">
            <v>3077423.0855287299</v>
          </cell>
          <cell r="AH199">
            <v>1095746.0718658899</v>
          </cell>
          <cell r="AI199">
            <v>217.87465850770801</v>
          </cell>
        </row>
        <row r="200">
          <cell r="M200">
            <v>22.194469629713002</v>
          </cell>
          <cell r="O200">
            <v>1007843.55308635</v>
          </cell>
          <cell r="Q200">
            <v>1979994.96</v>
          </cell>
          <cell r="R200">
            <v>1.58705733240108E-2</v>
          </cell>
          <cell r="AA200">
            <v>244.75131876003601</v>
          </cell>
          <cell r="AC200">
            <v>26.868106871225201</v>
          </cell>
          <cell r="AE200">
            <v>96725.184736410796</v>
          </cell>
          <cell r="AF200">
            <v>3077660.07128172</v>
          </cell>
          <cell r="AH200">
            <v>1096274.5580990801</v>
          </cell>
          <cell r="AI200">
            <v>217.88321188881099</v>
          </cell>
        </row>
        <row r="201">
          <cell r="M201">
            <v>22.194477072080801</v>
          </cell>
          <cell r="O201">
            <v>1009063.84742088</v>
          </cell>
          <cell r="Q201">
            <v>1979994.96</v>
          </cell>
          <cell r="R201">
            <v>1.5866553261284499E-2</v>
          </cell>
          <cell r="AA201">
            <v>244.88947510119701</v>
          </cell>
          <cell r="AC201">
            <v>26.881713225744502</v>
          </cell>
          <cell r="AE201">
            <v>96774.167612680394</v>
          </cell>
          <cell r="AF201">
            <v>3079705.6736612502</v>
          </cell>
          <cell r="AH201">
            <v>1097534.4419054301</v>
          </cell>
          <cell r="AI201">
            <v>218.00776187545301</v>
          </cell>
        </row>
        <row r="202">
          <cell r="M202">
            <v>22.194482729046801</v>
          </cell>
          <cell r="O202">
            <v>1010007.6782413099</v>
          </cell>
          <cell r="Q202">
            <v>1979994.96</v>
          </cell>
          <cell r="R202">
            <v>1.5862695648360198E-2</v>
          </cell>
          <cell r="AA202">
            <v>244.928672179735</v>
          </cell>
          <cell r="AC202">
            <v>26.883105721943199</v>
          </cell>
          <cell r="AE202">
            <v>96779.180598995605</v>
          </cell>
          <cell r="AF202">
            <v>3080698.04864003</v>
          </cell>
          <cell r="AH202">
            <v>1098475.89936587</v>
          </cell>
          <cell r="AI202">
            <v>218.04556645779201</v>
          </cell>
        </row>
        <row r="203">
          <cell r="M203">
            <v>22.194491592474801</v>
          </cell>
          <cell r="O203">
            <v>1012424.31715883</v>
          </cell>
          <cell r="Q203">
            <v>1979994.96</v>
          </cell>
          <cell r="R203">
            <v>1.5855896703739401E-2</v>
          </cell>
          <cell r="AA203">
            <v>245.294203226761</v>
          </cell>
          <cell r="AC203">
            <v>26.923137612513202</v>
          </cell>
          <cell r="AE203">
            <v>96923.295405047407</v>
          </cell>
          <cell r="AF203">
            <v>3085436.89724315</v>
          </cell>
          <cell r="AH203">
            <v>1101020.0909309201</v>
          </cell>
          <cell r="AI203">
            <v>218.37106561424699</v>
          </cell>
        </row>
        <row r="204">
          <cell r="M204">
            <v>22.194507434299499</v>
          </cell>
          <cell r="O204">
            <v>1016081.47288671</v>
          </cell>
          <cell r="Q204">
            <v>1979994.96</v>
          </cell>
          <cell r="R204">
            <v>1.58438317860141E-2</v>
          </cell>
          <cell r="AA204">
            <v>245.775907854862</v>
          </cell>
          <cell r="AC204">
            <v>26.976152159850201</v>
          </cell>
          <cell r="AE204">
            <v>97114.147775460893</v>
          </cell>
          <cell r="AF204">
            <v>3091639.05508195</v>
          </cell>
          <cell r="AH204">
            <v>1104844.1451299901</v>
          </cell>
          <cell r="AI204">
            <v>218.79975569501099</v>
          </cell>
        </row>
        <row r="205">
          <cell r="M205">
            <v>22.194520208644199</v>
          </cell>
          <cell r="O205">
            <v>1017970.47702305</v>
          </cell>
          <cell r="Q205">
            <v>1979994.96</v>
          </cell>
          <cell r="R205">
            <v>1.58318816328154E-2</v>
          </cell>
          <cell r="AA205">
            <v>245.828073998995</v>
          </cell>
          <cell r="AC205">
            <v>26.985868597186101</v>
          </cell>
          <cell r="AE205">
            <v>97149.126949869998</v>
          </cell>
          <cell r="AF205">
            <v>3091646.82491042</v>
          </cell>
          <cell r="AH205">
            <v>1106764.0945874001</v>
          </cell>
          <cell r="AI205">
            <v>218.842205401809</v>
          </cell>
        </row>
        <row r="206">
          <cell r="M206">
            <v>22.194525423462402</v>
          </cell>
          <cell r="O206">
            <v>1018406.37923825</v>
          </cell>
          <cell r="Q206">
            <v>1979994.96</v>
          </cell>
          <cell r="R206">
            <v>1.5824869245302398E-2</v>
          </cell>
          <cell r="AA206">
            <v>245.722341728868</v>
          </cell>
          <cell r="AC206">
            <v>26.980091449566</v>
          </cell>
          <cell r="AE206">
            <v>97128.329218437706</v>
          </cell>
          <cell r="AF206">
            <v>3089305.51169074</v>
          </cell>
          <cell r="AH206">
            <v>1107185.5633524901</v>
          </cell>
          <cell r="AI206">
            <v>218.742250279302</v>
          </cell>
        </row>
        <row r="207">
          <cell r="M207">
            <v>22.194526048099</v>
          </cell>
          <cell r="O207">
            <v>1018151.89412966</v>
          </cell>
          <cell r="Q207">
            <v>1979994.96</v>
          </cell>
          <cell r="R207">
            <v>1.5822803150051599E-2</v>
          </cell>
          <cell r="AA207">
            <v>245.587144043591</v>
          </cell>
          <cell r="AC207">
            <v>26.967416503266598</v>
          </cell>
          <cell r="AE207">
            <v>97082.699411759895</v>
          </cell>
          <cell r="AF207">
            <v>3087195.6986107901</v>
          </cell>
          <cell r="AH207">
            <v>1106891.2066417499</v>
          </cell>
          <cell r="AI207">
            <v>218.61972754032399</v>
          </cell>
        </row>
        <row r="208">
          <cell r="M208">
            <v>22.194524622304801</v>
          </cell>
          <cell r="O208">
            <v>1017640.43579209</v>
          </cell>
          <cell r="Q208">
            <v>1979994.96</v>
          </cell>
          <cell r="R208">
            <v>1.58232131507051E-2</v>
          </cell>
          <cell r="AA208">
            <v>245.50067973641001</v>
          </cell>
          <cell r="AC208">
            <v>26.960343781085399</v>
          </cell>
          <cell r="AE208">
            <v>97057.237611907301</v>
          </cell>
          <cell r="AF208">
            <v>3085673.04513204</v>
          </cell>
          <cell r="AH208">
            <v>1106360.5393153201</v>
          </cell>
          <cell r="AI208">
            <v>218.54033595532499</v>
          </cell>
        </row>
        <row r="209">
          <cell r="M209">
            <v>22.194521443759299</v>
          </cell>
          <cell r="O209">
            <v>1016300.96553412</v>
          </cell>
          <cell r="Q209">
            <v>1979994.96</v>
          </cell>
          <cell r="R209">
            <v>1.5826183449062298E-2</v>
          </cell>
          <cell r="AA209">
            <v>245.27803982046399</v>
          </cell>
          <cell r="AC209">
            <v>26.936816853116198</v>
          </cell>
          <cell r="AE209">
            <v>96972.540671218405</v>
          </cell>
          <cell r="AF209">
            <v>3082643.0302768401</v>
          </cell>
          <cell r="AH209">
            <v>1104946.75318336</v>
          </cell>
          <cell r="AI209">
            <v>218.34122296734699</v>
          </cell>
        </row>
        <row r="210">
          <cell r="M210">
            <v>22.194515560575802</v>
          </cell>
          <cell r="O210">
            <v>1013335.58622319</v>
          </cell>
          <cell r="Q210">
            <v>1979994.96</v>
          </cell>
          <cell r="R210">
            <v>1.5833602869502202E-2</v>
          </cell>
          <cell r="AA210">
            <v>244.771685005157</v>
          </cell>
          <cell r="AC210">
            <v>26.8798024805422</v>
          </cell>
          <cell r="AE210">
            <v>96767.288929951799</v>
          </cell>
          <cell r="AF210">
            <v>3076340.1525563099</v>
          </cell>
          <cell r="AH210">
            <v>1101795.87644973</v>
          </cell>
          <cell r="AI210">
            <v>217.891882524615</v>
          </cell>
        </row>
        <row r="211">
          <cell r="M211">
            <v>22.194498122953199</v>
          </cell>
          <cell r="O211">
            <v>1006979.18724516</v>
          </cell>
          <cell r="Q211">
            <v>1979994.96</v>
          </cell>
          <cell r="R211">
            <v>1.5850869935243001E-2</v>
          </cell>
          <cell r="AA211">
            <v>243.69335426158199</v>
          </cell>
          <cell r="AC211">
            <v>26.755654509412601</v>
          </cell>
          <cell r="AE211">
            <v>96320.356233885497</v>
          </cell>
          <cell r="AF211">
            <v>3063376.5447526202</v>
          </cell>
          <cell r="AH211">
            <v>1095031.94979241</v>
          </cell>
          <cell r="AI211">
            <v>216.93769975217</v>
          </cell>
        </row>
        <row r="212">
          <cell r="M212">
            <v>22.194449388682699</v>
          </cell>
          <cell r="O212">
            <v>1000972.8400923</v>
          </cell>
          <cell r="Q212">
            <v>1979994.96</v>
          </cell>
          <cell r="R212">
            <v>1.5877745725829898E-2</v>
          </cell>
          <cell r="AA212">
            <v>243.073219533989</v>
          </cell>
          <cell r="AC212">
            <v>26.680085252384998</v>
          </cell>
          <cell r="AE212">
            <v>96048.306908586193</v>
          </cell>
          <cell r="AF212">
            <v>3056618.8856386999</v>
          </cell>
          <cell r="AH212">
            <v>1088783.1183198199</v>
          </cell>
          <cell r="AI212">
            <v>216.39313428160401</v>
          </cell>
        </row>
        <row r="213">
          <cell r="M213">
            <v>22.1944292059353</v>
          </cell>
          <cell r="O213">
            <v>999527.26500897598</v>
          </cell>
          <cell r="Q213">
            <v>1979994.96</v>
          </cell>
          <cell r="R213">
            <v>1.5895210947904099E-2</v>
          </cell>
          <cell r="AA213">
            <v>243.350258666597</v>
          </cell>
          <cell r="AC213">
            <v>26.703242046324199</v>
          </cell>
          <cell r="AE213">
            <v>96131.671366767099</v>
          </cell>
          <cell r="AF213">
            <v>3061406.6398851499</v>
          </cell>
          <cell r="AH213">
            <v>1087412.9177683601</v>
          </cell>
          <cell r="AI213">
            <v>216.64701662027201</v>
          </cell>
        </row>
        <row r="214">
          <cell r="M214">
            <v>22.194418918151001</v>
          </cell>
          <cell r="O214">
            <v>998759.90322072105</v>
          </cell>
          <cell r="Q214">
            <v>1979994.96</v>
          </cell>
          <cell r="R214">
            <v>1.5903893003923999E-2</v>
          </cell>
          <cell r="AA214">
            <v>243.47174995509101</v>
          </cell>
          <cell r="AC214">
            <v>26.712730032017902</v>
          </cell>
          <cell r="AE214">
            <v>96165.828115264594</v>
          </cell>
          <cell r="AF214">
            <v>3063616.5598510201</v>
          </cell>
          <cell r="AH214">
            <v>1086676.6779430599</v>
          </cell>
          <cell r="AI214">
            <v>216.759019923073</v>
          </cell>
        </row>
        <row r="215">
          <cell r="M215">
            <v>22.194414936255999</v>
          </cell>
          <cell r="O215">
            <v>998531.76060500694</v>
          </cell>
          <cell r="Q215">
            <v>1979994.96</v>
          </cell>
          <cell r="R215">
            <v>1.59080983749154E-2</v>
          </cell>
          <cell r="AA215">
            <v>243.54367081752099</v>
          </cell>
          <cell r="AC215">
            <v>26.717029284889701</v>
          </cell>
          <cell r="AE215">
            <v>96181.305425602899</v>
          </cell>
          <cell r="AF215">
            <v>3065143.34109837</v>
          </cell>
          <cell r="AH215">
            <v>1086459.7387909701</v>
          </cell>
          <cell r="AI215">
            <v>216.82664153263099</v>
          </cell>
        </row>
        <row r="216">
          <cell r="M216">
            <v>22.1944152293248</v>
          </cell>
          <cell r="O216">
            <v>998662.64352128305</v>
          </cell>
          <cell r="Q216">
            <v>1979994.96</v>
          </cell>
          <cell r="R216">
            <v>1.59094548704217E-2</v>
          </cell>
          <cell r="AA216">
            <v>243.614374165356</v>
          </cell>
          <cell r="AC216">
            <v>26.7228955042149</v>
          </cell>
          <cell r="AE216">
            <v>96202.423815173504</v>
          </cell>
          <cell r="AF216">
            <v>3066371.48551253</v>
          </cell>
          <cell r="AH216">
            <v>1086607.97126338</v>
          </cell>
          <cell r="AI216">
            <v>216.89147866114101</v>
          </cell>
        </row>
        <row r="217">
          <cell r="M217">
            <v>22.194415690869501</v>
          </cell>
          <cell r="O217">
            <v>998620.41646568</v>
          </cell>
          <cell r="Q217">
            <v>1979994.96</v>
          </cell>
          <cell r="R217">
            <v>1.59096784202701E-2</v>
          </cell>
          <cell r="AA217">
            <v>243.61398797182099</v>
          </cell>
          <cell r="AC217">
            <v>26.7227804318266</v>
          </cell>
          <cell r="AE217">
            <v>96202.009554575794</v>
          </cell>
          <cell r="AF217">
            <v>3066378.5669792499</v>
          </cell>
          <cell r="AH217">
            <v>1086565.46479928</v>
          </cell>
          <cell r="AI217">
            <v>216.89120753999501</v>
          </cell>
        </row>
        <row r="218">
          <cell r="M218">
            <v>22.194413288637801</v>
          </cell>
          <cell r="O218">
            <v>998193.37554358202</v>
          </cell>
          <cell r="Q218">
            <v>1979994.96</v>
          </cell>
          <cell r="R218">
            <v>1.5910644766277501E-2</v>
          </cell>
          <cell r="AA218">
            <v>243.534755152033</v>
          </cell>
          <cell r="AC218">
            <v>26.713926315118002</v>
          </cell>
          <cell r="AE218">
            <v>96170.134734424806</v>
          </cell>
          <cell r="AF218">
            <v>3065381.0904693501</v>
          </cell>
          <cell r="AH218">
            <v>1086109.68629785</v>
          </cell>
          <cell r="AI218">
            <v>216.82082883691501</v>
          </cell>
        </row>
        <row r="219">
          <cell r="M219">
            <v>22.194408390828301</v>
          </cell>
          <cell r="O219">
            <v>997842.08088628703</v>
          </cell>
          <cell r="Q219">
            <v>1979994.96</v>
          </cell>
          <cell r="R219">
            <v>1.5912207906993402E-2</v>
          </cell>
          <cell r="AA219">
            <v>243.53648716657599</v>
          </cell>
          <cell r="AC219">
            <v>26.716147649210701</v>
          </cell>
          <cell r="AE219">
            <v>96178.131537158406</v>
          </cell>
          <cell r="AF219">
            <v>3065066.03183656</v>
          </cell>
          <cell r="AH219">
            <v>1085770.00247757</v>
          </cell>
          <cell r="AI219">
            <v>216.820339517365</v>
          </cell>
        </row>
        <row r="220">
          <cell r="M220">
            <v>22.194405661221399</v>
          </cell>
          <cell r="O220">
            <v>997682.00796318299</v>
          </cell>
          <cell r="Q220">
            <v>1979994.96</v>
          </cell>
          <cell r="R220">
            <v>1.59133044517933E-2</v>
          </cell>
          <cell r="AA220">
            <v>243.559443145751</v>
          </cell>
          <cell r="AC220">
            <v>26.7198078085902</v>
          </cell>
          <cell r="AE220">
            <v>96191.308110924801</v>
          </cell>
          <cell r="AF220">
            <v>3065173.0844157501</v>
          </cell>
          <cell r="AH220">
            <v>1085624.3830309601</v>
          </cell>
          <cell r="AI220">
            <v>216.83963533716101</v>
          </cell>
        </row>
        <row r="221">
          <cell r="M221">
            <v>22.194407144826599</v>
          </cell>
          <cell r="O221">
            <v>1000343.73094624</v>
          </cell>
          <cell r="Q221">
            <v>1979994.96</v>
          </cell>
          <cell r="R221">
            <v>1.5910802459970601E-2</v>
          </cell>
          <cell r="AA221">
            <v>244.175204021425</v>
          </cell>
          <cell r="AC221">
            <v>26.787472095579499</v>
          </cell>
          <cell r="AE221">
            <v>96434.899544086395</v>
          </cell>
          <cell r="AF221">
            <v>3073116.0596930999</v>
          </cell>
          <cell r="AH221">
            <v>1088507.4736680801</v>
          </cell>
          <cell r="AI221">
            <v>217.387731925845</v>
          </cell>
        </row>
        <row r="222">
          <cell r="M222">
            <v>22.194446007307199</v>
          </cell>
          <cell r="O222">
            <v>1004814.06358882</v>
          </cell>
          <cell r="Q222">
            <v>1979994.96</v>
          </cell>
          <cell r="R222">
            <v>1.5895322034870801E-2</v>
          </cell>
          <cell r="AA222">
            <v>244.81557446976799</v>
          </cell>
          <cell r="AC222">
            <v>26.860822898265901</v>
          </cell>
          <cell r="AE222">
            <v>96698.962433757406</v>
          </cell>
          <cell r="AF222">
            <v>3080881.0702756899</v>
          </cell>
          <cell r="AH222">
            <v>1093214.22201108</v>
          </cell>
          <cell r="AI222">
            <v>217.95475157150301</v>
          </cell>
        </row>
        <row r="223">
          <cell r="M223">
            <v>22.194457897198099</v>
          </cell>
          <cell r="O223">
            <v>1004367.64720405</v>
          </cell>
          <cell r="Q223">
            <v>1979994.96</v>
          </cell>
          <cell r="R223">
            <v>1.5886078694349201E-2</v>
          </cell>
          <cell r="AA223">
            <v>244.319137725323</v>
          </cell>
          <cell r="AC223">
            <v>26.8092545551592</v>
          </cell>
          <cell r="AE223">
            <v>96513.316398573195</v>
          </cell>
          <cell r="AF223">
            <v>3073979.9706119802</v>
          </cell>
          <cell r="AH223">
            <v>1092596.8049010099</v>
          </cell>
          <cell r="AI223">
            <v>217.50988317016399</v>
          </cell>
        </row>
        <row r="224">
          <cell r="M224">
            <v>22.194445466883799</v>
          </cell>
          <cell r="O224">
            <v>1001583.08732395</v>
          </cell>
          <cell r="Q224">
            <v>1979994.96</v>
          </cell>
          <cell r="R224">
            <v>1.5889718700685802E-2</v>
          </cell>
          <cell r="AA224">
            <v>243.686658768749</v>
          </cell>
          <cell r="AC224">
            <v>26.739668207335001</v>
          </cell>
          <cell r="AE224">
            <v>96262.805546406104</v>
          </cell>
          <cell r="AF224">
            <v>3065835.5165552502</v>
          </cell>
          <cell r="AH224">
            <v>1089585.24458363</v>
          </cell>
          <cell r="AI224">
            <v>216.946990561414</v>
          </cell>
        </row>
        <row r="225">
          <cell r="M225">
            <v>22.194432614474799</v>
          </cell>
          <cell r="O225">
            <v>1000890.41857294</v>
          </cell>
          <cell r="Q225">
            <v>1979994.96</v>
          </cell>
          <cell r="R225">
            <v>1.5896520690914E-2</v>
          </cell>
          <cell r="AA225">
            <v>243.72043175128201</v>
          </cell>
          <cell r="AC225">
            <v>26.7392498519966</v>
          </cell>
          <cell r="AE225">
            <v>96261.299467187695</v>
          </cell>
          <cell r="AF225">
            <v>3066958.32872173</v>
          </cell>
          <cell r="AH225">
            <v>1088888.58862771</v>
          </cell>
          <cell r="AI225">
            <v>216.98118189928499</v>
          </cell>
        </row>
        <row r="226">
          <cell r="M226">
            <v>22.194442002694299</v>
          </cell>
          <cell r="O226">
            <v>1004800.17766014</v>
          </cell>
          <cell r="Q226">
            <v>1979994.96</v>
          </cell>
          <cell r="R226">
            <v>1.5892802066437801E-2</v>
          </cell>
          <cell r="AA226">
            <v>244.62110962377201</v>
          </cell>
          <cell r="AC226">
            <v>26.836638359294</v>
          </cell>
          <cell r="AE226">
            <v>96611.898093458294</v>
          </cell>
          <cell r="AF226">
            <v>3078840.5950730001</v>
          </cell>
          <cell r="AH226">
            <v>1093114.4144764801</v>
          </cell>
          <cell r="AI226">
            <v>217.78447126447799</v>
          </cell>
        </row>
        <row r="227">
          <cell r="M227">
            <v>22.194472051839998</v>
          </cell>
          <cell r="O227">
            <v>1011407.04705315</v>
          </cell>
          <cell r="Q227">
            <v>1979994.96</v>
          </cell>
          <cell r="R227">
            <v>1.58740209034566E-2</v>
          </cell>
          <cell r="AA227">
            <v>245.689592608764</v>
          </cell>
          <cell r="AC227">
            <v>26.9575167888549</v>
          </cell>
          <cell r="AE227">
            <v>97047.060439877707</v>
          </cell>
          <cell r="AF227">
            <v>3092050.3442907501</v>
          </cell>
          <cell r="AH227">
            <v>1100113.6169899399</v>
          </cell>
          <cell r="AI227">
            <v>218.732075819909</v>
          </cell>
        </row>
        <row r="228">
          <cell r="M228">
            <v>22.1945061427529</v>
          </cell>
          <cell r="O228">
            <v>1017029.83907856</v>
          </cell>
          <cell r="Q228">
            <v>1979994.96</v>
          </cell>
          <cell r="R228">
            <v>1.5848465708812501E-2</v>
          </cell>
          <cell r="AA228">
            <v>246.17534097685601</v>
          </cell>
          <cell r="AC228">
            <v>27.014386380570102</v>
          </cell>
          <cell r="AE228">
            <v>97251.790970052301</v>
          </cell>
          <cell r="AF228">
            <v>3097737.29322511</v>
          </cell>
          <cell r="AH228">
            <v>1105913.0563485301</v>
          </cell>
          <cell r="AI228">
            <v>219.16095459628599</v>
          </cell>
        </row>
        <row r="229">
          <cell r="M229">
            <v>22.194525202818902</v>
          </cell>
          <cell r="O229">
            <v>1018908.38179606</v>
          </cell>
          <cell r="Q229">
            <v>1979994.96</v>
          </cell>
          <cell r="R229">
            <v>1.58302331549895E-2</v>
          </cell>
          <cell r="AA229">
            <v>245.96577448157899</v>
          </cell>
          <cell r="AC229">
            <v>26.997318501617499</v>
          </cell>
          <cell r="AE229">
            <v>97190.346605822997</v>
          </cell>
          <cell r="AF229">
            <v>3094038.6392124901</v>
          </cell>
          <cell r="AH229">
            <v>1107733.01946564</v>
          </cell>
          <cell r="AI229">
            <v>218.96845597996099</v>
          </cell>
        </row>
        <row r="230">
          <cell r="M230">
            <v>22.194529785370399</v>
          </cell>
          <cell r="O230">
            <v>1018784.7158076901</v>
          </cell>
          <cell r="Q230">
            <v>1979994.96</v>
          </cell>
          <cell r="R230">
            <v>1.5822742487717201E-2</v>
          </cell>
          <cell r="AA230">
            <v>245.68115348145</v>
          </cell>
          <cell r="AC230">
            <v>26.972264929241799</v>
          </cell>
          <cell r="AE230">
            <v>97100.153745270494</v>
          </cell>
          <cell r="AF230">
            <v>3089326.2065492901</v>
          </cell>
          <cell r="AH230">
            <v>1107531.5572148799</v>
          </cell>
          <cell r="AI230">
            <v>218.70888855220801</v>
          </cell>
        </row>
        <row r="231">
          <cell r="M231">
            <v>22.194528447381099</v>
          </cell>
          <cell r="O231">
            <v>1018583.1872388599</v>
          </cell>
          <cell r="Q231">
            <v>1979994.96</v>
          </cell>
          <cell r="R231">
            <v>1.5821037154043E-2</v>
          </cell>
          <cell r="AA231">
            <v>245.610494098988</v>
          </cell>
          <cell r="AC231">
            <v>26.9689583283015</v>
          </cell>
          <cell r="AE231">
            <v>97088.249981885398</v>
          </cell>
          <cell r="AF231">
            <v>3087668.46697181</v>
          </cell>
          <cell r="AH231">
            <v>1107324.8989532001</v>
          </cell>
          <cell r="AI231">
            <v>218.641535770687</v>
          </cell>
        </row>
        <row r="232">
          <cell r="M232">
            <v>22.194528033719301</v>
          </cell>
          <cell r="O232">
            <v>1017909.04670304</v>
          </cell>
          <cell r="Q232">
            <v>1979994.96</v>
          </cell>
          <cell r="R232">
            <v>1.58214737479365E-2</v>
          </cell>
          <cell r="AA232">
            <v>245.468933817372</v>
          </cell>
          <cell r="AC232">
            <v>26.954893446556198</v>
          </cell>
          <cell r="AE232">
            <v>97037.616407602298</v>
          </cell>
          <cell r="AF232">
            <v>3085592.2007486802</v>
          </cell>
          <cell r="AH232">
            <v>1106606.8739326301</v>
          </cell>
          <cell r="AI232">
            <v>218.51404037081599</v>
          </cell>
        </row>
        <row r="233">
          <cell r="M233">
            <v>22.1945240491027</v>
          </cell>
          <cell r="O233">
            <v>1016196.44899007</v>
          </cell>
          <cell r="Q233">
            <v>1979994.96</v>
          </cell>
          <cell r="R233">
            <v>1.5825700798694602E-2</v>
          </cell>
          <cell r="AA233">
            <v>245.169877342403</v>
          </cell>
          <cell r="AC233">
            <v>26.921294723223699</v>
          </cell>
          <cell r="AE233">
            <v>96916.661003605404</v>
          </cell>
          <cell r="AF233">
            <v>3081856.8162744599</v>
          </cell>
          <cell r="AH233">
            <v>1104784.9513117101</v>
          </cell>
          <cell r="AI233">
            <v>218.24858261917899</v>
          </cell>
        </row>
        <row r="234">
          <cell r="M234">
            <v>22.1945168025238</v>
          </cell>
          <cell r="O234">
            <v>1012717.9482810399</v>
          </cell>
          <cell r="Q234">
            <v>1979994.96</v>
          </cell>
          <cell r="R234">
            <v>1.5834652975252699E-2</v>
          </cell>
          <cell r="AA234">
            <v>244.58694814993601</v>
          </cell>
          <cell r="AC234">
            <v>26.855553244302701</v>
          </cell>
          <cell r="AE234">
            <v>96679.991679489802</v>
          </cell>
          <cell r="AF234">
            <v>3074618.2864065501</v>
          </cell>
          <cell r="AH234">
            <v>1101092.7217125299</v>
          </cell>
          <cell r="AI234">
            <v>217.73139490563301</v>
          </cell>
        </row>
        <row r="235">
          <cell r="M235">
            <v>22.1944938972069</v>
          </cell>
          <cell r="O235">
            <v>1006516.9837975299</v>
          </cell>
          <cell r="Q235">
            <v>1979994.96</v>
          </cell>
          <cell r="R235">
            <v>1.5853379811582899E-2</v>
          </cell>
          <cell r="AA235">
            <v>243.63975350355</v>
          </cell>
          <cell r="AC235">
            <v>26.74776761167</v>
          </cell>
          <cell r="AE235">
            <v>96291.963402011999</v>
          </cell>
          <cell r="AF235">
            <v>3063019.1168613699</v>
          </cell>
          <cell r="AH235">
            <v>1094542.4882726001</v>
          </cell>
          <cell r="AI235">
            <v>216.89198589188001</v>
          </cell>
        </row>
        <row r="236">
          <cell r="M236">
            <v>22.194451012660501</v>
          </cell>
          <cell r="O236">
            <v>1000836.66721233</v>
          </cell>
          <cell r="Q236">
            <v>1979994.96</v>
          </cell>
          <cell r="R236">
            <v>1.5878947239267201E-2</v>
          </cell>
          <cell r="AA236">
            <v>243.052103848276</v>
          </cell>
          <cell r="AC236">
            <v>26.675035783356002</v>
          </cell>
          <cell r="AE236">
            <v>96030.128820081707</v>
          </cell>
          <cell r="AF236">
            <v>3056801.76778882</v>
          </cell>
          <cell r="AH236">
            <v>1088626.4485542099</v>
          </cell>
          <cell r="AI236">
            <v>216.37706806492</v>
          </cell>
        </row>
        <row r="237">
          <cell r="M237">
            <v>22.194426762321701</v>
          </cell>
          <cell r="O237">
            <v>998850.66627325199</v>
          </cell>
          <cell r="Q237">
            <v>1979994.96</v>
          </cell>
          <cell r="R237">
            <v>1.58970232225994E-2</v>
          </cell>
          <cell r="AA237">
            <v>243.215336904227</v>
          </cell>
          <cell r="AC237">
            <v>26.686660869827001</v>
          </cell>
          <cell r="AE237">
            <v>96071.9791313772</v>
          </cell>
          <cell r="AF237">
            <v>3059958.8002339401</v>
          </cell>
          <cell r="AH237">
            <v>1086680.21774077</v>
          </cell>
          <cell r="AI237">
            <v>216.52867603440001</v>
          </cell>
        </row>
        <row r="238">
          <cell r="M238">
            <v>22.194411449496599</v>
          </cell>
          <cell r="O238">
            <v>997792.44456413505</v>
          </cell>
          <cell r="Q238">
            <v>1979994.96</v>
          </cell>
          <cell r="R238">
            <v>1.5907255933758802E-2</v>
          </cell>
          <cell r="AA238">
            <v>243.33861262266501</v>
          </cell>
          <cell r="AC238">
            <v>26.6974133775715</v>
          </cell>
          <cell r="AE238">
            <v>96110.688159257305</v>
          </cell>
          <cell r="AF238">
            <v>3062013.5994225801</v>
          </cell>
          <cell r="AH238">
            <v>1085659.8429212801</v>
          </cell>
          <cell r="AI238">
            <v>216.64119924509399</v>
          </cell>
        </row>
        <row r="239">
          <cell r="M239">
            <v>22.194406299210801</v>
          </cell>
          <cell r="O239">
            <v>997701.98948337894</v>
          </cell>
          <cell r="Q239">
            <v>1979994.96</v>
          </cell>
          <cell r="R239">
            <v>1.5911852673914199E-2</v>
          </cell>
          <cell r="AA239">
            <v>243.50269268260601</v>
          </cell>
          <cell r="AC239">
            <v>26.7140385993664</v>
          </cell>
          <cell r="AE239">
            <v>96170.538957719196</v>
          </cell>
          <cell r="AF239">
            <v>3064363.49468956</v>
          </cell>
          <cell r="AH239">
            <v>1085624.98486583</v>
          </cell>
          <cell r="AI239">
            <v>216.78865408324</v>
          </cell>
        </row>
        <row r="240">
          <cell r="M240">
            <v>22.194407057895699</v>
          </cell>
          <cell r="O240">
            <v>997710.00936309795</v>
          </cell>
          <cell r="Q240">
            <v>1979994.96</v>
          </cell>
          <cell r="R240">
            <v>1.5913277819450702E-2</v>
          </cell>
          <cell r="AA240">
            <v>243.528816495526</v>
          </cell>
          <cell r="AC240">
            <v>26.7140659067543</v>
          </cell>
          <cell r="AE240">
            <v>96170.637264315403</v>
          </cell>
          <cell r="AF240">
            <v>3065172.896003</v>
          </cell>
          <cell r="AH240">
            <v>1085629.5385622999</v>
          </cell>
          <cell r="AI240">
            <v>216.814750588772</v>
          </cell>
        </row>
        <row r="241">
          <cell r="M241">
            <v>22.194406528058</v>
          </cell>
          <cell r="O241">
            <v>997524.84331186896</v>
          </cell>
          <cell r="Q241">
            <v>1979994.96</v>
          </cell>
          <cell r="R241">
            <v>1.5914176855859299E-2</v>
          </cell>
          <cell r="AA241">
            <v>243.49192123847101</v>
          </cell>
          <cell r="AC241">
            <v>26.708372285636401</v>
          </cell>
          <cell r="AE241">
            <v>96150.140228290897</v>
          </cell>
          <cell r="AF241">
            <v>3064969.2728439299</v>
          </cell>
          <cell r="AH241">
            <v>1085423.7651241201</v>
          </cell>
          <cell r="AI241">
            <v>216.78354895283499</v>
          </cell>
        </row>
        <row r="242">
          <cell r="M242">
            <v>22.1944048817228</v>
          </cell>
          <cell r="O242">
            <v>997283.08225634799</v>
          </cell>
          <cell r="Q242">
            <v>1979994.96</v>
          </cell>
          <cell r="R242">
            <v>1.5915111210056399E-2</v>
          </cell>
          <cell r="AA242">
            <v>243.46336752441999</v>
          </cell>
          <cell r="AC242">
            <v>26.705026745091899</v>
          </cell>
          <cell r="AE242">
            <v>96138.096282330793</v>
          </cell>
          <cell r="AF242">
            <v>3064635.4948692401</v>
          </cell>
          <cell r="AH242">
            <v>1085171.2525168301</v>
          </cell>
          <cell r="AI242">
            <v>216.75834077932799</v>
          </cell>
        </row>
        <row r="243">
          <cell r="M243">
            <v>22.194400423737299</v>
          </cell>
          <cell r="O243">
            <v>996950.65147957997</v>
          </cell>
          <cell r="Q243">
            <v>1979994.96</v>
          </cell>
          <cell r="R243">
            <v>1.5916378451561498E-2</v>
          </cell>
          <cell r="AA243">
            <v>243.45879991541699</v>
          </cell>
          <cell r="AC243">
            <v>26.706633322049601</v>
          </cell>
          <cell r="AE243">
            <v>96143.879959378697</v>
          </cell>
          <cell r="AF243">
            <v>3064226.42233381</v>
          </cell>
          <cell r="AH243">
            <v>1084848.3985738901</v>
          </cell>
          <cell r="AI243">
            <v>216.75216659336701</v>
          </cell>
        </row>
        <row r="244">
          <cell r="M244">
            <v>22.194398138019999</v>
          </cell>
          <cell r="O244">
            <v>997006.82551323704</v>
          </cell>
          <cell r="Q244">
            <v>1979994.96</v>
          </cell>
          <cell r="R244">
            <v>1.59171080045525E-2</v>
          </cell>
          <cell r="AA244">
            <v>243.525254661085</v>
          </cell>
          <cell r="AC244">
            <v>26.715123741070801</v>
          </cell>
          <cell r="AE244">
            <v>96174.445467854894</v>
          </cell>
          <cell r="AF244">
            <v>3064886.2165883202</v>
          </cell>
          <cell r="AH244">
            <v>1084934.75707374</v>
          </cell>
          <cell r="AI244">
            <v>216.81013092001501</v>
          </cell>
        </row>
        <row r="245">
          <cell r="M245">
            <v>22.194402670760699</v>
          </cell>
          <cell r="O245">
            <v>997932.24219568097</v>
          </cell>
          <cell r="Q245">
            <v>1979994.96</v>
          </cell>
          <cell r="R245">
            <v>1.5915832528282998E-2</v>
          </cell>
          <cell r="AA245">
            <v>243.69019573172801</v>
          </cell>
          <cell r="AC245">
            <v>26.7309624499891</v>
          </cell>
          <cell r="AE245">
            <v>96231.464819960805</v>
          </cell>
          <cell r="AF245">
            <v>3067393.4389088498</v>
          </cell>
          <cell r="AH245">
            <v>1085907.79773915</v>
          </cell>
          <cell r="AI245">
            <v>216.95923328173899</v>
          </cell>
        </row>
        <row r="246">
          <cell r="M246">
            <v>22.194416381027899</v>
          </cell>
          <cell r="O246">
            <v>999660.42366015096</v>
          </cell>
          <cell r="Q246">
            <v>1979994.96</v>
          </cell>
          <cell r="R246">
            <v>1.5910755543492701E-2</v>
          </cell>
          <cell r="AA246">
            <v>243.944858361527</v>
          </cell>
          <cell r="AC246">
            <v>26.7584476160077</v>
          </cell>
          <cell r="AE246">
            <v>96330.411417627896</v>
          </cell>
          <cell r="AF246">
            <v>3070761.1804272002</v>
          </cell>
          <cell r="AH246">
            <v>1087722.55883183</v>
          </cell>
          <cell r="AI246">
            <v>217.186410745519</v>
          </cell>
        </row>
        <row r="247">
          <cell r="M247">
            <v>22.194426828209199</v>
          </cell>
          <cell r="O247">
            <v>1001170.17885283</v>
          </cell>
          <cell r="Q247">
            <v>1979994.96</v>
          </cell>
          <cell r="R247">
            <v>1.5904498009895601E-2</v>
          </cell>
          <cell r="AA247">
            <v>244.107341189876</v>
          </cell>
          <cell r="AC247">
            <v>26.777716471802002</v>
          </cell>
          <cell r="AE247">
            <v>96399.779298487003</v>
          </cell>
          <cell r="AF247">
            <v>3072622.2947116699</v>
          </cell>
          <cell r="AH247">
            <v>1089294.20822607</v>
          </cell>
          <cell r="AI247">
            <v>217.329624718074</v>
          </cell>
        </row>
        <row r="248">
          <cell r="M248">
            <v>22.1944413657992</v>
          </cell>
          <cell r="O248">
            <v>1003445.64186781</v>
          </cell>
          <cell r="Q248">
            <v>1979994.96</v>
          </cell>
          <cell r="R248">
            <v>1.58963367147648E-2</v>
          </cell>
          <cell r="AA248">
            <v>244.406347148539</v>
          </cell>
          <cell r="AC248">
            <v>26.812294096775801</v>
          </cell>
          <cell r="AE248">
            <v>96524.258748392996</v>
          </cell>
          <cell r="AF248">
            <v>3076193.60152373</v>
          </cell>
          <cell r="AH248">
            <v>1091681.0076295501</v>
          </cell>
          <cell r="AI248">
            <v>217.59405305176301</v>
          </cell>
        </row>
        <row r="249">
          <cell r="M249">
            <v>22.194457825895601</v>
          </cell>
          <cell r="O249">
            <v>1005462.1833678</v>
          </cell>
          <cell r="Q249">
            <v>1979994.96</v>
          </cell>
          <cell r="R249">
            <v>1.5886952931617199E-2</v>
          </cell>
          <cell r="AA249">
            <v>244.54904495884699</v>
          </cell>
          <cell r="AC249">
            <v>26.8277637215316</v>
          </cell>
          <cell r="AE249">
            <v>96579.949397513803</v>
          </cell>
          <cell r="AF249">
            <v>3078069.59024012</v>
          </cell>
          <cell r="AH249">
            <v>1093742.1205571599</v>
          </cell>
          <cell r="AI249">
            <v>217.721281237315</v>
          </cell>
        </row>
        <row r="250">
          <cell r="M250">
            <v>22.194469332947399</v>
          </cell>
          <cell r="O250">
            <v>1007412.65398394</v>
          </cell>
          <cell r="Q250">
            <v>1979994.96</v>
          </cell>
          <cell r="R250">
            <v>1.58788360733901E-2</v>
          </cell>
          <cell r="AA250">
            <v>244.691066367437</v>
          </cell>
          <cell r="AC250">
            <v>26.8414499343104</v>
          </cell>
          <cell r="AE250">
            <v>96629.219763517598</v>
          </cell>
          <cell r="AF250">
            <v>3080220.8857469601</v>
          </cell>
          <cell r="AH250">
            <v>1095729.46923658</v>
          </cell>
          <cell r="AI250">
            <v>217.84961643312701</v>
          </cell>
        </row>
        <row r="251">
          <cell r="M251">
            <v>22.194484850776501</v>
          </cell>
          <cell r="O251">
            <v>1011019.65292106</v>
          </cell>
          <cell r="Q251">
            <v>1979994.96</v>
          </cell>
          <cell r="R251">
            <v>1.5867218798358802E-2</v>
          </cell>
          <cell r="AA251">
            <v>245.18886096683499</v>
          </cell>
          <cell r="AC251">
            <v>26.8970831482386</v>
          </cell>
          <cell r="AE251">
            <v>96829.499333658896</v>
          </cell>
          <cell r="AF251">
            <v>3086488.6987790698</v>
          </cell>
          <cell r="AH251">
            <v>1099514.0796231099</v>
          </cell>
          <cell r="AI251">
            <v>218.29177781859599</v>
          </cell>
        </row>
        <row r="252">
          <cell r="M252">
            <v>22.194507274916301</v>
          </cell>
          <cell r="O252">
            <v>1016026.7956474799</v>
          </cell>
          <cell r="Q252">
            <v>1979994.96</v>
          </cell>
          <cell r="R252">
            <v>1.5849445413294201E-2</v>
          </cell>
          <cell r="AA252">
            <v>245.85073814300199</v>
          </cell>
          <cell r="AC252">
            <v>26.973549228910201</v>
          </cell>
          <cell r="AE252">
            <v>97104.777224076897</v>
          </cell>
          <cell r="AF252">
            <v>3094408.5189325302</v>
          </cell>
          <cell r="AH252">
            <v>1104767.6125753799</v>
          </cell>
          <cell r="AI252">
            <v>218.87718891409199</v>
          </cell>
        </row>
        <row r="253">
          <cell r="M253">
            <v>22.194522535929799</v>
          </cell>
          <cell r="O253">
            <v>1017457.98449355</v>
          </cell>
          <cell r="Q253">
            <v>1979994.96</v>
          </cell>
          <cell r="R253">
            <v>1.5834596886783001E-2</v>
          </cell>
          <cell r="AA253">
            <v>245.683827418498</v>
          </cell>
          <cell r="AC253">
            <v>26.961666962205999</v>
          </cell>
          <cell r="AE253">
            <v>97062.001063941498</v>
          </cell>
          <cell r="AF253">
            <v>3091179.05082756</v>
          </cell>
          <cell r="AH253">
            <v>1106160.6020951299</v>
          </cell>
          <cell r="AI253">
            <v>218.72216045629199</v>
          </cell>
        </row>
        <row r="254">
          <cell r="M254">
            <v>22.194527377346098</v>
          </cell>
          <cell r="O254">
            <v>1018997.3486918201</v>
          </cell>
          <cell r="Q254">
            <v>1979994.96</v>
          </cell>
          <cell r="R254">
            <v>1.5826033626385499E-2</v>
          </cell>
          <cell r="AA254">
            <v>245.808138193357</v>
          </cell>
          <cell r="AC254">
            <v>26.981354222808299</v>
          </cell>
          <cell r="AE254">
            <v>97132.875202109994</v>
          </cell>
          <cell r="AF254">
            <v>3091777.7265939098</v>
          </cell>
          <cell r="AH254">
            <v>1107768.5185235201</v>
          </cell>
          <cell r="AI254">
            <v>218.82678397054801</v>
          </cell>
        </row>
        <row r="255">
          <cell r="M255">
            <v>22.194533531182099</v>
          </cell>
          <cell r="O255">
            <v>1019934.38534049</v>
          </cell>
          <cell r="Q255">
            <v>1979994.96</v>
          </cell>
          <cell r="R255">
            <v>1.5819209307823299E-2</v>
          </cell>
          <cell r="AA255">
            <v>245.813038115278</v>
          </cell>
          <cell r="AC255">
            <v>26.985100250330699</v>
          </cell>
          <cell r="AE255">
            <v>97146.360901190506</v>
          </cell>
          <cell r="AF255">
            <v>3091305.1563601401</v>
          </cell>
          <cell r="AH255">
            <v>1108718.49739544</v>
          </cell>
          <cell r="AI255">
            <v>218.82793786494801</v>
          </cell>
        </row>
        <row r="256">
          <cell r="M256">
            <v>22.194538175342199</v>
          </cell>
          <cell r="O256">
            <v>1019714.7980728101</v>
          </cell>
          <cell r="Q256">
            <v>1979994.96</v>
          </cell>
          <cell r="R256">
            <v>1.5816006685519399E-2</v>
          </cell>
          <cell r="AA256">
            <v>245.62664014350099</v>
          </cell>
          <cell r="AC256">
            <v>26.965648032165401</v>
          </cell>
          <cell r="AE256">
            <v>97076.332915795298</v>
          </cell>
          <cell r="AF256">
            <v>3088727.6124765701</v>
          </cell>
          <cell r="AH256">
            <v>1108434.0598053799</v>
          </cell>
          <cell r="AI256">
            <v>218.66099211133599</v>
          </cell>
        </row>
        <row r="257">
          <cell r="M257">
            <v>22.1945324591881</v>
          </cell>
          <cell r="O257">
            <v>1018016.28438354</v>
          </cell>
          <cell r="Q257">
            <v>1979994.96</v>
          </cell>
          <cell r="R257">
            <v>1.5819010935170699E-2</v>
          </cell>
          <cell r="AA257">
            <v>245.31278354815299</v>
          </cell>
          <cell r="AC257">
            <v>26.933235059565501</v>
          </cell>
          <cell r="AE257">
            <v>96959.646214435706</v>
          </cell>
          <cell r="AF257">
            <v>3084330.5831227498</v>
          </cell>
          <cell r="AH257">
            <v>1106634.20583247</v>
          </cell>
          <cell r="AI257">
            <v>218.379548488588</v>
          </cell>
        </row>
        <row r="258">
          <cell r="M258">
            <v>22.194530901250399</v>
          </cell>
          <cell r="O258">
            <v>1015938.48132638</v>
          </cell>
          <cell r="Q258">
            <v>1979994.96</v>
          </cell>
          <cell r="R258">
            <v>1.5824510351091399E-2</v>
          </cell>
          <cell r="AA258">
            <v>244.963734117076</v>
          </cell>
          <cell r="AC258">
            <v>26.892821560977101</v>
          </cell>
          <cell r="AE258">
            <v>96814.157619517704</v>
          </cell>
          <cell r="AF258">
            <v>3080171.1518955901</v>
          </cell>
          <cell r="AH258">
            <v>1104422.88889451</v>
          </cell>
          <cell r="AI258">
            <v>218.07091255609899</v>
          </cell>
        </row>
        <row r="259">
          <cell r="M259">
            <v>22.194513034131401</v>
          </cell>
          <cell r="O259">
            <v>1010432.82661849</v>
          </cell>
          <cell r="Q259">
            <v>1979994.96</v>
          </cell>
          <cell r="R259">
            <v>1.5839822177973899E-2</v>
          </cell>
          <cell r="AA259">
            <v>244.04400200888901</v>
          </cell>
          <cell r="AC259">
            <v>26.787495714180299</v>
          </cell>
          <cell r="AE259">
            <v>96434.984571049106</v>
          </cell>
          <cell r="AF259">
            <v>3069017.5066273902</v>
          </cell>
          <cell r="AH259">
            <v>1098573.4347528301</v>
          </cell>
          <cell r="AI259">
            <v>217.256506294708</v>
          </cell>
        </row>
        <row r="260">
          <cell r="M260">
            <v>22.194489859758701</v>
          </cell>
          <cell r="O260">
            <v>1006769.73232251</v>
          </cell>
          <cell r="Q260">
            <v>1979994.96</v>
          </cell>
          <cell r="R260">
            <v>1.58585596411881E-2</v>
          </cell>
          <cell r="AA260">
            <v>243.75071555903199</v>
          </cell>
          <cell r="AC260">
            <v>26.748421025524301</v>
          </cell>
          <cell r="AE260">
            <v>96294.315691887605</v>
          </cell>
          <cell r="AF260">
            <v>3066376.1562532</v>
          </cell>
          <cell r="AH260">
            <v>1094782.48629124</v>
          </cell>
          <cell r="AI260">
            <v>217.00229453350801</v>
          </cell>
        </row>
        <row r="261">
          <cell r="M261">
            <v>22.194473554287399</v>
          </cell>
          <cell r="O261">
            <v>1005010.80788336</v>
          </cell>
          <cell r="Q261">
            <v>1979994.96</v>
          </cell>
          <cell r="R261">
            <v>1.5872044431106101E-2</v>
          </cell>
          <cell r="AA261">
            <v>243.78980469032899</v>
          </cell>
          <cell r="AC261">
            <v>26.7477383918607</v>
          </cell>
          <cell r="AE261">
            <v>96291.858210698294</v>
          </cell>
          <cell r="AF261">
            <v>3067709.22702053</v>
          </cell>
          <cell r="AH261">
            <v>1093022.2943953499</v>
          </cell>
          <cell r="AI261">
            <v>217.042066298468</v>
          </cell>
        </row>
        <row r="262">
          <cell r="M262">
            <v>22.194463086307799</v>
          </cell>
          <cell r="O262">
            <v>1003734.8982468999</v>
          </cell>
          <cell r="Q262">
            <v>1979994.96</v>
          </cell>
          <cell r="R262">
            <v>1.58809106415095E-2</v>
          </cell>
          <cell r="AA262">
            <v>243.761281385871</v>
          </cell>
          <cell r="AC262">
            <v>26.739924577536499</v>
          </cell>
          <cell r="AE262">
            <v>96263.728479131503</v>
          </cell>
          <cell r="AF262">
            <v>3068119.1712021702</v>
          </cell>
          <cell r="AH262">
            <v>1091719.05148582</v>
          </cell>
          <cell r="AI262">
            <v>217.02135680833501</v>
          </cell>
        </row>
        <row r="263">
          <cell r="M263">
            <v>22.194457366818501</v>
          </cell>
          <cell r="O263">
            <v>1003481.33321766</v>
          </cell>
          <cell r="Q263">
            <v>1979994.96</v>
          </cell>
          <cell r="R263">
            <v>1.5885975950959599E-2</v>
          </cell>
          <cell r="AA263">
            <v>243.87316029483901</v>
          </cell>
          <cell r="AC263">
            <v>26.749324458910301</v>
          </cell>
          <cell r="AE263">
            <v>96297.568052076997</v>
          </cell>
          <cell r="AF263">
            <v>3070042.9267829699</v>
          </cell>
          <cell r="AH263">
            <v>1091495.30977922</v>
          </cell>
          <cell r="AI263">
            <v>217.12383583592899</v>
          </cell>
        </row>
        <row r="264">
          <cell r="M264">
            <v>22.194458014469902</v>
          </cell>
          <cell r="O264">
            <v>1003985.08494347</v>
          </cell>
          <cell r="Q264">
            <v>1979994.96</v>
          </cell>
          <cell r="R264">
            <v>1.5886783878005201E-2</v>
          </cell>
          <cell r="AA264">
            <v>244.047668631265</v>
          </cell>
          <cell r="AC264">
            <v>26.768050311289102</v>
          </cell>
          <cell r="AE264">
            <v>96364.981120640907</v>
          </cell>
          <cell r="AF264">
            <v>3072368.71840702</v>
          </cell>
          <cell r="AH264">
            <v>1092060.64569903</v>
          </cell>
          <cell r="AI264">
            <v>217.27961831997601</v>
          </cell>
        </row>
        <row r="265">
          <cell r="M265">
            <v>22.194460575806701</v>
          </cell>
          <cell r="O265">
            <v>1004573.44627787</v>
          </cell>
          <cell r="Q265">
            <v>1979994.96</v>
          </cell>
          <cell r="R265">
            <v>1.58853835533929E-2</v>
          </cell>
          <cell r="AA265">
            <v>244.15390645774201</v>
          </cell>
          <cell r="AC265">
            <v>26.779944369360599</v>
          </cell>
          <cell r="AE265">
            <v>96407.799729698003</v>
          </cell>
          <cell r="AF265">
            <v>3073702.6705332701</v>
          </cell>
          <cell r="AH265">
            <v>1092687.76600351</v>
          </cell>
          <cell r="AI265">
            <v>217.37396208838101</v>
          </cell>
        </row>
        <row r="266">
          <cell r="M266">
            <v>22.194465376017</v>
          </cell>
          <cell r="O266">
            <v>1005829.65071254</v>
          </cell>
          <cell r="Q266">
            <v>1979994.96</v>
          </cell>
          <cell r="R266">
            <v>1.58820940006353E-2</v>
          </cell>
          <cell r="AA266">
            <v>244.36535183699399</v>
          </cell>
          <cell r="AC266">
            <v>26.8037701245965</v>
          </cell>
          <cell r="AE266">
            <v>96493.572448547406</v>
          </cell>
          <cell r="AF266">
            <v>3076332.3360512699</v>
          </cell>
          <cell r="AH266">
            <v>1094021.3347851101</v>
          </cell>
          <cell r="AI266">
            <v>217.56158171239801</v>
          </cell>
        </row>
        <row r="267">
          <cell r="M267">
            <v>22.194475019714101</v>
          </cell>
          <cell r="O267">
            <v>1007585.12958875</v>
          </cell>
          <cell r="Q267">
            <v>1979994.96</v>
          </cell>
          <cell r="R267">
            <v>1.5876008299840601E-2</v>
          </cell>
          <cell r="AA267">
            <v>244.60558063039201</v>
          </cell>
          <cell r="AC267">
            <v>26.831415813848</v>
          </cell>
          <cell r="AE267">
            <v>96593.096929852894</v>
          </cell>
          <cell r="AF267">
            <v>3079224.3355290098</v>
          </cell>
          <cell r="AH267">
            <v>1095865.9994804999</v>
          </cell>
          <cell r="AI267">
            <v>217.77416481654399</v>
          </cell>
        </row>
        <row r="268">
          <cell r="M268">
            <v>22.194483703920699</v>
          </cell>
          <cell r="O268">
            <v>1008783.25783516</v>
          </cell>
          <cell r="Q268">
            <v>1979994.96</v>
          </cell>
          <cell r="R268">
            <v>1.5869630965758202E-2</v>
          </cell>
          <cell r="AA268">
            <v>244.67895136551499</v>
          </cell>
          <cell r="AC268">
            <v>26.8410232928717</v>
          </cell>
          <cell r="AE268">
            <v>96627.683854338</v>
          </cell>
          <cell r="AF268">
            <v>3079914.2804390499</v>
          </cell>
          <cell r="AH268">
            <v>1097094.18040524</v>
          </cell>
          <cell r="AI268">
            <v>217.837928072643</v>
          </cell>
        </row>
        <row r="269">
          <cell r="M269">
            <v>22.1944894826404</v>
          </cell>
          <cell r="O269">
            <v>1009471.4747102601</v>
          </cell>
          <cell r="Q269">
            <v>1979994.96</v>
          </cell>
          <cell r="R269">
            <v>1.5864900231507599E-2</v>
          </cell>
          <cell r="AA269">
            <v>244.67654480738801</v>
          </cell>
          <cell r="AC269">
            <v>26.841987318129998</v>
          </cell>
          <cell r="AE269">
            <v>96631.154345268005</v>
          </cell>
          <cell r="AF269">
            <v>3079679.0894595799</v>
          </cell>
          <cell r="AH269">
            <v>1097784.4280515099</v>
          </cell>
          <cell r="AI269">
            <v>217.834557489258</v>
          </cell>
        </row>
        <row r="270">
          <cell r="M270">
            <v>22.194494077315099</v>
          </cell>
          <cell r="O270">
            <v>1009853.02233551</v>
          </cell>
          <cell r="Q270">
            <v>1979994.96</v>
          </cell>
          <cell r="R270">
            <v>1.5861943396720202E-2</v>
          </cell>
          <cell r="AA270">
            <v>244.62406453762401</v>
          </cell>
          <cell r="AC270">
            <v>26.8346314497885</v>
          </cell>
          <cell r="AE270">
            <v>96604.673219238495</v>
          </cell>
          <cell r="AF270">
            <v>3079266.0419836901</v>
          </cell>
          <cell r="AH270">
            <v>1098137.1751597801</v>
          </cell>
          <cell r="AI270">
            <v>217.78943308783499</v>
          </cell>
        </row>
        <row r="271">
          <cell r="M271">
            <v>22.194497070999599</v>
          </cell>
          <cell r="O271">
            <v>1010131.94068225</v>
          </cell>
          <cell r="Q271">
            <v>1979994.96</v>
          </cell>
          <cell r="R271">
            <v>1.5860096501567101E-2</v>
          </cell>
          <cell r="AA271">
            <v>244.603270724065</v>
          </cell>
          <cell r="AC271">
            <v>26.831401459416899</v>
          </cell>
          <cell r="AE271">
            <v>96593.045253900797</v>
          </cell>
          <cell r="AF271">
            <v>3079154.76722313</v>
          </cell>
          <cell r="AH271">
            <v>1098402.8129783999</v>
          </cell>
          <cell r="AI271">
            <v>217.77186926464799</v>
          </cell>
        </row>
        <row r="272">
          <cell r="M272">
            <v>22.194498454257499</v>
          </cell>
          <cell r="O272">
            <v>1010308.97354725</v>
          </cell>
          <cell r="Q272">
            <v>1979994.96</v>
          </cell>
          <cell r="R272">
            <v>1.58588585265655E-2</v>
          </cell>
          <cell r="AA272">
            <v>244.601613956596</v>
          </cell>
          <cell r="AC272">
            <v>26.831544983371401</v>
          </cell>
          <cell r="AE272">
            <v>96593.561940137093</v>
          </cell>
          <cell r="AF272">
            <v>3079079.3179846401</v>
          </cell>
          <cell r="AH272">
            <v>1098580.02472623</v>
          </cell>
          <cell r="AI272">
            <v>217.770068973224</v>
          </cell>
        </row>
        <row r="273">
          <cell r="M273">
            <v>22.194500680079301</v>
          </cell>
          <cell r="O273">
            <v>1010703.36023763</v>
          </cell>
          <cell r="Q273">
            <v>1979994.96</v>
          </cell>
          <cell r="R273">
            <v>1.5857705234277202E-2</v>
          </cell>
          <cell r="AA273">
            <v>244.62488258924901</v>
          </cell>
          <cell r="AC273">
            <v>26.8319588928054</v>
          </cell>
          <cell r="AE273">
            <v>96595.052014099303</v>
          </cell>
          <cell r="AF273">
            <v>3079735.3189550801</v>
          </cell>
          <cell r="AH273">
            <v>1098971.5644832801</v>
          </cell>
          <cell r="AI273">
            <v>217.79292369644401</v>
          </cell>
        </row>
        <row r="274">
          <cell r="M274">
            <v>22.194474336419798</v>
          </cell>
          <cell r="O274">
            <v>1011908.28331339</v>
          </cell>
          <cell r="Q274">
            <v>1979994.96</v>
          </cell>
          <cell r="R274">
            <v>1.5810009326658499E-2</v>
          </cell>
          <cell r="AA274">
            <v>247.96093460055599</v>
          </cell>
          <cell r="AC274">
            <v>27.1984968433067</v>
          </cell>
          <cell r="AE274">
            <v>97914.588635904205</v>
          </cell>
          <cell r="AF274">
            <v>3122799.3485688199</v>
          </cell>
          <cell r="AH274">
            <v>1101433.35439458</v>
          </cell>
          <cell r="AI274">
            <v>220.76243775724899</v>
          </cell>
        </row>
        <row r="275">
          <cell r="M275">
            <v>22.194514243157698</v>
          </cell>
          <cell r="O275">
            <v>1015434.35041721</v>
          </cell>
          <cell r="Q275">
            <v>1979994.96</v>
          </cell>
          <cell r="R275">
            <v>1.5751373120379299E-2</v>
          </cell>
          <cell r="AA275">
            <v>246.594887600916</v>
          </cell>
          <cell r="AC275">
            <v>27.064360401183801</v>
          </cell>
          <cell r="AE275">
            <v>97431.697444261605</v>
          </cell>
          <cell r="AF275">
            <v>3102506.34237262</v>
          </cell>
          <cell r="AH275">
            <v>1104498.7769365599</v>
          </cell>
          <cell r="AI275">
            <v>219.53052719973201</v>
          </cell>
        </row>
        <row r="276">
          <cell r="M276">
            <v>22.194539098872699</v>
          </cell>
          <cell r="O276">
            <v>1017556.4834537701</v>
          </cell>
          <cell r="Q276">
            <v>1979994.96</v>
          </cell>
          <cell r="R276">
            <v>1.57286879729749E-2</v>
          </cell>
          <cell r="AA276">
            <v>246.036418932711</v>
          </cell>
          <cell r="AC276">
            <v>27.011376721674299</v>
          </cell>
          <cell r="AE276">
            <v>97240.956198027605</v>
          </cell>
          <cell r="AF276">
            <v>3093898.6085800799</v>
          </cell>
          <cell r="AH276">
            <v>1106440.8129198099</v>
          </cell>
          <cell r="AI276">
            <v>219.025042211037</v>
          </cell>
        </row>
        <row r="277">
          <cell r="M277">
            <v>22.1945484903761</v>
          </cell>
          <cell r="O277">
            <v>1018607.52001714</v>
          </cell>
          <cell r="Q277">
            <v>1979994.96</v>
          </cell>
          <cell r="R277">
            <v>1.5717954749035101E-2</v>
          </cell>
          <cell r="AA277">
            <v>245.880340962829</v>
          </cell>
          <cell r="AC277">
            <v>26.997245778151299</v>
          </cell>
          <cell r="AE277">
            <v>97190.084801344594</v>
          </cell>
          <cell r="AF277">
            <v>3091379.2040067702</v>
          </cell>
          <cell r="AH277">
            <v>1107442.8421485899</v>
          </cell>
          <cell r="AI277">
            <v>218.88309518467699</v>
          </cell>
        </row>
        <row r="278">
          <cell r="M278">
            <v>22.194553990356201</v>
          </cell>
          <cell r="O278">
            <v>1019940.3358083901</v>
          </cell>
          <cell r="Q278">
            <v>1979994.96</v>
          </cell>
          <cell r="R278">
            <v>1.5711053291688499E-2</v>
          </cell>
          <cell r="AA278">
            <v>245.958593961764</v>
          </cell>
          <cell r="AC278">
            <v>27.007583750296401</v>
          </cell>
          <cell r="AE278">
            <v>97227.301501066904</v>
          </cell>
          <cell r="AF278">
            <v>3092097.8925759699</v>
          </cell>
          <cell r="AH278">
            <v>1108807.8792237199</v>
          </cell>
          <cell r="AI278">
            <v>218.951010211468</v>
          </cell>
        </row>
        <row r="279">
          <cell r="M279">
            <v>22.194584207186999</v>
          </cell>
          <cell r="O279">
            <v>1020833.06155094</v>
          </cell>
          <cell r="Q279">
            <v>1979994.96</v>
          </cell>
          <cell r="R279">
            <v>1.57320918602551E-2</v>
          </cell>
          <cell r="AA279">
            <v>243.550690451565</v>
          </cell>
          <cell r="AC279">
            <v>26.7462810218416</v>
          </cell>
          <cell r="AE279">
            <v>96286.611678629793</v>
          </cell>
          <cell r="AF279">
            <v>3060483.5257574399</v>
          </cell>
          <cell r="AH279">
            <v>1108802.60418537</v>
          </cell>
          <cell r="AI279">
            <v>216.80440942972399</v>
          </cell>
        </row>
        <row r="280">
          <cell r="M280">
            <v>22.194566715789001</v>
          </cell>
          <cell r="O280">
            <v>1021107.3412449399</v>
          </cell>
          <cell r="Q280">
            <v>1979994.96</v>
          </cell>
          <cell r="R280">
            <v>1.57841926121901E-2</v>
          </cell>
          <cell r="AA280">
            <v>244.49096079143001</v>
          </cell>
          <cell r="AC280">
            <v>26.839202286799001</v>
          </cell>
          <cell r="AE280">
            <v>96621.128232476403</v>
          </cell>
          <cell r="AF280">
            <v>3074350.4285755302</v>
          </cell>
          <cell r="AH280">
            <v>1109385.3097689401</v>
          </cell>
          <cell r="AI280">
            <v>217.651758504631</v>
          </cell>
        </row>
        <row r="281">
          <cell r="M281">
            <v>22.194554385266098</v>
          </cell>
          <cell r="O281">
            <v>1020432.55607017</v>
          </cell>
          <cell r="Q281">
            <v>1979994.96</v>
          </cell>
          <cell r="R281">
            <v>1.5802420777224501E-2</v>
          </cell>
          <cell r="AA281">
            <v>245.08394028160899</v>
          </cell>
          <cell r="AC281">
            <v>26.8986345927412</v>
          </cell>
          <cell r="AE281">
            <v>96835.084533868401</v>
          </cell>
          <cell r="AF281">
            <v>3082957.12911173</v>
          </cell>
          <cell r="AH281">
            <v>1108910.1068907101</v>
          </cell>
          <cell r="AI281">
            <v>218.185305688868</v>
          </cell>
        </row>
        <row r="282">
          <cell r="M282">
            <v>22.194546982323299</v>
          </cell>
          <cell r="O282">
            <v>1018581.62322057</v>
          </cell>
          <cell r="Q282">
            <v>1979994.96</v>
          </cell>
          <cell r="R282">
            <v>1.5812534220900301E-2</v>
          </cell>
          <cell r="AA282">
            <v>244.994033524081</v>
          </cell>
          <cell r="AC282">
            <v>26.886193423532902</v>
          </cell>
          <cell r="AE282">
            <v>96790.296324718598</v>
          </cell>
          <cell r="AF282">
            <v>3082224.2783859102</v>
          </cell>
          <cell r="AH282">
            <v>1107020.83460066</v>
          </cell>
          <cell r="AI282">
            <v>218.107840100548</v>
          </cell>
        </row>
        <row r="283">
          <cell r="M283">
            <v>22.194538843937</v>
          </cell>
          <cell r="O283">
            <v>1013928.58390313</v>
          </cell>
          <cell r="Q283">
            <v>1979994.96</v>
          </cell>
          <cell r="R283">
            <v>1.5825394382591999E-2</v>
          </cell>
          <cell r="AA283">
            <v>244.25629562668999</v>
          </cell>
          <cell r="AC283">
            <v>26.802608455068398</v>
          </cell>
          <cell r="AE283">
            <v>96489.390438246293</v>
          </cell>
          <cell r="AF283">
            <v>3073126.1734380499</v>
          </cell>
          <cell r="AH283">
            <v>1102096.3067075801</v>
          </cell>
          <cell r="AI283">
            <v>217.453687171621</v>
          </cell>
        </row>
        <row r="284">
          <cell r="M284">
            <v>22.194507084102401</v>
          </cell>
          <cell r="O284">
            <v>1008354.31948403</v>
          </cell>
          <cell r="Q284">
            <v>1979994.96</v>
          </cell>
          <cell r="R284">
            <v>1.5847663605327099E-2</v>
          </cell>
          <cell r="AA284">
            <v>243.60338497560099</v>
          </cell>
          <cell r="AC284">
            <v>26.726076762357</v>
          </cell>
          <cell r="AE284">
            <v>96213.876344485194</v>
          </cell>
          <cell r="AF284">
            <v>3065500.3341109599</v>
          </cell>
          <cell r="AH284">
            <v>1096276.9429126</v>
          </cell>
          <cell r="AI284">
            <v>216.87730821324399</v>
          </cell>
        </row>
        <row r="285">
          <cell r="M285">
            <v>22.194490477912399</v>
          </cell>
          <cell r="O285">
            <v>1005755.28628171</v>
          </cell>
          <cell r="Q285">
            <v>1979994.96</v>
          </cell>
          <cell r="R285">
            <v>1.58648275920538E-2</v>
          </cell>
          <cell r="AA285">
            <v>243.55545098124199</v>
          </cell>
          <cell r="AC285">
            <v>26.7139595032796</v>
          </cell>
          <cell r="AE285">
            <v>96170.254211806707</v>
          </cell>
          <cell r="AF285">
            <v>3066019.9829757102</v>
          </cell>
          <cell r="AH285">
            <v>1093637.8201502401</v>
          </cell>
          <cell r="AI285">
            <v>216.84149147796199</v>
          </cell>
        </row>
        <row r="286">
          <cell r="M286">
            <v>22.194441213839401</v>
          </cell>
          <cell r="O286">
            <v>1002512.9409081</v>
          </cell>
          <cell r="Q286">
            <v>1979994.96</v>
          </cell>
          <cell r="R286">
            <v>1.58541879649058E-2</v>
          </cell>
          <cell r="AA286">
            <v>245.743684060871</v>
          </cell>
          <cell r="AC286">
            <v>26.9493742463068</v>
          </cell>
          <cell r="AE286">
            <v>97017.7472867045</v>
          </cell>
          <cell r="AF286">
            <v>3095090.9575052201</v>
          </cell>
          <cell r="AH286">
            <v>1091215.0492455701</v>
          </cell>
          <cell r="AI286">
            <v>218.794309814564</v>
          </cell>
        </row>
        <row r="287">
          <cell r="M287">
            <v>22.1944448965275</v>
          </cell>
          <cell r="O287">
            <v>1001027.10611502</v>
          </cell>
          <cell r="Q287">
            <v>1979994.96</v>
          </cell>
          <cell r="R287">
            <v>1.5808170619281799E-2</v>
          </cell>
          <cell r="AA287">
            <v>244.83555035591499</v>
          </cell>
          <cell r="AC287">
            <v>26.859865372323402</v>
          </cell>
          <cell r="AE287">
            <v>96695.515340364102</v>
          </cell>
          <cell r="AF287">
            <v>3081663.22738251</v>
          </cell>
          <cell r="AH287">
            <v>1089435.4380833399</v>
          </cell>
          <cell r="AI287">
            <v>217.97568498359101</v>
          </cell>
        </row>
        <row r="288">
          <cell r="M288">
            <v>22.194451785893399</v>
          </cell>
          <cell r="O288">
            <v>999200.43732340704</v>
          </cell>
          <cell r="Q288">
            <v>1979994.96</v>
          </cell>
          <cell r="R288">
            <v>1.5797150915020201E-2</v>
          </cell>
          <cell r="AA288">
            <v>243.81986402156201</v>
          </cell>
          <cell r="AC288">
            <v>26.752624496047201</v>
          </cell>
          <cell r="AE288">
            <v>96309.448185769899</v>
          </cell>
          <cell r="AF288">
            <v>3067833.7543143299</v>
          </cell>
          <cell r="AH288">
            <v>1087252.36861992</v>
          </cell>
          <cell r="AI288">
            <v>217.06723952551499</v>
          </cell>
        </row>
        <row r="289">
          <cell r="M289">
            <v>22.194424182768401</v>
          </cell>
          <cell r="O289">
            <v>996658.31458957703</v>
          </cell>
          <cell r="Q289">
            <v>1979994.96</v>
          </cell>
          <cell r="R289">
            <v>1.58026690041317E-2</v>
          </cell>
          <cell r="AA289">
            <v>243.31441215453401</v>
          </cell>
          <cell r="AC289">
            <v>26.696475501211498</v>
          </cell>
          <cell r="AE289">
            <v>96107.311804361496</v>
          </cell>
          <cell r="AF289">
            <v>3061415.1303401398</v>
          </cell>
          <cell r="AH289">
            <v>1084528.5857360901</v>
          </cell>
          <cell r="AI289">
            <v>216.617936653322</v>
          </cell>
        </row>
        <row r="290">
          <cell r="M290">
            <v>22.194428237789499</v>
          </cell>
          <cell r="O290">
            <v>997621.53012024495</v>
          </cell>
          <cell r="Q290">
            <v>1979994.96</v>
          </cell>
          <cell r="R290">
            <v>1.5804421150475999E-2</v>
          </cell>
          <cell r="AA290">
            <v>243.66459309626299</v>
          </cell>
          <cell r="AC290">
            <v>26.734016686288498</v>
          </cell>
          <cell r="AE290">
            <v>96242.460070638394</v>
          </cell>
          <cell r="AF290">
            <v>3066087.9637266998</v>
          </cell>
          <cell r="AH290">
            <v>1085614.2432904299</v>
          </cell>
          <cell r="AI290">
            <v>216.93057640997401</v>
          </cell>
        </row>
        <row r="291">
          <cell r="M291">
            <v>22.194431683994999</v>
          </cell>
          <cell r="O291">
            <v>998053.29820161301</v>
          </cell>
          <cell r="Q291">
            <v>1979994.96</v>
          </cell>
          <cell r="R291">
            <v>1.5803046653600598E-2</v>
          </cell>
          <cell r="AA291">
            <v>243.72851940218999</v>
          </cell>
          <cell r="AC291">
            <v>26.741306819523501</v>
          </cell>
          <cell r="AE291">
            <v>96268.704550284499</v>
          </cell>
          <cell r="AF291">
            <v>3066868.3539937902</v>
          </cell>
          <cell r="AH291">
            <v>1086069.8133960799</v>
          </cell>
          <cell r="AI291">
            <v>216.98721258266599</v>
          </cell>
        </row>
        <row r="292">
          <cell r="M292">
            <v>22.1944365996236</v>
          </cell>
          <cell r="O292">
            <v>998528.55707603903</v>
          </cell>
          <cell r="Q292">
            <v>1979994.96</v>
          </cell>
          <cell r="R292">
            <v>1.58010645984408E-2</v>
          </cell>
          <cell r="AA292">
            <v>243.77946668573301</v>
          </cell>
          <cell r="AC292">
            <v>26.747340761745701</v>
          </cell>
          <cell r="AE292">
            <v>96290.426742284501</v>
          </cell>
          <cell r="AF292">
            <v>3067453.04557967</v>
          </cell>
          <cell r="AH292">
            <v>1086564.2762728899</v>
          </cell>
          <cell r="AI292">
            <v>217.032125923987</v>
          </cell>
        </row>
        <row r="293">
          <cell r="M293">
            <v>22.1944371340423</v>
          </cell>
          <cell r="O293">
            <v>998436.94054895802</v>
          </cell>
          <cell r="Q293">
            <v>1979994.96</v>
          </cell>
          <cell r="R293">
            <v>1.5800188848489102E-2</v>
          </cell>
          <cell r="AA293">
            <v>243.715911320652</v>
          </cell>
          <cell r="AC293">
            <v>26.7406691706137</v>
          </cell>
          <cell r="AE293">
            <v>96266.409014209203</v>
          </cell>
          <cell r="AF293">
            <v>3066581.29684836</v>
          </cell>
          <cell r="AH293">
            <v>1086450.6659109399</v>
          </cell>
          <cell r="AI293">
            <v>216.97524215003901</v>
          </cell>
        </row>
        <row r="294">
          <cell r="M294">
            <v>22.194456082944701</v>
          </cell>
          <cell r="O294">
            <v>998143.30253569898</v>
          </cell>
          <cell r="Q294">
            <v>1979994.96</v>
          </cell>
          <cell r="R294">
            <v>1.58141451264226E-2</v>
          </cell>
          <cell r="AA294">
            <v>241.821235135341</v>
          </cell>
          <cell r="AC294">
            <v>26.534103210829599</v>
          </cell>
          <cell r="AE294">
            <v>95522.771558986395</v>
          </cell>
          <cell r="AF294">
            <v>3041880.3341667899</v>
          </cell>
          <cell r="AH294">
            <v>1085448.1659673799</v>
          </cell>
          <cell r="AI294">
            <v>215.28713192451201</v>
          </cell>
        </row>
        <row r="295">
          <cell r="M295">
            <v>22.194442941748399</v>
          </cell>
          <cell r="O295">
            <v>997112.38528833794</v>
          </cell>
          <cell r="Q295">
            <v>1979994.96</v>
          </cell>
          <cell r="R295">
            <v>1.5876936095924402E-2</v>
          </cell>
          <cell r="AA295">
            <v>241.57155107519</v>
          </cell>
          <cell r="AC295">
            <v>26.494430135962102</v>
          </cell>
          <cell r="AE295">
            <v>95379.948489463699</v>
          </cell>
          <cell r="AF295">
            <v>3040689.7510673101</v>
          </cell>
          <cell r="AH295">
            <v>1084274.3038929901</v>
          </cell>
          <cell r="AI295">
            <v>215.077120939228</v>
          </cell>
        </row>
        <row r="296">
          <cell r="M296">
            <v>22.194390240015501</v>
          </cell>
          <cell r="O296">
            <v>996428.08086306998</v>
          </cell>
          <cell r="Q296">
            <v>1979994.96</v>
          </cell>
          <cell r="R296">
            <v>1.5879505883122001E-2</v>
          </cell>
          <cell r="AA296">
            <v>245.10182163739699</v>
          </cell>
          <cell r="AC296">
            <v>26.873165983094399</v>
          </cell>
          <cell r="AE296">
            <v>96743.3975391399</v>
          </cell>
          <cell r="AF296">
            <v>3087748.8903442398</v>
          </cell>
          <cell r="AH296">
            <v>1084886.5060387901</v>
          </cell>
          <cell r="AI296">
            <v>218.228655654302</v>
          </cell>
        </row>
        <row r="297">
          <cell r="M297">
            <v>22.194404289883</v>
          </cell>
          <cell r="O297">
            <v>998189.12208173994</v>
          </cell>
          <cell r="Q297">
            <v>1979994.96</v>
          </cell>
          <cell r="R297">
            <v>1.5826974530821599E-2</v>
          </cell>
          <cell r="AA297">
            <v>245.11063685687401</v>
          </cell>
          <cell r="AC297">
            <v>26.882419153326001</v>
          </cell>
          <cell r="AE297">
            <v>96776.708951973793</v>
          </cell>
          <cell r="AF297">
            <v>3086486.6033004401</v>
          </cell>
          <cell r="AH297">
            <v>1086677.38147322</v>
          </cell>
          <cell r="AI297">
            <v>218.22821770354801</v>
          </cell>
        </row>
        <row r="298">
          <cell r="M298">
            <v>22.194446998821501</v>
          </cell>
          <cell r="O298">
            <v>1003737.32800477</v>
          </cell>
          <cell r="Q298">
            <v>1979994.96</v>
          </cell>
          <cell r="R298">
            <v>1.57925462460035E-2</v>
          </cell>
          <cell r="AA298">
            <v>245.33260731821599</v>
          </cell>
          <cell r="AC298">
            <v>26.914165487729601</v>
          </cell>
          <cell r="AE298">
            <v>96890.995755826603</v>
          </cell>
          <cell r="AF298">
            <v>3088129.5577970198</v>
          </cell>
          <cell r="AH298">
            <v>1092319.59431274</v>
          </cell>
          <cell r="AI298">
            <v>218.41844183048701</v>
          </cell>
        </row>
        <row r="299">
          <cell r="M299">
            <v>22.194492743683099</v>
          </cell>
          <cell r="O299">
            <v>1009828.5790439</v>
          </cell>
          <cell r="Q299">
            <v>1979994.96</v>
          </cell>
          <cell r="R299">
            <v>1.5762231769060699E-2</v>
          </cell>
          <cell r="AA299">
            <v>245.74392261371401</v>
          </cell>
          <cell r="AC299">
            <v>26.966719241537</v>
          </cell>
          <cell r="AE299">
            <v>97080.189269533104</v>
          </cell>
          <cell r="AF299">
            <v>3092213.04462907</v>
          </cell>
          <cell r="AH299">
            <v>1098574.9238142699</v>
          </cell>
          <cell r="AI299">
            <v>218.77720337217701</v>
          </cell>
        </row>
        <row r="300">
          <cell r="M300">
            <v>22.194518062334598</v>
          </cell>
          <cell r="O300">
            <v>1013573.26323408</v>
          </cell>
          <cell r="Q300">
            <v>1979994.96</v>
          </cell>
          <cell r="R300">
            <v>1.5739450585335699E-2</v>
          </cell>
          <cell r="AA300">
            <v>245.81229628951201</v>
          </cell>
          <cell r="AC300">
            <v>26.980145495697499</v>
          </cell>
          <cell r="AE300">
            <v>97128.523784510893</v>
          </cell>
          <cell r="AF300">
            <v>3092109.4633473</v>
          </cell>
          <cell r="AH300">
            <v>1102358.2506872299</v>
          </cell>
          <cell r="AI300">
            <v>218.832150793815</v>
          </cell>
        </row>
        <row r="301">
          <cell r="M301">
            <v>22.194535765458198</v>
          </cell>
          <cell r="O301">
            <v>1015906.3384426699</v>
          </cell>
          <cell r="Q301">
            <v>1979994.96</v>
          </cell>
          <cell r="R301">
            <v>1.5723313669051601E-2</v>
          </cell>
          <cell r="AA301">
            <v>245.792755694394</v>
          </cell>
          <cell r="AC301">
            <v>26.982228753985101</v>
          </cell>
          <cell r="AE301">
            <v>97136.023514346496</v>
          </cell>
          <cell r="AF301">
            <v>3091150.8183118599</v>
          </cell>
          <cell r="AH301">
            <v>1104694.2036760999</v>
          </cell>
          <cell r="AI301">
            <v>218.81052694040901</v>
          </cell>
        </row>
        <row r="302">
          <cell r="M302">
            <v>22.194546660218101</v>
          </cell>
          <cell r="O302">
            <v>1017354.22551591</v>
          </cell>
          <cell r="Q302">
            <v>1979994.96</v>
          </cell>
          <cell r="R302">
            <v>1.5715112439704301E-2</v>
          </cell>
          <cell r="AA302">
            <v>245.589268669879</v>
          </cell>
          <cell r="AC302">
            <v>26.9647711675326</v>
          </cell>
          <cell r="AE302">
            <v>97073.176203117298</v>
          </cell>
          <cell r="AF302">
            <v>3087705.0510392101</v>
          </cell>
          <cell r="AH302">
            <v>1106082.17372176</v>
          </cell>
          <cell r="AI302">
            <v>218.624497502347</v>
          </cell>
        </row>
        <row r="303">
          <cell r="M303">
            <v>22.194570613772001</v>
          </cell>
          <cell r="O303">
            <v>1018257.39348366</v>
          </cell>
          <cell r="Q303">
            <v>1979994.96</v>
          </cell>
          <cell r="R303">
            <v>1.5727298894650701E-2</v>
          </cell>
          <cell r="AA303">
            <v>243.808364450716</v>
          </cell>
          <cell r="AC303">
            <v>26.7724911015166</v>
          </cell>
          <cell r="AE303">
            <v>96380.9679654598</v>
          </cell>
          <cell r="AF303">
            <v>3064161.12385053</v>
          </cell>
          <cell r="AH303">
            <v>1106324.0933709999</v>
          </cell>
          <cell r="AI303">
            <v>217.03587334919999</v>
          </cell>
        </row>
        <row r="304">
          <cell r="M304">
            <v>22.194565520569601</v>
          </cell>
          <cell r="O304">
            <v>1018128.8898144501</v>
          </cell>
          <cell r="Q304">
            <v>1979994.96</v>
          </cell>
          <cell r="R304">
            <v>1.57861074087789E-2</v>
          </cell>
          <cell r="AA304">
            <v>243.68205250743401</v>
          </cell>
          <cell r="AC304">
            <v>26.7470646925652</v>
          </cell>
          <cell r="AE304">
            <v>96289.432893234698</v>
          </cell>
          <cell r="AF304">
            <v>3064458.5336557101</v>
          </cell>
          <cell r="AH304">
            <v>1106098.46005208</v>
          </cell>
          <cell r="AI304">
            <v>216.934987814869</v>
          </cell>
        </row>
        <row r="305">
          <cell r="M305">
            <v>22.1945467179129</v>
          </cell>
          <cell r="O305">
            <v>1017267.44433321</v>
          </cell>
          <cell r="Q305">
            <v>1979994.96</v>
          </cell>
          <cell r="R305">
            <v>1.5812577956586599E-2</v>
          </cell>
          <cell r="AA305">
            <v>244.56874951712899</v>
          </cell>
          <cell r="AC305">
            <v>26.836173016186901</v>
          </cell>
          <cell r="AE305">
            <v>96610.222858272697</v>
          </cell>
          <cell r="AF305">
            <v>3077285.0528475698</v>
          </cell>
          <cell r="AH305">
            <v>1105536.15457636</v>
          </cell>
          <cell r="AI305">
            <v>217.732576500942</v>
          </cell>
        </row>
        <row r="306">
          <cell r="M306">
            <v>22.1945373074795</v>
          </cell>
          <cell r="O306">
            <v>1014366.93977922</v>
          </cell>
          <cell r="Q306">
            <v>1979994.96</v>
          </cell>
          <cell r="R306">
            <v>1.58266480086116E-2</v>
          </cell>
          <cell r="AA306">
            <v>244.36001717623799</v>
          </cell>
          <cell r="AC306">
            <v>26.8097407214428</v>
          </cell>
          <cell r="AE306">
            <v>96515.066597194105</v>
          </cell>
          <cell r="AF306">
            <v>3075174.0373147102</v>
          </cell>
          <cell r="AH306">
            <v>1102552.2978236901</v>
          </cell>
          <cell r="AI306">
            <v>217.55027645479501</v>
          </cell>
        </row>
        <row r="307">
          <cell r="M307">
            <v>22.194514740958901</v>
          </cell>
          <cell r="O307">
            <v>1008236.33258891</v>
          </cell>
          <cell r="Q307">
            <v>1979994.96</v>
          </cell>
          <cell r="R307">
            <v>1.5846327512739001E-2</v>
          </cell>
          <cell r="AA307">
            <v>243.473966106917</v>
          </cell>
          <cell r="AC307">
            <v>26.708410147704399</v>
          </cell>
          <cell r="AE307">
            <v>96150.276531735697</v>
          </cell>
          <cell r="AF307">
            <v>3064403.74972715</v>
          </cell>
          <cell r="AH307">
            <v>1096094.3054680501</v>
          </cell>
          <cell r="AI307">
            <v>216.76555595921201</v>
          </cell>
        </row>
        <row r="308">
          <cell r="M308">
            <v>22.194454289400198</v>
          </cell>
          <cell r="O308">
            <v>1003553.65318893</v>
          </cell>
          <cell r="Q308">
            <v>1979994.96</v>
          </cell>
          <cell r="R308">
            <v>1.5843816486776401E-2</v>
          </cell>
          <cell r="AA308">
            <v>245.59233565190399</v>
          </cell>
          <cell r="AC308">
            <v>26.935669321381202</v>
          </cell>
          <cell r="AE308">
            <v>96968.409556972401</v>
          </cell>
          <cell r="AF308">
            <v>3092652.7872189502</v>
          </cell>
          <cell r="AH308">
            <v>1092207.8813908701</v>
          </cell>
          <cell r="AI308">
            <v>218.656666330523</v>
          </cell>
        </row>
        <row r="309">
          <cell r="M309">
            <v>22.194453456821901</v>
          </cell>
          <cell r="O309">
            <v>1001821.89394202</v>
          </cell>
          <cell r="Q309">
            <v>1979994.96</v>
          </cell>
          <cell r="R309">
            <v>1.58022569287487E-2</v>
          </cell>
          <cell r="AA309">
            <v>244.80379418793899</v>
          </cell>
          <cell r="AC309">
            <v>26.857966119319801</v>
          </cell>
          <cell r="AE309">
            <v>96688.678029551404</v>
          </cell>
          <cell r="AF309">
            <v>3080989.1194502902</v>
          </cell>
          <cell r="AH309">
            <v>1090222.2669503</v>
          </cell>
          <cell r="AI309">
            <v>217.94582806861899</v>
          </cell>
        </row>
        <row r="310">
          <cell r="M310">
            <v>22.194452651325498</v>
          </cell>
          <cell r="O310">
            <v>997365.49532189302</v>
          </cell>
          <cell r="Q310">
            <v>1979994.96</v>
          </cell>
          <cell r="R310">
            <v>1.5796589406964202E-2</v>
          </cell>
          <cell r="AA310">
            <v>243.29729180003699</v>
          </cell>
          <cell r="AC310">
            <v>26.695919654283902</v>
          </cell>
          <cell r="AE310">
            <v>96105.310755422193</v>
          </cell>
          <cell r="AF310">
            <v>3060974.2492610798</v>
          </cell>
          <cell r="AH310">
            <v>1085231.41356019</v>
          </cell>
          <cell r="AI310">
            <v>216.601372145753</v>
          </cell>
        </row>
        <row r="311">
          <cell r="M311">
            <v>22.194383025482399</v>
          </cell>
          <cell r="O311">
            <v>991259.25925238105</v>
          </cell>
          <cell r="Q311">
            <v>1979994.96</v>
          </cell>
          <cell r="R311">
            <v>1.5812838598939099E-2</v>
          </cell>
          <cell r="AA311">
            <v>242.50962390948601</v>
          </cell>
          <cell r="AC311">
            <v>26.603966541123601</v>
          </cell>
          <cell r="AE311">
            <v>95774.279548045</v>
          </cell>
          <cell r="AF311">
            <v>3051713.5929650702</v>
          </cell>
          <cell r="AH311">
            <v>1078830.41421613</v>
          </cell>
          <cell r="AI311">
            <v>215.905657368362</v>
          </cell>
        </row>
        <row r="312">
          <cell r="M312">
            <v>22.194361398027102</v>
          </cell>
          <cell r="O312">
            <v>990073.48424931301</v>
          </cell>
          <cell r="Q312">
            <v>1979994.96</v>
          </cell>
          <cell r="R312">
            <v>1.58210074371746E-2</v>
          </cell>
          <cell r="AA312">
            <v>242.715622777758</v>
          </cell>
          <cell r="AC312">
            <v>26.6225835629646</v>
          </cell>
          <cell r="AE312">
            <v>95841.300826672494</v>
          </cell>
          <cell r="AF312">
            <v>3055037.7048581499</v>
          </cell>
          <cell r="AH312">
            <v>1077706.45947646</v>
          </cell>
          <cell r="AI312">
            <v>216.093039214794</v>
          </cell>
        </row>
        <row r="313">
          <cell r="M313">
            <v>22.194350135049898</v>
          </cell>
          <cell r="O313">
            <v>989363.53631487198</v>
          </cell>
          <cell r="Q313">
            <v>1979994.96</v>
          </cell>
          <cell r="R313">
            <v>1.5825509684922998E-2</v>
          </cell>
          <cell r="AA313">
            <v>242.70622942028399</v>
          </cell>
          <cell r="AC313">
            <v>26.620411100766301</v>
          </cell>
          <cell r="AE313">
            <v>95833.479962758604</v>
          </cell>
          <cell r="AF313">
            <v>3055105.7980895401</v>
          </cell>
          <cell r="AH313">
            <v>1076990.4764771201</v>
          </cell>
          <cell r="AI313">
            <v>216.08581831951699</v>
          </cell>
        </row>
        <row r="314">
          <cell r="M314">
            <v>22.194350055967</v>
          </cell>
          <cell r="O314">
            <v>990057.26981763099</v>
          </cell>
          <cell r="Q314">
            <v>1979994.96</v>
          </cell>
          <cell r="R314">
            <v>1.58291972993846E-2</v>
          </cell>
          <cell r="AA314">
            <v>242.774210395517</v>
          </cell>
          <cell r="AC314">
            <v>26.629360205584099</v>
          </cell>
          <cell r="AE314">
            <v>95865.696740102794</v>
          </cell>
          <cell r="AF314">
            <v>3055737.02283799</v>
          </cell>
          <cell r="AH314">
            <v>1077713.1352309999</v>
          </cell>
          <cell r="AI314">
            <v>216.14485018993301</v>
          </cell>
        </row>
        <row r="315">
          <cell r="M315">
            <v>22.1943647416368</v>
          </cell>
          <cell r="O315">
            <v>991588.51070371305</v>
          </cell>
          <cell r="Q315">
            <v>1979994.96</v>
          </cell>
          <cell r="R315">
            <v>1.5831136466776499E-2</v>
          </cell>
          <cell r="AA315">
            <v>243.10431710602299</v>
          </cell>
          <cell r="AC315">
            <v>26.666288634384099</v>
          </cell>
          <cell r="AE315">
            <v>95998.639083782895</v>
          </cell>
          <cell r="AF315">
            <v>3059885.6737543698</v>
          </cell>
          <cell r="AH315">
            <v>1079365.78507317</v>
          </cell>
          <cell r="AI315">
            <v>216.438028471639</v>
          </cell>
        </row>
        <row r="316">
          <cell r="M316">
            <v>22.1943985825318</v>
          </cell>
          <cell r="O316">
            <v>993016.13594929001</v>
          </cell>
          <cell r="Q316">
            <v>1979994.96</v>
          </cell>
          <cell r="R316">
            <v>1.5841658462162799E-2</v>
          </cell>
          <cell r="AA316">
            <v>241.52816867502401</v>
          </cell>
          <cell r="AC316">
            <v>26.4952290106114</v>
          </cell>
          <cell r="AE316">
            <v>95382.824438201103</v>
          </cell>
          <cell r="AF316">
            <v>3039210.7682423801</v>
          </cell>
          <cell r="AH316">
            <v>1080199.8935166099</v>
          </cell>
          <cell r="AI316">
            <v>215.032939664412</v>
          </cell>
        </row>
        <row r="317">
          <cell r="M317">
            <v>22.1944055748334</v>
          </cell>
          <cell r="O317">
            <v>993414.647429946</v>
          </cell>
          <cell r="Q317">
            <v>1979994.96</v>
          </cell>
          <cell r="R317">
            <v>1.5898270553046101E-2</v>
          </cell>
          <cell r="AA317">
            <v>241.412962641414</v>
          </cell>
          <cell r="AC317">
            <v>26.471713619021699</v>
          </cell>
          <cell r="AE317">
            <v>95298.169028478005</v>
          </cell>
          <cell r="AF317">
            <v>3039521.6761844601</v>
          </cell>
          <cell r="AH317">
            <v>1080506.4920246101</v>
          </cell>
          <cell r="AI317">
            <v>214.94124902239301</v>
          </cell>
        </row>
        <row r="318">
          <cell r="M318">
            <v>22.1943742809977</v>
          </cell>
          <cell r="O318">
            <v>993059.591256949</v>
          </cell>
          <cell r="Q318">
            <v>1979994.96</v>
          </cell>
          <cell r="R318">
            <v>1.5924382407253301E-2</v>
          </cell>
          <cell r="AA318">
            <v>242.407771297598</v>
          </cell>
          <cell r="AC318">
            <v>26.572737236775399</v>
          </cell>
          <cell r="AE318">
            <v>95661.8540523915</v>
          </cell>
          <cell r="AF318">
            <v>3053719.9248770401</v>
          </cell>
          <cell r="AH318">
            <v>1080491.50327894</v>
          </cell>
          <cell r="AI318">
            <v>215.83503406082301</v>
          </cell>
        </row>
        <row r="319">
          <cell r="M319">
            <v>22.194358990727299</v>
          </cell>
          <cell r="O319">
            <v>994722.41558211902</v>
          </cell>
          <cell r="Q319">
            <v>1979994.96</v>
          </cell>
          <cell r="R319">
            <v>1.5902133665420998E-2</v>
          </cell>
          <cell r="AA319">
            <v>245.59375250268701</v>
          </cell>
          <cell r="AC319">
            <v>26.920591918151299</v>
          </cell>
          <cell r="AE319">
            <v>96914.130905344806</v>
          </cell>
          <cell r="AF319">
            <v>3095192.1878582598</v>
          </cell>
          <cell r="AH319">
            <v>1083342.7582320599</v>
          </cell>
          <cell r="AI319">
            <v>218.673160584535</v>
          </cell>
        </row>
        <row r="320">
          <cell r="M320">
            <v>22.194387148228401</v>
          </cell>
          <cell r="O320">
            <v>995415.09431166097</v>
          </cell>
          <cell r="Q320">
            <v>1979994.96</v>
          </cell>
          <cell r="R320">
            <v>1.58420039698394E-2</v>
          </cell>
          <cell r="AA320">
            <v>244.715666335913</v>
          </cell>
          <cell r="AC320">
            <v>26.837994303579599</v>
          </cell>
          <cell r="AE320">
            <v>96616.779492886606</v>
          </cell>
          <cell r="AF320">
            <v>3081560.2881077202</v>
          </cell>
          <cell r="AH320">
            <v>1083760.8822282599</v>
          </cell>
          <cell r="AI320">
            <v>217.87767203233301</v>
          </cell>
        </row>
        <row r="321">
          <cell r="M321">
            <v>22.194409466430301</v>
          </cell>
          <cell r="O321">
            <v>997634.72762703302</v>
          </cell>
          <cell r="Q321">
            <v>1979994.96</v>
          </cell>
          <cell r="R321">
            <v>1.5818989118795201E-2</v>
          </cell>
          <cell r="AA321">
            <v>244.28982320848601</v>
          </cell>
          <cell r="AC321">
            <v>26.798136071505599</v>
          </cell>
          <cell r="AE321">
            <v>96473.289857420197</v>
          </cell>
          <cell r="AF321">
            <v>3074915.2968315501</v>
          </cell>
          <cell r="AH321">
            <v>1085842.2549443101</v>
          </cell>
          <cell r="AI321">
            <v>217.491687136981</v>
          </cell>
        </row>
        <row r="322">
          <cell r="M322">
            <v>22.194444666853801</v>
          </cell>
          <cell r="O322">
            <v>1003447.31876549</v>
          </cell>
          <cell r="Q322">
            <v>1979994.96</v>
          </cell>
          <cell r="R322">
            <v>1.5796349003035198E-2</v>
          </cell>
          <cell r="AA322">
            <v>245.22033546617999</v>
          </cell>
          <cell r="AC322">
            <v>26.902643019503099</v>
          </cell>
          <cell r="AE322">
            <v>96849.514870211293</v>
          </cell>
          <cell r="AF322">
            <v>3086545.7135752798</v>
          </cell>
          <cell r="AH322">
            <v>1091992.18824117</v>
          </cell>
          <cell r="AI322">
            <v>218.317692446677</v>
          </cell>
        </row>
        <row r="323">
          <cell r="M323">
            <v>22.1944890961868</v>
          </cell>
          <cell r="O323">
            <v>1010014.64397923</v>
          </cell>
          <cell r="Q323">
            <v>1979994.96</v>
          </cell>
          <cell r="R323">
            <v>1.5764270435313001E-2</v>
          </cell>
          <cell r="AA323">
            <v>245.88167241631999</v>
          </cell>
          <cell r="AC323">
            <v>26.9811578341812</v>
          </cell>
          <cell r="AE323">
            <v>97132.168203052293</v>
          </cell>
          <cell r="AF323">
            <v>3094106.9594420101</v>
          </cell>
          <cell r="AH323">
            <v>1098809.29916982</v>
          </cell>
          <cell r="AI323">
            <v>218.90051458213901</v>
          </cell>
        </row>
        <row r="324">
          <cell r="M324">
            <v>22.1945206521887</v>
          </cell>
          <cell r="O324">
            <v>1014837.0275228</v>
          </cell>
          <cell r="Q324">
            <v>1979994.96</v>
          </cell>
          <cell r="R324">
            <v>1.5737331463789101E-2</v>
          </cell>
          <cell r="AA324">
            <v>246.07540124826599</v>
          </cell>
          <cell r="AC324">
            <v>27.0092818803938</v>
          </cell>
          <cell r="AE324">
            <v>97233.414769417606</v>
          </cell>
          <cell r="AF324">
            <v>3095467.2997496799</v>
          </cell>
          <cell r="AH324">
            <v>1103717.16855727</v>
          </cell>
          <cell r="AI324">
            <v>219.06611936787201</v>
          </cell>
        </row>
        <row r="325">
          <cell r="M325">
            <v>22.194542092295301</v>
          </cell>
          <cell r="O325">
            <v>1017610.62679069</v>
          </cell>
          <cell r="Q325">
            <v>1979994.96</v>
          </cell>
          <cell r="R325">
            <v>1.5717771739879399E-2</v>
          </cell>
          <cell r="AA325">
            <v>246.03748338302401</v>
          </cell>
          <cell r="AC325">
            <v>27.010252270598201</v>
          </cell>
          <cell r="AE325">
            <v>97236.908174153607</v>
          </cell>
          <cell r="AF325">
            <v>3094119.9068773398</v>
          </cell>
          <cell r="AH325">
            <v>1106489.07916479</v>
          </cell>
          <cell r="AI325">
            <v>219.02723111242599</v>
          </cell>
        </row>
        <row r="326">
          <cell r="M326">
            <v>22.194553111544</v>
          </cell>
          <cell r="O326">
            <v>1018731.72560009</v>
          </cell>
          <cell r="Q326">
            <v>1979994.96</v>
          </cell>
          <cell r="R326">
            <v>1.5708760958159401E-2</v>
          </cell>
          <cell r="AA326">
            <v>245.70883492437301</v>
          </cell>
          <cell r="AC326">
            <v>26.9794158934127</v>
          </cell>
          <cell r="AE326">
            <v>97125.897216285899</v>
          </cell>
          <cell r="AF326">
            <v>3088995.8483060002</v>
          </cell>
          <cell r="AH326">
            <v>1107506.2491735299</v>
          </cell>
          <cell r="AI326">
            <v>218.72941903096</v>
          </cell>
        </row>
        <row r="327">
          <cell r="M327">
            <v>22.194575633477701</v>
          </cell>
          <cell r="O327">
            <v>1019554.38095981</v>
          </cell>
          <cell r="Q327">
            <v>1979994.96</v>
          </cell>
          <cell r="R327">
            <v>1.57214600829086E-2</v>
          </cell>
          <cell r="AA327">
            <v>243.92413216849599</v>
          </cell>
          <cell r="AC327">
            <v>26.786600277029699</v>
          </cell>
          <cell r="AE327">
            <v>96431.760997306905</v>
          </cell>
          <cell r="AF327">
            <v>3065421.7484819102</v>
          </cell>
          <cell r="AH327">
            <v>1107666.0974961801</v>
          </cell>
          <cell r="AI327">
            <v>217.13753189146601</v>
          </cell>
        </row>
        <row r="328">
          <cell r="M328">
            <v>22.194571520030699</v>
          </cell>
          <cell r="O328">
            <v>1019586.79694561</v>
          </cell>
          <cell r="Q328">
            <v>1979994.96</v>
          </cell>
          <cell r="R328">
            <v>1.57798808642764E-2</v>
          </cell>
          <cell r="AA328">
            <v>243.82979834821799</v>
          </cell>
          <cell r="AC328">
            <v>26.764723055831801</v>
          </cell>
          <cell r="AE328">
            <v>96353.003000994606</v>
          </cell>
          <cell r="AF328">
            <v>3066126.6251598601</v>
          </cell>
          <cell r="AH328">
            <v>1107612.8425281199</v>
          </cell>
          <cell r="AI328">
            <v>217.06507529238601</v>
          </cell>
        </row>
        <row r="329">
          <cell r="M329">
            <v>22.1945521710396</v>
          </cell>
          <cell r="O329">
            <v>1018046.57769132</v>
          </cell>
          <cell r="Q329">
            <v>1979994.96</v>
          </cell>
          <cell r="R329">
            <v>1.5807293520062701E-2</v>
          </cell>
          <cell r="AA329">
            <v>244.57002549694201</v>
          </cell>
          <cell r="AC329">
            <v>26.837671243308801</v>
          </cell>
          <cell r="AE329">
            <v>96615.616475911695</v>
          </cell>
          <cell r="AF329">
            <v>3077075.32999851</v>
          </cell>
          <cell r="AH329">
            <v>1106318.9985819701</v>
          </cell>
          <cell r="AI329">
            <v>217.73235425363401</v>
          </cell>
        </row>
        <row r="330">
          <cell r="M330">
            <v>22.194540499186999</v>
          </cell>
          <cell r="O330">
            <v>1013674.5914468</v>
          </cell>
          <cell r="Q330">
            <v>1979994.96</v>
          </cell>
          <cell r="R330">
            <v>1.5824910824084701E-2</v>
          </cell>
          <cell r="AA330">
            <v>244.10530178528299</v>
          </cell>
          <cell r="AC330">
            <v>26.782492549568399</v>
          </cell>
          <cell r="AE330">
            <v>96416.973178446293</v>
          </cell>
          <cell r="AF330">
            <v>3071764.8517898801</v>
          </cell>
          <cell r="AH330">
            <v>1101769.97670973</v>
          </cell>
          <cell r="AI330">
            <v>217.322809235715</v>
          </cell>
        </row>
        <row r="331">
          <cell r="M331">
            <v>22.194508649657099</v>
          </cell>
          <cell r="O331">
            <v>1007003.3197093901</v>
          </cell>
          <cell r="Q331">
            <v>1979994.96</v>
          </cell>
          <cell r="R331">
            <v>1.5849456165059499E-2</v>
          </cell>
          <cell r="AA331">
            <v>243.25544856998999</v>
          </cell>
          <cell r="AC331">
            <v>26.6839110407997</v>
          </cell>
          <cell r="AE331">
            <v>96062.079746878706</v>
          </cell>
          <cell r="AF331">
            <v>3061666.1998659102</v>
          </cell>
          <cell r="AH331">
            <v>1094781.82412796</v>
          </cell>
          <cell r="AI331">
            <v>216.57153752919001</v>
          </cell>
        </row>
        <row r="332">
          <cell r="M332">
            <v>22.194472434644101</v>
          </cell>
          <cell r="O332">
            <v>1002248.83093711</v>
          </cell>
          <cell r="Q332">
            <v>1979994.96</v>
          </cell>
          <cell r="R332">
            <v>1.58746011175082E-2</v>
          </cell>
          <cell r="AA332">
            <v>242.953660944652</v>
          </cell>
          <cell r="AC332">
            <v>26.644703807298601</v>
          </cell>
          <cell r="AE332">
            <v>95920.933706274896</v>
          </cell>
          <cell r="AF332">
            <v>3058777.08675833</v>
          </cell>
          <cell r="AH332">
            <v>1089904.71518114</v>
          </cell>
          <cell r="AI332">
            <v>216.30895713735299</v>
          </cell>
        </row>
        <row r="333">
          <cell r="M333">
            <v>22.1944228295622</v>
          </cell>
          <cell r="O333">
            <v>1000173.7264761199</v>
          </cell>
          <cell r="Q333">
            <v>1979994.96</v>
          </cell>
          <cell r="R333">
            <v>1.5865571025855799E-2</v>
          </cell>
          <cell r="AA333">
            <v>245.57059601807799</v>
          </cell>
          <cell r="AC333">
            <v>26.927617460339299</v>
          </cell>
          <cell r="AE333">
            <v>96939.422857221594</v>
          </cell>
          <cell r="AF333">
            <v>3093310.7563821999</v>
          </cell>
          <cell r="AH333">
            <v>1088807.3328698999</v>
          </cell>
          <cell r="AI333">
            <v>218.64297855773799</v>
          </cell>
        </row>
        <row r="334">
          <cell r="M334">
            <v>22.194426914621001</v>
          </cell>
          <cell r="O334">
            <v>998781.27036403294</v>
          </cell>
          <cell r="Q334">
            <v>1979994.96</v>
          </cell>
          <cell r="R334">
            <v>1.5818500771771798E-2</v>
          </cell>
          <cell r="AA334">
            <v>244.64854264978101</v>
          </cell>
          <cell r="AC334">
            <v>26.8368612033975</v>
          </cell>
          <cell r="AE334">
            <v>96612.700332230903</v>
          </cell>
          <cell r="AF334">
            <v>3079658.3775814702</v>
          </cell>
          <cell r="AH334">
            <v>1087116.95640752</v>
          </cell>
          <cell r="AI334">
            <v>217.811681446384</v>
          </cell>
        </row>
        <row r="335">
          <cell r="M335">
            <v>22.1944320411395</v>
          </cell>
          <cell r="O335">
            <v>998070.62318139104</v>
          </cell>
          <cell r="Q335">
            <v>1979994.96</v>
          </cell>
          <cell r="R335">
            <v>1.5806027059483901E-2</v>
          </cell>
          <cell r="AA335">
            <v>243.86923555031501</v>
          </cell>
          <cell r="AC335">
            <v>26.7557610104028</v>
          </cell>
          <cell r="AE335">
            <v>96320.739637450199</v>
          </cell>
          <cell r="AF335">
            <v>3068851.2257700199</v>
          </cell>
          <cell r="AH335">
            <v>1086135.75203492</v>
          </cell>
          <cell r="AI335">
            <v>217.113474539912</v>
          </cell>
        </row>
        <row r="336">
          <cell r="M336">
            <v>22.194431054308499</v>
          </cell>
          <cell r="O336">
            <v>997585.98020469898</v>
          </cell>
          <cell r="Q336">
            <v>1979994.96</v>
          </cell>
          <cell r="R336">
            <v>1.58038448378982E-2</v>
          </cell>
          <cell r="AA336">
            <v>243.63569941549801</v>
          </cell>
          <cell r="AC336">
            <v>26.730992685631499</v>
          </cell>
          <cell r="AE336">
            <v>96231.573668273399</v>
          </cell>
          <cell r="AF336">
            <v>3065690.1563089699</v>
          </cell>
          <cell r="AH336">
            <v>1085568.97701553</v>
          </cell>
          <cell r="AI336">
            <v>216.90470672986601</v>
          </cell>
        </row>
        <row r="337">
          <cell r="M337">
            <v>22.194427977033701</v>
          </cell>
          <cell r="O337">
            <v>997414.14933686599</v>
          </cell>
          <cell r="Q337">
            <v>1979994.96</v>
          </cell>
          <cell r="R337">
            <v>1.58042979806968E-2</v>
          </cell>
          <cell r="AA337">
            <v>243.601981824841</v>
          </cell>
          <cell r="AC337">
            <v>26.7272440642238</v>
          </cell>
          <cell r="AE337">
            <v>96218.078631205703</v>
          </cell>
          <cell r="AF337">
            <v>3065262.4926028899</v>
          </cell>
          <cell r="AH337">
            <v>1085384.91636562</v>
          </cell>
          <cell r="AI337">
            <v>216.87473776061699</v>
          </cell>
        </row>
        <row r="338">
          <cell r="M338">
            <v>22.1944316271892</v>
          </cell>
          <cell r="O338">
            <v>998223.83058601397</v>
          </cell>
          <cell r="Q338">
            <v>1979994.96</v>
          </cell>
          <cell r="R338">
            <v>1.5803095037906102E-2</v>
          </cell>
          <cell r="AA338">
            <v>243.77646835830899</v>
          </cell>
          <cell r="AC338">
            <v>26.7465131237884</v>
          </cell>
          <cell r="AE338">
            <v>96287.447245638396</v>
          </cell>
          <cell r="AF338">
            <v>3067497.25878418</v>
          </cell>
          <cell r="AH338">
            <v>1086257.3274922799</v>
          </cell>
          <cell r="AI338">
            <v>217.029955234521</v>
          </cell>
        </row>
        <row r="339">
          <cell r="M339">
            <v>22.194439176248</v>
          </cell>
          <cell r="O339">
            <v>999180.34597676306</v>
          </cell>
          <cell r="Q339">
            <v>1979994.96</v>
          </cell>
          <cell r="R339">
            <v>1.5799804995061201E-2</v>
          </cell>
          <cell r="AA339">
            <v>243.90634215652599</v>
          </cell>
          <cell r="AC339">
            <v>26.761460381758301</v>
          </cell>
          <cell r="AE339">
            <v>96341.2573743299</v>
          </cell>
          <cell r="AF339">
            <v>3069060.0400909898</v>
          </cell>
          <cell r="AH339">
            <v>1087262.0573356999</v>
          </cell>
          <cell r="AI339">
            <v>217.14488177476801</v>
          </cell>
        </row>
        <row r="340">
          <cell r="M340">
            <v>22.1944645745772</v>
          </cell>
          <cell r="O340">
            <v>999812.77493515995</v>
          </cell>
          <cell r="Q340">
            <v>1979994.96</v>
          </cell>
          <cell r="R340">
            <v>1.58102011169866E-2</v>
          </cell>
          <cell r="AA340">
            <v>242.11888426944799</v>
          </cell>
          <cell r="AC340">
            <v>26.567461199133401</v>
          </cell>
          <cell r="AE340">
            <v>95642.860316880295</v>
          </cell>
          <cell r="AF340">
            <v>3045609.5904661398</v>
          </cell>
          <cell r="AH340">
            <v>1087226.0827164899</v>
          </cell>
          <cell r="AI340">
            <v>215.551423070314</v>
          </cell>
        </row>
        <row r="341">
          <cell r="M341">
            <v>22.194461605902902</v>
          </cell>
          <cell r="O341">
            <v>1000083.62374557</v>
          </cell>
          <cell r="Q341">
            <v>1979994.96</v>
          </cell>
          <cell r="R341">
            <v>1.5868186681086398E-2</v>
          </cell>
          <cell r="AA341">
            <v>242.037558329609</v>
          </cell>
          <cell r="AC341">
            <v>26.5472811454813</v>
          </cell>
          <cell r="AE341">
            <v>95570.212123732606</v>
          </cell>
          <cell r="AF341">
            <v>3046425.6449837298</v>
          </cell>
          <cell r="AH341">
            <v>1087416.6619337299</v>
          </cell>
          <cell r="AI341">
            <v>215.490277184127</v>
          </cell>
        </row>
        <row r="342">
          <cell r="M342">
            <v>22.194443615561902</v>
          </cell>
          <cell r="O342">
            <v>1000052.21923052</v>
          </cell>
          <cell r="Q342">
            <v>1979994.96</v>
          </cell>
          <cell r="R342">
            <v>1.5892669951626599E-2</v>
          </cell>
          <cell r="AA342">
            <v>243.070772944532</v>
          </cell>
          <cell r="AC342">
            <v>26.652802736537598</v>
          </cell>
          <cell r="AE342">
            <v>95950.089851535304</v>
          </cell>
          <cell r="AF342">
            <v>3061077.7323656101</v>
          </cell>
          <cell r="AH342">
            <v>1087738.49064462</v>
          </cell>
          <cell r="AI342">
            <v>216.41797020799501</v>
          </cell>
        </row>
        <row r="343">
          <cell r="M343">
            <v>22.194412232340198</v>
          </cell>
          <cell r="O343">
            <v>999571.87912712002</v>
          </cell>
          <cell r="Q343">
            <v>1979994.96</v>
          </cell>
          <cell r="R343">
            <v>1.5874479060478602E-2</v>
          </cell>
          <cell r="AA343">
            <v>245.785362375125</v>
          </cell>
          <cell r="AC343">
            <v>26.948570843960098</v>
          </cell>
          <cell r="AE343">
            <v>97014.855038256399</v>
          </cell>
          <cell r="AF343">
            <v>3096520.2006950998</v>
          </cell>
          <cell r="AH343">
            <v>1088276.63744596</v>
          </cell>
          <cell r="AI343">
            <v>218.83679153116401</v>
          </cell>
        </row>
        <row r="344">
          <cell r="M344">
            <v>22.194421467614099</v>
          </cell>
          <cell r="O344">
            <v>998689.216887246</v>
          </cell>
          <cell r="Q344">
            <v>1979994.96</v>
          </cell>
          <cell r="R344">
            <v>1.5822280788714199E-2</v>
          </cell>
          <cell r="AA344">
            <v>244.78436647993399</v>
          </cell>
          <cell r="AC344">
            <v>26.850628971197398</v>
          </cell>
          <cell r="AE344">
            <v>96662.264296310503</v>
          </cell>
          <cell r="AF344">
            <v>3081602.8732134402</v>
          </cell>
          <cell r="AH344">
            <v>1087071.2552322401</v>
          </cell>
          <cell r="AI344">
            <v>217.93373750873599</v>
          </cell>
        </row>
        <row r="345">
          <cell r="M345">
            <v>22.194440130888999</v>
          </cell>
          <cell r="O345">
            <v>1001553.37505189</v>
          </cell>
          <cell r="Q345">
            <v>1979994.96</v>
          </cell>
          <cell r="R345">
            <v>1.5802059748334499E-2</v>
          </cell>
          <cell r="AA345">
            <v>244.659814525401</v>
          </cell>
          <cell r="AC345">
            <v>26.842750403772602</v>
          </cell>
          <cell r="AE345">
            <v>96633.901453581304</v>
          </cell>
          <cell r="AF345">
            <v>3079030.68490041</v>
          </cell>
          <cell r="AH345">
            <v>1089902.69842418</v>
          </cell>
          <cell r="AI345">
            <v>217.81706412162799</v>
          </cell>
        </row>
        <row r="346">
          <cell r="M346">
            <v>22.19447236369</v>
          </cell>
          <cell r="O346">
            <v>1007117.79624151</v>
          </cell>
          <cell r="Q346">
            <v>1979994.96</v>
          </cell>
          <cell r="R346">
            <v>1.5779210991714299E-2</v>
          </cell>
          <cell r="AA346">
            <v>245.51837565715499</v>
          </cell>
          <cell r="AC346">
            <v>26.939457380546799</v>
          </cell>
          <cell r="AE346">
            <v>96982.046569968603</v>
          </cell>
          <cell r="AF346">
            <v>3089715.2845934699</v>
          </cell>
          <cell r="AH346">
            <v>1095779.1948883</v>
          </cell>
          <cell r="AI346">
            <v>218.57891827660899</v>
          </cell>
        </row>
        <row r="347">
          <cell r="M347">
            <v>22.194506738191102</v>
          </cell>
          <cell r="O347">
            <v>1012414.10177887</v>
          </cell>
          <cell r="Q347">
            <v>1979994.96</v>
          </cell>
          <cell r="R347">
            <v>1.57503297873967E-2</v>
          </cell>
          <cell r="AA347">
            <v>245.95486923156199</v>
          </cell>
          <cell r="AC347">
            <v>26.992755362075801</v>
          </cell>
          <cell r="AE347">
            <v>97173.919303472896</v>
          </cell>
          <cell r="AF347">
            <v>3094459.2613159502</v>
          </cell>
          <cell r="AH347">
            <v>1101243.1583146099</v>
          </cell>
          <cell r="AI347">
            <v>218.96211386948599</v>
          </cell>
        </row>
        <row r="348">
          <cell r="M348">
            <v>22.1945303403275</v>
          </cell>
          <cell r="O348">
            <v>1015122.12469161</v>
          </cell>
          <cell r="Q348">
            <v>1979994.96</v>
          </cell>
          <cell r="R348">
            <v>1.5729302901817399E-2</v>
          </cell>
          <cell r="AA348">
            <v>245.82644776505001</v>
          </cell>
          <cell r="AC348">
            <v>26.984301374374901</v>
          </cell>
          <cell r="AE348">
            <v>97143.484947749603</v>
          </cell>
          <cell r="AF348">
            <v>3091857.8556116102</v>
          </cell>
          <cell r="AH348">
            <v>1103918.30841337</v>
          </cell>
          <cell r="AI348">
            <v>218.842146390675</v>
          </cell>
        </row>
        <row r="349">
          <cell r="M349">
            <v>22.194541858145801</v>
          </cell>
          <cell r="O349">
            <v>1016475.29204053</v>
          </cell>
          <cell r="Q349">
            <v>1979994.96</v>
          </cell>
          <cell r="R349">
            <v>1.5717345948897399E-2</v>
          </cell>
          <cell r="AA349">
            <v>245.70322165446601</v>
          </cell>
          <cell r="AC349">
            <v>26.974064007478201</v>
          </cell>
          <cell r="AE349">
            <v>97106.630426921605</v>
          </cell>
          <cell r="AF349">
            <v>3089715.6701898901</v>
          </cell>
          <cell r="AH349">
            <v>1105234.908752</v>
          </cell>
          <cell r="AI349">
            <v>218.729157646988</v>
          </cell>
        </row>
        <row r="350">
          <cell r="M350">
            <v>22.194549192034302</v>
          </cell>
          <cell r="O350">
            <v>1017689.87249392</v>
          </cell>
          <cell r="Q350">
            <v>1979994.96</v>
          </cell>
          <cell r="R350">
            <v>1.57120987575462E-2</v>
          </cell>
          <cell r="AA350">
            <v>245.55548199955999</v>
          </cell>
          <cell r="AC350">
            <v>26.961900525307001</v>
          </cell>
          <cell r="AE350">
            <v>97062.841891105199</v>
          </cell>
          <cell r="AF350">
            <v>3087128.14401718</v>
          </cell>
          <cell r="AH350">
            <v>1106407.67353773</v>
          </cell>
          <cell r="AI350">
            <v>218.593581474253</v>
          </cell>
        </row>
        <row r="351">
          <cell r="M351">
            <v>22.194572278722202</v>
          </cell>
          <cell r="O351">
            <v>1019397.4898600701</v>
          </cell>
          <cell r="Q351">
            <v>1979994.96</v>
          </cell>
          <cell r="R351">
            <v>1.5724242693173501E-2</v>
          </cell>
          <cell r="AA351">
            <v>243.99008341544601</v>
          </cell>
          <cell r="AC351">
            <v>26.793069144990898</v>
          </cell>
          <cell r="AE351">
            <v>96455.048921967202</v>
          </cell>
          <cell r="AF351">
            <v>3066402.6349206399</v>
          </cell>
          <cell r="AH351">
            <v>1107531.02987396</v>
          </cell>
          <cell r="AI351">
            <v>217.19701427045501</v>
          </cell>
        </row>
        <row r="352">
          <cell r="M352">
            <v>22.194571342446601</v>
          </cell>
          <cell r="O352">
            <v>1019777.88613616</v>
          </cell>
          <cell r="Q352">
            <v>1979994.96</v>
          </cell>
          <cell r="R352">
            <v>1.5780370952996701E-2</v>
          </cell>
          <cell r="AA352">
            <v>243.90331011112801</v>
          </cell>
          <cell r="AC352">
            <v>26.772572086487301</v>
          </cell>
          <cell r="AE352">
            <v>96381.259511354103</v>
          </cell>
          <cell r="AF352">
            <v>3067113.0763101601</v>
          </cell>
          <cell r="AH352">
            <v>1107829.7975234201</v>
          </cell>
          <cell r="AI352">
            <v>217.130738024641</v>
          </cell>
        </row>
        <row r="353">
          <cell r="M353">
            <v>22.1945525424286</v>
          </cell>
          <cell r="O353">
            <v>1018135.60199535</v>
          </cell>
          <cell r="Q353">
            <v>1979994.96</v>
          </cell>
          <cell r="R353">
            <v>1.5807056549604102E-2</v>
          </cell>
          <cell r="AA353">
            <v>244.58538835459299</v>
          </cell>
          <cell r="AC353">
            <v>26.839398500604201</v>
          </cell>
          <cell r="AE353">
            <v>96621.834602175004</v>
          </cell>
          <cell r="AF353">
            <v>3077267.01717172</v>
          </cell>
          <cell r="AH353">
            <v>1106413.65375906</v>
          </cell>
          <cell r="AI353">
            <v>217.74598985398799</v>
          </cell>
        </row>
        <row r="354">
          <cell r="M354">
            <v>22.194539574661398</v>
          </cell>
          <cell r="O354">
            <v>1015252.34107678</v>
          </cell>
          <cell r="Q354">
            <v>1979994.96</v>
          </cell>
          <cell r="R354">
            <v>1.5822497047064999E-2</v>
          </cell>
          <cell r="AA354">
            <v>244.46775279145399</v>
          </cell>
          <cell r="AC354">
            <v>26.8249598890865</v>
          </cell>
          <cell r="AE354">
            <v>96569.855600711395</v>
          </cell>
          <cell r="AF354">
            <v>3076001.3120291498</v>
          </cell>
          <cell r="AH354">
            <v>1103490.6018753001</v>
          </cell>
          <cell r="AI354">
            <v>217.642792902368</v>
          </cell>
        </row>
        <row r="355">
          <cell r="M355">
            <v>22.194520052102799</v>
          </cell>
          <cell r="O355">
            <v>1009869.64858442</v>
          </cell>
          <cell r="Q355">
            <v>1979994.96</v>
          </cell>
          <cell r="R355">
            <v>1.5840974721182299E-2</v>
          </cell>
          <cell r="AA355">
            <v>243.726365859205</v>
          </cell>
          <cell r="AC355">
            <v>26.738664147293299</v>
          </cell>
          <cell r="AE355">
            <v>96259.190930255994</v>
          </cell>
          <cell r="AF355">
            <v>3067240.6268091402</v>
          </cell>
          <cell r="AH355">
            <v>1097827.74385185</v>
          </cell>
          <cell r="AI355">
            <v>216.987701711912</v>
          </cell>
        </row>
        <row r="356">
          <cell r="M356">
            <v>22.194490879481201</v>
          </cell>
          <cell r="O356">
            <v>1005384.58227168</v>
          </cell>
          <cell r="Q356">
            <v>1979994.96</v>
          </cell>
          <cell r="R356">
            <v>1.58626795368777E-2</v>
          </cell>
          <cell r="AA356">
            <v>243.33689752385001</v>
          </cell>
          <cell r="AC356">
            <v>26.689385493208999</v>
          </cell>
          <cell r="AE356">
            <v>96081.787775552293</v>
          </cell>
          <cell r="AF356">
            <v>3063293.6725374898</v>
          </cell>
          <cell r="AH356">
            <v>1093184.0880055299</v>
          </cell>
          <cell r="AI356">
            <v>216.647512030641</v>
          </cell>
        </row>
        <row r="357">
          <cell r="M357">
            <v>22.194445764598001</v>
          </cell>
          <cell r="O357">
            <v>1002702.62830885</v>
          </cell>
          <cell r="Q357">
            <v>1979994.96</v>
          </cell>
          <cell r="R357">
            <v>1.5852756603560898E-2</v>
          </cell>
          <cell r="AA357">
            <v>245.74253169774099</v>
          </cell>
          <cell r="AC357">
            <v>26.949576269217602</v>
          </cell>
          <cell r="AE357">
            <v>97018.474569183207</v>
          </cell>
          <cell r="AF357">
            <v>3095021.4021533402</v>
          </cell>
          <cell r="AH357">
            <v>1091404.6776894799</v>
          </cell>
          <cell r="AI357">
            <v>218.79295542852401</v>
          </cell>
        </row>
        <row r="358">
          <cell r="M358">
            <v>22.1944403480022</v>
          </cell>
          <cell r="O358">
            <v>1000731.0459403601</v>
          </cell>
          <cell r="Q358">
            <v>1979994.96</v>
          </cell>
          <cell r="R358">
            <v>1.5808911476800101E-2</v>
          </cell>
          <cell r="AA358">
            <v>244.77520144137901</v>
          </cell>
          <cell r="AC358">
            <v>26.853174692286299</v>
          </cell>
          <cell r="AE358">
            <v>96671.428892230804</v>
          </cell>
          <cell r="AF358">
            <v>3080894.3377392599</v>
          </cell>
          <cell r="AH358">
            <v>1089117.8400010201</v>
          </cell>
          <cell r="AI358">
            <v>217.92202674909299</v>
          </cell>
        </row>
        <row r="359">
          <cell r="M359">
            <v>22.194455113029001</v>
          </cell>
          <cell r="O359">
            <v>1001605.28229398</v>
          </cell>
          <cell r="Q359">
            <v>1979994.96</v>
          </cell>
          <cell r="R359">
            <v>1.5794134492839899E-2</v>
          </cell>
          <cell r="AA359">
            <v>244.35029838318701</v>
          </cell>
          <cell r="AC359">
            <v>26.8111076722228</v>
          </cell>
          <cell r="AE359">
            <v>96519.987620002197</v>
          </cell>
          <cell r="AF359">
            <v>3074643.45264395</v>
          </cell>
          <cell r="AH359">
            <v>1089848.60142702</v>
          </cell>
          <cell r="AI359">
            <v>217.53919071096399</v>
          </cell>
        </row>
        <row r="360">
          <cell r="M360">
            <v>22.194459646311099</v>
          </cell>
          <cell r="O360">
            <v>1001359.2707895699</v>
          </cell>
          <cell r="Q360">
            <v>1979994.96</v>
          </cell>
          <cell r="R360">
            <v>1.5788879857410901E-2</v>
          </cell>
          <cell r="AA360">
            <v>244.05574234245699</v>
          </cell>
          <cell r="AC360">
            <v>26.7804895068764</v>
          </cell>
          <cell r="AE360">
            <v>96409.762224754901</v>
          </cell>
          <cell r="AF360">
            <v>3070552.3788455399</v>
          </cell>
          <cell r="AH360">
            <v>1089500.7816443699</v>
          </cell>
          <cell r="AI360">
            <v>217.275252835581</v>
          </cell>
        </row>
        <row r="361">
          <cell r="M361">
            <v>22.194458380143001</v>
          </cell>
          <cell r="O361">
            <v>1001013.01138139</v>
          </cell>
          <cell r="Q361">
            <v>1979994.96</v>
          </cell>
          <cell r="R361">
            <v>1.5788376550413302E-2</v>
          </cell>
          <cell r="AA361">
            <v>243.933691240603</v>
          </cell>
          <cell r="AC361">
            <v>26.767387137296399</v>
          </cell>
          <cell r="AE361">
            <v>96362.593694266994</v>
          </cell>
          <cell r="AF361">
            <v>3068926.4593643602</v>
          </cell>
          <cell r="AH361">
            <v>1089111.2936690899</v>
          </cell>
          <cell r="AI361">
            <v>217.166304103307</v>
          </cell>
        </row>
        <row r="362">
          <cell r="M362">
            <v>22.194456685857901</v>
          </cell>
          <cell r="O362">
            <v>1000721.64329511</v>
          </cell>
          <cell r="Q362">
            <v>1979994.96</v>
          </cell>
          <cell r="R362">
            <v>1.5789114534000798E-2</v>
          </cell>
          <cell r="AA362">
            <v>243.88334564040699</v>
          </cell>
          <cell r="AC362">
            <v>26.761730477036</v>
          </cell>
          <cell r="AE362">
            <v>96342.229717329494</v>
          </cell>
          <cell r="AF362">
            <v>3068297.75527767</v>
          </cell>
          <cell r="AH362">
            <v>1088801.51798935</v>
          </cell>
          <cell r="AI362">
            <v>217.12161516337099</v>
          </cell>
        </row>
        <row r="363">
          <cell r="M363">
            <v>22.1944738425344</v>
          </cell>
          <cell r="O363">
            <v>1001034.71232604</v>
          </cell>
          <cell r="Q363">
            <v>1979994.96</v>
          </cell>
          <cell r="R363">
            <v>1.5803302405376099E-2</v>
          </cell>
          <cell r="AA363">
            <v>242.16579095978199</v>
          </cell>
          <cell r="AC363">
            <v>26.574370294114601</v>
          </cell>
          <cell r="AE363">
            <v>95667.733058812402</v>
          </cell>
          <cell r="AF363">
            <v>3045921.7902906998</v>
          </cell>
          <cell r="AH363">
            <v>1088469.0617734401</v>
          </cell>
          <cell r="AI363">
            <v>215.59142066566699</v>
          </cell>
        </row>
        <row r="364">
          <cell r="M364">
            <v>22.194474943837498</v>
          </cell>
          <cell r="O364">
            <v>1003270.1034947101</v>
          </cell>
          <cell r="Q364">
            <v>1979994.96</v>
          </cell>
          <cell r="R364">
            <v>1.5859308658785699E-2</v>
          </cell>
          <cell r="AA364">
            <v>242.54758798153401</v>
          </cell>
          <cell r="AC364">
            <v>26.605010316548501</v>
          </cell>
          <cell r="AE364">
            <v>95778.037139574502</v>
          </cell>
          <cell r="AF364">
            <v>3052723.17729514</v>
          </cell>
          <cell r="AH364">
            <v>1090790.39974514</v>
          </cell>
          <cell r="AI364">
            <v>215.94257766498501</v>
          </cell>
        </row>
        <row r="365">
          <cell r="M365">
            <v>22.194474452345201</v>
          </cell>
          <cell r="O365">
            <v>1005282.16946</v>
          </cell>
          <cell r="Q365">
            <v>1979994.96</v>
          </cell>
          <cell r="R365">
            <v>1.5875455114206301E-2</v>
          </cell>
          <cell r="AA365">
            <v>243.86161798504699</v>
          </cell>
          <cell r="AC365">
            <v>26.745475832662901</v>
          </cell>
          <cell r="AE365">
            <v>96283.712997586394</v>
          </cell>
          <cell r="AF365">
            <v>3070322.1271995502</v>
          </cell>
          <cell r="AH365">
            <v>1093271.85982389</v>
          </cell>
          <cell r="AI365">
            <v>217.11614215238399</v>
          </cell>
        </row>
        <row r="366">
          <cell r="M366">
            <v>22.194468550824201</v>
          </cell>
          <cell r="O366">
            <v>1004076.3028631801</v>
          </cell>
          <cell r="Q366">
            <v>1979994.96</v>
          </cell>
          <cell r="R366">
            <v>1.5880710775117001E-2</v>
          </cell>
          <cell r="AA366">
            <v>243.77157918278701</v>
          </cell>
          <cell r="AC366">
            <v>26.735741188062999</v>
          </cell>
          <cell r="AE366">
            <v>96248.668277026896</v>
          </cell>
          <cell r="AF366">
            <v>3069134.2744855699</v>
          </cell>
          <cell r="AH366">
            <v>1092038.3550489401</v>
          </cell>
          <cell r="AI366">
            <v>217.03583799472401</v>
          </cell>
        </row>
        <row r="367">
          <cell r="M367">
            <v>22.1944623971985</v>
          </cell>
          <cell r="O367">
            <v>1001099.70924982</v>
          </cell>
          <cell r="Q367">
            <v>1979994.96</v>
          </cell>
          <cell r="R367">
            <v>1.58881663452001E-2</v>
          </cell>
          <cell r="AA367">
            <v>243.26816767200199</v>
          </cell>
          <cell r="AC367">
            <v>26.6790492965787</v>
          </cell>
          <cell r="AE367">
            <v>96044.577467683295</v>
          </cell>
          <cell r="AF367">
            <v>3062869.2400295599</v>
          </cell>
          <cell r="AH367">
            <v>1088876.88043726</v>
          </cell>
          <cell r="AI367">
            <v>216.58911837542399</v>
          </cell>
        </row>
        <row r="368">
          <cell r="M368">
            <v>22.1944118411276</v>
          </cell>
          <cell r="O368">
            <v>995605.01332865795</v>
          </cell>
          <cell r="Q368">
            <v>1979994.96</v>
          </cell>
          <cell r="R368">
            <v>1.5907231691065199E-2</v>
          </cell>
          <cell r="AA368">
            <v>242.45306029167301</v>
          </cell>
          <cell r="AC368">
            <v>26.583430956144301</v>
          </cell>
          <cell r="AE368">
            <v>95700.351442119398</v>
          </cell>
          <cell r="AF368">
            <v>3053358.63443466</v>
          </cell>
          <cell r="AH368">
            <v>1083071.3956617201</v>
          </cell>
          <cell r="AI368">
            <v>215.869629335529</v>
          </cell>
        </row>
        <row r="369">
          <cell r="M369">
            <v>22.194377604949398</v>
          </cell>
          <cell r="O369">
            <v>996812.426736066</v>
          </cell>
          <cell r="Q369">
            <v>1979994.96</v>
          </cell>
          <cell r="R369">
            <v>1.5890881968664599E-2</v>
          </cell>
          <cell r="AA369">
            <v>245.69368558690499</v>
          </cell>
          <cell r="AC369">
            <v>26.934437160127299</v>
          </cell>
          <cell r="AE369">
            <v>96963.973776458195</v>
          </cell>
          <cell r="AF369">
            <v>3096009.1854052702</v>
          </cell>
          <cell r="AH369">
            <v>1085475.0995289299</v>
          </cell>
          <cell r="AI369">
            <v>218.75924842677699</v>
          </cell>
        </row>
        <row r="370">
          <cell r="M370">
            <v>22.194421763962101</v>
          </cell>
          <cell r="O370">
            <v>1003197.4444469101</v>
          </cell>
          <cell r="Q370">
            <v>1979994.96</v>
          </cell>
          <cell r="R370">
            <v>1.5823532442701099E-2</v>
          </cell>
          <cell r="AA370">
            <v>246.08443790373701</v>
          </cell>
          <cell r="AC370">
            <v>26.991597414095299</v>
          </cell>
          <cell r="AE370">
            <v>97169.750690743196</v>
          </cell>
          <cell r="AF370">
            <v>3098692.3017690899</v>
          </cell>
          <cell r="AH370">
            <v>1092041.8704844599</v>
          </cell>
          <cell r="AI370">
            <v>219.09284048964199</v>
          </cell>
        </row>
        <row r="371">
          <cell r="M371">
            <v>22.1944836879265</v>
          </cell>
          <cell r="O371">
            <v>1010945.56302232</v>
          </cell>
          <cell r="Q371">
            <v>1979994.96</v>
          </cell>
          <cell r="R371">
            <v>1.5778397593730301E-2</v>
          </cell>
          <cell r="AA371">
            <v>246.28668040180699</v>
          </cell>
          <cell r="AC371">
            <v>27.025551738801401</v>
          </cell>
          <cell r="AE371">
            <v>97291.986259685</v>
          </cell>
          <cell r="AF371">
            <v>3099352.1820457</v>
          </cell>
          <cell r="AH371">
            <v>1099888.8835579399</v>
          </cell>
          <cell r="AI371">
            <v>219.261128663005</v>
          </cell>
        </row>
        <row r="372">
          <cell r="M372">
            <v>22.1945216408741</v>
          </cell>
          <cell r="O372">
            <v>1015898.06529783</v>
          </cell>
          <cell r="Q372">
            <v>1979994.96</v>
          </cell>
          <cell r="R372">
            <v>1.57459166992104E-2</v>
          </cell>
          <cell r="AA372">
            <v>246.29209703079701</v>
          </cell>
          <cell r="AC372">
            <v>27.0346325416795</v>
          </cell>
          <cell r="AE372">
            <v>97324.677150046395</v>
          </cell>
          <cell r="AF372">
            <v>3098006.987346</v>
          </cell>
          <cell r="AH372">
            <v>1104862.8703841299</v>
          </cell>
          <cell r="AI372">
            <v>219.25746448911801</v>
          </cell>
        </row>
        <row r="373">
          <cell r="M373">
            <v>22.194541556460699</v>
          </cell>
          <cell r="O373">
            <v>1017363.78372927</v>
          </cell>
          <cell r="Q373">
            <v>1979994.96</v>
          </cell>
          <cell r="R373">
            <v>1.5727003855792301E-2</v>
          </cell>
          <cell r="AA373">
            <v>245.918766988286</v>
          </cell>
          <cell r="AC373">
            <v>26.9990009036466</v>
          </cell>
          <cell r="AE373">
            <v>97196.403253127603</v>
          </cell>
          <cell r="AF373">
            <v>3092287.9275423698</v>
          </cell>
          <cell r="AH373">
            <v>1106207.0079200501</v>
          </cell>
          <cell r="AI373">
            <v>218.91976608463901</v>
          </cell>
        </row>
        <row r="374">
          <cell r="M374">
            <v>22.194546697964999</v>
          </cell>
          <cell r="O374">
            <v>1016346.04463674</v>
          </cell>
          <cell r="Q374">
            <v>1979994.96</v>
          </cell>
          <cell r="R374">
            <v>1.5721372737941799E-2</v>
          </cell>
          <cell r="AA374">
            <v>245.40395110405299</v>
          </cell>
          <cell r="AC374">
            <v>26.944539646121999</v>
          </cell>
          <cell r="AE374">
            <v>97000.342726039104</v>
          </cell>
          <cell r="AF374">
            <v>3085291.7026072801</v>
          </cell>
          <cell r="AH374">
            <v>1105009.1665633</v>
          </cell>
          <cell r="AI374">
            <v>218.459411457931</v>
          </cell>
        </row>
        <row r="375">
          <cell r="M375">
            <v>22.194567263789299</v>
          </cell>
          <cell r="O375">
            <v>1016341.96269573</v>
          </cell>
          <cell r="Q375">
            <v>1979994.96</v>
          </cell>
          <cell r="R375">
            <v>1.5748716809577502E-2</v>
          </cell>
          <cell r="AA375">
            <v>242.98932590778</v>
          </cell>
          <cell r="AC375">
            <v>26.681010949782401</v>
          </cell>
          <cell r="AE375">
            <v>96051.639419216503</v>
          </cell>
          <cell r="AF375">
            <v>3053843.6787940999</v>
          </cell>
          <cell r="AH375">
            <v>1104101.0938623899</v>
          </cell>
          <cell r="AI375">
            <v>216.308314957997</v>
          </cell>
        </row>
        <row r="376">
          <cell r="M376">
            <v>22.194549127574199</v>
          </cell>
          <cell r="O376">
            <v>1018454.1544387999</v>
          </cell>
          <cell r="Q376">
            <v>1979994.96</v>
          </cell>
          <cell r="R376">
            <v>1.5800104051740298E-2</v>
          </cell>
          <cell r="AA376">
            <v>244.43827923022999</v>
          </cell>
          <cell r="AC376">
            <v>26.8318134537313</v>
          </cell>
          <cell r="AE376">
            <v>96594.528433432599</v>
          </cell>
          <cell r="AF376">
            <v>3073938.3542648298</v>
          </cell>
          <cell r="AH376">
            <v>1106715.41978187</v>
          </cell>
          <cell r="AI376">
            <v>217.606465776498</v>
          </cell>
        </row>
        <row r="377">
          <cell r="M377">
            <v>22.1945432112887</v>
          </cell>
          <cell r="O377">
            <v>1019506.6317307201</v>
          </cell>
          <cell r="Q377">
            <v>1979994.96</v>
          </cell>
          <cell r="R377">
            <v>1.5812078422332301E-2</v>
          </cell>
          <cell r="AA377">
            <v>245.281387326698</v>
          </cell>
          <cell r="AC377">
            <v>26.921450621899702</v>
          </cell>
          <cell r="AE377">
            <v>96917.222238838804</v>
          </cell>
          <cell r="AF377">
            <v>3085318.0196063202</v>
          </cell>
          <cell r="AH377">
            <v>1108067.47370143</v>
          </cell>
          <cell r="AI377">
            <v>218.359936704799</v>
          </cell>
        </row>
        <row r="378">
          <cell r="M378">
            <v>22.194543298469998</v>
          </cell>
          <cell r="O378">
            <v>1017123.66958569</v>
          </cell>
          <cell r="Q378">
            <v>1979994.96</v>
          </cell>
          <cell r="R378">
            <v>1.5818132958105701E-2</v>
          </cell>
          <cell r="AA378">
            <v>244.89456237808199</v>
          </cell>
          <cell r="AC378">
            <v>26.877715182182399</v>
          </cell>
          <cell r="AE378">
            <v>96759.774655856498</v>
          </cell>
          <cell r="AF378">
            <v>3080532.1599548399</v>
          </cell>
          <cell r="AH378">
            <v>1105542.21988203</v>
          </cell>
          <cell r="AI378">
            <v>218.0168471959</v>
          </cell>
        </row>
        <row r="379">
          <cell r="M379">
            <v>22.194522128388702</v>
          </cell>
          <cell r="O379">
            <v>1009403.67435516</v>
          </cell>
          <cell r="Q379">
            <v>1979994.96</v>
          </cell>
          <cell r="R379">
            <v>1.5837795466339701E-2</v>
          </cell>
          <cell r="AA379">
            <v>243.53452420330899</v>
          </cell>
          <cell r="AC379">
            <v>26.722467503346898</v>
          </cell>
          <cell r="AE379">
            <v>96200.883012048798</v>
          </cell>
          <cell r="AF379">
            <v>3063953.6244896101</v>
          </cell>
          <cell r="AH379">
            <v>1097314.2544426001</v>
          </cell>
          <cell r="AI379">
            <v>216.812056699962</v>
          </cell>
        </row>
        <row r="380">
          <cell r="M380">
            <v>22.194478657170599</v>
          </cell>
          <cell r="O380">
            <v>1002901.55722914</v>
          </cell>
          <cell r="Q380">
            <v>1979994.96</v>
          </cell>
          <cell r="R380">
            <v>1.5866974179331299E-2</v>
          </cell>
          <cell r="AA380">
            <v>242.92022879286199</v>
          </cell>
          <cell r="AC380">
            <v>26.649302963477901</v>
          </cell>
          <cell r="AE380">
            <v>95937.490668520302</v>
          </cell>
          <cell r="AF380">
            <v>3056972.7749595302</v>
          </cell>
          <cell r="AH380">
            <v>1090580.8090852799</v>
          </cell>
          <cell r="AI380">
            <v>216.27092582938499</v>
          </cell>
        </row>
        <row r="381">
          <cell r="M381">
            <v>22.194450431408999</v>
          </cell>
          <cell r="O381">
            <v>1000677.9617819</v>
          </cell>
          <cell r="Q381">
            <v>1979994.96</v>
          </cell>
          <cell r="R381">
            <v>1.58877135214914E-2</v>
          </cell>
          <cell r="AA381">
            <v>243.12887433394599</v>
          </cell>
          <cell r="AC381">
            <v>26.665660869939501</v>
          </cell>
          <cell r="AE381">
            <v>95996.379131782305</v>
          </cell>
          <cell r="AF381">
            <v>3060754.2532661902</v>
          </cell>
          <cell r="AH381">
            <v>1088413.8826063401</v>
          </cell>
          <cell r="AI381">
            <v>216.463213464006</v>
          </cell>
        </row>
        <row r="382">
          <cell r="M382">
            <v>22.1944347764091</v>
          </cell>
          <cell r="O382">
            <v>999209.77301311004</v>
          </cell>
          <cell r="Q382">
            <v>1979994.96</v>
          </cell>
          <cell r="R382">
            <v>1.5899681372368E-2</v>
          </cell>
          <cell r="AA382">
            <v>243.18896908952101</v>
          </cell>
          <cell r="AC382">
            <v>26.667629850585001</v>
          </cell>
          <cell r="AE382">
            <v>96003.467462105895</v>
          </cell>
          <cell r="AF382">
            <v>3062297.6122379801</v>
          </cell>
          <cell r="AH382">
            <v>1086952.9697611199</v>
          </cell>
          <cell r="AI382">
            <v>216.52133923893601</v>
          </cell>
        </row>
        <row r="383">
          <cell r="M383">
            <v>22.1944240891949</v>
          </cell>
          <cell r="O383">
            <v>998276.90385981603</v>
          </cell>
          <cell r="Q383">
            <v>1979994.96</v>
          </cell>
          <cell r="R383">
            <v>1.5907002951359699E-2</v>
          </cell>
          <cell r="AA383">
            <v>243.229270458607</v>
          </cell>
          <cell r="AC383">
            <v>26.670106974369599</v>
          </cell>
          <cell r="AE383">
            <v>96012.385107730603</v>
          </cell>
          <cell r="AF383">
            <v>3063140.5330938799</v>
          </cell>
          <cell r="AH383">
            <v>1086030.04293617</v>
          </cell>
          <cell r="AI383">
            <v>216.55916348423801</v>
          </cell>
        </row>
        <row r="384">
          <cell r="M384">
            <v>22.194416623204098</v>
          </cell>
          <cell r="O384">
            <v>997584.40277330205</v>
          </cell>
          <cell r="Q384">
            <v>1979994.96</v>
          </cell>
          <cell r="R384">
            <v>1.5911752959172701E-2</v>
          </cell>
          <cell r="AA384">
            <v>243.23105783022001</v>
          </cell>
          <cell r="AC384">
            <v>26.669069400951301</v>
          </cell>
          <cell r="AE384">
            <v>96008.6498434245</v>
          </cell>
          <cell r="AF384">
            <v>3063367.8168610898</v>
          </cell>
          <cell r="AH384">
            <v>1085335.32359584</v>
          </cell>
          <cell r="AI384">
            <v>216.56198842926901</v>
          </cell>
        </row>
        <row r="385">
          <cell r="M385">
            <v>22.194410822209601</v>
          </cell>
          <cell r="O385">
            <v>997047.10997439304</v>
          </cell>
          <cell r="Q385">
            <v>1979994.96</v>
          </cell>
          <cell r="R385">
            <v>1.5915129223346199E-2</v>
          </cell>
          <cell r="AA385">
            <v>243.21930875471699</v>
          </cell>
          <cell r="AC385">
            <v>26.666921392033998</v>
          </cell>
          <cell r="AE385">
            <v>96000.917011322395</v>
          </cell>
          <cell r="AF385">
            <v>3063358.0658581299</v>
          </cell>
          <cell r="AH385">
            <v>1084791.8342597999</v>
          </cell>
          <cell r="AI385">
            <v>216.55238736268299</v>
          </cell>
        </row>
        <row r="386">
          <cell r="M386">
            <v>22.1944069121719</v>
          </cell>
          <cell r="O386">
            <v>996809.84875438397</v>
          </cell>
          <cell r="Q386">
            <v>1979994.96</v>
          </cell>
          <cell r="R386">
            <v>1.5917383313027399E-2</v>
          </cell>
          <cell r="AA386">
            <v>243.244260297518</v>
          </cell>
          <cell r="AC386">
            <v>26.669053964180701</v>
          </cell>
          <cell r="AE386">
            <v>96008.594271050606</v>
          </cell>
          <cell r="AF386">
            <v>3063780.6614595298</v>
          </cell>
          <cell r="AH386">
            <v>1084562.1017948899</v>
          </cell>
          <cell r="AI386">
            <v>216.57520633333701</v>
          </cell>
        </row>
        <row r="387">
          <cell r="M387">
            <v>22.194405056994601</v>
          </cell>
          <cell r="O387">
            <v>996793.84017259395</v>
          </cell>
          <cell r="Q387">
            <v>1979994.96</v>
          </cell>
          <cell r="R387">
            <v>1.5918237014182698E-2</v>
          </cell>
          <cell r="AA387">
            <v>243.313031015935</v>
          </cell>
          <cell r="AC387">
            <v>26.6787065438231</v>
          </cell>
          <cell r="AE387">
            <v>96043.343557763306</v>
          </cell>
          <cell r="AF387">
            <v>3064320.8937643701</v>
          </cell>
          <cell r="AH387">
            <v>1084581.86885417</v>
          </cell>
          <cell r="AI387">
            <v>216.63432447211201</v>
          </cell>
        </row>
        <row r="388">
          <cell r="M388">
            <v>22.1944023066659</v>
          </cell>
          <cell r="O388">
            <v>996654.49339834799</v>
          </cell>
          <cell r="Q388">
            <v>1979994.96</v>
          </cell>
          <cell r="R388">
            <v>1.5918859277754199E-2</v>
          </cell>
          <cell r="AA388">
            <v>243.32098919240099</v>
          </cell>
          <cell r="AC388">
            <v>26.680866381600602</v>
          </cell>
          <cell r="AE388">
            <v>96051.118973762103</v>
          </cell>
          <cell r="AF388">
            <v>3064210.790362</v>
          </cell>
          <cell r="AH388">
            <v>1084452.0448966401</v>
          </cell>
          <cell r="AI388">
            <v>216.64012281080099</v>
          </cell>
        </row>
        <row r="389">
          <cell r="M389">
            <v>22.1944044713801</v>
          </cell>
          <cell r="O389">
            <v>997422.03144137398</v>
          </cell>
          <cell r="Q389">
            <v>1979994.96</v>
          </cell>
          <cell r="R389">
            <v>1.59180431819065E-2</v>
          </cell>
          <cell r="AA389">
            <v>243.49763131685799</v>
          </cell>
          <cell r="AC389">
            <v>26.700273445857199</v>
          </cell>
          <cell r="AE389">
            <v>96120.984405086099</v>
          </cell>
          <cell r="AF389">
            <v>3066489.7131585702</v>
          </cell>
          <cell r="AH389">
            <v>1085282.9170726701</v>
          </cell>
          <cell r="AI389">
            <v>216.797357871001</v>
          </cell>
        </row>
        <row r="390">
          <cell r="M390">
            <v>22.194415996533301</v>
          </cell>
          <cell r="O390">
            <v>999376.057997772</v>
          </cell>
          <cell r="Q390">
            <v>1979994.96</v>
          </cell>
          <cell r="R390">
            <v>1.59131969598711E-2</v>
          </cell>
          <cell r="AA390">
            <v>243.84270677804199</v>
          </cell>
          <cell r="AC390">
            <v>26.738988421421499</v>
          </cell>
          <cell r="AE390">
            <v>96260.358317117396</v>
          </cell>
          <cell r="AF390">
            <v>3070808.9693416101</v>
          </cell>
          <cell r="AH390">
            <v>1087362.6362479299</v>
          </cell>
          <cell r="AI390">
            <v>217.10371835661999</v>
          </cell>
        </row>
        <row r="391">
          <cell r="M391">
            <v>22.194434070219899</v>
          </cell>
          <cell r="O391">
            <v>1001181.32102661</v>
          </cell>
          <cell r="Q391">
            <v>1979994.96</v>
          </cell>
          <cell r="R391">
            <v>1.5905326140137298E-2</v>
          </cell>
          <cell r="AA391">
            <v>243.99368054556001</v>
          </cell>
          <cell r="AC391">
            <v>26.754940235052601</v>
          </cell>
          <cell r="AE391">
            <v>96317.784846189301</v>
          </cell>
          <cell r="AF391">
            <v>3072862.1180784199</v>
          </cell>
          <cell r="AH391">
            <v>1089214.3745692801</v>
          </cell>
          <cell r="AI391">
            <v>217.23874031050701</v>
          </cell>
        </row>
        <row r="392">
          <cell r="M392">
            <v>22.1944418278804</v>
          </cell>
          <cell r="O392">
            <v>1001508.17161642</v>
          </cell>
          <cell r="Q392">
            <v>1979994.96</v>
          </cell>
          <cell r="R392">
            <v>1.5900230772542101E-2</v>
          </cell>
          <cell r="AA392">
            <v>243.854872511313</v>
          </cell>
          <cell r="AC392">
            <v>26.7397345457812</v>
          </cell>
          <cell r="AE392">
            <v>96263.044364812493</v>
          </cell>
          <cell r="AF392">
            <v>3071063.7136121602</v>
          </cell>
          <cell r="AH392">
            <v>1089488.1380250801</v>
          </cell>
          <cell r="AI392">
            <v>217.11513796553101</v>
          </cell>
        </row>
        <row r="393">
          <cell r="M393">
            <v>22.1944439904243</v>
          </cell>
          <cell r="O393">
            <v>1002806.2596386099</v>
          </cell>
          <cell r="Q393">
            <v>1979994.96</v>
          </cell>
          <cell r="R393">
            <v>1.58968356551232E-2</v>
          </cell>
          <cell r="AA393">
            <v>244.06407235480501</v>
          </cell>
          <cell r="AC393">
            <v>26.7634005508047</v>
          </cell>
          <cell r="AE393">
            <v>96348.241982896798</v>
          </cell>
          <cell r="AF393">
            <v>3073650.1198798302</v>
          </cell>
          <cell r="AH393">
            <v>1090863.0774689501</v>
          </cell>
          <cell r="AI393">
            <v>217.30067180399999</v>
          </cell>
        </row>
        <row r="394">
          <cell r="M394">
            <v>22.194468098162599</v>
          </cell>
          <cell r="O394">
            <v>1008144.76350248</v>
          </cell>
          <cell r="Q394">
            <v>1979994.96</v>
          </cell>
          <cell r="R394">
            <v>1.5884081013055398E-2</v>
          </cell>
          <cell r="AA394">
            <v>244.985384463689</v>
          </cell>
          <cell r="AC394">
            <v>26.864293475083301</v>
          </cell>
          <cell r="AE394">
            <v>96711.456510299904</v>
          </cell>
          <cell r="AF394">
            <v>3085593.61170041</v>
          </cell>
          <cell r="AH394">
            <v>1096524.94421905</v>
          </cell>
          <cell r="AI394">
            <v>218.121090988606</v>
          </cell>
        </row>
        <row r="395">
          <cell r="M395">
            <v>22.194492035851901</v>
          </cell>
          <cell r="O395">
            <v>1010340.93442282</v>
          </cell>
          <cell r="Q395">
            <v>1979994.96</v>
          </cell>
          <cell r="R395">
            <v>1.58682135056697E-2</v>
          </cell>
          <cell r="AA395">
            <v>244.93970461520101</v>
          </cell>
          <cell r="AC395">
            <v>26.861894138460499</v>
          </cell>
          <cell r="AE395">
            <v>96702.818898457903</v>
          </cell>
          <cell r="AF395">
            <v>3084569.9993410902</v>
          </cell>
          <cell r="AH395">
            <v>1098707.8342982701</v>
          </cell>
          <cell r="AI395">
            <v>218.07781047674001</v>
          </cell>
        </row>
        <row r="396">
          <cell r="M396">
            <v>22.194501480972701</v>
          </cell>
          <cell r="O396">
            <v>1013466.64128711</v>
          </cell>
          <cell r="Q396">
            <v>1979994.96</v>
          </cell>
          <cell r="R396">
            <v>1.5856641070011598E-2</v>
          </cell>
          <cell r="AA396">
            <v>245.31142129392001</v>
          </cell>
          <cell r="AC396">
            <v>26.905383713558699</v>
          </cell>
          <cell r="AE396">
            <v>96859.381368811504</v>
          </cell>
          <cell r="AF396">
            <v>3088928.0388092999</v>
          </cell>
          <cell r="AH396">
            <v>1101973.4099866</v>
          </cell>
          <cell r="AI396">
            <v>218.40603758036201</v>
          </cell>
        </row>
        <row r="397">
          <cell r="M397">
            <v>22.1945203889914</v>
          </cell>
          <cell r="O397">
            <v>1017035.39363272</v>
          </cell>
          <cell r="Q397">
            <v>1979994.96</v>
          </cell>
          <cell r="R397">
            <v>1.58408808654192E-2</v>
          </cell>
          <cell r="AA397">
            <v>245.703657954493</v>
          </cell>
          <cell r="AC397">
            <v>26.954411781609402</v>
          </cell>
          <cell r="AE397">
            <v>97035.882413793894</v>
          </cell>
          <cell r="AF397">
            <v>3093005.1476593101</v>
          </cell>
          <cell r="AH397">
            <v>1105703.0315340301</v>
          </cell>
          <cell r="AI397">
            <v>218.749246172884</v>
          </cell>
        </row>
        <row r="398">
          <cell r="M398">
            <v>22.194530670659098</v>
          </cell>
          <cell r="O398">
            <v>1017883.03745831</v>
          </cell>
          <cell r="Q398">
            <v>1979994.96</v>
          </cell>
          <cell r="R398">
            <v>1.5830146340682701E-2</v>
          </cell>
          <cell r="AA398">
            <v>245.52306931359101</v>
          </cell>
          <cell r="AC398">
            <v>26.939043680997301</v>
          </cell>
          <cell r="AE398">
            <v>96980.557251590406</v>
          </cell>
          <cell r="AF398">
            <v>3089930.47638048</v>
          </cell>
          <cell r="AH398">
            <v>1106500.0341545399</v>
          </cell>
          <cell r="AI398">
            <v>218.58402563259401</v>
          </cell>
        </row>
        <row r="399">
          <cell r="M399">
            <v>22.194532436662399</v>
          </cell>
          <cell r="O399">
            <v>1017563.09199408</v>
          </cell>
          <cell r="Q399">
            <v>1979994.96</v>
          </cell>
          <cell r="R399">
            <v>1.5826549664732899E-2</v>
          </cell>
          <cell r="AA399">
            <v>245.32222572774401</v>
          </cell>
          <cell r="AC399">
            <v>26.920616151365</v>
          </cell>
          <cell r="AE399">
            <v>96914.218144914106</v>
          </cell>
          <cell r="AF399">
            <v>3086732.3221929101</v>
          </cell>
          <cell r="AH399">
            <v>1106122.7109258</v>
          </cell>
          <cell r="AI399">
            <v>218.401609576379</v>
          </cell>
        </row>
        <row r="400">
          <cell r="M400">
            <v>22.194531174684901</v>
          </cell>
          <cell r="O400">
            <v>1017674.58656337</v>
          </cell>
          <cell r="Q400">
            <v>1979994.96</v>
          </cell>
          <cell r="R400">
            <v>1.5825853113324899E-2</v>
          </cell>
          <cell r="AA400">
            <v>245.341540938896</v>
          </cell>
          <cell r="AC400">
            <v>26.924385505897799</v>
          </cell>
          <cell r="AE400">
            <v>96927.787821232196</v>
          </cell>
          <cell r="AF400">
            <v>3086707.1410993799</v>
          </cell>
          <cell r="AH400">
            <v>1106248.58456387</v>
          </cell>
          <cell r="AI400">
            <v>218.41715543299799</v>
          </cell>
        </row>
        <row r="401">
          <cell r="M401">
            <v>22.194532574497298</v>
          </cell>
          <cell r="O401">
            <v>1017797.31950282</v>
          </cell>
          <cell r="Q401">
            <v>1979994.96</v>
          </cell>
          <cell r="R401">
            <v>1.5824920933645001E-2</v>
          </cell>
          <cell r="AA401">
            <v>245.33996277562201</v>
          </cell>
          <cell r="AC401">
            <v>26.924438419794999</v>
          </cell>
          <cell r="AE401">
            <v>96927.978311262093</v>
          </cell>
          <cell r="AF401">
            <v>3086649.0492410599</v>
          </cell>
          <cell r="AH401">
            <v>1106371.24710094</v>
          </cell>
          <cell r="AI401">
            <v>218.41552435582699</v>
          </cell>
        </row>
        <row r="402">
          <cell r="M402">
            <v>22.194535552278499</v>
          </cell>
          <cell r="O402">
            <v>1015976.99794699</v>
          </cell>
          <cell r="Q402">
            <v>1979994.96</v>
          </cell>
          <cell r="R402">
            <v>1.5826521512143098E-2</v>
          </cell>
          <cell r="AA402">
            <v>244.921445133215</v>
          </cell>
          <cell r="AC402">
            <v>26.878450506033801</v>
          </cell>
          <cell r="AE402">
            <v>96762.421821721597</v>
          </cell>
          <cell r="AF402">
            <v>3081248.9921895498</v>
          </cell>
          <cell r="AH402">
            <v>1104399.9327427801</v>
          </cell>
          <cell r="AI402">
            <v>218.042994627182</v>
          </cell>
        </row>
        <row r="403">
          <cell r="M403">
            <v>22.194513997251001</v>
          </cell>
          <cell r="O403">
            <v>1009671.08580286</v>
          </cell>
          <cell r="Q403">
            <v>1979994.96</v>
          </cell>
          <cell r="R403">
            <v>1.5842194000763098E-2</v>
          </cell>
          <cell r="AA403">
            <v>243.81322950043401</v>
          </cell>
          <cell r="AC403">
            <v>26.7540750570579</v>
          </cell>
          <cell r="AE403">
            <v>96314.6702054083</v>
          </cell>
          <cell r="AF403">
            <v>3067385.0679255798</v>
          </cell>
          <cell r="AH403">
            <v>1097690.54823529</v>
          </cell>
          <cell r="AI403">
            <v>217.059154443377</v>
          </cell>
        </row>
        <row r="404">
          <cell r="M404">
            <v>22.1944890657937</v>
          </cell>
          <cell r="O404">
            <v>1005865.16955665</v>
          </cell>
          <cell r="Q404">
            <v>1979994.96</v>
          </cell>
          <cell r="R404">
            <v>1.5861864013616198E-2</v>
          </cell>
          <cell r="AA404">
            <v>243.55658072278001</v>
          </cell>
          <cell r="AC404">
            <v>26.721152509396099</v>
          </cell>
          <cell r="AE404">
            <v>96196.149033825903</v>
          </cell>
          <cell r="AF404">
            <v>3064860.25468498</v>
          </cell>
          <cell r="AH404">
            <v>1093780.8326212801</v>
          </cell>
          <cell r="AI404">
            <v>216.83542821338401</v>
          </cell>
        </row>
        <row r="405">
          <cell r="M405">
            <v>22.194468842908201</v>
          </cell>
          <cell r="O405">
            <v>1003123.06111329</v>
          </cell>
          <cell r="Q405">
            <v>1979994.96</v>
          </cell>
          <cell r="R405">
            <v>1.58776396152236E-2</v>
          </cell>
          <cell r="AA405">
            <v>243.402704647761</v>
          </cell>
          <cell r="AC405">
            <v>26.697951958156398</v>
          </cell>
          <cell r="AE405">
            <v>96112.627049363204</v>
          </cell>
          <cell r="AF405">
            <v>3063920.8213798702</v>
          </cell>
          <cell r="AH405">
            <v>1090962.5395833999</v>
          </cell>
          <cell r="AI405">
            <v>216.70475268960499</v>
          </cell>
        </row>
        <row r="406">
          <cell r="M406">
            <v>22.194449550985802</v>
          </cell>
          <cell r="O406">
            <v>1000723.25704171</v>
          </cell>
          <cell r="Q406">
            <v>1979994.96</v>
          </cell>
          <cell r="R406">
            <v>1.5890719800377599E-2</v>
          </cell>
          <cell r="AA406">
            <v>243.24602243402001</v>
          </cell>
          <cell r="AC406">
            <v>26.676126581953501</v>
          </cell>
          <cell r="AE406">
            <v>96034.055695032497</v>
          </cell>
          <cell r="AF406">
            <v>3062664.3975887899</v>
          </cell>
          <cell r="AH406">
            <v>1088492.2351764101</v>
          </cell>
          <cell r="AI406">
            <v>216.569895852066</v>
          </cell>
        </row>
        <row r="407">
          <cell r="M407">
            <v>22.1944351543012</v>
          </cell>
          <cell r="O407">
            <v>999704.95924728794</v>
          </cell>
          <cell r="Q407">
            <v>1979994.96</v>
          </cell>
          <cell r="R407">
            <v>1.5899961097846301E-2</v>
          </cell>
          <cell r="AA407">
            <v>243.335791120067</v>
          </cell>
          <cell r="AC407">
            <v>26.683507273893799</v>
          </cell>
          <cell r="AE407">
            <v>96060.626186017704</v>
          </cell>
          <cell r="AF407">
            <v>3064233.7242710702</v>
          </cell>
          <cell r="AH407">
            <v>1087500.3265459801</v>
          </cell>
          <cell r="AI407">
            <v>216.65228384617299</v>
          </cell>
        </row>
        <row r="408">
          <cell r="M408">
            <v>22.194432106006499</v>
          </cell>
          <cell r="O408">
            <v>1000007.44534717</v>
          </cell>
          <cell r="Q408">
            <v>1979994.96</v>
          </cell>
          <cell r="R408">
            <v>1.5903467279653302E-2</v>
          </cell>
          <cell r="AA408">
            <v>243.563101301415</v>
          </cell>
          <cell r="AC408">
            <v>26.7072719975281</v>
          </cell>
          <cell r="AE408">
            <v>96146.179191100993</v>
          </cell>
          <cell r="AF408">
            <v>3067366.5682496601</v>
          </cell>
          <cell r="AH408">
            <v>1087881.5039902399</v>
          </cell>
          <cell r="AI408">
            <v>216.85582930388699</v>
          </cell>
        </row>
        <row r="409">
          <cell r="M409">
            <v>22.1944352486565</v>
          </cell>
          <cell r="O409">
            <v>1000473.7129064701</v>
          </cell>
          <cell r="Q409">
            <v>1979994.96</v>
          </cell>
          <cell r="R409">
            <v>1.5903042923026502E-2</v>
          </cell>
          <cell r="AA409">
            <v>243.679463648119</v>
          </cell>
          <cell r="AC409">
            <v>26.719985807113201</v>
          </cell>
          <cell r="AE409">
            <v>96191.948905607394</v>
          </cell>
          <cell r="AF409">
            <v>3068879.5375820198</v>
          </cell>
          <cell r="AH409">
            <v>1088389.4140556799</v>
          </cell>
          <cell r="AI409">
            <v>216.95947784100599</v>
          </cell>
        </row>
        <row r="410">
          <cell r="M410">
            <v>22.194435056282298</v>
          </cell>
          <cell r="O410">
            <v>1000642.48839199</v>
          </cell>
          <cell r="Q410">
            <v>1979994.96</v>
          </cell>
          <cell r="R410">
            <v>1.59021570371198E-2</v>
          </cell>
          <cell r="AA410">
            <v>243.72646406857001</v>
          </cell>
          <cell r="AC410">
            <v>26.727740557146799</v>
          </cell>
          <cell r="AE410">
            <v>96219.866005728501</v>
          </cell>
          <cell r="AF410">
            <v>3069056.7710009301</v>
          </cell>
          <cell r="AH410">
            <v>1088587.4647852201</v>
          </cell>
          <cell r="AI410">
            <v>216.99872351142301</v>
          </cell>
        </row>
        <row r="411">
          <cell r="M411">
            <v>22.194436960658098</v>
          </cell>
          <cell r="O411">
            <v>1001102.29747144</v>
          </cell>
          <cell r="Q411">
            <v>1979994.96</v>
          </cell>
          <cell r="R411">
            <v>1.59007131100838E-2</v>
          </cell>
          <cell r="AA411">
            <v>243.81769533910699</v>
          </cell>
          <cell r="AC411">
            <v>26.7394693634402</v>
          </cell>
          <cell r="AE411">
            <v>96262.089708384505</v>
          </cell>
          <cell r="AF411">
            <v>3069951.2189944601</v>
          </cell>
          <cell r="AH411">
            <v>1089087.5416178</v>
          </cell>
          <cell r="AI411">
            <v>217.07822597566701</v>
          </cell>
        </row>
        <row r="412">
          <cell r="M412">
            <v>22.194438315118202</v>
          </cell>
          <cell r="O412">
            <v>1001179.1896299</v>
          </cell>
          <cell r="Q412">
            <v>1979994.96</v>
          </cell>
          <cell r="R412">
            <v>1.5899293197847299E-2</v>
          </cell>
          <cell r="AA412">
            <v>243.82072583285</v>
          </cell>
          <cell r="AC412">
            <v>26.742572019430298</v>
          </cell>
          <cell r="AE412">
            <v>96273.259269948903</v>
          </cell>
          <cell r="AF412">
            <v>3069530.9206775101</v>
          </cell>
          <cell r="AH412">
            <v>1089178.2495548499</v>
          </cell>
          <cell r="AI412">
            <v>217.07815381341999</v>
          </cell>
        </row>
        <row r="413">
          <cell r="M413">
            <v>22.194435632603401</v>
          </cell>
          <cell r="O413">
            <v>1000815.04008851</v>
          </cell>
          <cell r="Q413">
            <v>1979994.96</v>
          </cell>
          <cell r="R413">
            <v>1.58995559579042E-2</v>
          </cell>
          <cell r="AA413">
            <v>243.75114184818</v>
          </cell>
          <cell r="AC413">
            <v>26.736410692432099</v>
          </cell>
          <cell r="AE413">
            <v>96251.078492755594</v>
          </cell>
          <cell r="AF413">
            <v>3068386.9371837499</v>
          </cell>
          <cell r="AH413">
            <v>1088796.23756933</v>
          </cell>
          <cell r="AI413">
            <v>217.014731155748</v>
          </cell>
        </row>
        <row r="414">
          <cell r="M414">
            <v>22.194434360773801</v>
          </cell>
          <cell r="O414">
            <v>1000821.44867989</v>
          </cell>
          <cell r="Q414">
            <v>1979994.96</v>
          </cell>
          <cell r="R414">
            <v>1.5900152562783501E-2</v>
          </cell>
          <cell r="AA414">
            <v>243.775451954109</v>
          </cell>
          <cell r="AC414">
            <v>26.738907989773299</v>
          </cell>
          <cell r="AE414">
            <v>96260.068763183997</v>
          </cell>
          <cell r="AF414">
            <v>3068729.4033065001</v>
          </cell>
          <cell r="AH414">
            <v>1088810.91304913</v>
          </cell>
          <cell r="AI414">
            <v>217.036543964336</v>
          </cell>
        </row>
        <row r="415">
          <cell r="M415">
            <v>22.194435739142801</v>
          </cell>
          <cell r="O415">
            <v>1001154.2715686701</v>
          </cell>
          <cell r="Q415">
            <v>1979994.96</v>
          </cell>
          <cell r="R415">
            <v>1.58996593526879E-2</v>
          </cell>
          <cell r="AA415">
            <v>243.84792854038199</v>
          </cell>
          <cell r="AC415">
            <v>26.7469033114685</v>
          </cell>
          <cell r="AE415">
            <v>96288.851921286507</v>
          </cell>
          <cell r="AF415">
            <v>3069659.1151269898</v>
          </cell>
          <cell r="AH415">
            <v>1089169.8202054999</v>
          </cell>
          <cell r="AI415">
            <v>217.10102522891401</v>
          </cell>
        </row>
        <row r="416">
          <cell r="M416">
            <v>22.194439839358001</v>
          </cell>
          <cell r="O416">
            <v>1001865.20173358</v>
          </cell>
          <cell r="Q416">
            <v>1979994.96</v>
          </cell>
          <cell r="R416">
            <v>1.5897991415895599E-2</v>
          </cell>
          <cell r="AA416">
            <v>243.938274773019</v>
          </cell>
          <cell r="AC416">
            <v>26.754732846875299</v>
          </cell>
          <cell r="AE416">
            <v>96317.038248750905</v>
          </cell>
          <cell r="AF416">
            <v>3071172.68903381</v>
          </cell>
          <cell r="AH416">
            <v>1089902.1053212499</v>
          </cell>
          <cell r="AI416">
            <v>217.18354192614399</v>
          </cell>
        </row>
        <row r="417">
          <cell r="M417">
            <v>22.194448324884299</v>
          </cell>
          <cell r="O417">
            <v>1004399.97309802</v>
          </cell>
          <cell r="Q417">
            <v>1979994.96</v>
          </cell>
          <cell r="R417">
            <v>1.5892723996844899E-2</v>
          </cell>
          <cell r="AA417">
            <v>244.39442983880301</v>
          </cell>
          <cell r="AC417">
            <v>26.804229033366902</v>
          </cell>
          <cell r="AE417">
            <v>96495.224520120697</v>
          </cell>
          <cell r="AF417">
            <v>3077161.5961643099</v>
          </cell>
          <cell r="AH417">
            <v>1092595.75055931</v>
          </cell>
          <cell r="AI417">
            <v>217.59020080543601</v>
          </cell>
        </row>
        <row r="418">
          <cell r="M418">
            <v>22.194472598228899</v>
          </cell>
          <cell r="O418">
            <v>1008821.49539085</v>
          </cell>
          <cell r="Q418">
            <v>1979994.96</v>
          </cell>
          <cell r="R418">
            <v>1.58791051422894E-2</v>
          </cell>
          <cell r="AA418">
            <v>245.03238212139601</v>
          </cell>
          <cell r="AC418">
            <v>26.8745536262185</v>
          </cell>
          <cell r="AE418">
            <v>96748.393054386703</v>
          </cell>
          <cell r="AF418">
            <v>3085355.3420006898</v>
          </cell>
          <cell r="AH418">
            <v>1097240.6641657201</v>
          </cell>
          <cell r="AI418">
            <v>218.157828495177</v>
          </cell>
        </row>
        <row r="419">
          <cell r="M419">
            <v>22.194497100787299</v>
          </cell>
          <cell r="O419">
            <v>1012626.8432391</v>
          </cell>
          <cell r="Q419">
            <v>1979994.96</v>
          </cell>
          <cell r="R419">
            <v>1.5861871373810201E-2</v>
          </cell>
          <cell r="AA419">
            <v>245.366593874236</v>
          </cell>
          <cell r="AC419">
            <v>26.913808374682901</v>
          </cell>
          <cell r="AE419">
            <v>96889.710148858401</v>
          </cell>
          <cell r="AF419">
            <v>3089247.8717634799</v>
          </cell>
          <cell r="AH419">
            <v>1101168.4646953801</v>
          </cell>
          <cell r="AI419">
            <v>218.45278549955299</v>
          </cell>
        </row>
        <row r="420">
          <cell r="M420">
            <v>22.194511607867</v>
          </cell>
          <cell r="O420">
            <v>1014930.41343979</v>
          </cell>
          <cell r="Q420">
            <v>1979994.96</v>
          </cell>
          <cell r="R420">
            <v>1.5847959679831301E-2</v>
          </cell>
          <cell r="AA420">
            <v>245.431943042298</v>
          </cell>
          <cell r="AC420">
            <v>26.9245394301782</v>
          </cell>
          <cell r="AE420">
            <v>96928.341948641595</v>
          </cell>
          <cell r="AF420">
            <v>3089501.4378638398</v>
          </cell>
          <cell r="AH420">
            <v>1103504.07899686</v>
          </cell>
          <cell r="AI420">
            <v>218.50740361211999</v>
          </cell>
        </row>
        <row r="421">
          <cell r="M421">
            <v>22.1945223326329</v>
          </cell>
          <cell r="O421">
            <v>1016644.6599975</v>
          </cell>
          <cell r="Q421">
            <v>1979994.96</v>
          </cell>
          <cell r="R421">
            <v>1.58375311200184E-2</v>
          </cell>
          <cell r="AA421">
            <v>245.478798595135</v>
          </cell>
          <cell r="AC421">
            <v>26.932342263032101</v>
          </cell>
          <cell r="AE421">
            <v>96956.432146915497</v>
          </cell>
          <cell r="AF421">
            <v>3089664.7847438199</v>
          </cell>
          <cell r="AH421">
            <v>1105241.4187125999</v>
          </cell>
          <cell r="AI421">
            <v>218.54645633210299</v>
          </cell>
        </row>
        <row r="422">
          <cell r="M422">
            <v>22.1945287619358</v>
          </cell>
          <cell r="O422">
            <v>1017096.1791946</v>
          </cell>
          <cell r="Q422">
            <v>1979994.96</v>
          </cell>
          <cell r="R422">
            <v>1.5830916215132201E-2</v>
          </cell>
          <cell r="AA422">
            <v>245.37438631612201</v>
          </cell>
          <cell r="AC422">
            <v>26.9251274572939</v>
          </cell>
          <cell r="AE422">
            <v>96930.458846258101</v>
          </cell>
          <cell r="AF422">
            <v>3087608.6517302501</v>
          </cell>
          <cell r="AH422">
            <v>1105671.55927056</v>
          </cell>
          <cell r="AI422">
            <v>218.44925885882799</v>
          </cell>
        </row>
        <row r="423">
          <cell r="M423">
            <v>22.194528078762101</v>
          </cell>
          <cell r="O423">
            <v>1016166.09675786</v>
          </cell>
          <cell r="Q423">
            <v>1979994.96</v>
          </cell>
          <cell r="R423">
            <v>1.58302219428254E-2</v>
          </cell>
          <cell r="AA423">
            <v>245.110215713272</v>
          </cell>
          <cell r="AC423">
            <v>26.898085111968498</v>
          </cell>
          <cell r="AE423">
            <v>96833.106403086698</v>
          </cell>
          <cell r="AF423">
            <v>3083869.1776257702</v>
          </cell>
          <cell r="AH423">
            <v>1104654.8624283699</v>
          </cell>
          <cell r="AI423">
            <v>218.21213060130401</v>
          </cell>
        </row>
        <row r="424">
          <cell r="M424">
            <v>22.194523796889101</v>
          </cell>
          <cell r="O424">
            <v>1015465.27134827</v>
          </cell>
          <cell r="Q424">
            <v>1979994.96</v>
          </cell>
          <cell r="R424">
            <v>1.5832532562197899E-2</v>
          </cell>
          <cell r="AA424">
            <v>245.044947488004</v>
          </cell>
          <cell r="AC424">
            <v>26.8928420947042</v>
          </cell>
          <cell r="AE424">
            <v>96814.231540934896</v>
          </cell>
          <cell r="AF424">
            <v>3082705.4732616898</v>
          </cell>
          <cell r="AH424">
            <v>1103941.2677982701</v>
          </cell>
          <cell r="AI424">
            <v>218.15210539329999</v>
          </cell>
        </row>
        <row r="425">
          <cell r="M425">
            <v>22.194520174418699</v>
          </cell>
          <cell r="O425">
            <v>1014789.10645749</v>
          </cell>
          <cell r="Q425">
            <v>1979994.96</v>
          </cell>
          <cell r="R425">
            <v>1.58351836855634E-2</v>
          </cell>
          <cell r="AA425">
            <v>244.98952697036501</v>
          </cell>
          <cell r="AC425">
            <v>26.887585654103098</v>
          </cell>
          <cell r="AE425">
            <v>96795.308354771099</v>
          </cell>
          <cell r="AF425">
            <v>3081851.4436108102</v>
          </cell>
          <cell r="AH425">
            <v>1103250.7217964099</v>
          </cell>
          <cell r="AI425">
            <v>218.10194131626201</v>
          </cell>
        </row>
        <row r="426">
          <cell r="M426">
            <v>22.194517654868498</v>
          </cell>
          <cell r="O426">
            <v>1014079.2210447401</v>
          </cell>
          <cell r="Q426">
            <v>1979994.96</v>
          </cell>
          <cell r="R426">
            <v>1.58380121926209E-2</v>
          </cell>
          <cell r="AA426">
            <v>244.91080777200099</v>
          </cell>
          <cell r="AC426">
            <v>26.8782914122515</v>
          </cell>
          <cell r="AE426">
            <v>96761.849084105503</v>
          </cell>
          <cell r="AF426">
            <v>3080943.2082126201</v>
          </cell>
          <cell r="AH426">
            <v>1102510.9234071099</v>
          </cell>
          <cell r="AI426">
            <v>218.032516359749</v>
          </cell>
        </row>
        <row r="427">
          <cell r="M427">
            <v>22.194513102928699</v>
          </cell>
          <cell r="O427">
            <v>1010676.19107712</v>
          </cell>
          <cell r="Q427">
            <v>1979994.96</v>
          </cell>
          <cell r="R427">
            <v>1.58448037051045E-2</v>
          </cell>
          <cell r="AA427">
            <v>244.265096043081</v>
          </cell>
          <cell r="AC427">
            <v>26.8062864602039</v>
          </cell>
          <cell r="AE427">
            <v>96502.631256734196</v>
          </cell>
          <cell r="AF427">
            <v>3072788.0100527299</v>
          </cell>
          <cell r="AH427">
            <v>1098873.2026248099</v>
          </cell>
          <cell r="AI427">
            <v>217.458809582877</v>
          </cell>
        </row>
        <row r="428">
          <cell r="M428">
            <v>22.194482810836099</v>
          </cell>
          <cell r="O428">
            <v>1004451.46714858</v>
          </cell>
          <cell r="Q428">
            <v>1979994.96</v>
          </cell>
          <cell r="R428">
            <v>1.5864271482557001E-2</v>
          </cell>
          <cell r="AA428">
            <v>243.32545187052</v>
          </cell>
          <cell r="AC428">
            <v>26.6992731932014</v>
          </cell>
          <cell r="AE428">
            <v>96117.383495525093</v>
          </cell>
          <cell r="AF428">
            <v>3061293.6963949902</v>
          </cell>
          <cell r="AH428">
            <v>1092302.4416958001</v>
          </cell>
          <cell r="AI428">
            <v>216.62617867731799</v>
          </cell>
        </row>
        <row r="429">
          <cell r="M429">
            <v>22.194457919885298</v>
          </cell>
          <cell r="O429">
            <v>1002061.83598878</v>
          </cell>
          <cell r="Q429">
            <v>1979994.96</v>
          </cell>
          <cell r="R429">
            <v>1.58823274308325E-2</v>
          </cell>
          <cell r="AA429">
            <v>243.35373389222599</v>
          </cell>
          <cell r="AC429">
            <v>26.6953187169544</v>
          </cell>
          <cell r="AE429">
            <v>96103.147381035902</v>
          </cell>
          <cell r="AF429">
            <v>3062832.8826002399</v>
          </cell>
          <cell r="AH429">
            <v>1089899.93676955</v>
          </cell>
          <cell r="AI429">
            <v>216.65841517527201</v>
          </cell>
        </row>
        <row r="430">
          <cell r="M430">
            <v>22.194442832964999</v>
          </cell>
          <cell r="O430">
            <v>1000575.3147065</v>
          </cell>
          <cell r="Q430">
            <v>1979994.96</v>
          </cell>
          <cell r="R430">
            <v>1.5893705177882599E-2</v>
          </cell>
          <cell r="AA430">
            <v>243.383447070909</v>
          </cell>
          <cell r="AC430">
            <v>26.694151364760899</v>
          </cell>
          <cell r="AE430">
            <v>96098.944913139203</v>
          </cell>
          <cell r="AF430">
            <v>3063952.04742683</v>
          </cell>
          <cell r="AH430">
            <v>1088410.2032140701</v>
          </cell>
          <cell r="AI430">
            <v>216.68929570614799</v>
          </cell>
        </row>
        <row r="431">
          <cell r="M431">
            <v>22.194433901449798</v>
          </cell>
          <cell r="O431">
            <v>1000162.2079538</v>
          </cell>
          <cell r="Q431">
            <v>1979994.96</v>
          </cell>
          <cell r="R431">
            <v>1.5900081640072599E-2</v>
          </cell>
          <cell r="AA431">
            <v>243.526872542201</v>
          </cell>
          <cell r="AC431">
            <v>26.7080868142396</v>
          </cell>
          <cell r="AE431">
            <v>96149.112531262697</v>
          </cell>
          <cell r="AF431">
            <v>3066104.6633166601</v>
          </cell>
          <cell r="AH431">
            <v>1088044.35017176</v>
          </cell>
          <cell r="AI431">
            <v>216.81878572796199</v>
          </cell>
        </row>
        <row r="432">
          <cell r="M432">
            <v>22.194434205456801</v>
          </cell>
          <cell r="O432">
            <v>1000633.02317502</v>
          </cell>
          <cell r="Q432">
            <v>1979994.96</v>
          </cell>
          <cell r="R432">
            <v>1.5901535044700099E-2</v>
          </cell>
          <cell r="AA432">
            <v>243.718997538601</v>
          </cell>
          <cell r="AC432">
            <v>26.728554778147199</v>
          </cell>
          <cell r="AE432">
            <v>96222.797201330002</v>
          </cell>
          <cell r="AF432">
            <v>3068689.5638050199</v>
          </cell>
          <cell r="AH432">
            <v>1088582.58895679</v>
          </cell>
          <cell r="AI432">
            <v>216.99044276045399</v>
          </cell>
        </row>
        <row r="433">
          <cell r="M433">
            <v>22.194436739369301</v>
          </cell>
          <cell r="O433">
            <v>1000896.7655474</v>
          </cell>
          <cell r="Q433">
            <v>1979994.96</v>
          </cell>
          <cell r="R433">
            <v>1.5900767472591702E-2</v>
          </cell>
          <cell r="AA433">
            <v>243.763928529862</v>
          </cell>
          <cell r="AC433">
            <v>26.733612221696799</v>
          </cell>
          <cell r="AE433">
            <v>96241.003998108499</v>
          </cell>
          <cell r="AF433">
            <v>3069249.2064209799</v>
          </cell>
          <cell r="AH433">
            <v>1088862.8180960601</v>
          </cell>
          <cell r="AI433">
            <v>217.030316308165</v>
          </cell>
        </row>
        <row r="434">
          <cell r="M434">
            <v>22.194435729047001</v>
          </cell>
          <cell r="O434">
            <v>1000788.42146456</v>
          </cell>
          <cell r="Q434">
            <v>1979994.96</v>
          </cell>
          <cell r="R434">
            <v>1.5900402198372601E-2</v>
          </cell>
          <cell r="AA434">
            <v>243.75634290237801</v>
          </cell>
          <cell r="AC434">
            <v>26.7353026173042</v>
          </cell>
          <cell r="AE434">
            <v>96247.089422295001</v>
          </cell>
          <cell r="AF434">
            <v>3068732.7347679501</v>
          </cell>
          <cell r="AH434">
            <v>1088763.93251444</v>
          </cell>
          <cell r="AI434">
            <v>217.02104028507401</v>
          </cell>
        </row>
        <row r="435">
          <cell r="M435">
            <v>22.1944325399581</v>
          </cell>
          <cell r="O435">
            <v>1000944.75626224</v>
          </cell>
          <cell r="Q435">
            <v>1979994.96</v>
          </cell>
          <cell r="R435">
            <v>1.5900332022319E-2</v>
          </cell>
          <cell r="AA435">
            <v>243.85269940395699</v>
          </cell>
          <cell r="AC435">
            <v>26.749682868979001</v>
          </cell>
          <cell r="AE435">
            <v>96298.858328324393</v>
          </cell>
          <cell r="AF435">
            <v>3069346.1385289002</v>
          </cell>
          <cell r="AH435">
            <v>1088973.6063593701</v>
          </cell>
          <cell r="AI435">
            <v>217.103016534978</v>
          </cell>
        </row>
        <row r="436">
          <cell r="M436">
            <v>22.194435049180299</v>
          </cell>
          <cell r="O436">
            <v>1001804.8300957599</v>
          </cell>
          <cell r="Q436">
            <v>1979994.96</v>
          </cell>
          <cell r="R436">
            <v>1.58982130643881E-2</v>
          </cell>
          <cell r="AA436">
            <v>244.06568303106499</v>
          </cell>
          <cell r="AC436">
            <v>26.7772332233823</v>
          </cell>
          <cell r="AE436">
            <v>96398.039604176403</v>
          </cell>
          <cell r="AF436">
            <v>3071404.3101718598</v>
          </cell>
          <cell r="AH436">
            <v>1089929.6060019101</v>
          </cell>
          <cell r="AI436">
            <v>217.28844980768301</v>
          </cell>
        </row>
        <row r="437">
          <cell r="M437">
            <v>22.194439178262598</v>
          </cell>
          <cell r="O437">
            <v>1002418.88890686</v>
          </cell>
          <cell r="Q437">
            <v>1979994.96</v>
          </cell>
          <cell r="R437">
            <v>1.5895212959569301E-2</v>
          </cell>
          <cell r="AA437">
            <v>244.137438318189</v>
          </cell>
          <cell r="AC437">
            <v>26.787249999350799</v>
          </cell>
          <cell r="AE437">
            <v>96434.099997662706</v>
          </cell>
          <cell r="AF437">
            <v>3071975.2907780302</v>
          </cell>
          <cell r="AH437">
            <v>1090578.10420982</v>
          </cell>
          <cell r="AI437">
            <v>217.35018831883801</v>
          </cell>
        </row>
        <row r="438">
          <cell r="M438">
            <v>22.194443246923001</v>
          </cell>
          <cell r="O438">
            <v>1002778.0365826701</v>
          </cell>
          <cell r="Q438">
            <v>1979994.96</v>
          </cell>
          <cell r="R438">
            <v>1.5892741453966599E-2</v>
          </cell>
          <cell r="AA438">
            <v>244.13749067241699</v>
          </cell>
          <cell r="AC438">
            <v>26.787884760035599</v>
          </cell>
          <cell r="AE438">
            <v>96436.385136127996</v>
          </cell>
          <cell r="AF438">
            <v>3071871.2718894901</v>
          </cell>
          <cell r="AH438">
            <v>1090938.71428682</v>
          </cell>
          <cell r="AI438">
            <v>217.349605912382</v>
          </cell>
        </row>
        <row r="439">
          <cell r="M439">
            <v>22.1944453707778</v>
          </cell>
          <cell r="O439">
            <v>1002656.77569711</v>
          </cell>
          <cell r="Q439">
            <v>1979994.96</v>
          </cell>
          <cell r="R439">
            <v>1.5891827366702499E-2</v>
          </cell>
          <cell r="AA439">
            <v>244.02937850769601</v>
          </cell>
          <cell r="AC439">
            <v>26.773950631638801</v>
          </cell>
          <cell r="AE439">
            <v>96386.222273899693</v>
          </cell>
          <cell r="AF439">
            <v>3070818.4425606201</v>
          </cell>
          <cell r="AH439">
            <v>1090767.6026422901</v>
          </cell>
          <cell r="AI439">
            <v>217.25542787605701</v>
          </cell>
        </row>
        <row r="440">
          <cell r="M440">
            <v>22.194446462874499</v>
          </cell>
          <cell r="O440">
            <v>1002428.04481108</v>
          </cell>
          <cell r="Q440">
            <v>1979994.96</v>
          </cell>
          <cell r="R440">
            <v>1.5892259842242601E-2</v>
          </cell>
          <cell r="AA440">
            <v>243.92338881787001</v>
          </cell>
          <cell r="AC440">
            <v>26.758453875001301</v>
          </cell>
          <cell r="AE440">
            <v>96330.433950004794</v>
          </cell>
          <cell r="AF440">
            <v>3070091.3065256099</v>
          </cell>
          <cell r="AH440">
            <v>1090481.96681726</v>
          </cell>
          <cell r="AI440">
            <v>217.164934942869</v>
          </cell>
        </row>
        <row r="441">
          <cell r="M441">
            <v>22.194446892255598</v>
          </cell>
          <cell r="O441">
            <v>1003075.81136574</v>
          </cell>
          <cell r="Q441">
            <v>1979994.96</v>
          </cell>
          <cell r="R441">
            <v>1.5892041926813601E-2</v>
          </cell>
          <cell r="AA441">
            <v>244.06569828089999</v>
          </cell>
          <cell r="AC441">
            <v>26.772547849425798</v>
          </cell>
          <cell r="AE441">
            <v>96381.172257932703</v>
          </cell>
          <cell r="AF441">
            <v>3072183.5519419201</v>
          </cell>
          <cell r="AH441">
            <v>1091173.65079688</v>
          </cell>
          <cell r="AI441">
            <v>217.293150431474</v>
          </cell>
        </row>
        <row r="442">
          <cell r="M442">
            <v>22.194456653941302</v>
          </cell>
          <cell r="O442">
            <v>1006416.48589862</v>
          </cell>
          <cell r="Q442">
            <v>1979994.96</v>
          </cell>
          <cell r="R442">
            <v>1.5885629108871101E-2</v>
          </cell>
          <cell r="AA442">
            <v>244.72134409722301</v>
          </cell>
          <cell r="AC442">
            <v>26.845460798827499</v>
          </cell>
          <cell r="AE442">
            <v>96643.6588757789</v>
          </cell>
          <cell r="AF442">
            <v>3080498.01946984</v>
          </cell>
          <cell r="AH442">
            <v>1094751.8973105</v>
          </cell>
          <cell r="AI442">
            <v>217.87588329839599</v>
          </cell>
        </row>
        <row r="443">
          <cell r="M443">
            <v>22.194483057109899</v>
          </cell>
          <cell r="O443">
            <v>1011725.72473306</v>
          </cell>
          <cell r="Q443">
            <v>1979994.96</v>
          </cell>
          <cell r="R443">
            <v>1.5868915104880098E-2</v>
          </cell>
          <cell r="AA443">
            <v>245.47758931169599</v>
          </cell>
          <cell r="AC443">
            <v>26.929444203147899</v>
          </cell>
          <cell r="AE443">
            <v>96945.999131332297</v>
          </cell>
          <cell r="AF443">
            <v>3090108.96934189</v>
          </cell>
          <cell r="AH443">
            <v>1100328.80960649</v>
          </cell>
          <cell r="AI443">
            <v>218.548145108548</v>
          </cell>
        </row>
        <row r="444">
          <cell r="M444">
            <v>22.194508240538202</v>
          </cell>
          <cell r="O444">
            <v>1015131.6553379101</v>
          </cell>
          <cell r="Q444">
            <v>1979994.96</v>
          </cell>
          <cell r="R444">
            <v>1.58501481384461E-2</v>
          </cell>
          <cell r="AA444">
            <v>245.64098721239</v>
          </cell>
          <cell r="AC444">
            <v>26.9505312644628</v>
          </cell>
          <cell r="AE444">
            <v>97021.912552066104</v>
          </cell>
          <cell r="AF444">
            <v>3091696.65237772</v>
          </cell>
          <cell r="AH444">
            <v>1103797.2515422101</v>
          </cell>
          <cell r="AI444">
            <v>218.690455947928</v>
          </cell>
        </row>
        <row r="445">
          <cell r="M445">
            <v>22.194520272142899</v>
          </cell>
          <cell r="O445">
            <v>1016350.66115138</v>
          </cell>
          <cell r="Q445">
            <v>1979994.96</v>
          </cell>
          <cell r="R445">
            <v>1.58382381626288E-2</v>
          </cell>
          <cell r="AA445">
            <v>245.48902071646901</v>
          </cell>
          <cell r="AC445">
            <v>26.937136501746998</v>
          </cell>
          <cell r="AE445">
            <v>96973.691406289101</v>
          </cell>
          <cell r="AF445">
            <v>3089185.7563126599</v>
          </cell>
          <cell r="AH445">
            <v>1104969.52797002</v>
          </cell>
          <cell r="AI445">
            <v>218.55188421472201</v>
          </cell>
        </row>
        <row r="446">
          <cell r="M446">
            <v>22.194524970024499</v>
          </cell>
          <cell r="O446">
            <v>1017249.62436333</v>
          </cell>
          <cell r="Q446">
            <v>1979994.96</v>
          </cell>
          <cell r="R446">
            <v>1.5831876432849099E-2</v>
          </cell>
          <cell r="AA446">
            <v>245.47001938541499</v>
          </cell>
          <cell r="AC446">
            <v>26.936774172973401</v>
          </cell>
          <cell r="AE446">
            <v>96972.387022704104</v>
          </cell>
          <cell r="AF446">
            <v>3088653.15333626</v>
          </cell>
          <cell r="AH446">
            <v>1105865.84804611</v>
          </cell>
          <cell r="AI446">
            <v>218.53324521244099</v>
          </cell>
        </row>
        <row r="447">
          <cell r="M447">
            <v>22.194530368344498</v>
          </cell>
          <cell r="O447">
            <v>1019152.43516866</v>
          </cell>
          <cell r="Q447">
            <v>1979994.96</v>
          </cell>
          <cell r="R447">
            <v>1.5825036385829199E-2</v>
          </cell>
          <cell r="AA447">
            <v>245.75089834394601</v>
          </cell>
          <cell r="AC447">
            <v>26.971500146859899</v>
          </cell>
          <cell r="AE447">
            <v>97097.400528695594</v>
          </cell>
          <cell r="AF447">
            <v>3091633.9057715898</v>
          </cell>
          <cell r="AH447">
            <v>1107884.7618205401</v>
          </cell>
          <cell r="AI447">
            <v>218.77939819708601</v>
          </cell>
        </row>
        <row r="448">
          <cell r="M448">
            <v>22.194535270045201</v>
          </cell>
          <cell r="O448">
            <v>1019219.03074279</v>
          </cell>
          <cell r="Q448">
            <v>1979994.96</v>
          </cell>
          <cell r="R448">
            <v>1.58197053729838E-2</v>
          </cell>
          <cell r="AA448">
            <v>245.61935224829199</v>
          </cell>
          <cell r="AC448">
            <v>26.962431803608499</v>
          </cell>
          <cell r="AE448">
            <v>97064.754492990804</v>
          </cell>
          <cell r="AF448">
            <v>3089037.19229839</v>
          </cell>
          <cell r="AH448">
            <v>1107926.5403331099</v>
          </cell>
          <cell r="AI448">
            <v>218.656920444684</v>
          </cell>
        </row>
        <row r="449">
          <cell r="M449">
            <v>22.194532769642599</v>
          </cell>
          <cell r="O449">
            <v>1016440.53954095</v>
          </cell>
          <cell r="Q449">
            <v>1979994.96</v>
          </cell>
          <cell r="R449">
            <v>1.58227678019318E-2</v>
          </cell>
          <cell r="AA449">
            <v>245.007148382883</v>
          </cell>
          <cell r="AC449">
            <v>26.896543463789602</v>
          </cell>
          <cell r="AE449">
            <v>96827.556469642397</v>
          </cell>
          <cell r="AF449">
            <v>3080906.5842488902</v>
          </cell>
          <cell r="AH449">
            <v>1104934.7994949699</v>
          </cell>
          <cell r="AI449">
            <v>218.11060491909299</v>
          </cell>
        </row>
        <row r="450">
          <cell r="M450">
            <v>22.1945203399045</v>
          </cell>
          <cell r="O450">
            <v>1013586.33798339</v>
          </cell>
          <cell r="Q450">
            <v>1979994.96</v>
          </cell>
          <cell r="R450">
            <v>1.5833188061047301E-2</v>
          </cell>
          <cell r="AA450">
            <v>244.63707956015199</v>
          </cell>
          <cell r="AC450">
            <v>26.8536881388765</v>
          </cell>
          <cell r="AE450">
            <v>96673.277299955502</v>
          </cell>
          <cell r="AF450">
            <v>3076497.8689224399</v>
          </cell>
          <cell r="AH450">
            <v>1101942.3532197101</v>
          </cell>
          <cell r="AI450">
            <v>217.78339142127601</v>
          </cell>
        </row>
        <row r="451">
          <cell r="M451">
            <v>22.194507033881202</v>
          </cell>
          <cell r="O451">
            <v>1009329.47555512</v>
          </cell>
          <cell r="Q451">
            <v>1979994.96</v>
          </cell>
          <cell r="R451">
            <v>1.5846676434444901E-2</v>
          </cell>
          <cell r="AA451">
            <v>244.02422744007399</v>
          </cell>
          <cell r="AC451">
            <v>26.7835367930562</v>
          </cell>
          <cell r="AE451">
            <v>96420.732455002493</v>
          </cell>
          <cell r="AF451">
            <v>3069060.59738742</v>
          </cell>
          <cell r="AH451">
            <v>1097458.46211339</v>
          </cell>
          <cell r="AI451">
            <v>217.240690647018</v>
          </cell>
        </row>
        <row r="452">
          <cell r="M452">
            <v>22.194475616113401</v>
          </cell>
          <cell r="O452">
            <v>1003860.0621559001</v>
          </cell>
          <cell r="Q452">
            <v>1979994.96</v>
          </cell>
          <cell r="R452">
            <v>1.5867431437295201E-2</v>
          </cell>
          <cell r="AA452">
            <v>243.34691531634601</v>
          </cell>
          <cell r="AC452">
            <v>26.704667663164599</v>
          </cell>
          <cell r="AE452">
            <v>96136.803587392598</v>
          </cell>
          <cell r="AF452">
            <v>3061064.8643824798</v>
          </cell>
          <cell r="AH452">
            <v>1091735.5734550799</v>
          </cell>
          <cell r="AI452">
            <v>216.64224765318099</v>
          </cell>
        </row>
        <row r="453">
          <cell r="M453">
            <v>22.194451649310899</v>
          </cell>
          <cell r="O453">
            <v>1001622.05011414</v>
          </cell>
          <cell r="Q453">
            <v>1979994.96</v>
          </cell>
          <cell r="R453">
            <v>1.5884784409241001E-2</v>
          </cell>
          <cell r="AA453">
            <v>243.39018713258</v>
          </cell>
          <cell r="AC453">
            <v>26.702512966424202</v>
          </cell>
          <cell r="AE453">
            <v>96129.046679127307</v>
          </cell>
          <cell r="AF453">
            <v>3062773.1034450401</v>
          </cell>
          <cell r="AH453">
            <v>1089490.53070831</v>
          </cell>
          <cell r="AI453">
            <v>216.687674166156</v>
          </cell>
        </row>
        <row r="454">
          <cell r="M454">
            <v>22.194440169474198</v>
          </cell>
          <cell r="O454">
            <v>1000785.96407498</v>
          </cell>
          <cell r="Q454">
            <v>1979994.96</v>
          </cell>
          <cell r="R454">
            <v>1.5894765663799701E-2</v>
          </cell>
          <cell r="AA454">
            <v>243.50451912544199</v>
          </cell>
          <cell r="AC454">
            <v>26.708490349695801</v>
          </cell>
          <cell r="AE454">
            <v>96150.565258904899</v>
          </cell>
          <cell r="AF454">
            <v>3065341.8836127701</v>
          </cell>
          <cell r="AH454">
            <v>1088670.3274242501</v>
          </cell>
          <cell r="AI454">
            <v>216.79602877574601</v>
          </cell>
        </row>
        <row r="455">
          <cell r="M455">
            <v>22.194438702151398</v>
          </cell>
          <cell r="O455">
            <v>1000935.24028305</v>
          </cell>
          <cell r="Q455">
            <v>1979994.96</v>
          </cell>
          <cell r="R455">
            <v>1.5898428577024899E-2</v>
          </cell>
          <cell r="AA455">
            <v>243.676668585242</v>
          </cell>
          <cell r="AC455">
            <v>26.7247591870435</v>
          </cell>
          <cell r="AE455">
            <v>96209.133073356803</v>
          </cell>
          <cell r="AF455">
            <v>3068001.6810851898</v>
          </cell>
          <cell r="AH455">
            <v>1088871.5687399299</v>
          </cell>
          <cell r="AI455">
            <v>216.95190939819901</v>
          </cell>
        </row>
        <row r="456">
          <cell r="M456">
            <v>22.194437356473198</v>
          </cell>
          <cell r="O456">
            <v>1000647.32471854</v>
          </cell>
          <cell r="Q456">
            <v>1979994.96</v>
          </cell>
          <cell r="R456">
            <v>1.5899841801239298E-2</v>
          </cell>
          <cell r="AA456">
            <v>243.65741081052801</v>
          </cell>
          <cell r="AC456">
            <v>26.722284887804602</v>
          </cell>
          <cell r="AE456">
            <v>96200.225596096701</v>
          </cell>
          <cell r="AF456">
            <v>3067812.6638757801</v>
          </cell>
          <cell r="AH456">
            <v>1088576.03398871</v>
          </cell>
          <cell r="AI456">
            <v>216.93512592272299</v>
          </cell>
        </row>
        <row r="457">
          <cell r="M457">
            <v>22.194434348214699</v>
          </cell>
          <cell r="O457">
            <v>1000466.8503544</v>
          </cell>
          <cell r="Q457">
            <v>1979994.96</v>
          </cell>
          <cell r="R457">
            <v>1.5901272632745701E-2</v>
          </cell>
          <cell r="AA457">
            <v>243.662892713269</v>
          </cell>
          <cell r="AC457">
            <v>26.722525501111001</v>
          </cell>
          <cell r="AE457">
            <v>96201.091803999603</v>
          </cell>
          <cell r="AF457">
            <v>3067943.3535934398</v>
          </cell>
          <cell r="AH457">
            <v>1088396.7132422901</v>
          </cell>
          <cell r="AI457">
            <v>216.94036721215801</v>
          </cell>
        </row>
        <row r="458">
          <cell r="M458">
            <v>22.194435835636099</v>
          </cell>
          <cell r="O458">
            <v>1001004.76681028</v>
          </cell>
          <cell r="Q458">
            <v>1979994.96</v>
          </cell>
          <cell r="R458">
            <v>1.5900932526936098E-2</v>
          </cell>
          <cell r="AA458">
            <v>243.79775641436601</v>
          </cell>
          <cell r="AC458">
            <v>26.737259847254801</v>
          </cell>
          <cell r="AE458">
            <v>96254.135450117406</v>
          </cell>
          <cell r="AF458">
            <v>3069697.0937952502</v>
          </cell>
          <cell r="AH458">
            <v>1088982.7928462101</v>
          </cell>
          <cell r="AI458">
            <v>217.06049656711099</v>
          </cell>
        </row>
        <row r="459">
          <cell r="M459">
            <v>22.194439134168299</v>
          </cell>
          <cell r="O459">
            <v>1001676.24462556</v>
          </cell>
          <cell r="Q459">
            <v>1979994.96</v>
          </cell>
          <cell r="R459">
            <v>1.5898731808746399E-2</v>
          </cell>
          <cell r="AA459">
            <v>243.93318492550901</v>
          </cell>
          <cell r="AC459">
            <v>26.754943740918002</v>
          </cell>
          <cell r="AE459">
            <v>96317.797467304801</v>
          </cell>
          <cell r="AF459">
            <v>3070979.2329362798</v>
          </cell>
          <cell r="AH459">
            <v>1089715.7114715499</v>
          </cell>
          <cell r="AI459">
            <v>217.178241184591</v>
          </cell>
        </row>
        <row r="460">
          <cell r="M460">
            <v>22.194442433768</v>
          </cell>
          <cell r="O460">
            <v>1002599.39228674</v>
          </cell>
          <cell r="Q460">
            <v>1979994.96</v>
          </cell>
          <cell r="R460">
            <v>1.5895734825268799E-2</v>
          </cell>
          <cell r="AA460">
            <v>244.08647684913399</v>
          </cell>
          <cell r="AC460">
            <v>26.773835175086798</v>
          </cell>
          <cell r="AE460">
            <v>96385.806630312494</v>
          </cell>
          <cell r="AF460">
            <v>3072616.97063886</v>
          </cell>
          <cell r="AH460">
            <v>1090702.3850755801</v>
          </cell>
          <cell r="AI460">
            <v>217.312641674047</v>
          </cell>
        </row>
        <row r="461">
          <cell r="M461">
            <v>22.194452233223899</v>
          </cell>
          <cell r="O461">
            <v>1004033.45173287</v>
          </cell>
          <cell r="Q461">
            <v>1979994.96</v>
          </cell>
          <cell r="R461">
            <v>1.5890601501378498E-2</v>
          </cell>
          <cell r="AA461">
            <v>244.27833312014999</v>
          </cell>
          <cell r="AC461">
            <v>26.795974559314999</v>
          </cell>
          <cell r="AE461">
            <v>96465.508413533797</v>
          </cell>
          <cell r="AF461">
            <v>3074916.4020016799</v>
          </cell>
          <cell r="AH461">
            <v>1092207.6954669701</v>
          </cell>
          <cell r="AI461">
            <v>217.48235856083599</v>
          </cell>
        </row>
        <row r="462">
          <cell r="M462">
            <v>22.1944582770594</v>
          </cell>
          <cell r="O462">
            <v>1004856.81565913</v>
          </cell>
          <cell r="Q462">
            <v>1979994.96</v>
          </cell>
          <cell r="R462">
            <v>1.5885921962594599E-2</v>
          </cell>
          <cell r="AA462">
            <v>244.31439812124</v>
          </cell>
          <cell r="AC462">
            <v>26.8011090916761</v>
          </cell>
          <cell r="AE462">
            <v>96483.992730034093</v>
          </cell>
          <cell r="AF462">
            <v>3075187.05517411</v>
          </cell>
          <cell r="AH462">
            <v>1093046.9533925201</v>
          </cell>
          <cell r="AI462">
            <v>217.51328902956399</v>
          </cell>
        </row>
        <row r="463">
          <cell r="M463">
            <v>22.1944656295654</v>
          </cell>
          <cell r="O463">
            <v>1005487.48187012</v>
          </cell>
          <cell r="Q463">
            <v>1979994.96</v>
          </cell>
          <cell r="R463">
            <v>1.5881775246315299E-2</v>
          </cell>
          <cell r="AA463">
            <v>244.324995543195</v>
          </cell>
          <cell r="AC463">
            <v>26.803300454812899</v>
          </cell>
          <cell r="AE463">
            <v>96491.8816373265</v>
          </cell>
          <cell r="AF463">
            <v>3075153.1351083601</v>
          </cell>
          <cell r="AH463">
            <v>1093683.6415780401</v>
          </cell>
          <cell r="AI463">
            <v>217.52169508838199</v>
          </cell>
        </row>
        <row r="464">
          <cell r="M464">
            <v>22.194463942859699</v>
          </cell>
          <cell r="O464">
            <v>1004567.44275664</v>
          </cell>
          <cell r="Q464">
            <v>1979994.96</v>
          </cell>
          <cell r="R464">
            <v>1.5881628486541101E-2</v>
          </cell>
          <cell r="AA464">
            <v>244.063324337365</v>
          </cell>
          <cell r="AC464">
            <v>26.774926210573302</v>
          </cell>
          <cell r="AE464">
            <v>96389.734358063899</v>
          </cell>
          <cell r="AF464">
            <v>3071714.4119498101</v>
          </cell>
          <cell r="AH464">
            <v>1092670.71164926</v>
          </cell>
          <cell r="AI464">
            <v>217.28839812679101</v>
          </cell>
        </row>
        <row r="465">
          <cell r="M465">
            <v>22.194461592797602</v>
          </cell>
          <cell r="O465">
            <v>1004816.61381562</v>
          </cell>
          <cell r="Q465">
            <v>1979994.96</v>
          </cell>
          <cell r="R465">
            <v>1.5882940398541601E-2</v>
          </cell>
          <cell r="AA465">
            <v>244.140017278952</v>
          </cell>
          <cell r="AC465">
            <v>26.7805478799085</v>
          </cell>
          <cell r="AE465">
            <v>96409.972367670605</v>
          </cell>
          <cell r="AF465">
            <v>3073169.8919458301</v>
          </cell>
          <cell r="AH465">
            <v>1092934.5485223201</v>
          </cell>
          <cell r="AI465">
            <v>217.35946939904301</v>
          </cell>
        </row>
        <row r="466">
          <cell r="M466">
            <v>22.194469729729501</v>
          </cell>
          <cell r="O466">
            <v>1007662.18456801</v>
          </cell>
          <cell r="Q466">
            <v>1979994.96</v>
          </cell>
          <cell r="R466">
            <v>1.5878225925134999E-2</v>
          </cell>
          <cell r="AA466">
            <v>244.70697162666599</v>
          </cell>
          <cell r="AC466">
            <v>26.841917570724199</v>
          </cell>
          <cell r="AE466">
            <v>96630.903254607096</v>
          </cell>
          <cell r="AF466">
            <v>3080638.7342554699</v>
          </cell>
          <cell r="AH466">
            <v>1095977.9157243201</v>
          </cell>
          <cell r="AI466">
            <v>217.86505405594201</v>
          </cell>
        </row>
        <row r="467">
          <cell r="M467">
            <v>22.1944866176194</v>
          </cell>
          <cell r="O467">
            <v>1010482.42423118</v>
          </cell>
          <cell r="Q467">
            <v>1979994.96</v>
          </cell>
          <cell r="R467">
            <v>1.5866964681409398E-2</v>
          </cell>
          <cell r="AA467">
            <v>245.037977536217</v>
          </cell>
          <cell r="AC467">
            <v>26.880713121652398</v>
          </cell>
          <cell r="AE467">
            <v>96770.567237948504</v>
          </cell>
          <cell r="AF467">
            <v>3084506.9537737598</v>
          </cell>
          <cell r="AH467">
            <v>1098923.1881985399</v>
          </cell>
          <cell r="AI467">
            <v>218.157264414564</v>
          </cell>
        </row>
        <row r="468">
          <cell r="M468">
            <v>22.194504828967499</v>
          </cell>
          <cell r="O468">
            <v>1015807.37071291</v>
          </cell>
          <cell r="Q468">
            <v>1979994.96</v>
          </cell>
          <cell r="R468">
            <v>1.5851298924126001E-2</v>
          </cell>
          <cell r="AA468">
            <v>245.82042065597901</v>
          </cell>
          <cell r="AC468">
            <v>26.967390955460001</v>
          </cell>
          <cell r="AE468">
            <v>97082.607439656102</v>
          </cell>
          <cell r="AF468">
            <v>3094487.4117820198</v>
          </cell>
          <cell r="AH468">
            <v>1104524.4114815299</v>
          </cell>
          <cell r="AI468">
            <v>218.85302970051899</v>
          </cell>
        </row>
        <row r="469">
          <cell r="M469">
            <v>22.194525753601901</v>
          </cell>
          <cell r="O469">
            <v>1018310.70496092</v>
          </cell>
          <cell r="Q469">
            <v>1979994.96</v>
          </cell>
          <cell r="R469">
            <v>1.5833684920255799E-2</v>
          </cell>
          <cell r="AA469">
            <v>245.82343970673699</v>
          </cell>
          <cell r="AC469">
            <v>26.973165950242102</v>
          </cell>
          <cell r="AE469">
            <v>97103.397420871697</v>
          </cell>
          <cell r="AF469">
            <v>3093620.7390488102</v>
          </cell>
          <cell r="AH469">
            <v>1107044.5464382099</v>
          </cell>
          <cell r="AI469">
            <v>218.850273756494</v>
          </cell>
        </row>
        <row r="470">
          <cell r="M470">
            <v>22.194533336232599</v>
          </cell>
          <cell r="O470">
            <v>1019127.80776162</v>
          </cell>
          <cell r="Q470">
            <v>1979994.96</v>
          </cell>
          <cell r="R470">
            <v>1.5824285774328799E-2</v>
          </cell>
          <cell r="AA470">
            <v>245.681498927685</v>
          </cell>
          <cell r="AC470">
            <v>26.961691540841599</v>
          </cell>
          <cell r="AE470">
            <v>97062.089547029595</v>
          </cell>
          <cell r="AF470">
            <v>3091102.3355513201</v>
          </cell>
          <cell r="AH470">
            <v>1107823.95247601</v>
          </cell>
          <cell r="AI470">
            <v>218.719807386844</v>
          </cell>
        </row>
        <row r="471">
          <cell r="M471">
            <v>22.194536137844899</v>
          </cell>
          <cell r="O471">
            <v>1019794.21903758</v>
          </cell>
          <cell r="Q471">
            <v>1979994.96</v>
          </cell>
          <cell r="R471">
            <v>1.5819221191752601E-2</v>
          </cell>
          <cell r="AA471">
            <v>245.69133936765601</v>
          </cell>
          <cell r="AC471">
            <v>26.966533840032799</v>
          </cell>
          <cell r="AE471">
            <v>97079.521824117997</v>
          </cell>
          <cell r="AF471">
            <v>3090602.0081050899</v>
          </cell>
          <cell r="AH471">
            <v>1108508.9804972101</v>
          </cell>
          <cell r="AI471">
            <v>218.724805527623</v>
          </cell>
        </row>
        <row r="472">
          <cell r="M472">
            <v>22.194539253037998</v>
          </cell>
          <cell r="O472">
            <v>1020364.55638577</v>
          </cell>
          <cell r="Q472">
            <v>1979994.96</v>
          </cell>
          <cell r="R472">
            <v>1.58154571172857E-2</v>
          </cell>
          <cell r="AA472">
            <v>245.71854500156201</v>
          </cell>
          <cell r="AC472">
            <v>26.971917231389199</v>
          </cell>
          <cell r="AE472">
            <v>97098.902033000893</v>
          </cell>
          <cell r="AF472">
            <v>3090553.4957908401</v>
          </cell>
          <cell r="AH472">
            <v>1109098.21502852</v>
          </cell>
          <cell r="AI472">
            <v>218.74662777017301</v>
          </cell>
        </row>
        <row r="473">
          <cell r="M473">
            <v>22.194540772886899</v>
          </cell>
          <cell r="O473">
            <v>1018532.75951558</v>
          </cell>
          <cell r="Q473">
            <v>1979994.96</v>
          </cell>
          <cell r="R473">
            <v>1.5815962706628699E-2</v>
          </cell>
          <cell r="AA473">
            <v>245.285025353984</v>
          </cell>
          <cell r="AC473">
            <v>26.9270337661562</v>
          </cell>
          <cell r="AE473">
            <v>96937.321558162395</v>
          </cell>
          <cell r="AF473">
            <v>3084499.3920098799</v>
          </cell>
          <cell r="AH473">
            <v>1107123.04340054</v>
          </cell>
          <cell r="AI473">
            <v>218.357991587828</v>
          </cell>
        </row>
        <row r="474">
          <cell r="M474">
            <v>22.194527392595401</v>
          </cell>
          <cell r="O474">
            <v>1013758.62504083</v>
          </cell>
          <cell r="Q474">
            <v>1979994.96</v>
          </cell>
          <cell r="R474">
            <v>1.5828015064678101E-2</v>
          </cell>
          <cell r="AA474">
            <v>244.44182613045899</v>
          </cell>
          <cell r="AC474">
            <v>26.831362213384701</v>
          </cell>
          <cell r="AE474">
            <v>96592.903968184895</v>
          </cell>
          <cell r="AF474">
            <v>3074124.16178464</v>
          </cell>
          <cell r="AH474">
            <v>1102036.39610991</v>
          </cell>
          <cell r="AI474">
            <v>217.61046391707501</v>
          </cell>
        </row>
        <row r="475">
          <cell r="M475">
            <v>22.194511514829198</v>
          </cell>
          <cell r="O475">
            <v>1010742.23519918</v>
          </cell>
          <cell r="Q475">
            <v>1979994.96</v>
          </cell>
          <cell r="R475">
            <v>1.5843451861195301E-2</v>
          </cell>
          <cell r="AA475">
            <v>244.17417169087699</v>
          </cell>
          <cell r="AC475">
            <v>26.794450628619401</v>
          </cell>
          <cell r="AE475">
            <v>96460.022263029998</v>
          </cell>
          <cell r="AF475">
            <v>3071922.18672411</v>
          </cell>
          <cell r="AH475">
            <v>1098896.1768521699</v>
          </cell>
          <cell r="AI475">
            <v>217.379721062258</v>
          </cell>
        </row>
        <row r="476">
          <cell r="M476">
            <v>22.194496981882601</v>
          </cell>
          <cell r="O476">
            <v>1006798.6029933901</v>
          </cell>
          <cell r="Q476">
            <v>1979994.96</v>
          </cell>
          <cell r="R476">
            <v>1.58581687828479E-2</v>
          </cell>
          <cell r="AA476">
            <v>243.67499662630499</v>
          </cell>
          <cell r="AC476">
            <v>26.734897376144499</v>
          </cell>
          <cell r="AE476">
            <v>96245.630554120406</v>
          </cell>
          <cell r="AF476">
            <v>3066265.8617524798</v>
          </cell>
          <cell r="AH476">
            <v>1094758.43455722</v>
          </cell>
          <cell r="AI476">
            <v>216.94009925015999</v>
          </cell>
        </row>
        <row r="477">
          <cell r="M477">
            <v>22.1944686176574</v>
          </cell>
          <cell r="O477">
            <v>1003335.9759178699</v>
          </cell>
          <cell r="Q477">
            <v>1979994.96</v>
          </cell>
          <cell r="R477">
            <v>1.5875615932992301E-2</v>
          </cell>
          <cell r="AA477">
            <v>243.410950824449</v>
          </cell>
          <cell r="AC477">
            <v>26.701817817578601</v>
          </cell>
          <cell r="AE477">
            <v>96126.544143282794</v>
          </cell>
          <cell r="AF477">
            <v>3063535.75784249</v>
          </cell>
          <cell r="AH477">
            <v>1091191.72149998</v>
          </cell>
          <cell r="AI477">
            <v>216.70913300686999</v>
          </cell>
        </row>
        <row r="478">
          <cell r="M478">
            <v>22.1944532696705</v>
          </cell>
          <cell r="O478">
            <v>1001641.42772879</v>
          </cell>
          <cell r="Q478">
            <v>1979994.96</v>
          </cell>
          <cell r="R478">
            <v>1.5888046405423101E-2</v>
          </cell>
          <cell r="AA478">
            <v>243.41269431504199</v>
          </cell>
          <cell r="AC478">
            <v>26.696367081309202</v>
          </cell>
          <cell r="AE478">
            <v>96106.921492712994</v>
          </cell>
          <cell r="AF478">
            <v>3064494.77194172</v>
          </cell>
          <cell r="AH478">
            <v>1089478.25828776</v>
          </cell>
          <cell r="AI478">
            <v>216.71632723373301</v>
          </cell>
        </row>
        <row r="479">
          <cell r="M479">
            <v>22.194442928740699</v>
          </cell>
          <cell r="O479">
            <v>1000458.60377027</v>
          </cell>
          <cell r="Q479">
            <v>1979994.96</v>
          </cell>
          <cell r="R479">
            <v>1.5896203278528798E-2</v>
          </cell>
          <cell r="AA479">
            <v>243.39615390621901</v>
          </cell>
          <cell r="AC479">
            <v>26.691003673267801</v>
          </cell>
          <cell r="AE479">
            <v>96087.613223764201</v>
          </cell>
          <cell r="AF479">
            <v>3064869.2622220898</v>
          </cell>
          <cell r="AH479">
            <v>1088277.6192413301</v>
          </cell>
          <cell r="AI479">
            <v>216.70515023295101</v>
          </cell>
        </row>
        <row r="480">
          <cell r="M480">
            <v>22.194433513315001</v>
          </cell>
          <cell r="O480">
            <v>999620.48276970501</v>
          </cell>
          <cell r="Q480">
            <v>1979994.96</v>
          </cell>
          <cell r="R480">
            <v>1.5902012062623899E-2</v>
          </cell>
          <cell r="AA480">
            <v>243.39853268183501</v>
          </cell>
          <cell r="AC480">
            <v>26.689771279930302</v>
          </cell>
          <cell r="AE480">
            <v>96083.176607748901</v>
          </cell>
          <cell r="AF480">
            <v>3065147.3631041101</v>
          </cell>
          <cell r="AH480">
            <v>1087436.93257244</v>
          </cell>
          <cell r="AI480">
            <v>216.70876140190501</v>
          </cell>
        </row>
        <row r="481">
          <cell r="M481">
            <v>22.1944288707449</v>
          </cell>
          <cell r="O481">
            <v>999872.484714341</v>
          </cell>
          <cell r="Q481">
            <v>1979994.96</v>
          </cell>
          <cell r="R481">
            <v>1.5904556715800201E-2</v>
          </cell>
          <cell r="AA481">
            <v>243.606364209834</v>
          </cell>
          <cell r="AC481">
            <v>26.714108900858601</v>
          </cell>
          <cell r="AE481">
            <v>96170.7920430909</v>
          </cell>
          <cell r="AF481">
            <v>3067579.6120971302</v>
          </cell>
          <cell r="AH481">
            <v>1087773.2538113899</v>
          </cell>
          <cell r="AI481">
            <v>216.892255308975</v>
          </cell>
        </row>
        <row r="482">
          <cell r="M482">
            <v>22.194433673670801</v>
          </cell>
          <cell r="O482">
            <v>1000986.76965561</v>
          </cell>
          <cell r="Q482">
            <v>1979994.96</v>
          </cell>
          <cell r="R482">
            <v>1.5902686126483899E-2</v>
          </cell>
          <cell r="AA482">
            <v>243.86411733449199</v>
          </cell>
          <cell r="AC482">
            <v>26.744010885948398</v>
          </cell>
          <cell r="AE482">
            <v>96278.439189414203</v>
          </cell>
          <cell r="AF482">
            <v>3070642.7966026501</v>
          </cell>
          <cell r="AH482">
            <v>1088987.3034737301</v>
          </cell>
          <cell r="AI482">
            <v>217.12010644854399</v>
          </cell>
        </row>
        <row r="483">
          <cell r="M483">
            <v>22.194440857681801</v>
          </cell>
          <cell r="O483">
            <v>1001949.21303902</v>
          </cell>
          <cell r="Q483">
            <v>1979994.96</v>
          </cell>
          <cell r="R483">
            <v>1.58988553857764E-2</v>
          </cell>
          <cell r="AA483">
            <v>243.976950430323</v>
          </cell>
          <cell r="AC483">
            <v>26.7572405212638</v>
          </cell>
          <cell r="AE483">
            <v>96326.065876549503</v>
          </cell>
          <cell r="AF483">
            <v>3071960.5467341901</v>
          </cell>
          <cell r="AH483">
            <v>1089992.30731451</v>
          </cell>
          <cell r="AI483">
            <v>217.21970990905899</v>
          </cell>
        </row>
        <row r="484">
          <cell r="M484">
            <v>22.194445915158902</v>
          </cell>
          <cell r="O484">
            <v>1002690.3843600299</v>
          </cell>
          <cell r="Q484">
            <v>1979994.96</v>
          </cell>
          <cell r="R484">
            <v>1.5894991969778002E-2</v>
          </cell>
          <cell r="AA484">
            <v>244.06314120574601</v>
          </cell>
          <cell r="AC484">
            <v>26.770011878325501</v>
          </cell>
          <cell r="AE484">
            <v>96372.042761971898</v>
          </cell>
          <cell r="AF484">
            <v>3072524.8932408402</v>
          </cell>
          <cell r="AH484">
            <v>1090778.3930303899</v>
          </cell>
          <cell r="AI484">
            <v>217.29312932741999</v>
          </cell>
        </row>
        <row r="485">
          <cell r="M485">
            <v>22.194448868927601</v>
          </cell>
          <cell r="O485">
            <v>1002957.2058124</v>
          </cell>
          <cell r="Q485">
            <v>1979994.96</v>
          </cell>
          <cell r="R485">
            <v>1.5892260209395201E-2</v>
          </cell>
          <cell r="AA485">
            <v>244.04899737451001</v>
          </cell>
          <cell r="AC485">
            <v>26.770631599432399</v>
          </cell>
          <cell r="AE485">
            <v>96374.273757956602</v>
          </cell>
          <cell r="AF485">
            <v>3071981.56095528</v>
          </cell>
          <cell r="AH485">
            <v>1091048.8404858201</v>
          </cell>
          <cell r="AI485">
            <v>217.27836577507699</v>
          </cell>
        </row>
        <row r="486">
          <cell r="M486">
            <v>22.194449858896402</v>
          </cell>
          <cell r="O486">
            <v>1002995.50160669</v>
          </cell>
          <cell r="Q486">
            <v>1979994.96</v>
          </cell>
          <cell r="R486">
            <v>1.58911006577033E-2</v>
          </cell>
          <cell r="AA486">
            <v>244.01108641481201</v>
          </cell>
          <cell r="AC486">
            <v>26.7668242312361</v>
          </cell>
          <cell r="AE486">
            <v>96360.567232449801</v>
          </cell>
          <cell r="AF486">
            <v>3071432.9753612201</v>
          </cell>
          <cell r="AH486">
            <v>1091074.3752160899</v>
          </cell>
          <cell r="AI486">
            <v>217.24426218357601</v>
          </cell>
        </row>
        <row r="487">
          <cell r="M487">
            <v>22.194452084980199</v>
          </cell>
          <cell r="O487">
            <v>1003117.60879777</v>
          </cell>
          <cell r="Q487">
            <v>1979994.96</v>
          </cell>
          <cell r="R487">
            <v>1.5890478752469201E-2</v>
          </cell>
          <cell r="AA487">
            <v>243.98242411757701</v>
          </cell>
          <cell r="AC487">
            <v>26.761450411990801</v>
          </cell>
          <cell r="AE487">
            <v>96341.221483166999</v>
          </cell>
          <cell r="AF487">
            <v>3071432.5257210098</v>
          </cell>
          <cell r="AH487">
            <v>1091174.71232069</v>
          </cell>
          <cell r="AI487">
            <v>217.220973705586</v>
          </cell>
        </row>
        <row r="488">
          <cell r="M488">
            <v>22.194453287605398</v>
          </cell>
          <cell r="O488">
            <v>1003179.8615061101</v>
          </cell>
          <cell r="Q488">
            <v>1979994.96</v>
          </cell>
          <cell r="R488">
            <v>1.5890110177494501E-2</v>
          </cell>
          <cell r="AA488">
            <v>243.961855735402</v>
          </cell>
          <cell r="AC488">
            <v>26.757861119347901</v>
          </cell>
          <cell r="AE488">
            <v>96328.300029652499</v>
          </cell>
          <cell r="AF488">
            <v>3071387.79420966</v>
          </cell>
          <cell r="AH488">
            <v>1091222.94895884</v>
          </cell>
          <cell r="AI488">
            <v>217.20399461605399</v>
          </cell>
        </row>
        <row r="489">
          <cell r="M489">
            <v>22.1944567624721</v>
          </cell>
          <cell r="O489">
            <v>1004323.31577958</v>
          </cell>
          <cell r="Q489">
            <v>1979994.96</v>
          </cell>
          <cell r="R489">
            <v>1.58883432044526E-2</v>
          </cell>
          <cell r="AA489">
            <v>244.16378420455001</v>
          </cell>
          <cell r="AC489">
            <v>26.7778576780238</v>
          </cell>
          <cell r="AE489">
            <v>96400.287640885697</v>
          </cell>
          <cell r="AF489">
            <v>3074356.3028960298</v>
          </cell>
          <cell r="AH489">
            <v>1092427.5294339899</v>
          </cell>
          <cell r="AI489">
            <v>217.38592652652599</v>
          </cell>
        </row>
        <row r="490">
          <cell r="M490">
            <v>22.1944723757593</v>
          </cell>
          <cell r="O490">
            <v>1008693.23538641</v>
          </cell>
          <cell r="Q490">
            <v>1979994.96</v>
          </cell>
          <cell r="R490">
            <v>1.5878973497648299E-2</v>
          </cell>
          <cell r="AA490">
            <v>244.92330812260599</v>
          </cell>
          <cell r="AC490">
            <v>26.858915562515399</v>
          </cell>
          <cell r="AE490">
            <v>96692.096025055405</v>
          </cell>
          <cell r="AF490">
            <v>3084553.5832556901</v>
          </cell>
          <cell r="AH490">
            <v>1097054.86572549</v>
          </cell>
          <cell r="AI490">
            <v>218.06439256009</v>
          </cell>
        </row>
        <row r="491">
          <cell r="M491">
            <v>22.1944991788747</v>
          </cell>
          <cell r="O491">
            <v>1014045.15047157</v>
          </cell>
          <cell r="Q491">
            <v>1979994.96</v>
          </cell>
          <cell r="R491">
            <v>1.5860026742307701E-2</v>
          </cell>
          <cell r="AA491">
            <v>245.61508320499601</v>
          </cell>
          <cell r="AC491">
            <v>26.9374300397232</v>
          </cell>
          <cell r="AE491">
            <v>96974.748143003497</v>
          </cell>
          <cell r="AF491">
            <v>3093065.64874967</v>
          </cell>
          <cell r="AH491">
            <v>1102657.7880565701</v>
          </cell>
          <cell r="AI491">
            <v>218.677653165273</v>
          </cell>
        </row>
        <row r="492">
          <cell r="M492">
            <v>22.194522325993201</v>
          </cell>
          <cell r="O492">
            <v>1017508.83489403</v>
          </cell>
          <cell r="Q492">
            <v>1979994.96</v>
          </cell>
          <cell r="R492">
            <v>1.58404731870792E-2</v>
          </cell>
          <cell r="AA492">
            <v>245.782044725677</v>
          </cell>
          <cell r="AC492">
            <v>26.960586834964001</v>
          </cell>
          <cell r="AE492">
            <v>97058.112605870396</v>
          </cell>
          <cell r="AF492">
            <v>3094421.9260440199</v>
          </cell>
          <cell r="AH492">
            <v>1106192.7826704499</v>
          </cell>
          <cell r="AI492">
            <v>218.82145789071299</v>
          </cell>
        </row>
        <row r="493">
          <cell r="M493">
            <v>22.1945331780183</v>
          </cell>
          <cell r="O493">
            <v>1019224.29168815</v>
          </cell>
          <cell r="Q493">
            <v>1979994.96</v>
          </cell>
          <cell r="R493">
            <v>1.5827395731638501E-2</v>
          </cell>
          <cell r="AA493">
            <v>245.75359909912299</v>
          </cell>
          <cell r="AC493">
            <v>26.963363894344699</v>
          </cell>
          <cell r="AE493">
            <v>97068.110019640895</v>
          </cell>
          <cell r="AF493">
            <v>3093073.5776430201</v>
          </cell>
          <cell r="AH493">
            <v>1107918.2487377301</v>
          </cell>
          <cell r="AI493">
            <v>218.79023520477801</v>
          </cell>
        </row>
        <row r="494">
          <cell r="M494">
            <v>22.194538478774302</v>
          </cell>
          <cell r="O494">
            <v>1020247.05557124</v>
          </cell>
          <cell r="Q494">
            <v>1979994.96</v>
          </cell>
          <cell r="R494">
            <v>1.58192322970186E-2</v>
          </cell>
          <cell r="AA494">
            <v>245.759300435922</v>
          </cell>
          <cell r="AC494">
            <v>26.970011240755099</v>
          </cell>
          <cell r="AE494">
            <v>97092.040466718405</v>
          </cell>
          <cell r="AF494">
            <v>3092144.53720146</v>
          </cell>
          <cell r="AH494">
            <v>1108967.05306649</v>
          </cell>
          <cell r="AI494">
            <v>218.78928919516699</v>
          </cell>
        </row>
        <row r="495">
          <cell r="M495">
            <v>22.194540998095601</v>
          </cell>
          <cell r="O495">
            <v>1020783.13662423</v>
          </cell>
          <cell r="Q495">
            <v>1979994.96</v>
          </cell>
          <cell r="R495">
            <v>1.5814290592492099E-2</v>
          </cell>
          <cell r="AA495">
            <v>245.76354041594499</v>
          </cell>
          <cell r="AC495">
            <v>26.975653078173401</v>
          </cell>
          <cell r="AE495">
            <v>97112.351081424305</v>
          </cell>
          <cell r="AF495">
            <v>3091335.8749752901</v>
          </cell>
          <cell r="AH495">
            <v>1109526.6199217599</v>
          </cell>
          <cell r="AI495">
            <v>218.78788733777199</v>
          </cell>
        </row>
        <row r="496">
          <cell r="M496">
            <v>22.1945424519947</v>
          </cell>
          <cell r="O496">
            <v>1020496.51486568</v>
          </cell>
          <cell r="Q496">
            <v>1979994.96</v>
          </cell>
          <cell r="R496">
            <v>1.5812393556871699E-2</v>
          </cell>
          <cell r="AA496">
            <v>245.63136496529</v>
          </cell>
          <cell r="AC496">
            <v>26.963234941397701</v>
          </cell>
          <cell r="AE496">
            <v>97067.645789031696</v>
          </cell>
          <cell r="AF496">
            <v>3089278.59224919</v>
          </cell>
          <cell r="AH496">
            <v>1109200.99598582</v>
          </cell>
          <cell r="AI496">
            <v>218.66813002389199</v>
          </cell>
        </row>
        <row r="497">
          <cell r="M497">
            <v>22.1945415229712</v>
          </cell>
          <cell r="O497">
            <v>1019225.30214397</v>
          </cell>
          <cell r="Q497">
            <v>1979994.96</v>
          </cell>
          <cell r="R497">
            <v>1.5814325920348399E-2</v>
          </cell>
          <cell r="AA497">
            <v>245.363195762722</v>
          </cell>
          <cell r="AC497">
            <v>26.933579785648501</v>
          </cell>
          <cell r="AE497">
            <v>96960.887228334701</v>
          </cell>
          <cell r="AF497">
            <v>3085849.4744616402</v>
          </cell>
          <cell r="AH497">
            <v>1107832.8397937799</v>
          </cell>
          <cell r="AI497">
            <v>218.42961597707301</v>
          </cell>
        </row>
        <row r="498">
          <cell r="M498">
            <v>22.1945343419446</v>
          </cell>
          <cell r="O498">
            <v>1015457.17937973</v>
          </cell>
          <cell r="Q498">
            <v>1979994.96</v>
          </cell>
          <cell r="R498">
            <v>1.58230651524972E-2</v>
          </cell>
          <cell r="AA498">
            <v>244.689254801781</v>
          </cell>
          <cell r="AC498">
            <v>26.858051656673702</v>
          </cell>
          <cell r="AE498">
            <v>96688.985964025298</v>
          </cell>
          <cell r="AF498">
            <v>3077399.7595939101</v>
          </cell>
          <cell r="AH498">
            <v>1103818.9937178299</v>
          </cell>
          <cell r="AI498">
            <v>217.831203145107</v>
          </cell>
        </row>
        <row r="499">
          <cell r="M499">
            <v>22.194518761480399</v>
          </cell>
          <cell r="O499">
            <v>1012638.27599708</v>
          </cell>
          <cell r="Q499">
            <v>1979994.96</v>
          </cell>
          <cell r="R499">
            <v>1.58362861657417E-2</v>
          </cell>
          <cell r="AA499">
            <v>244.442224133769</v>
          </cell>
          <cell r="AC499">
            <v>26.827844262550599</v>
          </cell>
          <cell r="AE499">
            <v>96580.239345182199</v>
          </cell>
          <cell r="AF499">
            <v>3074723.7553167799</v>
          </cell>
          <cell r="AH499">
            <v>1100904.0127049901</v>
          </cell>
          <cell r="AI499">
            <v>217.61437987121801</v>
          </cell>
        </row>
        <row r="500">
          <cell r="M500">
            <v>22.194504050861099</v>
          </cell>
          <cell r="O500">
            <v>1009975.99260767</v>
          </cell>
          <cell r="Q500">
            <v>1979994.96</v>
          </cell>
          <cell r="R500">
            <v>1.5848766603186099E-2</v>
          </cell>
          <cell r="AA500">
            <v>244.215843575082</v>
          </cell>
          <cell r="AC500">
            <v>26.800021706616899</v>
          </cell>
          <cell r="AE500">
            <v>96480.078143820807</v>
          </cell>
          <cell r="AF500">
            <v>3072294.5769638601</v>
          </cell>
          <cell r="AH500">
            <v>1098153.52049432</v>
          </cell>
          <cell r="AI500">
            <v>217.415821868465</v>
          </cell>
        </row>
        <row r="501">
          <cell r="M501">
            <v>22.194494887518999</v>
          </cell>
          <cell r="O501">
            <v>1009024.2149186</v>
          </cell>
          <cell r="Q501">
            <v>1979994.96</v>
          </cell>
          <cell r="R501">
            <v>1.58577132342675E-2</v>
          </cell>
          <cell r="AA501">
            <v>244.278666343541</v>
          </cell>
          <cell r="AC501">
            <v>26.802119562401199</v>
          </cell>
          <cell r="AE501">
            <v>96487.630424644201</v>
          </cell>
          <cell r="AF501">
            <v>3073905.1644735802</v>
          </cell>
          <cell r="AH501">
            <v>1097206.71653809</v>
          </cell>
          <cell r="AI501">
            <v>217.47654678114</v>
          </cell>
        </row>
        <row r="502">
          <cell r="M502">
            <v>22.194489716423</v>
          </cell>
          <cell r="O502">
            <v>1007982.70409534</v>
          </cell>
          <cell r="Q502">
            <v>1979994.96</v>
          </cell>
          <cell r="R502">
            <v>1.5863438651937099E-2</v>
          </cell>
          <cell r="AA502">
            <v>244.205723616847</v>
          </cell>
          <cell r="AC502">
            <v>26.7912368006279</v>
          </cell>
          <cell r="AE502">
            <v>96448.4524822604</v>
          </cell>
          <cell r="AF502">
            <v>3073441.15919017</v>
          </cell>
          <cell r="AH502">
            <v>1096128.71478889</v>
          </cell>
          <cell r="AI502">
            <v>217.41448681621901</v>
          </cell>
        </row>
        <row r="503">
          <cell r="M503">
            <v>22.1944823952485</v>
          </cell>
          <cell r="O503">
            <v>1007026.70826435</v>
          </cell>
          <cell r="Q503">
            <v>1979994.96</v>
          </cell>
          <cell r="R503">
            <v>1.5868607278332999E-2</v>
          </cell>
          <cell r="AA503">
            <v>244.149410153519</v>
          </cell>
          <cell r="AC503">
            <v>26.783799816044102</v>
          </cell>
          <cell r="AE503">
            <v>96421.679337758804</v>
          </cell>
          <cell r="AF503">
            <v>3072922.3040497601</v>
          </cell>
          <cell r="AH503">
            <v>1095149.6477590499</v>
          </cell>
          <cell r="AI503">
            <v>217.365610337475</v>
          </cell>
        </row>
        <row r="504">
          <cell r="M504">
            <v>22.194479011306999</v>
          </cell>
          <cell r="O504">
            <v>1006879.226407</v>
          </cell>
          <cell r="Q504">
            <v>1979994.96</v>
          </cell>
          <cell r="R504">
            <v>1.5871614209044899E-2</v>
          </cell>
          <cell r="AA504">
            <v>244.230976494374</v>
          </cell>
          <cell r="AC504">
            <v>26.791879090220199</v>
          </cell>
          <cell r="AE504">
            <v>96450.764724792796</v>
          </cell>
          <cell r="AF504">
            <v>3074121.3703045198</v>
          </cell>
          <cell r="AH504">
            <v>1095029.3202909101</v>
          </cell>
          <cell r="AI504">
            <v>217.43909740415299</v>
          </cell>
        </row>
        <row r="505">
          <cell r="M505">
            <v>22.19447800044</v>
          </cell>
          <cell r="O505">
            <v>1006848.86846908</v>
          </cell>
          <cell r="Q505">
            <v>1979994.96</v>
          </cell>
          <cell r="R505">
            <v>1.5872745540804398E-2</v>
          </cell>
          <cell r="AA505">
            <v>244.26969924060199</v>
          </cell>
          <cell r="AC505">
            <v>26.795784037804498</v>
          </cell>
          <cell r="AE505">
            <v>96464.822536096093</v>
          </cell>
          <cell r="AF505">
            <v>3074679.0782088302</v>
          </cell>
          <cell r="AH505">
            <v>1095012.0802684</v>
          </cell>
          <cell r="AI505">
            <v>217.473915202797</v>
          </cell>
        </row>
        <row r="506">
          <cell r="M506">
            <v>22.194476465551102</v>
          </cell>
          <cell r="O506">
            <v>1006536.84676037</v>
          </cell>
          <cell r="Q506">
            <v>1979994.96</v>
          </cell>
          <cell r="R506">
            <v>1.5873457555918399E-2</v>
          </cell>
          <cell r="AA506">
            <v>244.252196312645</v>
          </cell>
          <cell r="AC506">
            <v>26.7961033962466</v>
          </cell>
          <cell r="AE506">
            <v>96465.972226487793</v>
          </cell>
          <cell r="AF506">
            <v>3074080.56168471</v>
          </cell>
          <cell r="AH506">
            <v>1094705.21010596</v>
          </cell>
          <cell r="AI506">
            <v>217.45609291639801</v>
          </cell>
        </row>
        <row r="507">
          <cell r="M507">
            <v>22.194471384256001</v>
          </cell>
          <cell r="O507">
            <v>1005543.46967735</v>
          </cell>
          <cell r="Q507">
            <v>1979994.96</v>
          </cell>
          <cell r="R507">
            <v>1.58759477303878E-2</v>
          </cell>
          <cell r="AA507">
            <v>244.10081983439301</v>
          </cell>
          <cell r="AC507">
            <v>26.7804756488691</v>
          </cell>
          <cell r="AE507">
            <v>96409.712335928605</v>
          </cell>
          <cell r="AF507">
            <v>3071960.4860605602</v>
          </cell>
          <cell r="AH507">
            <v>1093663.4680329899</v>
          </cell>
          <cell r="AI507">
            <v>217.32034418552399</v>
          </cell>
        </row>
        <row r="508">
          <cell r="M508">
            <v>22.194465441501801</v>
          </cell>
          <cell r="O508">
            <v>1004413.04721396</v>
          </cell>
          <cell r="Q508">
            <v>1979994.96</v>
          </cell>
          <cell r="R508">
            <v>1.5879975262789701E-2</v>
          </cell>
          <cell r="AA508">
            <v>243.95224216260101</v>
          </cell>
          <cell r="AC508">
            <v>26.763297332085902</v>
          </cell>
          <cell r="AE508">
            <v>96347.870395509293</v>
          </cell>
          <cell r="AF508">
            <v>3070185.49637511</v>
          </cell>
          <cell r="AH508">
            <v>1092477.6129184901</v>
          </cell>
          <cell r="AI508">
            <v>217.188944830515</v>
          </cell>
        </row>
        <row r="509">
          <cell r="M509">
            <v>22.1944555413912</v>
          </cell>
          <cell r="O509">
            <v>1003242.79900903</v>
          </cell>
          <cell r="Q509">
            <v>1979994.96</v>
          </cell>
          <cell r="R509">
            <v>1.5885008255180799E-2</v>
          </cell>
          <cell r="AA509">
            <v>243.86725474940101</v>
          </cell>
          <cell r="AC509">
            <v>26.755208387084199</v>
          </cell>
          <cell r="AE509">
            <v>96318.750193503205</v>
          </cell>
          <cell r="AF509">
            <v>3068881.3610021998</v>
          </cell>
          <cell r="AH509">
            <v>1091286.0648495399</v>
          </cell>
          <cell r="AI509">
            <v>217.11204636231599</v>
          </cell>
        </row>
        <row r="510">
          <cell r="M510">
            <v>22.194458104972899</v>
          </cell>
          <cell r="O510">
            <v>971105.25025593105</v>
          </cell>
          <cell r="Q510">
            <v>1979994.96</v>
          </cell>
          <cell r="R510">
            <v>1.5934342016178101E-2</v>
          </cell>
          <cell r="AA510">
            <v>237.05513046178299</v>
          </cell>
          <cell r="AC510">
            <v>26.001017683200899</v>
          </cell>
          <cell r="AE510">
            <v>93603.663659523096</v>
          </cell>
          <cell r="AF510">
            <v>2982034.9199172198</v>
          </cell>
          <cell r="AH510">
            <v>1056680.3502348999</v>
          </cell>
          <cell r="AI510">
            <v>211.054112778583</v>
          </cell>
        </row>
        <row r="511">
          <cell r="M511">
            <v>22.194332701668699</v>
          </cell>
          <cell r="O511">
            <v>980614.86046108103</v>
          </cell>
          <cell r="Q511">
            <v>1979994.96</v>
          </cell>
          <cell r="R511">
            <v>1.6015760333067799E-2</v>
          </cell>
          <cell r="AA511">
            <v>242.645910452826</v>
          </cell>
          <cell r="AC511">
            <v>26.588335333789299</v>
          </cell>
          <cell r="AE511">
            <v>95718.007201641405</v>
          </cell>
          <cell r="AF511">
            <v>3058580.9834650899</v>
          </cell>
          <cell r="AH511">
            <v>1068140.93769494</v>
          </cell>
          <cell r="AI511">
            <v>216.05757511903701</v>
          </cell>
        </row>
        <row r="512">
          <cell r="M512">
            <v>22.194423164283702</v>
          </cell>
          <cell r="O512">
            <v>1004676.0344793299</v>
          </cell>
          <cell r="Q512">
            <v>1979994.96</v>
          </cell>
          <cell r="R512">
            <v>1.5936353244078799E-2</v>
          </cell>
          <cell r="AA512">
            <v>246.50334562825199</v>
          </cell>
          <cell r="AC512">
            <v>27.024761305920499</v>
          </cell>
          <cell r="AE512">
            <v>97289.140701313707</v>
          </cell>
          <cell r="AF512">
            <v>3106231.3341113501</v>
          </cell>
          <cell r="AH512">
            <v>1093615.76894048</v>
          </cell>
          <cell r="AI512">
            <v>219.47858432233201</v>
          </cell>
        </row>
        <row r="513">
          <cell r="M513">
            <v>22.194448669587199</v>
          </cell>
          <cell r="O513">
            <v>1004541.44664439</v>
          </cell>
          <cell r="Q513">
            <v>1979994.96</v>
          </cell>
          <cell r="R513">
            <v>1.59003078376075E-2</v>
          </cell>
          <cell r="AA513">
            <v>244.79132912714499</v>
          </cell>
          <cell r="AC513">
            <v>26.846649363874299</v>
          </cell>
          <cell r="AE513">
            <v>96647.937709947597</v>
          </cell>
          <cell r="AF513">
            <v>3082480.0042626099</v>
          </cell>
          <cell r="AH513">
            <v>1092881.23758564</v>
          </cell>
          <cell r="AI513">
            <v>217.94467976327101</v>
          </cell>
        </row>
        <row r="514">
          <cell r="M514">
            <v>22.1944629071448</v>
          </cell>
          <cell r="O514">
            <v>972130.31209498597</v>
          </cell>
          <cell r="Q514">
            <v>1979994.96</v>
          </cell>
          <cell r="R514">
            <v>1.5934769461719501E-2</v>
          </cell>
          <cell r="AA514">
            <v>237.29514606452099</v>
          </cell>
          <cell r="AC514">
            <v>26.021658653824701</v>
          </cell>
          <cell r="AE514">
            <v>93677.9711537689</v>
          </cell>
          <cell r="AF514">
            <v>2986081.68788544</v>
          </cell>
          <cell r="AH514">
            <v>1057765.8134512999</v>
          </cell>
          <cell r="AI514">
            <v>211.27348741069599</v>
          </cell>
        </row>
        <row r="515">
          <cell r="M515">
            <v>22.194330447465401</v>
          </cell>
          <cell r="O515">
            <v>988039.03542851598</v>
          </cell>
          <cell r="Q515">
            <v>1979994.96</v>
          </cell>
          <cell r="R515">
            <v>1.6007858076992301E-2</v>
          </cell>
          <cell r="AA515">
            <v>244.28087180546299</v>
          </cell>
          <cell r="AC515">
            <v>26.764268881071899</v>
          </cell>
          <cell r="AE515">
            <v>96351.367971858999</v>
          </cell>
          <cell r="AF515">
            <v>3080314.3692569202</v>
          </cell>
          <cell r="AH515">
            <v>1076132.1619913999</v>
          </cell>
          <cell r="AI515">
            <v>217.51660292439101</v>
          </cell>
        </row>
        <row r="516">
          <cell r="M516">
            <v>22.194485331981099</v>
          </cell>
          <cell r="O516">
            <v>1020021.2885483101</v>
          </cell>
          <cell r="Q516">
            <v>1979994.96</v>
          </cell>
          <cell r="R516">
            <v>1.5891422082930699E-2</v>
          </cell>
          <cell r="AA516">
            <v>248.88900643884</v>
          </cell>
          <cell r="AC516">
            <v>27.2912162233537</v>
          </cell>
          <cell r="AE516">
            <v>98248.378404073301</v>
          </cell>
          <cell r="AF516">
            <v>3136319.2876569801</v>
          </cell>
          <cell r="AH516">
            <v>1109819.4141784799</v>
          </cell>
          <cell r="AI516">
            <v>221.59779021548599</v>
          </cell>
        </row>
        <row r="517">
          <cell r="M517">
            <v>22.194524488670599</v>
          </cell>
          <cell r="O517">
            <v>1020522.5239903301</v>
          </cell>
          <cell r="Q517">
            <v>1979994.96</v>
          </cell>
          <cell r="R517">
            <v>1.5837982754905399E-2</v>
          </cell>
          <cell r="AA517">
            <v>246.64326005846701</v>
          </cell>
          <cell r="AC517">
            <v>27.0624657541563</v>
          </cell>
          <cell r="AE517">
            <v>97424.876714962797</v>
          </cell>
          <cell r="AF517">
            <v>3104332.4201878901</v>
          </cell>
          <cell r="AH517">
            <v>1109553.19060131</v>
          </cell>
          <cell r="AI517">
            <v>219.58079430431101</v>
          </cell>
        </row>
        <row r="518">
          <cell r="M518">
            <v>22.194537308847199</v>
          </cell>
          <cell r="O518">
            <v>1021245.60390556</v>
          </cell>
          <cell r="Q518">
            <v>1979994.96</v>
          </cell>
          <cell r="R518">
            <v>1.5819324034881701E-2</v>
          </cell>
          <cell r="AA518">
            <v>246.102176151582</v>
          </cell>
          <cell r="AC518">
            <v>27.011090078853599</v>
          </cell>
          <cell r="AE518">
            <v>97239.924283872795</v>
          </cell>
          <cell r="AF518">
            <v>3096002.0588320699</v>
          </cell>
          <cell r="AH518">
            <v>1110106.75820275</v>
          </cell>
          <cell r="AI518">
            <v>219.09108607272901</v>
          </cell>
        </row>
        <row r="519">
          <cell r="M519">
            <v>22.194541474710501</v>
          </cell>
          <cell r="O519">
            <v>1021555.1655282601</v>
          </cell>
          <cell r="Q519">
            <v>1979994.96</v>
          </cell>
          <cell r="R519">
            <v>1.5811667576549501E-2</v>
          </cell>
          <cell r="AA519">
            <v>245.92889873978399</v>
          </cell>
          <cell r="AC519">
            <v>26.998188259110801</v>
          </cell>
          <cell r="AE519">
            <v>97193.477732798798</v>
          </cell>
          <cell r="AF519">
            <v>3092740.6666390202</v>
          </cell>
          <cell r="AH519">
            <v>1110378.23477618</v>
          </cell>
          <cell r="AI519">
            <v>218.93071048067301</v>
          </cell>
        </row>
        <row r="520">
          <cell r="M520">
            <v>22.194542743769802</v>
          </cell>
          <cell r="O520">
            <v>1021355.0835116199</v>
          </cell>
          <cell r="Q520">
            <v>1979994.96</v>
          </cell>
          <cell r="R520">
            <v>1.58091503258651E-2</v>
          </cell>
          <cell r="AA520">
            <v>245.79182222868801</v>
          </cell>
          <cell r="AC520">
            <v>26.9854194821561</v>
          </cell>
          <cell r="AE520">
            <v>97147.510135761899</v>
          </cell>
          <cell r="AF520">
            <v>3090588.1844951701</v>
          </cell>
          <cell r="AH520">
            <v>1110137.86545361</v>
          </cell>
          <cell r="AI520">
            <v>218.806402746532</v>
          </cell>
        </row>
        <row r="521">
          <cell r="M521">
            <v>22.194543188111499</v>
          </cell>
          <cell r="O521">
            <v>1020707.08549895</v>
          </cell>
          <cell r="Q521">
            <v>1979994.96</v>
          </cell>
          <cell r="R521">
            <v>1.5809526783703599E-2</v>
          </cell>
          <cell r="AA521">
            <v>245.63138325906701</v>
          </cell>
          <cell r="AC521">
            <v>26.967872112337201</v>
          </cell>
          <cell r="AE521">
            <v>97084.339604413704</v>
          </cell>
          <cell r="AF521">
            <v>3088504.0195693602</v>
          </cell>
          <cell r="AH521">
            <v>1109432.2460463</v>
          </cell>
          <cell r="AI521">
            <v>218.66351114672901</v>
          </cell>
        </row>
        <row r="522">
          <cell r="M522">
            <v>22.194541080186799</v>
          </cell>
          <cell r="O522">
            <v>1018110.43713875</v>
          </cell>
          <cell r="Q522">
            <v>1979994.96</v>
          </cell>
          <cell r="R522">
            <v>1.58145441433033E-2</v>
          </cell>
          <cell r="AA522">
            <v>245.13174446714899</v>
          </cell>
          <cell r="AC522">
            <v>26.9122135673855</v>
          </cell>
          <cell r="AE522">
            <v>96883.968842587899</v>
          </cell>
          <cell r="AF522">
            <v>3082183.39719029</v>
          </cell>
          <cell r="AH522">
            <v>1106653.97514315</v>
          </cell>
          <cell r="AI522">
            <v>218.21953089976299</v>
          </cell>
        </row>
        <row r="523">
          <cell r="M523">
            <v>22.1945256288118</v>
          </cell>
          <cell r="O523">
            <v>1012410.91558466</v>
          </cell>
          <cell r="Q523">
            <v>1979994.96</v>
          </cell>
          <cell r="R523">
            <v>1.58299012983729E-2</v>
          </cell>
          <cell r="AA523">
            <v>244.19094551658699</v>
          </cell>
          <cell r="AC523">
            <v>26.805993270101698</v>
          </cell>
          <cell r="AE523">
            <v>96501.575772366094</v>
          </cell>
          <cell r="AF523">
            <v>3070520.5150707099</v>
          </cell>
          <cell r="AH523">
            <v>1100609.66048767</v>
          </cell>
          <cell r="AI523">
            <v>217.38495224648599</v>
          </cell>
        </row>
        <row r="524">
          <cell r="M524">
            <v>22.194495692918</v>
          </cell>
          <cell r="O524">
            <v>1007723.0117577401</v>
          </cell>
          <cell r="Q524">
            <v>1979994.96</v>
          </cell>
          <cell r="R524">
            <v>1.58516885608397E-2</v>
          </cell>
          <cell r="AA524">
            <v>243.767683110582</v>
          </cell>
          <cell r="AC524">
            <v>26.7544828821264</v>
          </cell>
          <cell r="AE524">
            <v>96316.138375655006</v>
          </cell>
          <cell r="AF524">
            <v>3065895.3357156198</v>
          </cell>
          <cell r="AH524">
            <v>1095758.10173817</v>
          </cell>
          <cell r="AI524">
            <v>217.01320022845599</v>
          </cell>
        </row>
        <row r="525">
          <cell r="M525">
            <v>22.194480351262701</v>
          </cell>
          <cell r="O525">
            <v>1006255.82235043</v>
          </cell>
          <cell r="Q525">
            <v>1979994.96</v>
          </cell>
          <cell r="R525">
            <v>1.5866303066171001E-2</v>
          </cell>
          <cell r="AA525">
            <v>243.921822044614</v>
          </cell>
          <cell r="AC525">
            <v>26.765018055770099</v>
          </cell>
          <cell r="AE525">
            <v>96354.0650007722</v>
          </cell>
          <cell r="AF525">
            <v>3068950.5894113202</v>
          </cell>
          <cell r="AH525">
            <v>1094324.75531503</v>
          </cell>
          <cell r="AI525">
            <v>217.15680398884399</v>
          </cell>
        </row>
        <row r="526">
          <cell r="M526">
            <v>22.194469836898101</v>
          </cell>
          <cell r="O526">
            <v>1004996.77326752</v>
          </cell>
          <cell r="Q526">
            <v>1979994.96</v>
          </cell>
          <cell r="R526">
            <v>1.58752200195551E-2</v>
          </cell>
          <cell r="AA526">
            <v>243.91510455113601</v>
          </cell>
          <cell r="AC526">
            <v>26.760526145447798</v>
          </cell>
          <cell r="AE526">
            <v>96337.894123612103</v>
          </cell>
          <cell r="AF526">
            <v>3069488.6605805801</v>
          </cell>
          <cell r="AH526">
            <v>1093051.0933484</v>
          </cell>
          <cell r="AI526">
            <v>217.154578405688</v>
          </cell>
        </row>
        <row r="527">
          <cell r="M527">
            <v>22.1944641598574</v>
          </cell>
          <cell r="O527">
            <v>1004744.73036122</v>
          </cell>
          <cell r="Q527">
            <v>1979994.96</v>
          </cell>
          <cell r="R527">
            <v>1.5880080817839301E-2</v>
          </cell>
          <cell r="AA527">
            <v>244.04311751559399</v>
          </cell>
          <cell r="AC527">
            <v>26.773172081623901</v>
          </cell>
          <cell r="AE527">
            <v>96383.419493845897</v>
          </cell>
          <cell r="AF527">
            <v>3071376.2313383901</v>
          </cell>
          <cell r="AH527">
            <v>1092841.6504742301</v>
          </cell>
          <cell r="AI527">
            <v>217.26994543397001</v>
          </cell>
        </row>
        <row r="528">
          <cell r="M528">
            <v>22.1944630457226</v>
          </cell>
          <cell r="O528">
            <v>1005070.48559372</v>
          </cell>
          <cell r="Q528">
            <v>1979994.96</v>
          </cell>
          <cell r="R528">
            <v>1.5881381672904201E-2</v>
          </cell>
          <cell r="AA528">
            <v>244.186105947295</v>
          </cell>
          <cell r="AC528">
            <v>26.788366067322499</v>
          </cell>
          <cell r="AE528">
            <v>96438.117842361098</v>
          </cell>
          <cell r="AF528">
            <v>3073306.9549644799</v>
          </cell>
          <cell r="AH528">
            <v>1093217.6170429799</v>
          </cell>
          <cell r="AI528">
            <v>217.39773987997199</v>
          </cell>
        </row>
        <row r="529">
          <cell r="M529">
            <v>22.194466526657099</v>
          </cell>
          <cell r="O529">
            <v>1005532.9015831799</v>
          </cell>
          <cell r="Q529">
            <v>1979994.96</v>
          </cell>
          <cell r="R529">
            <v>1.5880165259542001E-2</v>
          </cell>
          <cell r="AA529">
            <v>244.26900472642399</v>
          </cell>
          <cell r="AC529">
            <v>26.7976537587862</v>
          </cell>
          <cell r="AE529">
            <v>96471.553531630401</v>
          </cell>
          <cell r="AF529">
            <v>3074346.7339454</v>
          </cell>
          <cell r="AH529">
            <v>1093710.1511212401</v>
          </cell>
          <cell r="AI529">
            <v>217.47135096763799</v>
          </cell>
        </row>
        <row r="530">
          <cell r="M530">
            <v>22.1944647545259</v>
          </cell>
          <cell r="O530">
            <v>1004814.52733114</v>
          </cell>
          <cell r="Q530">
            <v>1979994.96</v>
          </cell>
          <cell r="R530">
            <v>1.5880401918236201E-2</v>
          </cell>
          <cell r="AA530">
            <v>244.11960698459501</v>
          </cell>
          <cell r="AC530">
            <v>26.783776488374301</v>
          </cell>
          <cell r="AE530">
            <v>96421.595358147693</v>
          </cell>
          <cell r="AF530">
            <v>3071997.1789808702</v>
          </cell>
          <cell r="AH530">
            <v>1092950.3750652401</v>
          </cell>
          <cell r="AI530">
            <v>217.33583049622101</v>
          </cell>
        </row>
        <row r="531">
          <cell r="M531">
            <v>22.194457456081501</v>
          </cell>
          <cell r="O531">
            <v>1004225.98984397</v>
          </cell>
          <cell r="Q531">
            <v>1979994.96</v>
          </cell>
          <cell r="R531">
            <v>1.5883071062282601E-2</v>
          </cell>
          <cell r="AA531">
            <v>244.08008704427499</v>
          </cell>
          <cell r="AC531">
            <v>26.7802975417043</v>
          </cell>
          <cell r="AE531">
            <v>96409.071150135307</v>
          </cell>
          <cell r="AF531">
            <v>3071343.7000259701</v>
          </cell>
          <cell r="AH531">
            <v>1092353.3705619399</v>
          </cell>
          <cell r="AI531">
            <v>217.299789502571</v>
          </cell>
        </row>
        <row r="532">
          <cell r="M532">
            <v>22.194458275110001</v>
          </cell>
          <cell r="O532">
            <v>1004960.5582099101</v>
          </cell>
          <cell r="Q532">
            <v>1979994.96</v>
          </cell>
          <cell r="R532">
            <v>1.58828480953307E-2</v>
          </cell>
          <cell r="AA532">
            <v>244.31342870589901</v>
          </cell>
          <cell r="AC532">
            <v>26.808114757823901</v>
          </cell>
          <cell r="AE532">
            <v>96509.213128165997</v>
          </cell>
          <cell r="AF532">
            <v>3073991.5557814399</v>
          </cell>
          <cell r="AH532">
            <v>1093182.8747207001</v>
          </cell>
          <cell r="AI532">
            <v>217.50531394807501</v>
          </cell>
        </row>
        <row r="533">
          <cell r="M533">
            <v>22.194459482736399</v>
          </cell>
          <cell r="O533">
            <v>1004656.02607004</v>
          </cell>
          <cell r="Q533">
            <v>1979994.96</v>
          </cell>
          <cell r="R533">
            <v>1.58819980877298E-2</v>
          </cell>
          <cell r="AA533">
            <v>244.22251438331401</v>
          </cell>
          <cell r="AC533">
            <v>26.7998768633807</v>
          </cell>
          <cell r="AE533">
            <v>96479.556708170407</v>
          </cell>
          <cell r="AF533">
            <v>3072526.9238592498</v>
          </cell>
          <cell r="AH533">
            <v>1092853.4539306301</v>
          </cell>
          <cell r="AI533">
            <v>217.42263751993301</v>
          </cell>
        </row>
        <row r="534">
          <cell r="M534">
            <v>22.194454137207899</v>
          </cell>
          <cell r="O534">
            <v>1003603.36624314</v>
          </cell>
          <cell r="Q534">
            <v>1979994.96</v>
          </cell>
          <cell r="R534">
            <v>1.5884410715549298E-2</v>
          </cell>
          <cell r="AA534">
            <v>244.026182523372</v>
          </cell>
          <cell r="AC534">
            <v>26.7779468250097</v>
          </cell>
          <cell r="AE534">
            <v>96400.608570034805</v>
          </cell>
          <cell r="AF534">
            <v>3070053.5535733998</v>
          </cell>
          <cell r="AH534">
            <v>1091729.5176059799</v>
          </cell>
          <cell r="AI534">
            <v>217.24823569836201</v>
          </cell>
        </row>
        <row r="535">
          <cell r="M535">
            <v>22.194449017353602</v>
          </cell>
          <cell r="O535">
            <v>1002978.05848439</v>
          </cell>
          <cell r="Q535">
            <v>1979994.96</v>
          </cell>
          <cell r="R535">
            <v>1.5887634879472898E-2</v>
          </cell>
          <cell r="AA535">
            <v>243.98297899821799</v>
          </cell>
          <cell r="AC535">
            <v>26.772429799604499</v>
          </cell>
          <cell r="AE535">
            <v>96380.747278576004</v>
          </cell>
          <cell r="AF535">
            <v>3069624.4231498898</v>
          </cell>
          <cell r="AH535">
            <v>1091086.7893068199</v>
          </cell>
          <cell r="AI535">
            <v>217.21054919861399</v>
          </cell>
        </row>
        <row r="536">
          <cell r="M536">
            <v>22.1944459248326</v>
          </cell>
          <cell r="O536">
            <v>1002458.0176637101</v>
          </cell>
          <cell r="Q536">
            <v>1979994.96</v>
          </cell>
          <cell r="R536">
            <v>1.5890428382513099E-2</v>
          </cell>
          <cell r="AA536">
            <v>243.91531017343399</v>
          </cell>
          <cell r="AC536">
            <v>26.761934219082999</v>
          </cell>
          <cell r="AE536">
            <v>96342.963188698704</v>
          </cell>
          <cell r="AF536">
            <v>3069260.8126916899</v>
          </cell>
          <cell r="AH536">
            <v>1090529.0841977401</v>
          </cell>
          <cell r="AI536">
            <v>217.15337595435099</v>
          </cell>
        </row>
        <row r="537">
          <cell r="M537">
            <v>22.194445183879399</v>
          </cell>
          <cell r="O537">
            <v>1003318.1224741701</v>
          </cell>
          <cell r="Q537">
            <v>1979994.96</v>
          </cell>
          <cell r="R537">
            <v>1.58910950798128E-2</v>
          </cell>
          <cell r="AA537">
            <v>244.15055957588299</v>
          </cell>
          <cell r="AC537">
            <v>26.785909182278999</v>
          </cell>
          <cell r="AE537">
            <v>96429.273056204605</v>
          </cell>
          <cell r="AF537">
            <v>3072607.5099259098</v>
          </cell>
          <cell r="AH537">
            <v>1091465.67120933</v>
          </cell>
          <cell r="AI537">
            <v>217.36465039360399</v>
          </cell>
        </row>
        <row r="538">
          <cell r="M538">
            <v>22.194458712943302</v>
          </cell>
          <cell r="O538">
            <v>1006943.63954742</v>
          </cell>
          <cell r="Q538">
            <v>1979994.96</v>
          </cell>
          <cell r="R538">
            <v>1.5883792269920899E-2</v>
          </cell>
          <cell r="AA538">
            <v>244.81601144441601</v>
          </cell>
          <cell r="AC538">
            <v>26.8576665751024</v>
          </cell>
          <cell r="AE538">
            <v>96687.599670368494</v>
          </cell>
          <cell r="AF538">
            <v>3081419.7335514501</v>
          </cell>
          <cell r="AH538">
            <v>1095320.9197267201</v>
          </cell>
          <cell r="AI538">
            <v>217.958344869314</v>
          </cell>
        </row>
        <row r="539">
          <cell r="M539">
            <v>22.194484291027202</v>
          </cell>
          <cell r="O539">
            <v>1012699.5019423499</v>
          </cell>
          <cell r="Q539">
            <v>1979994.96</v>
          </cell>
          <cell r="R539">
            <v>1.58661339370787E-2</v>
          </cell>
          <cell r="AA539">
            <v>245.666632631254</v>
          </cell>
          <cell r="AC539">
            <v>26.953156427892701</v>
          </cell>
          <cell r="AE539">
            <v>97031.3631404138</v>
          </cell>
          <cell r="AF539">
            <v>3092059.7479264601</v>
          </cell>
          <cell r="AH539">
            <v>1101383.76868005</v>
          </cell>
          <cell r="AI539">
            <v>218.71347620336201</v>
          </cell>
        </row>
        <row r="540">
          <cell r="M540">
            <v>22.194511697604</v>
          </cell>
          <cell r="O540">
            <v>1016984.31386609</v>
          </cell>
          <cell r="Q540">
            <v>1979994.96</v>
          </cell>
          <cell r="R540">
            <v>1.5844531214591302E-2</v>
          </cell>
          <cell r="AA540">
            <v>245.98098518544799</v>
          </cell>
          <cell r="AC540">
            <v>26.992823979695</v>
          </cell>
          <cell r="AE540">
            <v>97174.166326902006</v>
          </cell>
          <cell r="AF540">
            <v>3095263.21538579</v>
          </cell>
          <cell r="AH540">
            <v>1105793.557094</v>
          </cell>
          <cell r="AI540">
            <v>218.98816120575299</v>
          </cell>
        </row>
        <row r="541">
          <cell r="M541">
            <v>22.194525036637799</v>
          </cell>
          <cell r="O541">
            <v>1018913.9616049899</v>
          </cell>
          <cell r="Q541">
            <v>1979994.96</v>
          </cell>
          <cell r="R541">
            <v>1.5829441266578401E-2</v>
          </cell>
          <cell r="AA541">
            <v>245.93010835883399</v>
          </cell>
          <cell r="AC541">
            <v>26.993682053856102</v>
          </cell>
          <cell r="AE541">
            <v>97177.255393882006</v>
          </cell>
          <cell r="AF541">
            <v>3093531.1711308798</v>
          </cell>
          <cell r="AH541">
            <v>1107726.48302505</v>
          </cell>
          <cell r="AI541">
            <v>218.936426304978</v>
          </cell>
        </row>
        <row r="542">
          <cell r="M542">
            <v>22.194530569784199</v>
          </cell>
          <cell r="O542">
            <v>1019959.89380805</v>
          </cell>
          <cell r="Q542">
            <v>1979994.96</v>
          </cell>
          <cell r="R542">
            <v>1.5820577273867299E-2</v>
          </cell>
          <cell r="AA542">
            <v>245.911237103329</v>
          </cell>
          <cell r="AC542">
            <v>26.997861951755901</v>
          </cell>
          <cell r="AE542">
            <v>97192.303026321402</v>
          </cell>
          <cell r="AF542">
            <v>3092242.7963144099</v>
          </cell>
          <cell r="AH542">
            <v>1108790.2641789599</v>
          </cell>
          <cell r="AI542">
            <v>218.91337515157301</v>
          </cell>
        </row>
        <row r="543">
          <cell r="M543">
            <v>22.194534375914401</v>
          </cell>
          <cell r="O543">
            <v>1020717.21505986</v>
          </cell>
          <cell r="Q543">
            <v>1979994.96</v>
          </cell>
          <cell r="R543">
            <v>1.5814768517596601E-2</v>
          </cell>
          <cell r="AA543">
            <v>245.942702636657</v>
          </cell>
          <cell r="AC543">
            <v>27.006685793988201</v>
          </cell>
          <cell r="AE543">
            <v>97224.068858357394</v>
          </cell>
          <cell r="AF543">
            <v>3091750.69185514</v>
          </cell>
          <cell r="AH543">
            <v>1109581.2368892301</v>
          </cell>
          <cell r="AI543">
            <v>218.93601684266901</v>
          </cell>
        </row>
        <row r="544">
          <cell r="M544">
            <v>22.1945355436612</v>
          </cell>
          <cell r="O544">
            <v>1019792.58625152</v>
          </cell>
          <cell r="Q544">
            <v>1979994.96</v>
          </cell>
          <cell r="R544">
            <v>1.58134976703047E-2</v>
          </cell>
          <cell r="AA544">
            <v>245.661677995579</v>
          </cell>
          <cell r="AC544">
            <v>26.977914138912698</v>
          </cell>
          <cell r="AE544">
            <v>97120.490900085904</v>
          </cell>
          <cell r="AF544">
            <v>3087770.8754295302</v>
          </cell>
          <cell r="AH544">
            <v>1108564.1530417299</v>
          </cell>
          <cell r="AI544">
            <v>218.68376385666599</v>
          </cell>
        </row>
        <row r="545">
          <cell r="M545">
            <v>22.194532348700001</v>
          </cell>
          <cell r="O545">
            <v>1018650.55315116</v>
          </cell>
          <cell r="Q545">
            <v>1979994.96</v>
          </cell>
          <cell r="R545">
            <v>1.5816577404539699E-2</v>
          </cell>
          <cell r="AA545">
            <v>245.47026939451399</v>
          </cell>
          <cell r="AC545">
            <v>26.956329181716001</v>
          </cell>
          <cell r="AE545">
            <v>97042.785054177701</v>
          </cell>
          <cell r="AF545">
            <v>3085393.4546630499</v>
          </cell>
          <cell r="AH545">
            <v>1107351.90070528</v>
          </cell>
          <cell r="AI545">
            <v>218.51394021279799</v>
          </cell>
        </row>
        <row r="546">
          <cell r="M546">
            <v>22.194527690916399</v>
          </cell>
          <cell r="O546">
            <v>1016602.03125796</v>
          </cell>
          <cell r="Q546">
            <v>1979994.96</v>
          </cell>
          <cell r="R546">
            <v>1.5822321591572801E-2</v>
          </cell>
          <cell r="AA546">
            <v>245.14526282280099</v>
          </cell>
          <cell r="AC546">
            <v>26.919485100641602</v>
          </cell>
          <cell r="AE546">
            <v>96910.146362309606</v>
          </cell>
          <cell r="AF546">
            <v>3081389.2851341399</v>
          </cell>
          <cell r="AH546">
            <v>1105183.7963377901</v>
          </cell>
          <cell r="AI546">
            <v>218.22577772215899</v>
          </cell>
        </row>
        <row r="547">
          <cell r="M547">
            <v>22.194517316771599</v>
          </cell>
          <cell r="O547">
            <v>1011701.18882724</v>
          </cell>
          <cell r="Q547">
            <v>1979994.96</v>
          </cell>
          <cell r="R547">
            <v>1.5834737274538199E-2</v>
          </cell>
          <cell r="AA547">
            <v>244.31420850001101</v>
          </cell>
          <cell r="AC547">
            <v>26.825862145945901</v>
          </cell>
          <cell r="AE547">
            <v>96573.103725405395</v>
          </cell>
          <cell r="AF547">
            <v>3071053.0580194802</v>
          </cell>
          <cell r="AH547">
            <v>1099978.5263871001</v>
          </cell>
          <cell r="AI547">
            <v>217.48834635406499</v>
          </cell>
        </row>
        <row r="548">
          <cell r="M548">
            <v>22.1944794080548</v>
          </cell>
          <cell r="O548">
            <v>1003703.38059862</v>
          </cell>
          <cell r="Q548">
            <v>1979994.96</v>
          </cell>
          <cell r="R548">
            <v>1.58606710005063E-2</v>
          </cell>
          <cell r="AA548">
            <v>243.15191994659699</v>
          </cell>
          <cell r="AC548">
            <v>26.692920066236599</v>
          </cell>
          <cell r="AE548">
            <v>96094.5122384516</v>
          </cell>
          <cell r="AF548">
            <v>3056934.5869331602</v>
          </cell>
          <cell r="AH548">
            <v>1091551.1694175</v>
          </cell>
          <cell r="AI548">
            <v>216.45899988036001</v>
          </cell>
        </row>
        <row r="549">
          <cell r="M549">
            <v>22.194445318531901</v>
          </cell>
          <cell r="O549">
            <v>1000870.5691698299</v>
          </cell>
          <cell r="Q549">
            <v>1979994.96</v>
          </cell>
          <cell r="R549">
            <v>1.5884226983067101E-2</v>
          </cell>
          <cell r="AA549">
            <v>243.27457756802499</v>
          </cell>
          <cell r="AC549">
            <v>26.6978560855894</v>
          </cell>
          <cell r="AE549">
            <v>96112.281908121702</v>
          </cell>
          <cell r="AF549">
            <v>3059942.2513847798</v>
          </cell>
          <cell r="AH549">
            <v>1088735.88028625</v>
          </cell>
          <cell r="AI549">
            <v>216.576721482436</v>
          </cell>
        </row>
        <row r="550">
          <cell r="M550">
            <v>22.194428243628298</v>
          </cell>
          <cell r="O550">
            <v>999157.77792174497</v>
          </cell>
          <cell r="Q550">
            <v>1979994.96</v>
          </cell>
          <cell r="R550">
            <v>1.5898061417343099E-2</v>
          </cell>
          <cell r="AA550">
            <v>243.30746360981101</v>
          </cell>
          <cell r="AC550">
            <v>26.693969165015599</v>
          </cell>
          <cell r="AE550">
            <v>96098.288994056202</v>
          </cell>
          <cell r="AF550">
            <v>3061615.3227418498</v>
          </cell>
          <cell r="AH550">
            <v>1087007.65329852</v>
          </cell>
          <cell r="AI550">
            <v>216.613494444796</v>
          </cell>
        </row>
        <row r="551">
          <cell r="M551">
            <v>22.1944167883826</v>
          </cell>
          <cell r="O551">
            <v>998150.71462068905</v>
          </cell>
          <cell r="Q551">
            <v>1979994.96</v>
          </cell>
          <cell r="R551">
            <v>1.5906498424428501E-2</v>
          </cell>
          <cell r="AA551">
            <v>243.35021088362001</v>
          </cell>
          <cell r="AC551">
            <v>26.694980540284298</v>
          </cell>
          <cell r="AE551">
            <v>96101.929945023396</v>
          </cell>
          <cell r="AF551">
            <v>3062779.4179101698</v>
          </cell>
          <cell r="AH551">
            <v>1086003.7770242901</v>
          </cell>
          <cell r="AI551">
            <v>216.65523034333501</v>
          </cell>
        </row>
        <row r="552">
          <cell r="M552">
            <v>22.194409673888401</v>
          </cell>
          <cell r="O552">
            <v>997780.79174897796</v>
          </cell>
          <cell r="Q552">
            <v>1979994.96</v>
          </cell>
          <cell r="R552">
            <v>1.5911216465948699E-2</v>
          </cell>
          <cell r="AA552">
            <v>243.439118032897</v>
          </cell>
          <cell r="AC552">
            <v>26.7034236325491</v>
          </cell>
          <cell r="AE552">
            <v>96132.325077176603</v>
          </cell>
          <cell r="AF552">
            <v>3064146.4691670798</v>
          </cell>
          <cell r="AH552">
            <v>1085662.7177947499</v>
          </cell>
          <cell r="AI552">
            <v>216.735694400348</v>
          </cell>
        </row>
        <row r="553">
          <cell r="M553">
            <v>22.194409726969901</v>
          </cell>
          <cell r="O553">
            <v>998259.67933146795</v>
          </cell>
          <cell r="Q553">
            <v>1979994.96</v>
          </cell>
          <cell r="R553">
            <v>1.5912297636264901E-2</v>
          </cell>
          <cell r="AA553">
            <v>243.61611347980599</v>
          </cell>
          <cell r="AC553">
            <v>26.722366200522298</v>
          </cell>
          <cell r="AE553">
            <v>96200.518321880299</v>
          </cell>
          <cell r="AF553">
            <v>3066513.5549140698</v>
          </cell>
          <cell r="AH553">
            <v>1086203.9369763399</v>
          </cell>
          <cell r="AI553">
            <v>216.89374727928299</v>
          </cell>
        </row>
        <row r="554">
          <cell r="M554">
            <v>22.194414216086798</v>
          </cell>
          <cell r="O554">
            <v>999193.41334632004</v>
          </cell>
          <cell r="Q554">
            <v>1979994.96</v>
          </cell>
          <cell r="R554">
            <v>1.5910160161343799E-2</v>
          </cell>
          <cell r="AA554">
            <v>243.82727543154101</v>
          </cell>
          <cell r="AC554">
            <v>26.748262888281701</v>
          </cell>
          <cell r="AE554">
            <v>96293.746397814</v>
          </cell>
          <cell r="AF554">
            <v>3068789.94054726</v>
          </cell>
          <cell r="AH554">
            <v>1087226.05300945</v>
          </cell>
          <cell r="AI554">
            <v>217.07901254326001</v>
          </cell>
        </row>
        <row r="555">
          <cell r="M555">
            <v>22.194420351413601</v>
          </cell>
          <cell r="O555">
            <v>1000036.56770258</v>
          </cell>
          <cell r="Q555">
            <v>1979994.96</v>
          </cell>
          <cell r="R555">
            <v>1.5906608190849901E-2</v>
          </cell>
          <cell r="AA555">
            <v>243.94091183828999</v>
          </cell>
          <cell r="AC555">
            <v>26.762964735449899</v>
          </cell>
          <cell r="AE555">
            <v>96346.673047619493</v>
          </cell>
          <cell r="AF555">
            <v>3069887.6288273199</v>
          </cell>
          <cell r="AH555">
            <v>1088118.8480133</v>
          </cell>
          <cell r="AI555">
            <v>217.17794710284099</v>
          </cell>
        </row>
        <row r="556">
          <cell r="M556">
            <v>22.1944261874205</v>
          </cell>
          <cell r="O556">
            <v>1000829.3051578</v>
          </cell>
          <cell r="Q556">
            <v>1979994.96</v>
          </cell>
          <cell r="R556">
            <v>1.59030782217531E-2</v>
          </cell>
          <cell r="AA556">
            <v>244.01618090270301</v>
          </cell>
          <cell r="AC556">
            <v>26.772055300026601</v>
          </cell>
          <cell r="AE556">
            <v>96379.399080095696</v>
          </cell>
          <cell r="AF556">
            <v>3070722.2641359698</v>
          </cell>
          <cell r="AH556">
            <v>1088940.5748696299</v>
          </cell>
          <cell r="AI556">
            <v>217.24412560267601</v>
          </cell>
        </row>
        <row r="557">
          <cell r="M557">
            <v>22.1944316101144</v>
          </cell>
          <cell r="O557">
            <v>1001582.48027853</v>
          </cell>
          <cell r="Q557">
            <v>1979994.96</v>
          </cell>
          <cell r="R557">
            <v>1.5899372025545502E-2</v>
          </cell>
          <cell r="AA557">
            <v>244.11310760410899</v>
          </cell>
          <cell r="AC557">
            <v>26.785956671826298</v>
          </cell>
          <cell r="AE557">
            <v>96429.444018574897</v>
          </cell>
          <cell r="AF557">
            <v>3071431.6182951098</v>
          </cell>
          <cell r="AH557">
            <v>1089742.3813599099</v>
          </cell>
          <cell r="AI557">
            <v>217.327150932282</v>
          </cell>
        </row>
        <row r="558">
          <cell r="M558">
            <v>22.194434011862</v>
          </cell>
          <cell r="O558">
            <v>1001846.96696293</v>
          </cell>
          <cell r="Q558">
            <v>1979994.96</v>
          </cell>
          <cell r="R558">
            <v>1.5896805783882601E-2</v>
          </cell>
          <cell r="AA558">
            <v>244.10387723398901</v>
          </cell>
          <cell r="AC558">
            <v>26.7870760271697</v>
          </cell>
          <cell r="AE558">
            <v>96433.473697810798</v>
          </cell>
          <cell r="AF558">
            <v>3070957.2289793799</v>
          </cell>
          <cell r="AH558">
            <v>1090012.2277303699</v>
          </cell>
          <cell r="AI558">
            <v>217.31680120681901</v>
          </cell>
        </row>
        <row r="559">
          <cell r="M559">
            <v>22.194436403373501</v>
          </cell>
          <cell r="O559">
            <v>1001954.68609706</v>
          </cell>
          <cell r="Q559">
            <v>1979994.96</v>
          </cell>
          <cell r="R559">
            <v>1.5895339749175098E-2</v>
          </cell>
          <cell r="AA559">
            <v>244.07493566443301</v>
          </cell>
          <cell r="AC559">
            <v>26.7843031873408</v>
          </cell>
          <cell r="AE559">
            <v>96423.491474426904</v>
          </cell>
          <cell r="AF559">
            <v>3070516.0065343198</v>
          </cell>
          <cell r="AH559">
            <v>1090110.4307561701</v>
          </cell>
          <cell r="AI559">
            <v>217.290632477092</v>
          </cell>
        </row>
        <row r="560">
          <cell r="M560">
            <v>22.194436257024801</v>
          </cell>
          <cell r="O560">
            <v>1001583.14317866</v>
          </cell>
          <cell r="Q560">
            <v>1979994.96</v>
          </cell>
          <cell r="R560">
            <v>1.58955782496705E-2</v>
          </cell>
          <cell r="AA560">
            <v>243.94346602452899</v>
          </cell>
          <cell r="AC560">
            <v>26.767537806163901</v>
          </cell>
          <cell r="AE560">
            <v>96363.136102189994</v>
          </cell>
          <cell r="AF560">
            <v>3069206.2974765399</v>
          </cell>
          <cell r="AH560">
            <v>1089680.0813861301</v>
          </cell>
          <cell r="AI560">
            <v>217.17592821836499</v>
          </cell>
        </row>
        <row r="561">
          <cell r="M561">
            <v>22.194436580660899</v>
          </cell>
          <cell r="O561">
            <v>1002156.76561153</v>
          </cell>
          <cell r="Q561">
            <v>1979994.96</v>
          </cell>
          <cell r="R561">
            <v>1.58955504712412E-2</v>
          </cell>
          <cell r="AA561">
            <v>244.07332679081699</v>
          </cell>
          <cell r="AC561">
            <v>26.780231399773299</v>
          </cell>
          <cell r="AE561">
            <v>96408.833039183693</v>
          </cell>
          <cell r="AF561">
            <v>3071143.8856394901</v>
          </cell>
          <cell r="AH561">
            <v>1090293.0005199499</v>
          </cell>
          <cell r="AI561">
            <v>217.29309539104401</v>
          </cell>
        </row>
        <row r="562">
          <cell r="M562">
            <v>22.1944471205301</v>
          </cell>
          <cell r="O562">
            <v>1006119.2557659399</v>
          </cell>
          <cell r="Q562">
            <v>1979994.96</v>
          </cell>
          <cell r="R562">
            <v>1.5888452279503501E-2</v>
          </cell>
          <cell r="AA562">
            <v>244.86987272860401</v>
          </cell>
          <cell r="AC562">
            <v>26.868671100165098</v>
          </cell>
          <cell r="AE562">
            <v>96727.215960594403</v>
          </cell>
          <cell r="AF562">
            <v>3081268.6143469498</v>
          </cell>
          <cell r="AH562">
            <v>1094543.89031445</v>
          </cell>
          <cell r="AI562">
            <v>218.00120162843899</v>
          </cell>
        </row>
        <row r="563">
          <cell r="M563">
            <v>22.194477218193299</v>
          </cell>
          <cell r="O563">
            <v>1012125.1848878</v>
          </cell>
          <cell r="Q563">
            <v>1979994.96</v>
          </cell>
          <cell r="R563">
            <v>1.58691102544645E-2</v>
          </cell>
          <cell r="AA563">
            <v>245.75263025278201</v>
          </cell>
          <cell r="AC563">
            <v>26.969510106940199</v>
          </cell>
          <cell r="AE563">
            <v>97090.236384984702</v>
          </cell>
          <cell r="AF563">
            <v>3092019.8713612398</v>
          </cell>
          <cell r="AH563">
            <v>1100876.1516116101</v>
          </cell>
          <cell r="AI563">
            <v>218.78312014584199</v>
          </cell>
        </row>
        <row r="564">
          <cell r="M564">
            <v>22.1945049867665</v>
          </cell>
          <cell r="O564">
            <v>1015776.9402554</v>
          </cell>
          <cell r="Q564">
            <v>1979994.96</v>
          </cell>
          <cell r="R564">
            <v>1.5848208419674999E-2</v>
          </cell>
          <cell r="AA564">
            <v>245.881262998431</v>
          </cell>
          <cell r="AC564">
            <v>26.986395568792499</v>
          </cell>
          <cell r="AE564">
            <v>97151.0240476529</v>
          </cell>
          <cell r="AF564">
            <v>3093221.1721717301</v>
          </cell>
          <cell r="AH564">
            <v>1104574.45230976</v>
          </cell>
          <cell r="AI564">
            <v>218.89486742963899</v>
          </cell>
        </row>
        <row r="565">
          <cell r="M565">
            <v>22.194518877239101</v>
          </cell>
          <cell r="O565">
            <v>1017651.4465126001</v>
          </cell>
          <cell r="Q565">
            <v>1979994.96</v>
          </cell>
          <cell r="R565">
            <v>1.5834468310690901E-2</v>
          </cell>
          <cell r="AA565">
            <v>245.808417187152</v>
          </cell>
          <cell r="AC565">
            <v>26.980625856812502</v>
          </cell>
          <cell r="AE565">
            <v>97130.253084525102</v>
          </cell>
          <cell r="AF565">
            <v>3091908.10155176</v>
          </cell>
          <cell r="AH565">
            <v>1106424.5681370201</v>
          </cell>
          <cell r="AI565">
            <v>218.82779133033901</v>
          </cell>
        </row>
        <row r="566">
          <cell r="M566">
            <v>22.194526217472902</v>
          </cell>
          <cell r="O566">
            <v>1019191.2867319901</v>
          </cell>
          <cell r="Q566">
            <v>1979994.96</v>
          </cell>
          <cell r="R566">
            <v>1.5825087337287699E-2</v>
          </cell>
          <cell r="AA566">
            <v>245.88344913213501</v>
          </cell>
          <cell r="AC566">
            <v>26.993672371988801</v>
          </cell>
          <cell r="AE566">
            <v>97177.220539159796</v>
          </cell>
          <cell r="AF566">
            <v>3092074.1565508698</v>
          </cell>
          <cell r="AH566">
            <v>1108008.9353330799</v>
          </cell>
          <cell r="AI566">
            <v>218.88977676014599</v>
          </cell>
        </row>
        <row r="567">
          <cell r="M567">
            <v>22.1945326287853</v>
          </cell>
          <cell r="O567">
            <v>1020060.9427987901</v>
          </cell>
          <cell r="Q567">
            <v>1979994.96</v>
          </cell>
          <cell r="R567">
            <v>1.5818274985372902E-2</v>
          </cell>
          <cell r="AA567">
            <v>245.86971728447099</v>
          </cell>
          <cell r="AC567">
            <v>26.99539522313</v>
          </cell>
          <cell r="AE567">
            <v>97183.422803267895</v>
          </cell>
          <cell r="AF567">
            <v>3091356.45293245</v>
          </cell>
          <cell r="AH567">
            <v>1108884.7648648201</v>
          </cell>
          <cell r="AI567">
            <v>218.87432206134099</v>
          </cell>
        </row>
        <row r="568">
          <cell r="M568">
            <v>22.1945333574896</v>
          </cell>
          <cell r="O568">
            <v>1019137.58539813</v>
          </cell>
          <cell r="Q568">
            <v>1979994.96</v>
          </cell>
          <cell r="R568">
            <v>1.5816699477799599E-2</v>
          </cell>
          <cell r="AA568">
            <v>245.589808794709</v>
          </cell>
          <cell r="AC568">
            <v>26.967809881981001</v>
          </cell>
          <cell r="AE568">
            <v>97084.1155751318</v>
          </cell>
          <cell r="AF568">
            <v>3087213.2175865402</v>
          </cell>
          <cell r="AH568">
            <v>1107874.5495126301</v>
          </cell>
          <cell r="AI568">
            <v>218.621998912728</v>
          </cell>
        </row>
        <row r="569">
          <cell r="M569">
            <v>22.194529923935001</v>
          </cell>
          <cell r="O569">
            <v>1018960.79740774</v>
          </cell>
          <cell r="Q569">
            <v>1979994.96</v>
          </cell>
          <cell r="R569">
            <v>1.5818136483265601E-2</v>
          </cell>
          <cell r="AA569">
            <v>245.61505321165299</v>
          </cell>
          <cell r="AC569">
            <v>26.971688144708398</v>
          </cell>
          <cell r="AE569">
            <v>97098.077320950295</v>
          </cell>
          <cell r="AF569">
            <v>3087353.9962985902</v>
          </cell>
          <cell r="AH569">
            <v>1107712.93805001</v>
          </cell>
          <cell r="AI569">
            <v>218.643365066944</v>
          </cell>
        </row>
        <row r="570">
          <cell r="M570">
            <v>22.194529748598001</v>
          </cell>
          <cell r="O570">
            <v>1017718.25794844</v>
          </cell>
          <cell r="Q570">
            <v>1979994.96</v>
          </cell>
          <cell r="R570">
            <v>1.5820235324324299E-2</v>
          </cell>
          <cell r="AA570">
            <v>245.367920559411</v>
          </cell>
          <cell r="AC570">
            <v>26.944223125516899</v>
          </cell>
          <cell r="AE570">
            <v>96999.203251860701</v>
          </cell>
          <cell r="AF570">
            <v>3084216.8162378399</v>
          </cell>
          <cell r="AH570">
            <v>1106380.74770997</v>
          </cell>
          <cell r="AI570">
            <v>218.42369743389401</v>
          </cell>
        </row>
        <row r="571">
          <cell r="M571">
            <v>22.1945229448439</v>
          </cell>
          <cell r="O571">
            <v>1015276.18026161</v>
          </cell>
          <cell r="Q571">
            <v>1979994.96</v>
          </cell>
          <cell r="R571">
            <v>1.5827141708298301E-2</v>
          </cell>
          <cell r="AA571">
            <v>244.97678797883501</v>
          </cell>
          <cell r="AC571">
            <v>26.899924426749202</v>
          </cell>
          <cell r="AE571">
            <v>96839.727936297</v>
          </cell>
          <cell r="AF571">
            <v>3079391.0375457699</v>
          </cell>
          <cell r="AH571">
            <v>1103794.8897830099</v>
          </cell>
          <cell r="AI571">
            <v>218.076863552085</v>
          </cell>
        </row>
        <row r="572">
          <cell r="M572">
            <v>22.1945124330501</v>
          </cell>
          <cell r="O572">
            <v>1012458.37888453</v>
          </cell>
          <cell r="Q572">
            <v>1979994.96</v>
          </cell>
          <cell r="R572">
            <v>1.5837643322561601E-2</v>
          </cell>
          <cell r="AA572">
            <v>244.59009758039301</v>
          </cell>
          <cell r="AC572">
            <v>26.852759296469301</v>
          </cell>
          <cell r="AE572">
            <v>96669.933467289302</v>
          </cell>
          <cell r="AF572">
            <v>3075184.1075268099</v>
          </cell>
          <cell r="AH572">
            <v>1100820.86036111</v>
          </cell>
          <cell r="AI572">
            <v>217.737338283924</v>
          </cell>
        </row>
        <row r="573">
          <cell r="M573">
            <v>22.194499086697299</v>
          </cell>
          <cell r="O573">
            <v>1008353.819965</v>
          </cell>
          <cell r="Q573">
            <v>1979994.96</v>
          </cell>
          <cell r="R573">
            <v>1.5851216099575301E-2</v>
          </cell>
          <cell r="AA573">
            <v>243.997470447322</v>
          </cell>
          <cell r="AC573">
            <v>26.783337827069101</v>
          </cell>
          <cell r="AE573">
            <v>96420.016177448604</v>
          </cell>
          <cell r="AF573">
            <v>3068257.8215413801</v>
          </cell>
          <cell r="AH573">
            <v>1096489.43023448</v>
          </cell>
          <cell r="AI573">
            <v>217.214132620253</v>
          </cell>
        </row>
        <row r="574">
          <cell r="M574">
            <v>22.194473615282298</v>
          </cell>
          <cell r="O574">
            <v>1005554.84666976</v>
          </cell>
          <cell r="Q574">
            <v>1979994.96</v>
          </cell>
          <cell r="R574">
            <v>1.5867620267985601E-2</v>
          </cell>
          <cell r="AA574">
            <v>243.833732807389</v>
          </cell>
          <cell r="AC574">
            <v>26.759026876565599</v>
          </cell>
          <cell r="AE574">
            <v>96332.496755636006</v>
          </cell>
          <cell r="AF574">
            <v>3067199.8134294702</v>
          </cell>
          <cell r="AH574">
            <v>1093610.92519665</v>
          </cell>
          <cell r="AI574">
            <v>217.074705930823</v>
          </cell>
        </row>
        <row r="575">
          <cell r="M575">
            <v>22.1944728979277</v>
          </cell>
          <cell r="O575">
            <v>1002719.50079084</v>
          </cell>
          <cell r="Q575">
            <v>1979994.96</v>
          </cell>
          <cell r="R575">
            <v>1.58778562852359E-2</v>
          </cell>
          <cell r="AA575">
            <v>243.48229827157499</v>
          </cell>
          <cell r="AC575">
            <v>26.7165085219704</v>
          </cell>
          <cell r="AE575">
            <v>96179.430679093493</v>
          </cell>
          <cell r="AF575">
            <v>3063317.37100313</v>
          </cell>
          <cell r="AH575">
            <v>1090635.06096997</v>
          </cell>
          <cell r="AI575">
            <v>216.76578974960401</v>
          </cell>
        </row>
        <row r="576">
          <cell r="M576">
            <v>22.194405312149499</v>
          </cell>
          <cell r="O576">
            <v>995176.52431079804</v>
          </cell>
          <cell r="Q576">
            <v>1979994.96</v>
          </cell>
          <cell r="R576">
            <v>1.5902889517828599E-2</v>
          </cell>
          <cell r="AA576">
            <v>242.368014669557</v>
          </cell>
          <cell r="AC576">
            <v>26.589304788514401</v>
          </cell>
          <cell r="AE576">
            <v>95721.497238651806</v>
          </cell>
          <cell r="AF576">
            <v>3049738.12707328</v>
          </cell>
          <cell r="AH576">
            <v>1082683.8505861301</v>
          </cell>
          <cell r="AI576">
            <v>215.778709881043</v>
          </cell>
        </row>
        <row r="577">
          <cell r="M577">
            <v>22.194386282502801</v>
          </cell>
          <cell r="O577">
            <v>995367.531928704</v>
          </cell>
          <cell r="Q577">
            <v>1979994.96</v>
          </cell>
          <cell r="R577">
            <v>1.5918894499829601E-2</v>
          </cell>
          <cell r="AA577">
            <v>243.068193002491</v>
          </cell>
          <cell r="AC577">
            <v>26.6612491796404</v>
          </cell>
          <cell r="AE577">
            <v>95980.497046705495</v>
          </cell>
          <cell r="AF577">
            <v>3059597.4260878898</v>
          </cell>
          <cell r="AH577">
            <v>1083112.6650316</v>
          </cell>
          <cell r="AI577">
            <v>216.40694382285099</v>
          </cell>
        </row>
        <row r="578">
          <cell r="M578">
            <v>22.194393825397398</v>
          </cell>
          <cell r="O578">
            <v>996751.41220965597</v>
          </cell>
          <cell r="Q578">
            <v>1979994.96</v>
          </cell>
          <cell r="R578">
            <v>1.5920107851315601E-2</v>
          </cell>
          <cell r="AA578">
            <v>243.55273591545901</v>
          </cell>
          <cell r="AC578">
            <v>26.715892699295701</v>
          </cell>
          <cell r="AE578">
            <v>96177.213717464401</v>
          </cell>
          <cell r="AF578">
            <v>3065614.5515268501</v>
          </cell>
          <cell r="AH578">
            <v>1084680.0525834099</v>
          </cell>
          <cell r="AI578">
            <v>216.836843216163</v>
          </cell>
        </row>
        <row r="579">
          <cell r="M579">
            <v>22.194402269179999</v>
          </cell>
          <cell r="O579">
            <v>999639.98781630106</v>
          </cell>
          <cell r="Q579">
            <v>1979994.96</v>
          </cell>
          <cell r="R579">
            <v>1.5914937730956799E-2</v>
          </cell>
          <cell r="AA579">
            <v>244.15371129875999</v>
          </cell>
          <cell r="AC579">
            <v>26.7840363036231</v>
          </cell>
          <cell r="AE579">
            <v>96422.530693043096</v>
          </cell>
          <cell r="AF579">
            <v>3073017.2089538602</v>
          </cell>
          <cell r="AH579">
            <v>1087793.2976971299</v>
          </cell>
          <cell r="AI579">
            <v>217.36967499513699</v>
          </cell>
        </row>
        <row r="580">
          <cell r="M580">
            <v>22.194435760808801</v>
          </cell>
          <cell r="O580">
            <v>1002825.27011463</v>
          </cell>
          <cell r="Q580">
            <v>1979994.96</v>
          </cell>
          <cell r="R580">
            <v>1.5900972062700101E-2</v>
          </cell>
          <cell r="AA580">
            <v>244.53511263410499</v>
          </cell>
          <cell r="AC580">
            <v>26.831309546722299</v>
          </cell>
          <cell r="AE580">
            <v>96592.714368200206</v>
          </cell>
          <cell r="AF580">
            <v>3077045.3769421298</v>
          </cell>
          <cell r="AH580">
            <v>1091134.1184527499</v>
          </cell>
          <cell r="AI580">
            <v>217.703803087382</v>
          </cell>
        </row>
        <row r="581">
          <cell r="M581">
            <v>22.194447992623999</v>
          </cell>
          <cell r="O581">
            <v>970855.42661564297</v>
          </cell>
          <cell r="Q581">
            <v>1979994.96</v>
          </cell>
          <cell r="R581">
            <v>1.59402412985543E-2</v>
          </cell>
          <cell r="AA581">
            <v>237.37560086975799</v>
          </cell>
          <cell r="AC581">
            <v>26.044231163253102</v>
          </cell>
          <cell r="AE581">
            <v>93759.232187711299</v>
          </cell>
          <cell r="AF581">
            <v>2984834.1399361701</v>
          </cell>
          <cell r="AH581">
            <v>1056589.6947323501</v>
          </cell>
          <cell r="AI581">
            <v>211.331369706505</v>
          </cell>
        </row>
        <row r="582">
          <cell r="M582">
            <v>22.1943253382859</v>
          </cell>
          <cell r="O582">
            <v>979847.93919934495</v>
          </cell>
          <cell r="Q582">
            <v>1979994.96</v>
          </cell>
          <cell r="R582">
            <v>1.6018450548213398E-2</v>
          </cell>
          <cell r="AA582">
            <v>242.73082160036</v>
          </cell>
          <cell r="AC582">
            <v>26.608450156498801</v>
          </cell>
          <cell r="AE582">
            <v>95790.420563395804</v>
          </cell>
          <cell r="AF582">
            <v>3057894.9243855602</v>
          </cell>
          <cell r="AH582">
            <v>1067459.70242994</v>
          </cell>
          <cell r="AI582">
            <v>216.122371443861</v>
          </cell>
        </row>
        <row r="583">
          <cell r="M583">
            <v>22.194409671019798</v>
          </cell>
          <cell r="O583">
            <v>1003520.99003177</v>
          </cell>
          <cell r="Q583">
            <v>1979994.96</v>
          </cell>
          <cell r="R583">
            <v>1.59404626597116E-2</v>
          </cell>
          <cell r="AA583">
            <v>246.49226494693599</v>
          </cell>
          <cell r="AC583">
            <v>27.031858039202099</v>
          </cell>
          <cell r="AE583">
            <v>97314.688941127606</v>
          </cell>
          <cell r="AF583">
            <v>3104712.1632938101</v>
          </cell>
          <cell r="AH583">
            <v>1092499.60258643</v>
          </cell>
          <cell r="AI583">
            <v>219.46040690773401</v>
          </cell>
        </row>
        <row r="584">
          <cell r="M584">
            <v>22.194436258170999</v>
          </cell>
          <cell r="O584">
            <v>1003335.27698046</v>
          </cell>
          <cell r="Q584">
            <v>1979994.96</v>
          </cell>
          <cell r="R584">
            <v>1.59046323196507E-2</v>
          </cell>
          <cell r="AA584">
            <v>244.792618552802</v>
          </cell>
          <cell r="AC584">
            <v>26.855876339191301</v>
          </cell>
          <cell r="AE584">
            <v>96681.154821088698</v>
          </cell>
          <cell r="AF584">
            <v>3080988.0960870599</v>
          </cell>
          <cell r="AH584">
            <v>1091722.7798546001</v>
          </cell>
          <cell r="AI584">
            <v>217.93674221361101</v>
          </cell>
        </row>
        <row r="585">
          <cell r="M585">
            <v>22.1944471980214</v>
          </cell>
          <cell r="O585">
            <v>1004431.19474141</v>
          </cell>
          <cell r="Q585">
            <v>1979994.96</v>
          </cell>
          <cell r="R585">
            <v>1.5892102007138E-2</v>
          </cell>
          <cell r="AA585">
            <v>244.57052946663799</v>
          </cell>
          <cell r="AC585">
            <v>26.835083961912499</v>
          </cell>
          <cell r="AE585">
            <v>96606.302262885103</v>
          </cell>
          <cell r="AF585">
            <v>3077521.9039476402</v>
          </cell>
          <cell r="AH585">
            <v>1092746.7289118599</v>
          </cell>
          <cell r="AI585">
            <v>217.73544550472499</v>
          </cell>
        </row>
        <row r="586">
          <cell r="M586">
            <v>22.194461552603599</v>
          </cell>
          <cell r="O586">
            <v>1008252.9177442</v>
          </cell>
          <cell r="Q586">
            <v>1979994.96</v>
          </cell>
          <cell r="R586">
            <v>1.5880517372643899E-2</v>
          </cell>
          <cell r="AA586">
            <v>245.10381912814799</v>
          </cell>
          <cell r="AC586">
            <v>26.893672825855099</v>
          </cell>
          <cell r="AE586">
            <v>96817.222173078204</v>
          </cell>
          <cell r="AF586">
            <v>3084404.5078163999</v>
          </cell>
          <cell r="AH586">
            <v>1096753.8364148899</v>
          </cell>
          <cell r="AI586">
            <v>218.210146302293</v>
          </cell>
        </row>
        <row r="587">
          <cell r="M587">
            <v>22.194488485754999</v>
          </cell>
          <cell r="O587">
            <v>1013879.35407678</v>
          </cell>
          <cell r="Q587">
            <v>1979994.96</v>
          </cell>
          <cell r="R587">
            <v>1.5861084695473399E-2</v>
          </cell>
          <cell r="AA587">
            <v>245.84796465033401</v>
          </cell>
          <cell r="AC587">
            <v>26.978053885639</v>
          </cell>
          <cell r="AE587">
            <v>97120.993988300499</v>
          </cell>
          <cell r="AF587">
            <v>3093572.12422786</v>
          </cell>
          <cell r="AH587">
            <v>1102650.36723836</v>
          </cell>
          <cell r="AI587">
            <v>218.86991076469499</v>
          </cell>
        </row>
        <row r="588">
          <cell r="M588">
            <v>22.194515752388099</v>
          </cell>
          <cell r="O588">
            <v>1017615.88425179</v>
          </cell>
          <cell r="Q588">
            <v>1979994.96</v>
          </cell>
          <cell r="R588">
            <v>1.58401405104357E-2</v>
          </cell>
          <cell r="AA588">
            <v>245.999950394476</v>
          </cell>
          <cell r="AC588">
            <v>26.9974776590741</v>
          </cell>
          <cell r="AE588">
            <v>97190.919572666899</v>
          </cell>
          <cell r="AF588">
            <v>3095079.73968388</v>
          </cell>
          <cell r="AH588">
            <v>1106441.56268158</v>
          </cell>
          <cell r="AI588">
            <v>219.002472735401</v>
          </cell>
        </row>
        <row r="589">
          <cell r="M589">
            <v>22.194526770076699</v>
          </cell>
          <cell r="O589">
            <v>1018917.69680317</v>
          </cell>
          <cell r="Q589">
            <v>1979994.96</v>
          </cell>
          <cell r="R589">
            <v>1.5827427610134798E-2</v>
          </cell>
          <cell r="AA589">
            <v>245.84768000281301</v>
          </cell>
          <cell r="AC589">
            <v>26.985257577492099</v>
          </cell>
          <cell r="AE589">
            <v>97146.927278971707</v>
          </cell>
          <cell r="AF589">
            <v>3092361.7429595501</v>
          </cell>
          <cell r="AH589">
            <v>1107702.1250637099</v>
          </cell>
          <cell r="AI589">
            <v>218.86242242532001</v>
          </cell>
        </row>
        <row r="590">
          <cell r="M590">
            <v>22.1945313229295</v>
          </cell>
          <cell r="O590">
            <v>1019768.8581330799</v>
          </cell>
          <cell r="Q590">
            <v>1979994.96</v>
          </cell>
          <cell r="R590">
            <v>1.5820154712290299E-2</v>
          </cell>
          <cell r="AA590">
            <v>245.84249594983299</v>
          </cell>
          <cell r="AC590">
            <v>26.990495896030801</v>
          </cell>
          <cell r="AE590">
            <v>97165.785225711006</v>
          </cell>
          <cell r="AF590">
            <v>3091324.3312463998</v>
          </cell>
          <cell r="AH590">
            <v>1108574.88624208</v>
          </cell>
          <cell r="AI590">
            <v>218.85200005380199</v>
          </cell>
        </row>
        <row r="591">
          <cell r="M591">
            <v>22.194533040802501</v>
          </cell>
          <cell r="O591">
            <v>1020097.90214409</v>
          </cell>
          <cell r="Q591">
            <v>1979994.96</v>
          </cell>
          <cell r="R591">
            <v>1.58161119418142E-2</v>
          </cell>
          <cell r="AA591">
            <v>245.82650246578899</v>
          </cell>
          <cell r="AC591">
            <v>26.9937129762585</v>
          </cell>
          <cell r="AE591">
            <v>97177.366714530697</v>
          </cell>
          <cell r="AF591">
            <v>3090285.3432884198</v>
          </cell>
          <cell r="AH591">
            <v>1108919.6955003401</v>
          </cell>
          <cell r="AI591">
            <v>218.83278948953</v>
          </cell>
        </row>
        <row r="592">
          <cell r="M592">
            <v>22.194533595751601</v>
          </cell>
          <cell r="O592">
            <v>1019593.53864257</v>
          </cell>
          <cell r="Q592">
            <v>1979994.96</v>
          </cell>
          <cell r="R592">
            <v>1.5815154856413001E-2</v>
          </cell>
          <cell r="AA592">
            <v>245.672637339358</v>
          </cell>
          <cell r="AC592">
            <v>26.978687971970199</v>
          </cell>
          <cell r="AE592">
            <v>97123.276699092603</v>
          </cell>
          <cell r="AF592">
            <v>3087984.4345809901</v>
          </cell>
          <cell r="AH592">
            <v>1108368.00962803</v>
          </cell>
          <cell r="AI592">
            <v>218.69394936738701</v>
          </cell>
        </row>
        <row r="593">
          <cell r="M593">
            <v>22.1945315046916</v>
          </cell>
          <cell r="O593">
            <v>1018474.7982299</v>
          </cell>
          <cell r="Q593">
            <v>1979994.96</v>
          </cell>
          <cell r="R593">
            <v>1.581755404916E-2</v>
          </cell>
          <cell r="AA593">
            <v>245.462698133689</v>
          </cell>
          <cell r="AC593">
            <v>26.95524664461</v>
          </cell>
          <cell r="AE593">
            <v>97038.887920595997</v>
          </cell>
          <cell r="AF593">
            <v>3085337.7478177301</v>
          </cell>
          <cell r="AH593">
            <v>1107172.86043924</v>
          </cell>
          <cell r="AI593">
            <v>218.50745148907899</v>
          </cell>
        </row>
        <row r="594">
          <cell r="M594">
            <v>22.194527966852601</v>
          </cell>
          <cell r="O594">
            <v>1016528.31451153</v>
          </cell>
          <cell r="Q594">
            <v>1979994.96</v>
          </cell>
          <cell r="R594">
            <v>1.58228243815987E-2</v>
          </cell>
          <cell r="AA594">
            <v>245.147523210109</v>
          </cell>
          <cell r="AC594">
            <v>26.9195864295692</v>
          </cell>
          <cell r="AE594">
            <v>96910.511146449004</v>
          </cell>
          <cell r="AF594">
            <v>3081443.1084166402</v>
          </cell>
          <cell r="AH594">
            <v>1105110.35731388</v>
          </cell>
          <cell r="AI594">
            <v>218.22793678054001</v>
          </cell>
        </row>
        <row r="595">
          <cell r="M595">
            <v>22.194515112091501</v>
          </cell>
          <cell r="O595">
            <v>1010756.45234788</v>
          </cell>
          <cell r="Q595">
            <v>1979994.96</v>
          </cell>
          <cell r="R595">
            <v>1.5836580955014501E-2</v>
          </cell>
          <cell r="AA595">
            <v>244.131215886723</v>
          </cell>
          <cell r="AC595">
            <v>26.805481891772899</v>
          </cell>
          <cell r="AE595">
            <v>96499.734810382506</v>
          </cell>
          <cell r="AF595">
            <v>3068738.0165994102</v>
          </cell>
          <cell r="AH595">
            <v>1098967.5686914199</v>
          </cell>
          <cell r="AI595">
            <v>217.32573399495001</v>
          </cell>
        </row>
        <row r="596">
          <cell r="M596">
            <v>22.194472793007801</v>
          </cell>
          <cell r="O596">
            <v>1002710.40764456</v>
          </cell>
          <cell r="Q596">
            <v>1979994.96</v>
          </cell>
          <cell r="R596">
            <v>1.5864516328238099E-2</v>
          </cell>
          <cell r="AA596">
            <v>243.030473501138</v>
          </cell>
          <cell r="AC596">
            <v>26.678755352915399</v>
          </cell>
          <cell r="AE596">
            <v>96043.519270495395</v>
          </cell>
          <cell r="AF596">
            <v>3055505.24435334</v>
          </cell>
          <cell r="AH596">
            <v>1090512.62162133</v>
          </cell>
          <cell r="AI596">
            <v>216.351718148223</v>
          </cell>
        </row>
        <row r="597">
          <cell r="M597">
            <v>22.194437113314901</v>
          </cell>
          <cell r="O597">
            <v>1000162.31520812</v>
          </cell>
          <cell r="Q597">
            <v>1979994.96</v>
          </cell>
          <cell r="R597">
            <v>1.5888060620497899E-2</v>
          </cell>
          <cell r="AA597">
            <v>243.26923345604499</v>
          </cell>
          <cell r="AC597">
            <v>26.698721154375601</v>
          </cell>
          <cell r="AE597">
            <v>96115.396155752198</v>
          </cell>
          <cell r="AF597">
            <v>3059631.2926046699</v>
          </cell>
          <cell r="AH597">
            <v>1088035.35038245</v>
          </cell>
          <cell r="AI597">
            <v>216.570512301669</v>
          </cell>
        </row>
        <row r="598">
          <cell r="M598">
            <v>22.194421693787099</v>
          </cell>
          <cell r="O598">
            <v>999347.15384333197</v>
          </cell>
          <cell r="Q598">
            <v>1979994.96</v>
          </cell>
          <cell r="R598">
            <v>1.58998728023227E-2</v>
          </cell>
          <cell r="AA598">
            <v>243.52709102927801</v>
          </cell>
          <cell r="AC598">
            <v>26.723676858267901</v>
          </cell>
          <cell r="AE598">
            <v>96205.236689764293</v>
          </cell>
          <cell r="AF598">
            <v>3063520.35954127</v>
          </cell>
          <cell r="AH598">
            <v>1087304.99771275</v>
          </cell>
          <cell r="AI598">
            <v>216.80341417100999</v>
          </cell>
        </row>
        <row r="599">
          <cell r="M599">
            <v>22.1944187462346</v>
          </cell>
          <cell r="O599">
            <v>999689.84593712795</v>
          </cell>
          <cell r="Q599">
            <v>1979994.96</v>
          </cell>
          <cell r="R599">
            <v>1.5903865821812399E-2</v>
          </cell>
          <cell r="AA599">
            <v>243.78762872066301</v>
          </cell>
          <cell r="AC599">
            <v>26.750934952741499</v>
          </cell>
          <cell r="AE599">
            <v>96303.365829869494</v>
          </cell>
          <cell r="AF599">
            <v>3067109.33127556</v>
          </cell>
          <cell r="AH599">
            <v>1087738.06935018</v>
          </cell>
          <cell r="AI599">
            <v>217.03669376792101</v>
          </cell>
        </row>
        <row r="600">
          <cell r="M600">
            <v>22.194421719905801</v>
          </cell>
          <cell r="O600">
            <v>999985.39609856997</v>
          </cell>
          <cell r="Q600">
            <v>1979994.96</v>
          </cell>
          <cell r="R600">
            <v>1.5903776832409601E-2</v>
          </cell>
          <cell r="AA600">
            <v>243.87187279672199</v>
          </cell>
          <cell r="AC600">
            <v>26.760072308621201</v>
          </cell>
          <cell r="AE600">
            <v>96336.260311036298</v>
          </cell>
          <cell r="AF600">
            <v>3068215.9581551598</v>
          </cell>
          <cell r="AH600">
            <v>1088063.6265119701</v>
          </cell>
          <cell r="AI600">
            <v>217.11180048810101</v>
          </cell>
        </row>
        <row r="601">
          <cell r="M601">
            <v>22.194418580731199</v>
          </cell>
          <cell r="O601">
            <v>999695.33718702104</v>
          </cell>
          <cell r="Q601">
            <v>1979994.96</v>
          </cell>
          <cell r="R601">
            <v>1.5904159101263901E-2</v>
          </cell>
          <cell r="AA601">
            <v>243.84273573692599</v>
          </cell>
          <cell r="AC601">
            <v>26.759246687644101</v>
          </cell>
          <cell r="AE601">
            <v>96333.288075518794</v>
          </cell>
          <cell r="AF601">
            <v>3067444.2586939801</v>
          </cell>
          <cell r="AH601">
            <v>1087775.08459744</v>
          </cell>
          <cell r="AI601">
            <v>217.08348904928201</v>
          </cell>
        </row>
        <row r="602">
          <cell r="M602">
            <v>22.194417993208599</v>
          </cell>
          <cell r="O602">
            <v>1000060.81179423</v>
          </cell>
          <cell r="Q602">
            <v>1979994.96</v>
          </cell>
          <cell r="R602">
            <v>1.5904020097321801E-2</v>
          </cell>
          <cell r="AA602">
            <v>243.95904788766001</v>
          </cell>
          <cell r="AC602">
            <v>26.7733895623149</v>
          </cell>
          <cell r="AE602">
            <v>96384.202424333693</v>
          </cell>
          <cell r="AF602">
            <v>3068717.63176612</v>
          </cell>
          <cell r="AH602">
            <v>1088189.0398689599</v>
          </cell>
          <cell r="AI602">
            <v>217.185658325345</v>
          </cell>
        </row>
        <row r="603">
          <cell r="M603">
            <v>22.194421267106499</v>
          </cell>
          <cell r="O603">
            <v>1000832.61286904</v>
          </cell>
          <cell r="Q603">
            <v>1979994.96</v>
          </cell>
          <cell r="R603">
            <v>1.59019312964651E-2</v>
          </cell>
          <cell r="AA603">
            <v>244.126475526051</v>
          </cell>
          <cell r="AC603">
            <v>26.794545074424001</v>
          </cell>
          <cell r="AE603">
            <v>96460.362267926204</v>
          </cell>
          <cell r="AF603">
            <v>3070417.4113629698</v>
          </cell>
          <cell r="AH603">
            <v>1089033.6918246699</v>
          </cell>
          <cell r="AI603">
            <v>217.33193045162699</v>
          </cell>
        </row>
        <row r="604">
          <cell r="M604">
            <v>22.1944259541912</v>
          </cell>
          <cell r="O604">
            <v>1001557.82047103</v>
          </cell>
          <cell r="Q604">
            <v>1979994.96</v>
          </cell>
          <cell r="R604">
            <v>1.5898845990271901E-2</v>
          </cell>
          <cell r="AA604">
            <v>244.225618924369</v>
          </cell>
          <cell r="AC604">
            <v>26.807564821621799</v>
          </cell>
          <cell r="AE604">
            <v>96507.233357838297</v>
          </cell>
          <cell r="AF604">
            <v>3071341.6539550801</v>
          </cell>
          <cell r="AH604">
            <v>1089803.13197158</v>
          </cell>
          <cell r="AI604">
            <v>217.41805410274699</v>
          </cell>
        </row>
        <row r="605">
          <cell r="M605">
            <v>22.194430624518201</v>
          </cell>
          <cell r="O605">
            <v>1002933.15125644</v>
          </cell>
          <cell r="Q605">
            <v>1979994.96</v>
          </cell>
          <cell r="R605">
            <v>1.5894997101110499E-2</v>
          </cell>
          <cell r="AA605">
            <v>244.44353585898301</v>
          </cell>
          <cell r="AC605">
            <v>26.8322796383118</v>
          </cell>
          <cell r="AE605">
            <v>96596.206697922404</v>
          </cell>
          <cell r="AF605">
            <v>3074024.51541341</v>
          </cell>
          <cell r="AH605">
            <v>1091258.80295718</v>
          </cell>
          <cell r="AI605">
            <v>217.61125622067101</v>
          </cell>
        </row>
        <row r="606">
          <cell r="M606">
            <v>22.194446196573999</v>
          </cell>
          <cell r="O606">
            <v>1005562.2724635201</v>
          </cell>
          <cell r="Q606">
            <v>1979994.96</v>
          </cell>
          <cell r="R606">
            <v>1.5886486145419199E-2</v>
          </cell>
          <cell r="AA606">
            <v>244.86921358018299</v>
          </cell>
          <cell r="AC606">
            <v>26.8831330813378</v>
          </cell>
          <cell r="AE606">
            <v>96779.279092815996</v>
          </cell>
          <cell r="AF606">
            <v>3078834.8017698098</v>
          </cell>
          <cell r="AH606">
            <v>1094056.29760977</v>
          </cell>
          <cell r="AI606">
            <v>217.98608049884601</v>
          </cell>
        </row>
        <row r="607">
          <cell r="M607">
            <v>22.194456549539598</v>
          </cell>
          <cell r="O607">
            <v>1007070.40597899</v>
          </cell>
          <cell r="Q607">
            <v>1979994.96</v>
          </cell>
          <cell r="R607">
            <v>1.5877912715176599E-2</v>
          </cell>
          <cell r="AA607">
            <v>244.959174031114</v>
          </cell>
          <cell r="AC607">
            <v>26.896587909487</v>
          </cell>
          <cell r="AE607">
            <v>96827.716474153407</v>
          </cell>
          <cell r="AF607">
            <v>3079398.3397562099</v>
          </cell>
          <cell r="AH607">
            <v>1095609.10005139</v>
          </cell>
          <cell r="AI607">
            <v>218.062586121626</v>
          </cell>
        </row>
        <row r="608">
          <cell r="M608">
            <v>22.194465846723599</v>
          </cell>
          <cell r="O608">
            <v>1008685.2378316401</v>
          </cell>
          <cell r="Q608">
            <v>1979994.96</v>
          </cell>
          <cell r="R608">
            <v>1.5870477670014801E-2</v>
          </cell>
          <cell r="AA608">
            <v>245.100332428125</v>
          </cell>
          <cell r="AC608">
            <v>26.913865045703901</v>
          </cell>
          <cell r="AE608">
            <v>96889.914164534101</v>
          </cell>
          <cell r="AF608">
            <v>3080923.9353985302</v>
          </cell>
          <cell r="AH608">
            <v>1097278.8871964</v>
          </cell>
          <cell r="AI608">
            <v>218.186467382421</v>
          </cell>
        </row>
        <row r="609">
          <cell r="M609">
            <v>22.194477516652999</v>
          </cell>
          <cell r="O609">
            <v>1010650.86553473</v>
          </cell>
          <cell r="Q609">
            <v>1979994.96</v>
          </cell>
          <cell r="R609">
            <v>1.58625659496167E-2</v>
          </cell>
          <cell r="AA609">
            <v>245.282955159398</v>
          </cell>
          <cell r="AC609">
            <v>26.9333228825685</v>
          </cell>
          <cell r="AE609">
            <v>96959.962377246498</v>
          </cell>
          <cell r="AF609">
            <v>3083382.4005588698</v>
          </cell>
          <cell r="AH609">
            <v>1099302.34484244</v>
          </cell>
          <cell r="AI609">
            <v>218.34963227682999</v>
          </cell>
        </row>
        <row r="610">
          <cell r="M610">
            <v>22.194488504784999</v>
          </cell>
          <cell r="O610">
            <v>1012803.3906630001</v>
          </cell>
          <cell r="Q610">
            <v>1979994.96</v>
          </cell>
          <cell r="R610">
            <v>1.5853852702463599E-2</v>
          </cell>
          <cell r="AA610">
            <v>245.49780409128499</v>
          </cell>
          <cell r="AC610">
            <v>26.957475300682699</v>
          </cell>
          <cell r="AE610">
            <v>97046.911082457693</v>
          </cell>
          <cell r="AF610">
            <v>3086063.6410732102</v>
          </cell>
          <cell r="AH610">
            <v>1101529.8829113799</v>
          </cell>
          <cell r="AI610">
            <v>218.54032879060301</v>
          </cell>
        </row>
        <row r="611">
          <cell r="M611">
            <v>22.194498772669899</v>
          </cell>
          <cell r="O611">
            <v>1014454.0364634</v>
          </cell>
          <cell r="Q611">
            <v>1979994.96</v>
          </cell>
          <cell r="R611">
            <v>1.5845169894313602E-2</v>
          </cell>
          <cell r="AA611">
            <v>245.60142399159599</v>
          </cell>
          <cell r="AC611">
            <v>26.970969260562502</v>
          </cell>
          <cell r="AE611">
            <v>97095.489338025</v>
          </cell>
          <cell r="AF611">
            <v>3087047.61213736</v>
          </cell>
          <cell r="AH611">
            <v>1103222.8012451599</v>
          </cell>
          <cell r="AI611">
            <v>218.63045473103401</v>
          </cell>
        </row>
        <row r="612">
          <cell r="M612">
            <v>22.194504579920501</v>
          </cell>
          <cell r="O612">
            <v>1016550.59681191</v>
          </cell>
          <cell r="Q612">
            <v>1979994.96</v>
          </cell>
          <cell r="R612">
            <v>1.5837428275520499E-2</v>
          </cell>
          <cell r="AA612">
            <v>245.853249634663</v>
          </cell>
          <cell r="AC612">
            <v>27.0004168785796</v>
          </cell>
          <cell r="AE612">
            <v>97201.500762886499</v>
          </cell>
          <cell r="AF612">
            <v>3089999.64015309</v>
          </cell>
          <cell r="AH612">
            <v>1105414.34407588</v>
          </cell>
          <cell r="AI612">
            <v>218.85283275608299</v>
          </cell>
        </row>
        <row r="613">
          <cell r="M613">
            <v>22.194517582327901</v>
          </cell>
          <cell r="O613">
            <v>1020338.22264221</v>
          </cell>
          <cell r="Q613">
            <v>1979994.96</v>
          </cell>
          <cell r="R613">
            <v>1.5824552429221699E-2</v>
          </cell>
          <cell r="AA613">
            <v>246.41390377949401</v>
          </cell>
          <cell r="AC613">
            <v>27.067118064486799</v>
          </cell>
          <cell r="AE613">
            <v>97441.6250321525</v>
          </cell>
          <cell r="AF613">
            <v>3096380.2411537301</v>
          </cell>
          <cell r="AH613">
            <v>1109421.57664727</v>
          </cell>
          <cell r="AI613">
            <v>219.346785715007</v>
          </cell>
        </row>
        <row r="614">
          <cell r="M614">
            <v>22.194526425968601</v>
          </cell>
          <cell r="O614">
            <v>1021417.9959638499</v>
          </cell>
          <cell r="Q614">
            <v>1979994.96</v>
          </cell>
          <cell r="R614">
            <v>1.58138131111259E-2</v>
          </cell>
          <cell r="AA614">
            <v>246.33488092640599</v>
          </cell>
          <cell r="AC614">
            <v>27.065205303738299</v>
          </cell>
          <cell r="AE614">
            <v>97434.739093457902</v>
          </cell>
          <cell r="AF614">
            <v>3094222.1209046999</v>
          </cell>
          <cell r="AH614">
            <v>1110498.9561069901</v>
          </cell>
          <cell r="AI614">
            <v>219.26967562266699</v>
          </cell>
        </row>
        <row r="615">
          <cell r="M615">
            <v>22.194529525404199</v>
          </cell>
          <cell r="O615">
            <v>1021598.28965594</v>
          </cell>
          <cell r="Q615">
            <v>1979994.96</v>
          </cell>
          <cell r="R615">
            <v>1.5808724506527601E-2</v>
          </cell>
          <cell r="AA615">
            <v>246.235483305228</v>
          </cell>
          <cell r="AC615">
            <v>27.059633328872199</v>
          </cell>
          <cell r="AE615">
            <v>97414.679983939903</v>
          </cell>
          <cell r="AF615">
            <v>3092038.2238155799</v>
          </cell>
          <cell r="AH615">
            <v>1110665.84098606</v>
          </cell>
          <cell r="AI615">
            <v>219.17584997635601</v>
          </cell>
        </row>
        <row r="616">
          <cell r="M616">
            <v>22.194521922025501</v>
          </cell>
          <cell r="O616">
            <v>975455.178306852</v>
          </cell>
          <cell r="Q616">
            <v>1979994.96</v>
          </cell>
          <cell r="R616">
            <v>1.5873455935447402E-2</v>
          </cell>
          <cell r="AA616">
            <v>236.33834379371299</v>
          </cell>
          <cell r="AC616">
            <v>25.966724028525501</v>
          </cell>
          <cell r="AE616">
            <v>93480.206502691799</v>
          </cell>
          <cell r="AF616">
            <v>2965396.3718424798</v>
          </cell>
          <cell r="AH616">
            <v>1060949.47763289</v>
          </cell>
          <cell r="AI616">
            <v>210.371619765188</v>
          </cell>
        </row>
        <row r="617">
          <cell r="M617">
            <v>22.1943329679853</v>
          </cell>
          <cell r="O617">
            <v>986934.87732529698</v>
          </cell>
          <cell r="Q617">
            <v>1979994.96</v>
          </cell>
          <cell r="R617">
            <v>1.5989102896580901E-2</v>
          </cell>
          <cell r="AA617">
            <v>243.64693027023799</v>
          </cell>
          <cell r="AC617">
            <v>26.733088380174099</v>
          </cell>
          <cell r="AE617">
            <v>96239.118168626897</v>
          </cell>
          <cell r="AF617">
            <v>3065771.67072772</v>
          </cell>
          <cell r="AH617">
            <v>1074971.5583230499</v>
          </cell>
          <cell r="AI617">
            <v>216.91384189006399</v>
          </cell>
        </row>
        <row r="618">
          <cell r="M618">
            <v>22.194469065576701</v>
          </cell>
          <cell r="O618">
            <v>1017471.73657999</v>
          </cell>
          <cell r="Q618">
            <v>1979994.96</v>
          </cell>
          <cell r="R618">
            <v>1.5890308857497999E-2</v>
          </cell>
          <cell r="AA618">
            <v>248.61375108493999</v>
          </cell>
          <cell r="AC618">
            <v>27.2933489911198</v>
          </cell>
          <cell r="AE618">
            <v>98256.056368031394</v>
          </cell>
          <cell r="AF618">
            <v>3127377.5770604201</v>
          </cell>
          <cell r="AH618">
            <v>1107326.08112752</v>
          </cell>
          <cell r="AI618">
            <v>221.32040209382001</v>
          </cell>
        </row>
        <row r="619">
          <cell r="M619">
            <v>22.194498535943101</v>
          </cell>
          <cell r="O619">
            <v>1015022.12686981</v>
          </cell>
          <cell r="Q619">
            <v>1979994.96</v>
          </cell>
          <cell r="R619">
            <v>1.5849464995937999E-2</v>
          </cell>
          <cell r="AA619">
            <v>246.04077913562699</v>
          </cell>
          <cell r="AC619">
            <v>27.022848327741301</v>
          </cell>
          <cell r="AE619">
            <v>97282.253979868707</v>
          </cell>
          <cell r="AF619">
            <v>3092113.7812537099</v>
          </cell>
          <cell r="AH619">
            <v>1103971.27177794</v>
          </cell>
          <cell r="AI619">
            <v>219.01793080788599</v>
          </cell>
        </row>
        <row r="620">
          <cell r="M620">
            <v>22.194500077185801</v>
          </cell>
          <cell r="O620">
            <v>1013324.46449079</v>
          </cell>
          <cell r="Q620">
            <v>1979994.96</v>
          </cell>
          <cell r="R620">
            <v>1.5843462926344601E-2</v>
          </cell>
          <cell r="AA620">
            <v>245.28539670392701</v>
          </cell>
          <cell r="AC620">
            <v>26.940922076844402</v>
          </cell>
          <cell r="AE620">
            <v>96987.319476639794</v>
          </cell>
          <cell r="AF620">
            <v>3082184.9343813499</v>
          </cell>
          <cell r="AH620">
            <v>1102000.4870440301</v>
          </cell>
          <cell r="AI620">
            <v>218.344474627083</v>
          </cell>
        </row>
        <row r="621">
          <cell r="M621">
            <v>22.1944984336108</v>
          </cell>
          <cell r="O621">
            <v>1010803.96454878</v>
          </cell>
          <cell r="Q621">
            <v>1979994.96</v>
          </cell>
          <cell r="R621">
            <v>1.58470638970243E-2</v>
          </cell>
          <cell r="AA621">
            <v>244.706590459534</v>
          </cell>
          <cell r="AC621">
            <v>26.874580702861302</v>
          </cell>
          <cell r="AE621">
            <v>96748.490530300696</v>
          </cell>
          <cell r="AF621">
            <v>3075176.5966024199</v>
          </cell>
          <cell r="AH621">
            <v>1099258.7688657001</v>
          </cell>
          <cell r="AI621">
            <v>217.83200975667299</v>
          </cell>
        </row>
        <row r="622">
          <cell r="M622">
            <v>22.194479618408401</v>
          </cell>
          <cell r="O622">
            <v>1006926.6687897</v>
          </cell>
          <cell r="Q622">
            <v>1979994.96</v>
          </cell>
          <cell r="R622">
            <v>1.5859874627760801E-2</v>
          </cell>
          <cell r="AA622">
            <v>244.08410043874301</v>
          </cell>
          <cell r="AC622">
            <v>26.799811247213899</v>
          </cell>
          <cell r="AE622">
            <v>96479.320489970094</v>
          </cell>
          <cell r="AF622">
            <v>3068212.5626987298</v>
          </cell>
          <cell r="AH622">
            <v>1095133.3278330299</v>
          </cell>
          <cell r="AI622">
            <v>217.28428919152901</v>
          </cell>
        </row>
        <row r="623">
          <cell r="M623">
            <v>22.194466200093999</v>
          </cell>
          <cell r="O623">
            <v>1003975.50750126</v>
          </cell>
          <cell r="Q623">
            <v>1979994.96</v>
          </cell>
          <cell r="R623">
            <v>1.5873082919671901E-2</v>
          </cell>
          <cell r="AA623">
            <v>243.754998729856</v>
          </cell>
          <cell r="AC623">
            <v>26.7567049343496</v>
          </cell>
          <cell r="AE623">
            <v>96324.137763658495</v>
          </cell>
          <cell r="AF623">
            <v>3065128.2006817102</v>
          </cell>
          <cell r="AH623">
            <v>1092037.4022019999</v>
          </cell>
          <cell r="AI623">
            <v>216.99829379550599</v>
          </cell>
        </row>
        <row r="624">
          <cell r="M624">
            <v>22.194439708471901</v>
          </cell>
          <cell r="O624">
            <v>1000693.6878468801</v>
          </cell>
          <cell r="Q624">
            <v>1979994.96</v>
          </cell>
          <cell r="R624">
            <v>1.5888187572478799E-2</v>
          </cell>
          <cell r="AA624">
            <v>243.42698938403001</v>
          </cell>
          <cell r="AC624">
            <v>26.715794481579501</v>
          </cell>
          <cell r="AE624">
            <v>96176.860133686001</v>
          </cell>
          <cell r="AF624">
            <v>3061709.6337171299</v>
          </cell>
          <cell r="AH624">
            <v>1088623.13245302</v>
          </cell>
          <cell r="AI624">
            <v>216.71119490244999</v>
          </cell>
        </row>
        <row r="625">
          <cell r="M625">
            <v>22.194425850695801</v>
          </cell>
          <cell r="O625">
            <v>999621.58558296505</v>
          </cell>
          <cell r="Q625">
            <v>1979994.96</v>
          </cell>
          <cell r="R625">
            <v>1.5898782825623001E-2</v>
          </cell>
          <cell r="AA625">
            <v>243.52363702216499</v>
          </cell>
          <cell r="AC625">
            <v>26.721146478482499</v>
          </cell>
          <cell r="AE625">
            <v>96196.127322537097</v>
          </cell>
          <cell r="AF625">
            <v>3063833.9486527001</v>
          </cell>
          <cell r="AH625">
            <v>1087566.9649987901</v>
          </cell>
          <cell r="AI625">
            <v>216.80249054368201</v>
          </cell>
        </row>
        <row r="626">
          <cell r="M626">
            <v>22.194421428303301</v>
          </cell>
          <cell r="O626">
            <v>999316.34432955796</v>
          </cell>
          <cell r="Q626">
            <v>1979994.96</v>
          </cell>
          <cell r="R626">
            <v>1.5903773226009599E-2</v>
          </cell>
          <cell r="AA626">
            <v>243.62350709613801</v>
          </cell>
          <cell r="AC626">
            <v>26.729232416054099</v>
          </cell>
          <cell r="AE626">
            <v>96225.236697794695</v>
          </cell>
          <cell r="AF626">
            <v>3065602.8422487401</v>
          </cell>
          <cell r="AH626">
            <v>1087287.20197334</v>
          </cell>
          <cell r="AI626">
            <v>216.89427468008299</v>
          </cell>
        </row>
        <row r="627">
          <cell r="M627">
            <v>22.194416722243002</v>
          </cell>
          <cell r="O627">
            <v>998610.14108952496</v>
          </cell>
          <cell r="Q627">
            <v>1979994.96</v>
          </cell>
          <cell r="R627">
            <v>1.5906927725450701E-2</v>
          </cell>
          <cell r="AA627">
            <v>243.55884750112801</v>
          </cell>
          <cell r="AC627">
            <v>26.721377115221401</v>
          </cell>
          <cell r="AE627">
            <v>96196.957614796993</v>
          </cell>
          <cell r="AF627">
            <v>3064893.6023625401</v>
          </cell>
          <cell r="AH627">
            <v>1086556.1292128901</v>
          </cell>
          <cell r="AI627">
            <v>216.83747038590701</v>
          </cell>
        </row>
        <row r="628">
          <cell r="M628">
            <v>22.194407754318799</v>
          </cell>
          <cell r="O628">
            <v>997749.69055995694</v>
          </cell>
          <cell r="Q628">
            <v>1979994.96</v>
          </cell>
          <cell r="R628">
            <v>1.59105592116176E-2</v>
          </cell>
          <cell r="AA628">
            <v>243.50325268868801</v>
          </cell>
          <cell r="AC628">
            <v>26.716839037810502</v>
          </cell>
          <cell r="AE628">
            <v>96180.620536117698</v>
          </cell>
          <cell r="AF628">
            <v>3063915.1830507298</v>
          </cell>
          <cell r="AH628">
            <v>1085685.6992027599</v>
          </cell>
          <cell r="AI628">
            <v>216.78641365087799</v>
          </cell>
        </row>
        <row r="629">
          <cell r="M629">
            <v>22.1944030532966</v>
          </cell>
          <cell r="O629">
            <v>997424.92386960599</v>
          </cell>
          <cell r="Q629">
            <v>1979994.96</v>
          </cell>
          <cell r="R629">
            <v>1.5913421344750499E-2</v>
          </cell>
          <cell r="AA629">
            <v>243.51352839428901</v>
          </cell>
          <cell r="AC629">
            <v>26.7162567656326</v>
          </cell>
          <cell r="AE629">
            <v>96178.524356277296</v>
          </cell>
          <cell r="AF629">
            <v>3064332.3779350501</v>
          </cell>
          <cell r="AH629">
            <v>1085357.89731443</v>
          </cell>
          <cell r="AI629">
            <v>216.797271628657</v>
          </cell>
        </row>
        <row r="630">
          <cell r="M630">
            <v>22.1944030764401</v>
          </cell>
          <cell r="O630">
            <v>997515.64730762597</v>
          </cell>
          <cell r="Q630">
            <v>1979994.96</v>
          </cell>
          <cell r="R630">
            <v>1.5914552625054999E-2</v>
          </cell>
          <cell r="AA630">
            <v>243.56282870074199</v>
          </cell>
          <cell r="AC630">
            <v>26.7198633922639</v>
          </cell>
          <cell r="AE630">
            <v>96191.5082121499</v>
          </cell>
          <cell r="AF630">
            <v>3065269.3497183402</v>
          </cell>
          <cell r="AH630">
            <v>1085458.4682626601</v>
          </cell>
          <cell r="AI630">
            <v>216.842965308478</v>
          </cell>
        </row>
        <row r="631">
          <cell r="M631">
            <v>22.1944052120081</v>
          </cell>
          <cell r="O631">
            <v>997445.84457247599</v>
          </cell>
          <cell r="Q631">
            <v>1979994.96</v>
          </cell>
          <cell r="R631">
            <v>1.5914747231637601E-2</v>
          </cell>
          <cell r="AA631">
            <v>243.517185818092</v>
          </cell>
          <cell r="AC631">
            <v>26.712412107128401</v>
          </cell>
          <cell r="AE631">
            <v>96164.683585662104</v>
          </cell>
          <cell r="AF631">
            <v>3065085.29515624</v>
          </cell>
          <cell r="AH631">
            <v>1085360.3290583801</v>
          </cell>
          <cell r="AI631">
            <v>216.80477371096401</v>
          </cell>
        </row>
        <row r="632">
          <cell r="M632">
            <v>22.194402873532201</v>
          </cell>
          <cell r="O632">
            <v>997064.33579460497</v>
          </cell>
          <cell r="Q632">
            <v>1979994.96</v>
          </cell>
          <cell r="R632">
            <v>1.5916074441245601E-2</v>
          </cell>
          <cell r="AA632">
            <v>243.402083710684</v>
          </cell>
          <cell r="AC632">
            <v>26.695719768080298</v>
          </cell>
          <cell r="AE632">
            <v>96104.591165089194</v>
          </cell>
          <cell r="AF632">
            <v>3064271.9423418301</v>
          </cell>
          <cell r="AH632">
            <v>1084918.48779779</v>
          </cell>
          <cell r="AI632">
            <v>216.70636394260299</v>
          </cell>
        </row>
        <row r="633">
          <cell r="M633">
            <v>22.1944138699006</v>
          </cell>
          <cell r="O633">
            <v>1001150.51422713</v>
          </cell>
          <cell r="Q633">
            <v>1979994.96</v>
          </cell>
          <cell r="R633">
            <v>1.5911367721870798E-2</v>
          </cell>
          <cell r="AA633">
            <v>244.26314132097201</v>
          </cell>
          <cell r="AC633">
            <v>26.7866879600152</v>
          </cell>
          <cell r="AE633">
            <v>96432.076656054807</v>
          </cell>
          <cell r="AF633">
            <v>3075984.3731200299</v>
          </cell>
          <cell r="AH633">
            <v>1089295.13916776</v>
          </cell>
          <cell r="AI633">
            <v>217.47645336095599</v>
          </cell>
        </row>
        <row r="634">
          <cell r="M634">
            <v>22.1944594714125</v>
          </cell>
          <cell r="O634">
            <v>1008236.25985321</v>
          </cell>
          <cell r="Q634">
            <v>1979994.96</v>
          </cell>
          <cell r="R634">
            <v>1.58895447254216E-2</v>
          </cell>
          <cell r="AA634">
            <v>245.3368067143</v>
          </cell>
          <cell r="AC634">
            <v>26.9073115633947</v>
          </cell>
          <cell r="AE634">
            <v>96866.321628220801</v>
          </cell>
          <cell r="AF634">
            <v>3089398.4153475799</v>
          </cell>
          <cell r="AH634">
            <v>1096769.1601299001</v>
          </cell>
          <cell r="AI634">
            <v>218.42949515090601</v>
          </cell>
        </row>
        <row r="635">
          <cell r="M635">
            <v>22.194493168907101</v>
          </cell>
          <cell r="O635">
            <v>1013271.6674671801</v>
          </cell>
          <cell r="Q635">
            <v>1979994.96</v>
          </cell>
          <cell r="R635">
            <v>1.5864716385014601E-2</v>
          </cell>
          <cell r="AA635">
            <v>245.68328011623899</v>
          </cell>
          <cell r="AC635">
            <v>26.9489128715548</v>
          </cell>
          <cell r="AE635">
            <v>97016.086337597197</v>
          </cell>
          <cell r="AF635">
            <v>3093283.78621986</v>
          </cell>
          <cell r="AH635">
            <v>1101931.4803363299</v>
          </cell>
          <cell r="AI635">
            <v>218.73436724468399</v>
          </cell>
        </row>
        <row r="636">
          <cell r="M636">
            <v>22.194514137940399</v>
          </cell>
          <cell r="O636">
            <v>1015921.3777926801</v>
          </cell>
          <cell r="Q636">
            <v>1979994.96</v>
          </cell>
          <cell r="R636">
            <v>1.5846056463734999E-2</v>
          </cell>
          <cell r="AA636">
            <v>245.630166921816</v>
          </cell>
          <cell r="AC636">
            <v>26.946541276982199</v>
          </cell>
          <cell r="AE636">
            <v>97007.548597135901</v>
          </cell>
          <cell r="AF636">
            <v>3092022.7795263301</v>
          </cell>
          <cell r="AH636">
            <v>1104566.8497242399</v>
          </cell>
          <cell r="AI636">
            <v>218.683625644834</v>
          </cell>
        </row>
        <row r="637">
          <cell r="M637">
            <v>22.194524994108001</v>
          </cell>
          <cell r="O637">
            <v>1017567.1173813</v>
          </cell>
          <cell r="Q637">
            <v>1979994.96</v>
          </cell>
          <cell r="R637">
            <v>1.58339280562848E-2</v>
          </cell>
          <cell r="AA637">
            <v>245.62408605624401</v>
          </cell>
          <cell r="AC637">
            <v>26.951480995421999</v>
          </cell>
          <cell r="AE637">
            <v>97025.331583519102</v>
          </cell>
          <cell r="AF637">
            <v>3091011.37271888</v>
          </cell>
          <cell r="AH637">
            <v>1106229.78254911</v>
          </cell>
          <cell r="AI637">
            <v>218.67260506082201</v>
          </cell>
        </row>
        <row r="638">
          <cell r="M638">
            <v>22.194530736845401</v>
          </cell>
          <cell r="O638">
            <v>1018171.1575074299</v>
          </cell>
          <cell r="Q638">
            <v>1979994.96</v>
          </cell>
          <cell r="R638">
            <v>1.5826958732561399E-2</v>
          </cell>
          <cell r="AA638">
            <v>245.527425246327</v>
          </cell>
          <cell r="AC638">
            <v>26.944260749493601</v>
          </cell>
          <cell r="AE638">
            <v>96999.338698177104</v>
          </cell>
          <cell r="AF638">
            <v>3089197.5320381499</v>
          </cell>
          <cell r="AH638">
            <v>1106810.7077639899</v>
          </cell>
          <cell r="AI638">
            <v>218.58316449683301</v>
          </cell>
        </row>
        <row r="639">
          <cell r="M639">
            <v>22.1945324622152</v>
          </cell>
          <cell r="O639">
            <v>1018651.8974932201</v>
          </cell>
          <cell r="Q639">
            <v>1979994.96</v>
          </cell>
          <cell r="R639">
            <v>1.5823281378783399E-2</v>
          </cell>
          <cell r="AA639">
            <v>245.54334825492001</v>
          </cell>
          <cell r="AC639">
            <v>26.949398876257501</v>
          </cell>
          <cell r="AE639">
            <v>97017.835954527007</v>
          </cell>
          <cell r="AF639">
            <v>3088837.9520356399</v>
          </cell>
          <cell r="AH639">
            <v>1107311.3525891099</v>
          </cell>
          <cell r="AI639">
            <v>218.59394937866301</v>
          </cell>
        </row>
        <row r="640">
          <cell r="M640">
            <v>22.1945330918902</v>
          </cell>
          <cell r="O640">
            <v>1018774.43256567</v>
          </cell>
          <cell r="Q640">
            <v>1979994.96</v>
          </cell>
          <cell r="R640">
            <v>1.58209612199742E-2</v>
          </cell>
          <cell r="AA640">
            <v>245.54356869968299</v>
          </cell>
          <cell r="AC640">
            <v>26.9539025422423</v>
          </cell>
          <cell r="AE640">
            <v>97034.049152072505</v>
          </cell>
          <cell r="AF640">
            <v>3088092.9789409698</v>
          </cell>
          <cell r="AH640">
            <v>1107454.2640915599</v>
          </cell>
          <cell r="AI640">
            <v>218.58966615744001</v>
          </cell>
        </row>
        <row r="641">
          <cell r="M641">
            <v>22.194532992987401</v>
          </cell>
          <cell r="O641">
            <v>1017651.27010691</v>
          </cell>
          <cell r="Q641">
            <v>1979994.96</v>
          </cell>
          <cell r="R641">
            <v>1.5821732232089099E-2</v>
          </cell>
          <cell r="AA641">
            <v>245.29349638645601</v>
          </cell>
          <cell r="AC641">
            <v>26.927956297559302</v>
          </cell>
          <cell r="AE641">
            <v>96940.642671213398</v>
          </cell>
          <cell r="AF641">
            <v>3084610.0452420898</v>
          </cell>
          <cell r="AH641">
            <v>1106248.21322612</v>
          </cell>
          <cell r="AI641">
            <v>218.36554008889601</v>
          </cell>
        </row>
        <row r="642">
          <cell r="M642">
            <v>22.1945278167467</v>
          </cell>
          <cell r="O642">
            <v>1014527.46717546</v>
          </cell>
          <cell r="Q642">
            <v>1979994.96</v>
          </cell>
          <cell r="R642">
            <v>1.5828885734025602E-2</v>
          </cell>
          <cell r="AA642">
            <v>244.69299160690699</v>
          </cell>
          <cell r="AC642">
            <v>26.858398978262301</v>
          </cell>
          <cell r="AE642">
            <v>96690.236321744305</v>
          </cell>
          <cell r="AF642">
            <v>3077458.52347383</v>
          </cell>
          <cell r="AH642">
            <v>1102893.98478331</v>
          </cell>
          <cell r="AI642">
            <v>217.834592628644</v>
          </cell>
        </row>
        <row r="643">
          <cell r="M643">
            <v>22.194510458052399</v>
          </cell>
          <cell r="O643">
            <v>1009135.41978819</v>
          </cell>
          <cell r="Q643">
            <v>1979994.96</v>
          </cell>
          <cell r="R643">
            <v>1.58449163443815E-2</v>
          </cell>
          <cell r="AA643">
            <v>243.83946402457801</v>
          </cell>
          <cell r="AC643">
            <v>26.7600576455837</v>
          </cell>
          <cell r="AE643">
            <v>96336.207524101206</v>
          </cell>
          <cell r="AF643">
            <v>3067207.0237096902</v>
          </cell>
          <cell r="AH643">
            <v>1097180.89187519</v>
          </cell>
          <cell r="AI643">
            <v>217.07940637899401</v>
          </cell>
        </row>
        <row r="644">
          <cell r="M644">
            <v>22.1944723811324</v>
          </cell>
          <cell r="O644">
            <v>1002249.08296818</v>
          </cell>
          <cell r="Q644">
            <v>1979994.96</v>
          </cell>
          <cell r="R644">
            <v>1.5870131725560101E-2</v>
          </cell>
          <cell r="AA644">
            <v>242.95457710782</v>
          </cell>
          <cell r="AC644">
            <v>26.6574796156102</v>
          </cell>
          <cell r="AE644">
            <v>95966.926616196593</v>
          </cell>
          <cell r="AF644">
            <v>3056683.5335645401</v>
          </cell>
          <cell r="AH644">
            <v>1089964.4059393101</v>
          </cell>
          <cell r="AI644">
            <v>216.29709749221001</v>
          </cell>
        </row>
        <row r="645">
          <cell r="M645">
            <v>22.194443251279999</v>
          </cell>
          <cell r="O645">
            <v>1000039.15895946</v>
          </cell>
          <cell r="Q645">
            <v>1979994.96</v>
          </cell>
          <cell r="R645">
            <v>1.58906537987599E-2</v>
          </cell>
          <cell r="AA645">
            <v>243.12979746201199</v>
          </cell>
          <cell r="AC645">
            <v>26.6688672109008</v>
          </cell>
          <cell r="AE645">
            <v>96007.9219592429</v>
          </cell>
          <cell r="AF645">
            <v>3060250.9114446798</v>
          </cell>
          <cell r="AH645">
            <v>1087792.45131623</v>
          </cell>
          <cell r="AI645">
            <v>216.46093025111099</v>
          </cell>
        </row>
        <row r="646">
          <cell r="M646">
            <v>22.1944270369039</v>
          </cell>
          <cell r="O646">
            <v>998491.96957787802</v>
          </cell>
          <cell r="Q646">
            <v>1979994.96</v>
          </cell>
          <cell r="R646">
            <v>1.5902606249026899E-2</v>
          </cell>
          <cell r="AA646">
            <v>243.167979048901</v>
          </cell>
          <cell r="AC646">
            <v>26.6684596747847</v>
          </cell>
          <cell r="AE646">
            <v>96006.454829224793</v>
          </cell>
          <cell r="AF646">
            <v>3061507.1635463899</v>
          </cell>
          <cell r="AH646">
            <v>1086244.7799987399</v>
          </cell>
          <cell r="AI646">
            <v>216.49951937411601</v>
          </cell>
        </row>
        <row r="647">
          <cell r="M647">
            <v>22.194416945742201</v>
          </cell>
          <cell r="O647">
            <v>997554.71972250403</v>
          </cell>
          <cell r="Q647">
            <v>1979994.96</v>
          </cell>
          <cell r="R647">
            <v>1.5910125184279599E-2</v>
          </cell>
          <cell r="AA647">
            <v>243.17746878241601</v>
          </cell>
          <cell r="AC647">
            <v>26.665129981742599</v>
          </cell>
          <cell r="AE647">
            <v>95994.4679342733</v>
          </cell>
          <cell r="AF647">
            <v>3062353.9507214599</v>
          </cell>
          <cell r="AH647">
            <v>1085294.5115839201</v>
          </cell>
          <cell r="AI647">
            <v>216.512338800674</v>
          </cell>
        </row>
        <row r="648">
          <cell r="M648">
            <v>22.194410767362399</v>
          </cell>
          <cell r="O648">
            <v>996966.66879362997</v>
          </cell>
          <cell r="Q648">
            <v>1979994.96</v>
          </cell>
          <cell r="R648">
            <v>1.5914782310147601E-2</v>
          </cell>
          <cell r="AA648">
            <v>243.18229993517099</v>
          </cell>
          <cell r="AC648">
            <v>26.662998536068098</v>
          </cell>
          <cell r="AE648">
            <v>95986.794729845104</v>
          </cell>
          <cell r="AF648">
            <v>3062856.9377909</v>
          </cell>
          <cell r="AH648">
            <v>1084698.4105048999</v>
          </cell>
          <cell r="AI648">
            <v>216.519301399103</v>
          </cell>
        </row>
        <row r="649">
          <cell r="M649">
            <v>22.1944056186172</v>
          </cell>
          <cell r="O649">
            <v>996413.14774793806</v>
          </cell>
          <cell r="Q649">
            <v>1979994.96</v>
          </cell>
          <cell r="R649">
            <v>1.5917932227307599E-2</v>
          </cell>
          <cell r="AA649">
            <v>243.158163352543</v>
          </cell>
          <cell r="AC649">
            <v>26.659555716814801</v>
          </cell>
          <cell r="AE649">
            <v>95974.400580533402</v>
          </cell>
          <cell r="AF649">
            <v>3062676.4072644701</v>
          </cell>
          <cell r="AH649">
            <v>1084134.4046094001</v>
          </cell>
          <cell r="AI649">
            <v>216.49860763572801</v>
          </cell>
        </row>
        <row r="650">
          <cell r="M650">
            <v>22.194398242770699</v>
          </cell>
          <cell r="O650">
            <v>995881.89304852602</v>
          </cell>
          <cell r="Q650">
            <v>1979994.96</v>
          </cell>
          <cell r="R650">
            <v>1.59207295841402E-2</v>
          </cell>
          <cell r="AA650">
            <v>243.15981820798501</v>
          </cell>
          <cell r="AC650">
            <v>26.661439629750301</v>
          </cell>
          <cell r="AE650">
            <v>95981.182667101093</v>
          </cell>
          <cell r="AF650">
            <v>3062416.1448965799</v>
          </cell>
          <cell r="AH650">
            <v>1083613.99731771</v>
          </cell>
          <cell r="AI650">
            <v>216.49837857823499</v>
          </cell>
        </row>
        <row r="651">
          <cell r="M651">
            <v>22.194394573497501</v>
          </cell>
          <cell r="O651">
            <v>995666.81545608805</v>
          </cell>
          <cell r="Q651">
            <v>1979994.96</v>
          </cell>
          <cell r="R651">
            <v>1.5922500119204E-2</v>
          </cell>
          <cell r="AA651">
            <v>243.19522152892901</v>
          </cell>
          <cell r="AC651">
            <v>26.666271521559501</v>
          </cell>
          <cell r="AE651">
            <v>95998.577477614206</v>
          </cell>
          <cell r="AF651">
            <v>3062716.9423936401</v>
          </cell>
          <cell r="AH651">
            <v>1083417.3418361901</v>
          </cell>
          <cell r="AI651">
            <v>216.52895000736899</v>
          </cell>
        </row>
        <row r="652">
          <cell r="M652">
            <v>22.194392813086001</v>
          </cell>
          <cell r="O652">
            <v>996018.90396892501</v>
          </cell>
          <cell r="Q652">
            <v>1979994.96</v>
          </cell>
          <cell r="R652">
            <v>1.5923120451363199E-2</v>
          </cell>
          <cell r="AA652">
            <v>243.31342167294</v>
          </cell>
          <cell r="AC652">
            <v>26.678975531637999</v>
          </cell>
          <cell r="AE652">
            <v>96044.311913896701</v>
          </cell>
          <cell r="AF652">
            <v>3064288.5577933602</v>
          </cell>
          <cell r="AH652">
            <v>1083811.25454073</v>
          </cell>
          <cell r="AI652">
            <v>216.63444614130199</v>
          </cell>
        </row>
        <row r="653">
          <cell r="M653">
            <v>22.194402960782401</v>
          </cell>
          <cell r="O653">
            <v>997649.23640854994</v>
          </cell>
          <cell r="Q653">
            <v>1979994.96</v>
          </cell>
          <cell r="R653">
            <v>1.5919442448688498E-2</v>
          </cell>
          <cell r="AA653">
            <v>243.656985570047</v>
          </cell>
          <cell r="AC653">
            <v>26.7196221006181</v>
          </cell>
          <cell r="AE653">
            <v>96190.6395622251</v>
          </cell>
          <cell r="AF653">
            <v>3068240.7098794798</v>
          </cell>
          <cell r="AH653">
            <v>1085577.69868363</v>
          </cell>
          <cell r="AI653">
            <v>216.93736346942899</v>
          </cell>
        </row>
        <row r="654">
          <cell r="M654">
            <v>22.194412511311899</v>
          </cell>
          <cell r="O654">
            <v>998602.18377661402</v>
          </cell>
          <cell r="Q654">
            <v>1979994.96</v>
          </cell>
          <cell r="R654">
            <v>1.5914239112133299E-2</v>
          </cell>
          <cell r="AA654">
            <v>243.73590611581699</v>
          </cell>
          <cell r="AC654">
            <v>26.730962005324201</v>
          </cell>
          <cell r="AE654">
            <v>96231.463219167097</v>
          </cell>
          <cell r="AF654">
            <v>3068816.6070404602</v>
          </cell>
          <cell r="AH654">
            <v>1086569.01399391</v>
          </cell>
          <cell r="AI654">
            <v>217.004944110493</v>
          </cell>
        </row>
        <row r="655">
          <cell r="M655">
            <v>22.194419630458</v>
          </cell>
          <cell r="O655">
            <v>998920.93606227904</v>
          </cell>
          <cell r="Q655">
            <v>1979994.96</v>
          </cell>
          <cell r="R655">
            <v>1.5910799569572101E-2</v>
          </cell>
          <cell r="AA655">
            <v>243.64854694225701</v>
          </cell>
          <cell r="AC655">
            <v>26.719933252328101</v>
          </cell>
          <cell r="AE655">
            <v>96191.7597083812</v>
          </cell>
          <cell r="AF655">
            <v>3067926.6798257902</v>
          </cell>
          <cell r="AH655">
            <v>1086846.8203127</v>
          </cell>
          <cell r="AI655">
            <v>216.92861368992899</v>
          </cell>
        </row>
        <row r="656">
          <cell r="M656">
            <v>22.194421388396599</v>
          </cell>
          <cell r="O656">
            <v>998842.16702820198</v>
          </cell>
          <cell r="Q656">
            <v>1979994.96</v>
          </cell>
          <cell r="R656">
            <v>1.5909876702665301E-2</v>
          </cell>
          <cell r="AA656">
            <v>243.52639505124299</v>
          </cell>
          <cell r="AC656">
            <v>26.703060995240701</v>
          </cell>
          <cell r="AE656">
            <v>96131.0195828664</v>
          </cell>
          <cell r="AF656">
            <v>3066922.46874103</v>
          </cell>
          <cell r="AH656">
            <v>1086706.4826730001</v>
          </cell>
          <cell r="AI656">
            <v>216.82333405600201</v>
          </cell>
        </row>
        <row r="657">
          <cell r="M657">
            <v>22.194426161779699</v>
          </cell>
          <cell r="O657">
            <v>1001236.39719705</v>
          </cell>
          <cell r="Q657">
            <v>1979994.96</v>
          </cell>
          <cell r="R657">
            <v>1.5906607417507899E-2</v>
          </cell>
          <cell r="AA657">
            <v>244.01913926692899</v>
          </cell>
          <cell r="AC657">
            <v>26.756044352251401</v>
          </cell>
          <cell r="AE657">
            <v>96321.759668105005</v>
          </cell>
          <cell r="AF657">
            <v>3073471.0532060098</v>
          </cell>
          <cell r="AH657">
            <v>1089271.3719468501</v>
          </cell>
          <cell r="AI657">
            <v>217.263094914677</v>
          </cell>
        </row>
        <row r="658">
          <cell r="M658">
            <v>22.1944614232121</v>
          </cell>
          <cell r="O658">
            <v>1007715.37707027</v>
          </cell>
          <cell r="Q658">
            <v>1979994.96</v>
          </cell>
          <cell r="R658">
            <v>1.5889664756547999E-2</v>
          </cell>
          <cell r="AA658">
            <v>245.095190660443</v>
          </cell>
          <cell r="AC658">
            <v>26.874757949939902</v>
          </cell>
          <cell r="AE658">
            <v>96749.128619783703</v>
          </cell>
          <cell r="AF658">
            <v>3087275.6301345201</v>
          </cell>
          <cell r="AH658">
            <v>1096131.1865243199</v>
          </cell>
          <cell r="AI658">
            <v>218.22043271050299</v>
          </cell>
        </row>
        <row r="659">
          <cell r="M659">
            <v>22.194493661048</v>
          </cell>
          <cell r="O659">
            <v>1013609.0281728</v>
          </cell>
          <cell r="Q659">
            <v>1979994.96</v>
          </cell>
          <cell r="R659">
            <v>1.5865477759960198E-2</v>
          </cell>
          <cell r="AA659">
            <v>245.718543594766</v>
          </cell>
          <cell r="AC659">
            <v>26.947234962639499</v>
          </cell>
          <cell r="AE659">
            <v>97010.045865502398</v>
          </cell>
          <cell r="AF659">
            <v>3094660.02946705</v>
          </cell>
          <cell r="AH659">
            <v>1102255.1649154001</v>
          </cell>
          <cell r="AI659">
            <v>218.77130863212599</v>
          </cell>
        </row>
        <row r="660">
          <cell r="M660">
            <v>22.1945202524298</v>
          </cell>
          <cell r="O660">
            <v>1017242.25112214</v>
          </cell>
          <cell r="Q660">
            <v>1979994.96</v>
          </cell>
          <cell r="R660">
            <v>1.5843086727568099E-2</v>
          </cell>
          <cell r="AA660">
            <v>245.81774493763299</v>
          </cell>
          <cell r="AC660">
            <v>26.963764790782101</v>
          </cell>
          <cell r="AE660">
            <v>97069.553246815398</v>
          </cell>
          <cell r="AF660">
            <v>3095006.3414259399</v>
          </cell>
          <cell r="AH660">
            <v>1105937.26421267</v>
          </cell>
          <cell r="AI660">
            <v>218.853980146851</v>
          </cell>
        </row>
        <row r="661">
          <cell r="M661">
            <v>22.194531481330099</v>
          </cell>
          <cell r="O661">
            <v>1019067.8806526701</v>
          </cell>
          <cell r="Q661">
            <v>1979994.96</v>
          </cell>
          <cell r="R661">
            <v>1.58289655705466E-2</v>
          </cell>
          <cell r="AA661">
            <v>245.77383908842199</v>
          </cell>
          <cell r="AC661">
            <v>26.965157796912798</v>
          </cell>
          <cell r="AE661">
            <v>97074.568068886103</v>
          </cell>
          <cell r="AF661">
            <v>3093406.3320951001</v>
          </cell>
          <cell r="AH661">
            <v>1107768.1303317</v>
          </cell>
          <cell r="AI661">
            <v>218.80868129151</v>
          </cell>
        </row>
        <row r="662">
          <cell r="M662">
            <v>22.1945391071106</v>
          </cell>
          <cell r="O662">
            <v>1020479.63707174</v>
          </cell>
          <cell r="Q662">
            <v>1979994.96</v>
          </cell>
          <cell r="R662">
            <v>1.5819566101782302E-2</v>
          </cell>
          <cell r="AA662">
            <v>245.79943230521801</v>
          </cell>
          <cell r="AC662">
            <v>26.971855347987599</v>
          </cell>
          <cell r="AE662">
            <v>97098.679252755494</v>
          </cell>
          <cell r="AF662">
            <v>3093089.9813321298</v>
          </cell>
          <cell r="AH662">
            <v>1109201.83274674</v>
          </cell>
          <cell r="AI662">
            <v>218.827576957231</v>
          </cell>
        </row>
        <row r="663">
          <cell r="M663">
            <v>22.1945440598715</v>
          </cell>
          <cell r="O663">
            <v>1021520.52404179</v>
          </cell>
          <cell r="Q663">
            <v>1979994.96</v>
          </cell>
          <cell r="R663">
            <v>1.5812873377440601E-2</v>
          </cell>
          <cell r="AA663">
            <v>245.848862433844</v>
          </cell>
          <cell r="AC663">
            <v>26.981402423598599</v>
          </cell>
          <cell r="AE663">
            <v>97133.048724954802</v>
          </cell>
          <cell r="AF663">
            <v>3093041.96923147</v>
          </cell>
          <cell r="AH663">
            <v>1110276.3418037801</v>
          </cell>
          <cell r="AI663">
            <v>218.86746001024599</v>
          </cell>
        </row>
        <row r="664">
          <cell r="M664">
            <v>22.194547102205298</v>
          </cell>
          <cell r="O664">
            <v>1021008.12800803</v>
          </cell>
          <cell r="Q664">
            <v>1979994.96</v>
          </cell>
          <cell r="R664">
            <v>1.5809751167851001E-2</v>
          </cell>
          <cell r="AA664">
            <v>245.647490039921</v>
          </cell>
          <cell r="AC664">
            <v>26.964179395857599</v>
          </cell>
          <cell r="AE664">
            <v>97071.045825087407</v>
          </cell>
          <cell r="AF664">
            <v>3089624.87239487</v>
          </cell>
          <cell r="AH664">
            <v>1109712.6553153601</v>
          </cell>
          <cell r="AI664">
            <v>218.683310644063</v>
          </cell>
        </row>
        <row r="665">
          <cell r="M665">
            <v>22.194541093067599</v>
          </cell>
          <cell r="O665">
            <v>1018208.50102642</v>
          </cell>
          <cell r="Q665">
            <v>1979994.96</v>
          </cell>
          <cell r="R665">
            <v>1.58148719786208E-2</v>
          </cell>
          <cell r="AA665">
            <v>245.10689298096401</v>
          </cell>
          <cell r="AC665">
            <v>26.905586605075499</v>
          </cell>
          <cell r="AE665">
            <v>96860.111778271894</v>
          </cell>
          <cell r="AF665">
            <v>3082513.8515508198</v>
          </cell>
          <cell r="AH665">
            <v>1106724.48942779</v>
          </cell>
          <cell r="AI665">
            <v>218.201306375889</v>
          </cell>
        </row>
        <row r="666">
          <cell r="M666">
            <v>22.194530204806899</v>
          </cell>
          <cell r="O666">
            <v>1014995.09877112</v>
          </cell>
          <cell r="Q666">
            <v>1979994.96</v>
          </cell>
          <cell r="R666">
            <v>1.5825779358325999E-2</v>
          </cell>
          <cell r="AA666">
            <v>244.66637234419099</v>
          </cell>
          <cell r="AC666">
            <v>26.854901081398001</v>
          </cell>
          <cell r="AE666">
            <v>96677.643893032902</v>
          </cell>
          <cell r="AF666">
            <v>3077210.70544283</v>
          </cell>
          <cell r="AH666">
            <v>1103347.25140202</v>
          </cell>
          <cell r="AI666">
            <v>217.81147126279299</v>
          </cell>
        </row>
        <row r="667">
          <cell r="M667">
            <v>22.194518609063401</v>
          </cell>
          <cell r="O667">
            <v>1013727.81764452</v>
          </cell>
          <cell r="Q667">
            <v>1979994.96</v>
          </cell>
          <cell r="R667">
            <v>1.5835844601947702E-2</v>
          </cell>
          <cell r="AA667">
            <v>244.72038456176</v>
          </cell>
          <cell r="AC667">
            <v>26.858200877247299</v>
          </cell>
          <cell r="AE667">
            <v>96689.523158090102</v>
          </cell>
          <cell r="AF667">
            <v>3078347.2578863702</v>
          </cell>
          <cell r="AH667">
            <v>1102093.0324400601</v>
          </cell>
          <cell r="AI667">
            <v>217.86218368451301</v>
          </cell>
        </row>
        <row r="668">
          <cell r="M668">
            <v>22.1945136036368</v>
          </cell>
          <cell r="O668">
            <v>1012596.40134541</v>
          </cell>
          <cell r="Q668">
            <v>1979994.96</v>
          </cell>
          <cell r="R668">
            <v>1.58423145815908E-2</v>
          </cell>
          <cell r="AA668">
            <v>244.63948835735499</v>
          </cell>
          <cell r="AC668">
            <v>26.8452858217134</v>
          </cell>
          <cell r="AE668">
            <v>96643.028958168303</v>
          </cell>
          <cell r="AF668">
            <v>3077974.5476010302</v>
          </cell>
          <cell r="AH668">
            <v>1100916.9115796101</v>
          </cell>
          <cell r="AI668">
            <v>217.794202535642</v>
          </cell>
        </row>
        <row r="669">
          <cell r="M669">
            <v>22.1945085701899</v>
          </cell>
          <cell r="O669">
            <v>1011364.70969758</v>
          </cell>
          <cell r="Q669">
            <v>1979994.96</v>
          </cell>
          <cell r="R669">
            <v>1.5848009312483001E-2</v>
          </cell>
          <cell r="AA669">
            <v>244.51116016530401</v>
          </cell>
          <cell r="AC669">
            <v>26.828405229598399</v>
          </cell>
          <cell r="AE669">
            <v>96582.2588265542</v>
          </cell>
          <cell r="AF669">
            <v>3076781.7639245498</v>
          </cell>
          <cell r="AH669">
            <v>1099628.94745883</v>
          </cell>
          <cell r="AI669">
            <v>217.68275493570599</v>
          </cell>
        </row>
        <row r="670">
          <cell r="M670">
            <v>22.194501031029901</v>
          </cell>
          <cell r="O670">
            <v>1009950.78463484</v>
          </cell>
          <cell r="Q670">
            <v>1979994.96</v>
          </cell>
          <cell r="R670">
            <v>1.5854076345937999E-2</v>
          </cell>
          <cell r="AA670">
            <v>244.36710920639601</v>
          </cell>
          <cell r="AC670">
            <v>26.811195303325999</v>
          </cell>
          <cell r="AE670">
            <v>96520.303091973605</v>
          </cell>
          <cell r="AF670">
            <v>3075153.1436778</v>
          </cell>
          <cell r="AH670">
            <v>1098160.0859057601</v>
          </cell>
          <cell r="AI670">
            <v>217.55591390307001</v>
          </cell>
        </row>
        <row r="671">
          <cell r="M671">
            <v>22.194496680783701</v>
          </cell>
          <cell r="O671">
            <v>1007728.36348819</v>
          </cell>
          <cell r="Q671">
            <v>1979994.96</v>
          </cell>
          <cell r="R671">
            <v>1.5860864188648901E-2</v>
          </cell>
          <cell r="AA671">
            <v>244.00452375844301</v>
          </cell>
          <cell r="AC671">
            <v>26.767568268526801</v>
          </cell>
          <cell r="AE671">
            <v>96363.245766696506</v>
          </cell>
          <cell r="AF671">
            <v>3071104.94548237</v>
          </cell>
          <cell r="AH671">
            <v>1095792.0160747301</v>
          </cell>
          <cell r="AI671">
            <v>217.236955489916</v>
          </cell>
        </row>
        <row r="672">
          <cell r="M672">
            <v>22.1944751599775</v>
          </cell>
          <cell r="O672">
            <v>1004625.66350299</v>
          </cell>
          <cell r="Q672">
            <v>1979994.96</v>
          </cell>
          <cell r="R672">
            <v>1.5873217911676101E-2</v>
          </cell>
          <cell r="AA672">
            <v>243.610788227207</v>
          </cell>
          <cell r="AC672">
            <v>26.720275478066199</v>
          </cell>
          <cell r="AE672">
            <v>96192.991721038197</v>
          </cell>
          <cell r="AF672">
            <v>3066694.7682615099</v>
          </cell>
          <cell r="AH672">
            <v>1092535.4018105599</v>
          </cell>
          <cell r="AI672">
            <v>216.89051274914101</v>
          </cell>
        </row>
        <row r="673">
          <cell r="M673">
            <v>22.1944656317376</v>
          </cell>
          <cell r="O673">
            <v>1004268.39170613</v>
          </cell>
          <cell r="Q673">
            <v>1979994.96</v>
          </cell>
          <cell r="R673">
            <v>1.5880921703480801E-2</v>
          </cell>
          <cell r="AA673">
            <v>243.863823531393</v>
          </cell>
          <cell r="AC673">
            <v>26.748162414899902</v>
          </cell>
          <cell r="AE673">
            <v>96293.3846936396</v>
          </cell>
          <cell r="AF673">
            <v>3069945.0591266602</v>
          </cell>
          <cell r="AH673">
            <v>1092275.0149841399</v>
          </cell>
          <cell r="AI673">
            <v>217.11566111649299</v>
          </cell>
        </row>
        <row r="674">
          <cell r="M674">
            <v>22.194460856237001</v>
          </cell>
          <cell r="O674">
            <v>1003515.2724258699</v>
          </cell>
          <cell r="Q674">
            <v>1979994.96</v>
          </cell>
          <cell r="R674">
            <v>1.5884760917623201E-2</v>
          </cell>
          <cell r="AA674">
            <v>243.839498932385</v>
          </cell>
          <cell r="AC674">
            <v>26.745942449117599</v>
          </cell>
          <cell r="AE674">
            <v>96285.3928168235</v>
          </cell>
          <cell r="AF674">
            <v>3069556.1194400401</v>
          </cell>
          <cell r="AH674">
            <v>1091517.8638287699</v>
          </cell>
          <cell r="AI674">
            <v>217.093556483268</v>
          </cell>
        </row>
        <row r="675">
          <cell r="M675">
            <v>22.194452739581902</v>
          </cell>
          <cell r="O675">
            <v>1002208.14990589</v>
          </cell>
          <cell r="Q675">
            <v>1979994.96</v>
          </cell>
          <cell r="R675">
            <v>1.5889527227216201E-2</v>
          </cell>
          <cell r="AA675">
            <v>243.670478789578</v>
          </cell>
          <cell r="AC675">
            <v>26.726364651635901</v>
          </cell>
          <cell r="AE675">
            <v>96214.912745889407</v>
          </cell>
          <cell r="AF675">
            <v>3067542.6995124202</v>
          </cell>
          <cell r="AH675">
            <v>1090147.78384286</v>
          </cell>
          <cell r="AI675">
            <v>216.94411413794199</v>
          </cell>
        </row>
        <row r="676">
          <cell r="M676">
            <v>22.1944430575189</v>
          </cell>
          <cell r="O676">
            <v>1001098.84650397</v>
          </cell>
          <cell r="Q676">
            <v>1979994.96</v>
          </cell>
          <cell r="R676">
            <v>1.5894664927681299E-2</v>
          </cell>
          <cell r="AA676">
            <v>243.608406531339</v>
          </cell>
          <cell r="AC676">
            <v>26.720722104390099</v>
          </cell>
          <cell r="AE676">
            <v>96194.599575804401</v>
          </cell>
          <cell r="AF676">
            <v>3066546.4784975601</v>
          </cell>
          <cell r="AH676">
            <v>1089025.11848361</v>
          </cell>
          <cell r="AI676">
            <v>216.88768442694899</v>
          </cell>
        </row>
        <row r="677">
          <cell r="M677">
            <v>22.194433195501301</v>
          </cell>
          <cell r="O677">
            <v>999715.95362021402</v>
          </cell>
          <cell r="Q677">
            <v>1979994.96</v>
          </cell>
          <cell r="R677">
            <v>1.5899995622096701E-2</v>
          </cell>
          <cell r="AA677">
            <v>243.46595102577501</v>
          </cell>
          <cell r="AC677">
            <v>26.7053173850245</v>
          </cell>
          <cell r="AE677">
            <v>96139.142586088201</v>
          </cell>
          <cell r="AF677">
            <v>3064667.6986881299</v>
          </cell>
          <cell r="AH677">
            <v>1087595.2462029001</v>
          </cell>
          <cell r="AI677">
            <v>216.760633640751</v>
          </cell>
        </row>
        <row r="678">
          <cell r="M678">
            <v>22.1944205569683</v>
          </cell>
          <cell r="O678">
            <v>998401.27569405094</v>
          </cell>
          <cell r="Q678">
            <v>1979994.96</v>
          </cell>
          <cell r="R678">
            <v>1.5906213181167601E-2</v>
          </cell>
          <cell r="AA678">
            <v>243.349796487801</v>
          </cell>
          <cell r="AC678">
            <v>26.691130414000401</v>
          </cell>
          <cell r="AE678">
            <v>96088.069490401394</v>
          </cell>
          <cell r="AF678">
            <v>3063405.7460064702</v>
          </cell>
          <cell r="AH678">
            <v>1086235.6269076499</v>
          </cell>
          <cell r="AI678">
            <v>216.65866607380099</v>
          </cell>
        </row>
        <row r="679">
          <cell r="M679">
            <v>22.194416208793601</v>
          </cell>
          <cell r="O679">
            <v>998023.39258822403</v>
          </cell>
          <cell r="Q679">
            <v>1979994.96</v>
          </cell>
          <cell r="R679">
            <v>1.5910358045590999E-2</v>
          </cell>
          <cell r="AA679">
            <v>243.37732313507399</v>
          </cell>
          <cell r="AC679">
            <v>26.6906269700685</v>
          </cell>
          <cell r="AE679">
            <v>96086.257092246495</v>
          </cell>
          <cell r="AF679">
            <v>3064345.8761476101</v>
          </cell>
          <cell r="AH679">
            <v>1085852.96880724</v>
          </cell>
          <cell r="AI679">
            <v>216.686696165006</v>
          </cell>
        </row>
        <row r="680">
          <cell r="M680">
            <v>22.194412412205999</v>
          </cell>
          <cell r="O680">
            <v>997957.85067975102</v>
          </cell>
          <cell r="Q680">
            <v>1979994.96</v>
          </cell>
          <cell r="R680">
            <v>1.5912645386866601E-2</v>
          </cell>
          <cell r="AA680">
            <v>243.42655388062499</v>
          </cell>
          <cell r="AC680">
            <v>26.6939512481331</v>
          </cell>
          <cell r="AE680">
            <v>96098.224493279296</v>
          </cell>
          <cell r="AF680">
            <v>3065326.4764043698</v>
          </cell>
          <cell r="AH680">
            <v>1085796.9078397199</v>
          </cell>
          <cell r="AI680">
            <v>216.73260263249199</v>
          </cell>
        </row>
        <row r="681">
          <cell r="M681">
            <v>22.194422171178001</v>
          </cell>
          <cell r="O681">
            <v>1000766.6297358799</v>
          </cell>
          <cell r="Q681">
            <v>1979994.96</v>
          </cell>
          <cell r="R681">
            <v>1.5908806107915601E-2</v>
          </cell>
          <cell r="AA681">
            <v>244.04248405425599</v>
          </cell>
          <cell r="AC681">
            <v>26.761858243560301</v>
          </cell>
          <cell r="AE681">
            <v>96342.689676816997</v>
          </cell>
          <cell r="AF681">
            <v>3073234.1513978401</v>
          </cell>
          <cell r="AH681">
            <v>1088826.99926857</v>
          </cell>
          <cell r="AI681">
            <v>217.280625810695</v>
          </cell>
        </row>
        <row r="682">
          <cell r="M682">
            <v>22.194451284765002</v>
          </cell>
          <cell r="O682">
            <v>1005650.657115</v>
          </cell>
          <cell r="Q682">
            <v>1979994.96</v>
          </cell>
          <cell r="R682">
            <v>1.5894645730738802E-2</v>
          </cell>
          <cell r="AA682">
            <v>244.788019364099</v>
          </cell>
          <cell r="AC682">
            <v>26.843996633622499</v>
          </cell>
          <cell r="AE682">
            <v>96638.387881040995</v>
          </cell>
          <cell r="AF682">
            <v>3082816.7159039499</v>
          </cell>
          <cell r="AH682">
            <v>1093973.0435618099</v>
          </cell>
          <cell r="AI682">
            <v>217.94402273047601</v>
          </cell>
        </row>
        <row r="683">
          <cell r="M683">
            <v>22.194478495574799</v>
          </cell>
          <cell r="O683">
            <v>1010710.81150405</v>
          </cell>
          <cell r="Q683">
            <v>1979994.96</v>
          </cell>
          <cell r="R683">
            <v>1.58750810448306E-2</v>
          </cell>
          <cell r="AA683">
            <v>245.36632140486199</v>
          </cell>
          <cell r="AC683">
            <v>26.910408884332899</v>
          </cell>
          <cell r="AE683">
            <v>96877.471983598298</v>
          </cell>
          <cell r="AF683">
            <v>3089803.5256060902</v>
          </cell>
          <cell r="AH683">
            <v>1099244.7159618801</v>
          </cell>
          <cell r="AI683">
            <v>218.45591252053001</v>
          </cell>
        </row>
        <row r="684">
          <cell r="M684">
            <v>22.194506769750799</v>
          </cell>
          <cell r="O684">
            <v>1015172.06492135</v>
          </cell>
          <cell r="Q684">
            <v>1979994.96</v>
          </cell>
          <cell r="R684">
            <v>1.58534111417389E-2</v>
          </cell>
          <cell r="AA684">
            <v>245.72524976001901</v>
          </cell>
          <cell r="AC684">
            <v>26.954941910998201</v>
          </cell>
          <cell r="AE684">
            <v>97037.790879593405</v>
          </cell>
          <cell r="AF684">
            <v>3093589.9897725098</v>
          </cell>
          <cell r="AH684">
            <v>1103846.7263737801</v>
          </cell>
          <cell r="AI684">
            <v>218.77030784902101</v>
          </cell>
        </row>
        <row r="685">
          <cell r="M685">
            <v>22.194522236778301</v>
          </cell>
          <cell r="O685">
            <v>1017188.24362966</v>
          </cell>
          <cell r="Q685">
            <v>1979994.96</v>
          </cell>
          <cell r="R685">
            <v>1.5837967929930401E-2</v>
          </cell>
          <cell r="AA685">
            <v>245.64797999068901</v>
          </cell>
          <cell r="AC685">
            <v>26.950590438432702</v>
          </cell>
          <cell r="AE685">
            <v>97022.125578357794</v>
          </cell>
          <cell r="AF685">
            <v>3091904.8732125298</v>
          </cell>
          <cell r="AH685">
            <v>1105845.0404961</v>
          </cell>
          <cell r="AI685">
            <v>218.69738955225699</v>
          </cell>
        </row>
        <row r="686">
          <cell r="M686">
            <v>22.194530126975199</v>
          </cell>
          <cell r="O686">
            <v>1018364.38149473</v>
          </cell>
          <cell r="Q686">
            <v>1979994.96</v>
          </cell>
          <cell r="R686">
            <v>1.58284225149103E-2</v>
          </cell>
          <cell r="AA686">
            <v>245.61788699679599</v>
          </cell>
          <cell r="AC686">
            <v>26.952247952160398</v>
          </cell>
          <cell r="AE686">
            <v>97028.092627777296</v>
          </cell>
          <cell r="AF686">
            <v>3090690.2345602298</v>
          </cell>
          <cell r="AH686">
            <v>1107028.2690735499</v>
          </cell>
          <cell r="AI686">
            <v>218.66563904463499</v>
          </cell>
        </row>
        <row r="687">
          <cell r="M687">
            <v>22.194533132813401</v>
          </cell>
          <cell r="O687">
            <v>1019302.45729453</v>
          </cell>
          <cell r="Q687">
            <v>1979994.96</v>
          </cell>
          <cell r="R687">
            <v>1.5822366955452201E-2</v>
          </cell>
          <cell r="AA687">
            <v>245.684477874436</v>
          </cell>
          <cell r="AC687">
            <v>26.964971539015401</v>
          </cell>
          <cell r="AE687">
            <v>97073.897540455306</v>
          </cell>
          <cell r="AF687">
            <v>3090648.3351477399</v>
          </cell>
          <cell r="AH687">
            <v>1108012.8344328001</v>
          </cell>
          <cell r="AI687">
            <v>218.71950633542099</v>
          </cell>
        </row>
        <row r="688">
          <cell r="M688">
            <v>22.194535816878702</v>
          </cell>
          <cell r="O688">
            <v>1019768.02185189</v>
          </cell>
          <cell r="Q688">
            <v>1979994.96</v>
          </cell>
          <cell r="R688">
            <v>1.5818025011750801E-2</v>
          </cell>
          <cell r="AA688">
            <v>245.69721131615401</v>
          </cell>
          <cell r="AC688">
            <v>26.971358875441599</v>
          </cell>
          <cell r="AE688">
            <v>97096.8919515897</v>
          </cell>
          <cell r="AF688">
            <v>3089979.8275181199</v>
          </cell>
          <cell r="AH688">
            <v>1108504.45758002</v>
          </cell>
          <cell r="AI688">
            <v>218.725852440712</v>
          </cell>
        </row>
        <row r="689">
          <cell r="M689">
            <v>22.194536350746599</v>
          </cell>
          <cell r="O689">
            <v>1018870.55230776</v>
          </cell>
          <cell r="Q689">
            <v>1979994.96</v>
          </cell>
          <cell r="R689">
            <v>1.58175169471109E-2</v>
          </cell>
          <cell r="AA689">
            <v>245.45493334385699</v>
          </cell>
          <cell r="AC689">
            <v>26.946604362864001</v>
          </cell>
          <cell r="AE689">
            <v>97007.775706310305</v>
          </cell>
          <cell r="AF689">
            <v>3086541.2633428802</v>
          </cell>
          <cell r="AH689">
            <v>1107527.8218544801</v>
          </cell>
          <cell r="AI689">
            <v>218.50832898099301</v>
          </cell>
        </row>
        <row r="690">
          <cell r="M690">
            <v>22.194534335368498</v>
          </cell>
          <cell r="O690">
            <v>1015432.5096814</v>
          </cell>
          <cell r="Q690">
            <v>1979994.96</v>
          </cell>
          <cell r="R690">
            <v>1.58238783489109E-2</v>
          </cell>
          <cell r="AA690">
            <v>244.74392752844599</v>
          </cell>
          <cell r="AC690">
            <v>26.865194097443201</v>
          </cell>
          <cell r="AE690">
            <v>96714.698750795404</v>
          </cell>
          <cell r="AF690">
            <v>3077915.7261582599</v>
          </cell>
          <cell r="AH690">
            <v>1103819.9949342799</v>
          </cell>
          <cell r="AI690">
            <v>217.87873343100301</v>
          </cell>
        </row>
        <row r="691">
          <cell r="M691">
            <v>22.194512974891602</v>
          </cell>
          <cell r="O691">
            <v>1009283.42041762</v>
          </cell>
          <cell r="Q691">
            <v>1979994.96</v>
          </cell>
          <cell r="R691">
            <v>1.5842276174426798E-2</v>
          </cell>
          <cell r="AA691">
            <v>243.77142757293501</v>
          </cell>
          <cell r="AC691">
            <v>26.7533593063254</v>
          </cell>
          <cell r="AE691">
            <v>96312.0935027714</v>
          </cell>
          <cell r="AF691">
            <v>3066199.7056991202</v>
          </cell>
          <cell r="AH691">
            <v>1097306.3178000899</v>
          </cell>
          <cell r="AI691">
            <v>217.01806826660899</v>
          </cell>
        </row>
        <row r="692">
          <cell r="M692">
            <v>22.194480774809101</v>
          </cell>
          <cell r="O692">
            <v>1004418.7422700101</v>
          </cell>
          <cell r="Q692">
            <v>1979994.96</v>
          </cell>
          <cell r="R692">
            <v>1.5865441092877401E-2</v>
          </cell>
          <cell r="AA692">
            <v>243.320461549914</v>
          </cell>
          <cell r="AC692">
            <v>26.6960586216473</v>
          </cell>
          <cell r="AE692">
            <v>96105.811037930296</v>
          </cell>
          <cell r="AF692">
            <v>3061672.9119770098</v>
          </cell>
          <cell r="AH692">
            <v>1092255.37562411</v>
          </cell>
          <cell r="AI692">
            <v>216.62440292826699</v>
          </cell>
        </row>
        <row r="693">
          <cell r="M693">
            <v>22.194460332745699</v>
          </cell>
          <cell r="O693">
            <v>1002304.41147859</v>
          </cell>
          <cell r="Q693">
            <v>1979994.96</v>
          </cell>
          <cell r="R693">
            <v>1.58820745506792E-2</v>
          </cell>
          <cell r="AA693">
            <v>243.39063523940399</v>
          </cell>
          <cell r="AC693">
            <v>26.697927036068599</v>
          </cell>
          <cell r="AE693">
            <v>96112.537329847095</v>
          </cell>
          <cell r="AF693">
            <v>3063549.1843493101</v>
          </cell>
          <cell r="AH693">
            <v>1090148.72483782</v>
          </cell>
          <cell r="AI693">
            <v>216.692708203336</v>
          </cell>
        </row>
        <row r="694">
          <cell r="M694">
            <v>22.1944422433866</v>
          </cell>
          <cell r="O694">
            <v>1000094.6092975</v>
          </cell>
          <cell r="Q694">
            <v>1979994.96</v>
          </cell>
          <cell r="R694">
            <v>1.58940557596975E-2</v>
          </cell>
          <cell r="AA694">
            <v>243.267360486244</v>
          </cell>
          <cell r="AC694">
            <v>26.681437610193299</v>
          </cell>
          <cell r="AE694">
            <v>96053.175396695704</v>
          </cell>
          <cell r="AF694">
            <v>3062447.7329861601</v>
          </cell>
          <cell r="AH694">
            <v>1087887.9709884201</v>
          </cell>
          <cell r="AI694">
            <v>216.58592287605001</v>
          </cell>
        </row>
        <row r="695">
          <cell r="M695">
            <v>22.194425197308899</v>
          </cell>
          <cell r="O695">
            <v>998580.44960824901</v>
          </cell>
          <cell r="Q695">
            <v>1979994.96</v>
          </cell>
          <cell r="R695">
            <v>1.5903526450096399E-2</v>
          </cell>
          <cell r="AA695">
            <v>243.267488911367</v>
          </cell>
          <cell r="AC695">
            <v>26.681438933814398</v>
          </cell>
          <cell r="AE695">
            <v>96053.180161731798</v>
          </cell>
          <cell r="AF695">
            <v>3062451.5189680601</v>
          </cell>
          <cell r="AH695">
            <v>1086380.0533753</v>
          </cell>
          <cell r="AI695">
            <v>216.58604997755199</v>
          </cell>
        </row>
        <row r="696">
          <cell r="M696">
            <v>22.194414296435198</v>
          </cell>
          <cell r="O696">
            <v>997720.25665251899</v>
          </cell>
          <cell r="Q696">
            <v>1979994.96</v>
          </cell>
          <cell r="R696">
            <v>1.5909844435680599E-2</v>
          </cell>
          <cell r="AA696">
            <v>243.308753745047</v>
          </cell>
          <cell r="AC696">
            <v>26.685736258171801</v>
          </cell>
          <cell r="AE696">
            <v>96068.650529418606</v>
          </cell>
          <cell r="AF696">
            <v>3063023.07350541</v>
          </cell>
          <cell r="AH696">
            <v>1085537.67811342</v>
          </cell>
          <cell r="AI696">
            <v>216.62301748687599</v>
          </cell>
        </row>
        <row r="697">
          <cell r="M697">
            <v>22.1944080624456</v>
          </cell>
          <cell r="O697">
            <v>997496.622417134</v>
          </cell>
          <cell r="Q697">
            <v>1979994.96</v>
          </cell>
          <cell r="R697">
            <v>1.5913541958673599E-2</v>
          </cell>
          <cell r="AA697">
            <v>243.39485120647799</v>
          </cell>
          <cell r="AC697">
            <v>26.694146682920099</v>
          </cell>
          <cell r="AE697">
            <v>96098.928058512305</v>
          </cell>
          <cell r="AF697">
            <v>3064307.7844807799</v>
          </cell>
          <cell r="AH697">
            <v>1085342.5418049099</v>
          </cell>
          <cell r="AI697">
            <v>216.70070452355799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CE195"/>
    </sheetNames>
    <sheetDataSet>
      <sheetData sheetId="0">
        <row r="26">
          <cell r="M26">
            <v>22.195609370242501</v>
          </cell>
          <cell r="O26">
            <v>1096840.72080973</v>
          </cell>
          <cell r="Q26">
            <v>1979994.96</v>
          </cell>
          <cell r="R26">
            <v>1.54941772324186E-2</v>
          </cell>
          <cell r="AA26">
            <v>370.60411119829701</v>
          </cell>
          <cell r="AC26">
            <v>33.549248714181402</v>
          </cell>
          <cell r="AE26">
            <v>120777.295371053</v>
          </cell>
          <cell r="AF26">
            <v>3190573.1232076702</v>
          </cell>
          <cell r="AH26">
            <v>1210438.1547443101</v>
          </cell>
          <cell r="AI26">
            <v>337.05486248411597</v>
          </cell>
        </row>
        <row r="27">
          <cell r="M27">
            <v>22.195609466717499</v>
          </cell>
          <cell r="O27">
            <v>1097651.70087472</v>
          </cell>
          <cell r="Q27">
            <v>1979994.96</v>
          </cell>
          <cell r="R27">
            <v>1.54925657901555E-2</v>
          </cell>
          <cell r="AA27">
            <v>370.77535298873698</v>
          </cell>
          <cell r="AC27">
            <v>33.5640144471081</v>
          </cell>
          <cell r="AE27">
            <v>120830.452009589</v>
          </cell>
          <cell r="AF27">
            <v>3192350.72584598</v>
          </cell>
          <cell r="AH27">
            <v>1211296.80556813</v>
          </cell>
          <cell r="AI27">
            <v>337.211338541629</v>
          </cell>
        </row>
        <row r="28">
          <cell r="M28">
            <v>22.195609444246202</v>
          </cell>
          <cell r="O28">
            <v>1097692.59874393</v>
          </cell>
          <cell r="Q28">
            <v>1979994.96</v>
          </cell>
          <cell r="R28">
            <v>1.5491348567347201E-2</v>
          </cell>
          <cell r="AA28">
            <v>370.76316416468399</v>
          </cell>
          <cell r="AC28">
            <v>33.564645334067002</v>
          </cell>
          <cell r="AE28">
            <v>120832.72320264101</v>
          </cell>
          <cell r="AF28">
            <v>3191647.2821778599</v>
          </cell>
          <cell r="AH28">
            <v>1211342.6725902201</v>
          </cell>
          <cell r="AI28">
            <v>337.19851883061699</v>
          </cell>
        </row>
        <row r="29">
          <cell r="M29">
            <v>22.195607619727301</v>
          </cell>
          <cell r="O29">
            <v>1098414.71903377</v>
          </cell>
          <cell r="Q29">
            <v>1979994.96</v>
          </cell>
          <cell r="R29">
            <v>1.54902340241327E-2</v>
          </cell>
          <cell r="AA29">
            <v>370.990700100141</v>
          </cell>
          <cell r="AC29">
            <v>33.586263229515197</v>
          </cell>
          <cell r="AE29">
            <v>120910.54762625499</v>
          </cell>
          <cell r="AF29">
            <v>3193323.9504542002</v>
          </cell>
          <cell r="AH29">
            <v>1212139.52243011</v>
          </cell>
          <cell r="AI29">
            <v>337.404436870626</v>
          </cell>
        </row>
        <row r="30">
          <cell r="M30">
            <v>22.195605768305001</v>
          </cell>
          <cell r="O30">
            <v>1100078.0587385299</v>
          </cell>
          <cell r="Q30">
            <v>1979994.96</v>
          </cell>
          <cell r="R30">
            <v>1.54863206863953E-2</v>
          </cell>
          <cell r="AA30">
            <v>371.41865512274302</v>
          </cell>
          <cell r="AC30">
            <v>33.626992395861798</v>
          </cell>
          <cell r="AE30">
            <v>121057.172625102</v>
          </cell>
          <cell r="AF30">
            <v>3196453.6193631198</v>
          </cell>
          <cell r="AH30">
            <v>1213942.72135238</v>
          </cell>
          <cell r="AI30">
            <v>337.79166272688201</v>
          </cell>
        </row>
        <row r="31">
          <cell r="M31">
            <v>22.1956057793019</v>
          </cell>
          <cell r="O31">
            <v>1101310.3364539</v>
          </cell>
          <cell r="Q31">
            <v>1979994.96</v>
          </cell>
          <cell r="R31">
            <v>1.5481680875156899E-2</v>
          </cell>
          <cell r="AA31">
            <v>371.60184134001298</v>
          </cell>
          <cell r="AC31">
            <v>33.645190221255099</v>
          </cell>
          <cell r="AE31">
            <v>121122.68479651801</v>
          </cell>
          <cell r="AF31">
            <v>3197531.2568090102</v>
          </cell>
          <cell r="AH31">
            <v>1215237.1203043</v>
          </cell>
          <cell r="AI31">
            <v>337.95665111875797</v>
          </cell>
        </row>
        <row r="32">
          <cell r="M32">
            <v>22.1956085973551</v>
          </cell>
          <cell r="O32">
            <v>1101792.6591030301</v>
          </cell>
          <cell r="Q32">
            <v>1979994.96</v>
          </cell>
          <cell r="R32">
            <v>1.54781101830689E-2</v>
          </cell>
          <cell r="AA32">
            <v>371.48327085332301</v>
          </cell>
          <cell r="AC32">
            <v>33.633564425467199</v>
          </cell>
          <cell r="AE32">
            <v>121080.831931682</v>
          </cell>
          <cell r="AF32">
            <v>3196781.2273016199</v>
          </cell>
          <cell r="AH32">
            <v>1215675.9016499899</v>
          </cell>
          <cell r="AI32">
            <v>337.84970642785601</v>
          </cell>
        </row>
        <row r="33">
          <cell r="M33">
            <v>22.195609728917699</v>
          </cell>
          <cell r="O33">
            <v>1101632.44229762</v>
          </cell>
          <cell r="Q33">
            <v>1979994.96</v>
          </cell>
          <cell r="R33">
            <v>1.54774773581092E-2</v>
          </cell>
          <cell r="AA33">
            <v>371.33150119520701</v>
          </cell>
          <cell r="AC33">
            <v>33.619105099774103</v>
          </cell>
          <cell r="AE33">
            <v>121028.778359187</v>
          </cell>
          <cell r="AF33">
            <v>3195676.4999900502</v>
          </cell>
          <cell r="AH33">
            <v>1215465.04121419</v>
          </cell>
          <cell r="AI33">
            <v>337.71239609543301</v>
          </cell>
        </row>
        <row r="34">
          <cell r="M34">
            <v>22.1956071135508</v>
          </cell>
          <cell r="O34">
            <v>1103294.5825734599</v>
          </cell>
          <cell r="Q34">
            <v>1979994.96</v>
          </cell>
          <cell r="R34">
            <v>1.5475055667340301E-2</v>
          </cell>
          <cell r="AA34">
            <v>371.79443880918598</v>
          </cell>
          <cell r="AC34">
            <v>33.661234116534203</v>
          </cell>
          <cell r="AE34">
            <v>121180.442819523</v>
          </cell>
          <cell r="AF34">
            <v>3199724.30812243</v>
          </cell>
          <cell r="AH34">
            <v>1217269.2197144299</v>
          </cell>
          <cell r="AI34">
            <v>338.13320469265199</v>
          </cell>
        </row>
        <row r="35">
          <cell r="M35">
            <v>22.1956019958225</v>
          </cell>
          <cell r="O35">
            <v>1108346.90502201</v>
          </cell>
          <cell r="Q35">
            <v>1979994.96</v>
          </cell>
          <cell r="R35">
            <v>1.5465369071205499E-2</v>
          </cell>
          <cell r="AA35">
            <v>372.98299515720498</v>
          </cell>
          <cell r="AC35">
            <v>33.768444543648698</v>
          </cell>
          <cell r="AE35">
            <v>121566.400357135</v>
          </cell>
          <cell r="AF35">
            <v>3210445.2707717698</v>
          </cell>
          <cell r="AH35">
            <v>1222678.95881855</v>
          </cell>
          <cell r="AI35">
            <v>339.21455061355698</v>
          </cell>
        </row>
        <row r="36">
          <cell r="M36">
            <v>22.1955998449498</v>
          </cell>
          <cell r="O36">
            <v>1114702.19726331</v>
          </cell>
          <cell r="Q36">
            <v>1979994.96</v>
          </cell>
          <cell r="R36">
            <v>1.5447109048896301E-2</v>
          </cell>
          <cell r="AA36">
            <v>374.16543905478102</v>
          </cell>
          <cell r="AC36">
            <v>33.878649318460198</v>
          </cell>
          <cell r="AE36">
            <v>121963.137546457</v>
          </cell>
          <cell r="AF36">
            <v>3219896.2721103602</v>
          </cell>
          <cell r="AH36">
            <v>1229403.68459139</v>
          </cell>
          <cell r="AI36">
            <v>340.286789736321</v>
          </cell>
        </row>
        <row r="37">
          <cell r="M37">
            <v>22.1956038863316</v>
          </cell>
          <cell r="O37">
            <v>1118546.44450197</v>
          </cell>
          <cell r="Q37">
            <v>1979994.96</v>
          </cell>
          <cell r="R37">
            <v>1.54292049778273E-2</v>
          </cell>
          <cell r="AA37">
            <v>374.41968291506998</v>
          </cell>
          <cell r="AC37">
            <v>33.905475181539401</v>
          </cell>
          <cell r="AE37">
            <v>122059.710653542</v>
          </cell>
          <cell r="AF37">
            <v>3220853.90496735</v>
          </cell>
          <cell r="AH37">
            <v>1233335.59610418</v>
          </cell>
          <cell r="AI37">
            <v>340.51420773353101</v>
          </cell>
        </row>
        <row r="38">
          <cell r="M38">
            <v>22.195607510671799</v>
          </cell>
          <cell r="O38">
            <v>1119818.0158772699</v>
          </cell>
          <cell r="Q38">
            <v>1979994.96</v>
          </cell>
          <cell r="R38">
            <v>1.54191354904849E-2</v>
          </cell>
          <cell r="AA38">
            <v>374.24228290893302</v>
          </cell>
          <cell r="AC38">
            <v>33.892754530682502</v>
          </cell>
          <cell r="AE38">
            <v>122013.916310457</v>
          </cell>
          <cell r="AF38">
            <v>3218126.3071000702</v>
          </cell>
          <cell r="AH38">
            <v>1234564.8498027599</v>
          </cell>
          <cell r="AI38">
            <v>340.34952837825102</v>
          </cell>
        </row>
        <row r="39">
          <cell r="M39">
            <v>22.195607946043602</v>
          </cell>
          <cell r="O39">
            <v>1120463.13234476</v>
          </cell>
          <cell r="Q39">
            <v>1979994.96</v>
          </cell>
          <cell r="R39">
            <v>1.54144432839894E-2</v>
          </cell>
          <cell r="AA39">
            <v>374.24211900842198</v>
          </cell>
          <cell r="AC39">
            <v>33.896014819516203</v>
          </cell>
          <cell r="AE39">
            <v>122025.653350258</v>
          </cell>
          <cell r="AF39">
            <v>3216999.7876323699</v>
          </cell>
          <cell r="AH39">
            <v>1235224.8311218</v>
          </cell>
          <cell r="AI39">
            <v>340.34610418890497</v>
          </cell>
        </row>
        <row r="40">
          <cell r="M40">
            <v>22.1956088471469</v>
          </cell>
          <cell r="O40">
            <v>1120129.48230113</v>
          </cell>
          <cell r="Q40">
            <v>1979994.96</v>
          </cell>
          <cell r="R40">
            <v>1.5412830019742E-2</v>
          </cell>
          <cell r="AA40">
            <v>374.09656241465399</v>
          </cell>
          <cell r="AC40">
            <v>33.885624813480597</v>
          </cell>
          <cell r="AE40">
            <v>121988.24932853</v>
          </cell>
          <cell r="AF40">
            <v>3214745.1738218898</v>
          </cell>
          <cell r="AH40">
            <v>1234860.47451173</v>
          </cell>
          <cell r="AI40">
            <v>340.21093760117401</v>
          </cell>
        </row>
        <row r="41">
          <cell r="M41">
            <v>22.195610650055801</v>
          </cell>
          <cell r="O41">
            <v>1118637.4198525399</v>
          </cell>
          <cell r="Q41">
            <v>1979994.96</v>
          </cell>
          <cell r="R41">
            <v>1.5415044540196401E-2</v>
          </cell>
          <cell r="AA41">
            <v>373.71899504964802</v>
          </cell>
          <cell r="AC41">
            <v>33.852140602962599</v>
          </cell>
          <cell r="AE41">
            <v>121867.706170665</v>
          </cell>
          <cell r="AF41">
            <v>3211141.6601180998</v>
          </cell>
          <cell r="AH41">
            <v>1233257.37332217</v>
          </cell>
          <cell r="AI41">
            <v>339.86685444668501</v>
          </cell>
        </row>
        <row r="42">
          <cell r="M42">
            <v>22.195615412803601</v>
          </cell>
          <cell r="O42">
            <v>1114940.82410745</v>
          </cell>
          <cell r="Q42">
            <v>1979994.96</v>
          </cell>
          <cell r="R42">
            <v>1.54221896478541E-2</v>
          </cell>
          <cell r="AA42">
            <v>372.82465917516402</v>
          </cell>
          <cell r="AC42">
            <v>33.770291285598802</v>
          </cell>
          <cell r="AE42">
            <v>121573.048628156</v>
          </cell>
          <cell r="AF42">
            <v>3203478.5541026401</v>
          </cell>
          <cell r="AH42">
            <v>1229285.30944755</v>
          </cell>
          <cell r="AI42">
            <v>339.05436788956598</v>
          </cell>
        </row>
        <row r="43">
          <cell r="M43">
            <v>22.1956205168912</v>
          </cell>
          <cell r="O43">
            <v>1107906.63172005</v>
          </cell>
          <cell r="Q43">
            <v>1979994.96</v>
          </cell>
          <cell r="R43">
            <v>1.54391079530813E-2</v>
          </cell>
          <cell r="AA43">
            <v>371.320812716837</v>
          </cell>
          <cell r="AC43">
            <v>33.6319090235096</v>
          </cell>
          <cell r="AE43">
            <v>121074.872484634</v>
          </cell>
          <cell r="AF43">
            <v>3190853.33355706</v>
          </cell>
          <cell r="AH43">
            <v>1221787.11808625</v>
          </cell>
          <cell r="AI43">
            <v>337.68890369332701</v>
          </cell>
        </row>
        <row r="44">
          <cell r="M44">
            <v>22.195616557374201</v>
          </cell>
          <cell r="O44">
            <v>1102870.4493319001</v>
          </cell>
          <cell r="Q44">
            <v>1979994.96</v>
          </cell>
          <cell r="R44">
            <v>1.54594403388178E-2</v>
          </cell>
          <cell r="AA44">
            <v>370.80008612879698</v>
          </cell>
          <cell r="AC44">
            <v>33.581614407950497</v>
          </cell>
          <cell r="AE44">
            <v>120893.811868622</v>
          </cell>
          <cell r="AF44">
            <v>3187299.1131488499</v>
          </cell>
          <cell r="AH44">
            <v>1216586.2593134099</v>
          </cell>
          <cell r="AI44">
            <v>337.21847172084699</v>
          </cell>
        </row>
        <row r="45">
          <cell r="M45">
            <v>22.195613809706099</v>
          </cell>
          <cell r="O45">
            <v>1099786.1850551399</v>
          </cell>
          <cell r="Q45">
            <v>1979994.96</v>
          </cell>
          <cell r="R45">
            <v>1.54741043825312E-2</v>
          </cell>
          <cell r="AA45">
            <v>370.59942223596198</v>
          </cell>
          <cell r="AC45">
            <v>33.559520945392798</v>
          </cell>
          <cell r="AE45">
            <v>120814.27540341399</v>
          </cell>
          <cell r="AF45">
            <v>3186860.7524402002</v>
          </cell>
          <cell r="AH45">
            <v>1213427.7022351001</v>
          </cell>
          <cell r="AI45">
            <v>337.03990129057001</v>
          </cell>
        </row>
        <row r="46">
          <cell r="M46">
            <v>22.195611576682801</v>
          </cell>
          <cell r="O46">
            <v>1097514.4193567201</v>
          </cell>
          <cell r="Q46">
            <v>1979994.96</v>
          </cell>
          <cell r="R46">
            <v>1.54847740947221E-2</v>
          </cell>
          <cell r="AA46">
            <v>370.442853840814</v>
          </cell>
          <cell r="AC46">
            <v>33.542706185489202</v>
          </cell>
          <cell r="AE46">
            <v>120753.742267761</v>
          </cell>
          <cell r="AF46">
            <v>3186373.04901024</v>
          </cell>
          <cell r="AH46">
            <v>1211100.04324968</v>
          </cell>
          <cell r="AI46">
            <v>336.90014765532499</v>
          </cell>
        </row>
        <row r="47">
          <cell r="M47">
            <v>22.195607742609699</v>
          </cell>
          <cell r="O47">
            <v>1096402.1052510301</v>
          </cell>
          <cell r="Q47">
            <v>1979994.96</v>
          </cell>
          <cell r="R47">
            <v>1.54917825304696E-2</v>
          </cell>
          <cell r="AA47">
            <v>370.56613301410499</v>
          </cell>
          <cell r="AC47">
            <v>33.554169541281397</v>
          </cell>
          <cell r="AE47">
            <v>120795.010348613</v>
          </cell>
          <cell r="AF47">
            <v>3187366.8164800801</v>
          </cell>
          <cell r="AH47">
            <v>1210031.5168196501</v>
          </cell>
          <cell r="AI47">
            <v>337.01196347282399</v>
          </cell>
        </row>
        <row r="48">
          <cell r="M48">
            <v>22.195605040121901</v>
          </cell>
          <cell r="O48">
            <v>1096269.7927963799</v>
          </cell>
          <cell r="Q48">
            <v>1979994.96</v>
          </cell>
          <cell r="R48">
            <v>1.5494870054930001E-2</v>
          </cell>
          <cell r="AA48">
            <v>370.77190206014802</v>
          </cell>
          <cell r="AC48">
            <v>33.573102377193798</v>
          </cell>
          <cell r="AE48">
            <v>120863.168557898</v>
          </cell>
          <cell r="AF48">
            <v>3189094.57700973</v>
          </cell>
          <cell r="AH48">
            <v>1209965.8031619601</v>
          </cell>
          <cell r="AI48">
            <v>337.19879968295498</v>
          </cell>
        </row>
        <row r="49">
          <cell r="M49">
            <v>22.195608675421401</v>
          </cell>
          <cell r="O49">
            <v>1094822.41326972</v>
          </cell>
          <cell r="Q49">
            <v>1979994.96</v>
          </cell>
          <cell r="R49">
            <v>1.5496833316558999E-2</v>
          </cell>
          <cell r="AA49">
            <v>370.37941497190701</v>
          </cell>
          <cell r="AC49">
            <v>33.5373402872235</v>
          </cell>
          <cell r="AE49">
            <v>120734.425034004</v>
          </cell>
          <cell r="AF49">
            <v>3185678.96271074</v>
          </cell>
          <cell r="AH49">
            <v>1208397.13264759</v>
          </cell>
          <cell r="AI49">
            <v>336.84207468468298</v>
          </cell>
        </row>
        <row r="50">
          <cell r="M50">
            <v>22.195603834968001</v>
          </cell>
          <cell r="O50">
            <v>1092776.4296413199</v>
          </cell>
          <cell r="Q50">
            <v>1979994.96</v>
          </cell>
          <cell r="R50">
            <v>1.55052551010762E-2</v>
          </cell>
          <cell r="AA50">
            <v>370.122999616963</v>
          </cell>
          <cell r="AC50">
            <v>33.512970266117101</v>
          </cell>
          <cell r="AE50">
            <v>120646.692958021</v>
          </cell>
          <cell r="AF50">
            <v>3183792.89238234</v>
          </cell>
          <cell r="AH50">
            <v>1206272.43264512</v>
          </cell>
          <cell r="AI50">
            <v>336.61002935084599</v>
          </cell>
        </row>
        <row r="51">
          <cell r="M51">
            <v>22.1956014556098</v>
          </cell>
          <cell r="O51">
            <v>1095336.0184569899</v>
          </cell>
          <cell r="Q51">
            <v>1979994.96</v>
          </cell>
          <cell r="R51">
            <v>1.5502648632340601E-2</v>
          </cell>
          <cell r="AA51">
            <v>370.97527880166001</v>
          </cell>
          <cell r="AC51">
            <v>33.590092823084603</v>
          </cell>
          <cell r="AE51">
            <v>120924.334163105</v>
          </cell>
          <cell r="AF51">
            <v>3191393.4690805301</v>
          </cell>
          <cell r="AH51">
            <v>1209091.37942129</v>
          </cell>
          <cell r="AI51">
            <v>337.38518597857598</v>
          </cell>
        </row>
        <row r="52">
          <cell r="M52">
            <v>22.195601230256901</v>
          </cell>
          <cell r="O52">
            <v>1095751.0184187901</v>
          </cell>
          <cell r="Q52">
            <v>1979994.96</v>
          </cell>
          <cell r="R52">
            <v>1.5499935656259701E-2</v>
          </cell>
          <cell r="AA52">
            <v>370.98866763592798</v>
          </cell>
          <cell r="AC52">
            <v>33.5933171922605</v>
          </cell>
          <cell r="AE52">
            <v>120935.941892138</v>
          </cell>
          <cell r="AF52">
            <v>3190822.00462397</v>
          </cell>
          <cell r="AH52">
            <v>1209519.97713315</v>
          </cell>
          <cell r="AI52">
            <v>337.39535044366698</v>
          </cell>
        </row>
        <row r="53">
          <cell r="M53">
            <v>22.195598603131799</v>
          </cell>
          <cell r="O53">
            <v>1098038.15201888</v>
          </cell>
          <cell r="Q53">
            <v>1979994.96</v>
          </cell>
          <cell r="R53">
            <v>1.54951685547653E-2</v>
          </cell>
          <cell r="AA53">
            <v>371.56951370448201</v>
          </cell>
          <cell r="AC53">
            <v>33.647380365799798</v>
          </cell>
          <cell r="AE53">
            <v>121130.569316879</v>
          </cell>
          <cell r="AF53">
            <v>3195487.0129876202</v>
          </cell>
          <cell r="AH53">
            <v>1211990.60221227</v>
          </cell>
          <cell r="AI53">
            <v>337.92213333868199</v>
          </cell>
        </row>
        <row r="54">
          <cell r="M54">
            <v>22.195600279159699</v>
          </cell>
          <cell r="O54">
            <v>1099761.5471646001</v>
          </cell>
          <cell r="Q54">
            <v>1979994.96</v>
          </cell>
          <cell r="R54">
            <v>1.5488254590788999E-2</v>
          </cell>
          <cell r="AA54">
            <v>371.75787739401397</v>
          </cell>
          <cell r="AC54">
            <v>33.665484931770003</v>
          </cell>
          <cell r="AE54">
            <v>121195.74575437199</v>
          </cell>
          <cell r="AF54">
            <v>3196803.41789262</v>
          </cell>
          <cell r="AH54">
            <v>1213773.24965748</v>
          </cell>
          <cell r="AI54">
            <v>338.09239246224303</v>
          </cell>
        </row>
        <row r="55">
          <cell r="M55">
            <v>22.195603876588201</v>
          </cell>
          <cell r="O55">
            <v>1099306.4187410199</v>
          </cell>
          <cell r="Q55">
            <v>1979994.96</v>
          </cell>
          <cell r="R55">
            <v>1.5485441925679499E-2</v>
          </cell>
          <cell r="AA55">
            <v>371.38337805250001</v>
          </cell>
          <cell r="AC55">
            <v>33.632205828809298</v>
          </cell>
          <cell r="AE55">
            <v>121075.940983714</v>
          </cell>
          <cell r="AF55">
            <v>3193253.7467937502</v>
          </cell>
          <cell r="AH55">
            <v>1213204.70690624</v>
          </cell>
          <cell r="AI55">
            <v>337.75117222368999</v>
          </cell>
        </row>
        <row r="56">
          <cell r="M56">
            <v>22.195605061635298</v>
          </cell>
          <cell r="O56">
            <v>1098565.98658039</v>
          </cell>
          <cell r="Q56">
            <v>1979994.96</v>
          </cell>
          <cell r="R56">
            <v>1.5486884296668699E-2</v>
          </cell>
          <cell r="AA56">
            <v>371.12892187136902</v>
          </cell>
          <cell r="AC56">
            <v>33.607530801079399</v>
          </cell>
          <cell r="AE56">
            <v>120987.11088388599</v>
          </cell>
          <cell r="AF56">
            <v>3191550.4240106498</v>
          </cell>
          <cell r="AH56">
            <v>1212378.20479429</v>
          </cell>
          <cell r="AI56">
            <v>337.52139107029001</v>
          </cell>
        </row>
        <row r="57">
          <cell r="M57">
            <v>22.195600142902698</v>
          </cell>
          <cell r="O57">
            <v>1100806.5482411899</v>
          </cell>
          <cell r="Q57">
            <v>1979994.96</v>
          </cell>
          <cell r="R57">
            <v>1.5485388543278101E-2</v>
          </cell>
          <cell r="AA57">
            <v>371.83264425525198</v>
          </cell>
          <cell r="AC57">
            <v>33.670323770739401</v>
          </cell>
          <cell r="AE57">
            <v>121213.16557466199</v>
          </cell>
          <cell r="AF57">
            <v>3198132.0696181701</v>
          </cell>
          <cell r="AH57">
            <v>1214829.5702836199</v>
          </cell>
          <cell r="AI57">
            <v>338.16232048451201</v>
          </cell>
        </row>
        <row r="58">
          <cell r="M58">
            <v>22.195596009197502</v>
          </cell>
          <cell r="O58">
            <v>1107324.91128546</v>
          </cell>
          <cell r="Q58">
            <v>1979994.96</v>
          </cell>
          <cell r="R58">
            <v>1.5471404362674E-2</v>
          </cell>
          <cell r="AA58">
            <v>373.31511443248797</v>
          </cell>
          <cell r="AC58">
            <v>33.804681924224496</v>
          </cell>
          <cell r="AE58">
            <v>121696.854927208</v>
          </cell>
          <cell r="AF58">
            <v>3211285.8749142699</v>
          </cell>
          <cell r="AH58">
            <v>1221795.52679001</v>
          </cell>
          <cell r="AI58">
            <v>339.51043250826399</v>
          </cell>
        </row>
        <row r="59">
          <cell r="M59">
            <v>22.195598215890101</v>
          </cell>
          <cell r="O59">
            <v>1111700.0758690799</v>
          </cell>
          <cell r="Q59">
            <v>1979994.96</v>
          </cell>
          <cell r="R59">
            <v>1.54547255872241E-2</v>
          </cell>
          <cell r="AA59">
            <v>373.77496163503599</v>
          </cell>
          <cell r="AC59">
            <v>33.848021978693197</v>
          </cell>
          <cell r="AE59">
            <v>121852.87912329601</v>
          </cell>
          <cell r="AF59">
            <v>3214795.6823225399</v>
          </cell>
          <cell r="AH59">
            <v>1226311.4833194199</v>
          </cell>
          <cell r="AI59">
            <v>339.926939656343</v>
          </cell>
        </row>
        <row r="60">
          <cell r="M60">
            <v>22.1956002805255</v>
          </cell>
          <cell r="O60">
            <v>1116160.6161392699</v>
          </cell>
          <cell r="Q60">
            <v>1979994.96</v>
          </cell>
          <cell r="R60">
            <v>1.5438123917814E-2</v>
          </cell>
          <cell r="AA60">
            <v>374.32279290815802</v>
          </cell>
          <cell r="AC60">
            <v>33.900165020062097</v>
          </cell>
          <cell r="AE60">
            <v>122040.594072224</v>
          </cell>
          <cell r="AF60">
            <v>3218801.82261997</v>
          </cell>
          <cell r="AH60">
            <v>1230943.8902507599</v>
          </cell>
          <cell r="AI60">
            <v>340.42262788809597</v>
          </cell>
        </row>
        <row r="61">
          <cell r="M61">
            <v>22.195604333845299</v>
          </cell>
          <cell r="O61">
            <v>1117522.2747466201</v>
          </cell>
          <cell r="Q61">
            <v>1979994.96</v>
          </cell>
          <cell r="R61">
            <v>1.5427389228265901E-2</v>
          </cell>
          <cell r="AA61">
            <v>374.13790212171602</v>
          </cell>
          <cell r="AC61">
            <v>33.886868556869402</v>
          </cell>
          <cell r="AE61">
            <v>121992.72680473</v>
          </cell>
          <cell r="AF61">
            <v>3215972.06857192</v>
          </cell>
          <cell r="AH61">
            <v>1232261.0431182799</v>
          </cell>
          <cell r="AI61">
            <v>340.25103356484698</v>
          </cell>
        </row>
        <row r="62">
          <cell r="M62">
            <v>22.195605553654602</v>
          </cell>
          <cell r="O62">
            <v>1117806.27992648</v>
          </cell>
          <cell r="Q62">
            <v>1979994.96</v>
          </cell>
          <cell r="R62">
            <v>1.54230036691078E-2</v>
          </cell>
          <cell r="AA62">
            <v>374.02229611048602</v>
          </cell>
          <cell r="AC62">
            <v>33.879672442865001</v>
          </cell>
          <cell r="AE62">
            <v>121966.820794314</v>
          </cell>
          <cell r="AF62">
            <v>3213818.5228203898</v>
          </cell>
          <cell r="AH62">
            <v>1232524.57920968</v>
          </cell>
          <cell r="AI62">
            <v>340.14262366762102</v>
          </cell>
        </row>
        <row r="63">
          <cell r="M63">
            <v>22.195605349425001</v>
          </cell>
          <cell r="O63">
            <v>1118021.0799729801</v>
          </cell>
          <cell r="Q63">
            <v>1979994.96</v>
          </cell>
          <cell r="R63">
            <v>1.5421529439583199E-2</v>
          </cell>
          <cell r="AA63">
            <v>374.02731657780703</v>
          </cell>
          <cell r="AC63">
            <v>33.8813180323476</v>
          </cell>
          <cell r="AE63">
            <v>121972.74491645199</v>
          </cell>
          <cell r="AF63">
            <v>3213453.9297813699</v>
          </cell>
          <cell r="AH63">
            <v>1232746.47541677</v>
          </cell>
          <cell r="AI63">
            <v>340.14599854545901</v>
          </cell>
        </row>
        <row r="64">
          <cell r="M64">
            <v>22.195605884995899</v>
          </cell>
          <cell r="O64">
            <v>1118223.71528887</v>
          </cell>
          <cell r="Q64">
            <v>1979994.96</v>
          </cell>
          <cell r="R64">
            <v>1.5420300617846499E-2</v>
          </cell>
          <cell r="AA64">
            <v>374.02154950366003</v>
          </cell>
          <cell r="AC64">
            <v>33.880996847644496</v>
          </cell>
          <cell r="AE64">
            <v>121971.58865152</v>
          </cell>
          <cell r="AF64">
            <v>3213333.4957276401</v>
          </cell>
          <cell r="AH64">
            <v>1232947.6579746199</v>
          </cell>
          <cell r="AI64">
            <v>340.14055265601502</v>
          </cell>
        </row>
        <row r="65">
          <cell r="M65">
            <v>22.195606548607401</v>
          </cell>
          <cell r="O65">
            <v>1118099.91464829</v>
          </cell>
          <cell r="Q65">
            <v>1979994.96</v>
          </cell>
          <cell r="R65">
            <v>1.5419982111622099E-2</v>
          </cell>
          <cell r="AA65">
            <v>373.95205656569499</v>
          </cell>
          <cell r="AC65">
            <v>33.8747858289994</v>
          </cell>
          <cell r="AE65">
            <v>121949.228984398</v>
          </cell>
          <cell r="AF65">
            <v>3212686.77118249</v>
          </cell>
          <cell r="AH65">
            <v>1232802.71722992</v>
          </cell>
          <cell r="AI65">
            <v>340.07727073669599</v>
          </cell>
        </row>
        <row r="66">
          <cell r="M66">
            <v>22.1956086102076</v>
          </cell>
          <cell r="O66">
            <v>1116823.4847834699</v>
          </cell>
          <cell r="Q66">
            <v>1979994.96</v>
          </cell>
          <cell r="R66">
            <v>1.5421843299711699E-2</v>
          </cell>
          <cell r="AA66">
            <v>373.59911699619198</v>
          </cell>
          <cell r="AC66">
            <v>33.842649440931403</v>
          </cell>
          <cell r="AE66">
            <v>121833.537987353</v>
          </cell>
          <cell r="AF66">
            <v>3209605.76519121</v>
          </cell>
          <cell r="AH66">
            <v>1231417.95250682</v>
          </cell>
          <cell r="AI66">
            <v>339.756467555261</v>
          </cell>
        </row>
        <row r="67">
          <cell r="M67">
            <v>22.195609555854698</v>
          </cell>
          <cell r="O67">
            <v>1115092.8924040301</v>
          </cell>
          <cell r="Q67">
            <v>1979994.96</v>
          </cell>
          <cell r="R67">
            <v>1.5426439262193699E-2</v>
          </cell>
          <cell r="AA67">
            <v>373.25973553777601</v>
          </cell>
          <cell r="AC67">
            <v>33.8112870881505</v>
          </cell>
          <cell r="AE67">
            <v>121720.63351734199</v>
          </cell>
          <cell r="AF67">
            <v>3206801.5417263801</v>
          </cell>
          <cell r="AH67">
            <v>1229582.38996727</v>
          </cell>
          <cell r="AI67">
            <v>339.44844844962603</v>
          </cell>
        </row>
        <row r="68">
          <cell r="M68">
            <v>22.195611771260399</v>
          </cell>
          <cell r="O68">
            <v>1112722.9350382099</v>
          </cell>
          <cell r="Q68">
            <v>1979994.96</v>
          </cell>
          <cell r="R68">
            <v>1.54328251730962E-2</v>
          </cell>
          <cell r="AA68">
            <v>372.75013285499699</v>
          </cell>
          <cell r="AC68">
            <v>33.762729339046601</v>
          </cell>
          <cell r="AE68">
            <v>121545.82562056799</v>
          </cell>
          <cell r="AF68">
            <v>3203094.5881799501</v>
          </cell>
          <cell r="AH68">
            <v>1227046.4927525599</v>
          </cell>
          <cell r="AI68">
            <v>338.98740351595001</v>
          </cell>
        </row>
        <row r="69">
          <cell r="M69">
            <v>22.1956107860399</v>
          </cell>
          <cell r="O69">
            <v>1110856.9961424801</v>
          </cell>
          <cell r="Q69">
            <v>1979994.96</v>
          </cell>
          <cell r="R69">
            <v>1.5440418141272E-2</v>
          </cell>
          <cell r="AA69">
            <v>372.52523399087499</v>
          </cell>
          <cell r="AC69">
            <v>33.740285437529501</v>
          </cell>
          <cell r="AE69">
            <v>121465.027575106</v>
          </cell>
          <cell r="AF69">
            <v>3201807.1332300599</v>
          </cell>
          <cell r="AH69">
            <v>1225104.9811088899</v>
          </cell>
          <cell r="AI69">
            <v>338.78494855334498</v>
          </cell>
        </row>
        <row r="70">
          <cell r="M70">
            <v>22.195636595961702</v>
          </cell>
          <cell r="O70">
            <v>1016739.6184208801</v>
          </cell>
          <cell r="Q70">
            <v>1979994.96</v>
          </cell>
          <cell r="R70">
            <v>1.5561239259225401E-2</v>
          </cell>
          <cell r="AA70">
            <v>344.889921068673</v>
          </cell>
          <cell r="AC70">
            <v>31.227632871862902</v>
          </cell>
          <cell r="AE70">
            <v>112419.478338706</v>
          </cell>
          <cell r="AF70">
            <v>2960200.8751851702</v>
          </cell>
          <cell r="AH70">
            <v>1122518.4679237099</v>
          </cell>
          <cell r="AI70">
            <v>313.66228819680998</v>
          </cell>
        </row>
        <row r="71">
          <cell r="M71">
            <v>22.1953196129334</v>
          </cell>
          <cell r="O71">
            <v>983402.43177841604</v>
          </cell>
          <cell r="Q71">
            <v>1979994.96</v>
          </cell>
          <cell r="R71">
            <v>1.5812612254987601E-2</v>
          </cell>
          <cell r="AA71">
            <v>347.76645055910399</v>
          </cell>
          <cell r="AC71">
            <v>31.450129699401799</v>
          </cell>
          <cell r="AE71">
            <v>113220.466917846</v>
          </cell>
          <cell r="AF71">
            <v>2998463.3858595602</v>
          </cell>
          <cell r="AH71">
            <v>1089999.6634052999</v>
          </cell>
          <cell r="AI71">
            <v>316.31632085970301</v>
          </cell>
        </row>
        <row r="72">
          <cell r="M72">
            <v>22.195387431936101</v>
          </cell>
          <cell r="O72">
            <v>1048083.2123135</v>
          </cell>
          <cell r="Q72">
            <v>1979994.96</v>
          </cell>
          <cell r="R72">
            <v>1.58208433489492E-2</v>
          </cell>
          <cell r="AA72">
            <v>374.42731746138401</v>
          </cell>
          <cell r="AC72">
            <v>33.849534034402403</v>
          </cell>
          <cell r="AE72">
            <v>121858.322523849</v>
          </cell>
          <cell r="AF72">
            <v>3240716.10942489</v>
          </cell>
          <cell r="AH72">
            <v>1162806.2860816801</v>
          </cell>
          <cell r="AI72">
            <v>340.57778342698202</v>
          </cell>
        </row>
        <row r="73">
          <cell r="M73">
            <v>22.1955219058223</v>
          </cell>
          <cell r="O73">
            <v>1109177.0351892901</v>
          </cell>
          <cell r="Q73">
            <v>1979994.96</v>
          </cell>
          <cell r="R73">
            <v>1.55669245335575E-2</v>
          </cell>
          <cell r="AA73">
            <v>381.83711070984799</v>
          </cell>
          <cell r="AC73">
            <v>34.557464282592598</v>
          </cell>
          <cell r="AE73">
            <v>124406.87141733299</v>
          </cell>
          <cell r="AF73">
            <v>3293708.4822026901</v>
          </cell>
          <cell r="AH73">
            <v>1226225.05077151</v>
          </cell>
          <cell r="AI73">
            <v>347.27964642725601</v>
          </cell>
        </row>
        <row r="74">
          <cell r="M74">
            <v>22.195591808056498</v>
          </cell>
          <cell r="O74">
            <v>1102885.35038283</v>
          </cell>
          <cell r="Q74">
            <v>1979994.96</v>
          </cell>
          <cell r="R74">
            <v>1.54924862202578E-2</v>
          </cell>
          <cell r="AA74">
            <v>373.33777952957598</v>
          </cell>
          <cell r="AC74">
            <v>33.806975130474399</v>
          </cell>
          <cell r="AE74">
            <v>121705.110469708</v>
          </cell>
          <cell r="AF74">
            <v>3211405.55925682</v>
          </cell>
          <cell r="AH74">
            <v>1217375.98793254</v>
          </cell>
          <cell r="AI74">
            <v>339.53080439910201</v>
          </cell>
        </row>
        <row r="75">
          <cell r="M75">
            <v>22.1956031187162</v>
          </cell>
          <cell r="O75">
            <v>1100531.1638182399</v>
          </cell>
          <cell r="Q75">
            <v>1979994.96</v>
          </cell>
          <cell r="R75">
            <v>1.5482721308825E-2</v>
          </cell>
          <cell r="AA75">
            <v>371.66652672410203</v>
          </cell>
          <cell r="AC75">
            <v>33.658172650504099</v>
          </cell>
          <cell r="AE75">
            <v>121169.421541815</v>
          </cell>
          <cell r="AF75">
            <v>3195660.9956142898</v>
          </cell>
          <cell r="AH75">
            <v>1214516.6252981999</v>
          </cell>
          <cell r="AI75">
            <v>338.00835407359801</v>
          </cell>
        </row>
        <row r="76">
          <cell r="M76">
            <v>22.195601549011101</v>
          </cell>
          <cell r="O76">
            <v>1101239.0369021699</v>
          </cell>
          <cell r="Q76">
            <v>1979994.96</v>
          </cell>
          <cell r="R76">
            <v>1.54812361482071E-2</v>
          </cell>
          <cell r="AA76">
            <v>371.81169210611199</v>
          </cell>
          <cell r="AC76">
            <v>33.671557788467602</v>
          </cell>
          <cell r="AE76">
            <v>121217.608038483</v>
          </cell>
          <cell r="AF76">
            <v>3196870.3479563901</v>
          </cell>
          <cell r="AH76">
            <v>1215269.76730938</v>
          </cell>
          <cell r="AI76">
            <v>338.14013431764403</v>
          </cell>
        </row>
        <row r="77">
          <cell r="M77">
            <v>22.195598150939801</v>
          </cell>
          <cell r="O77">
            <v>1104162.8511015</v>
          </cell>
          <cell r="Q77">
            <v>1979994.96</v>
          </cell>
          <cell r="R77">
            <v>1.54750484882465E-2</v>
          </cell>
          <cell r="AA77">
            <v>372.564121495064</v>
          </cell>
          <cell r="AC77">
            <v>33.741934483676602</v>
          </cell>
          <cell r="AE77">
            <v>121470.96414123601</v>
          </cell>
          <cell r="AF77">
            <v>3202796.35373672</v>
          </cell>
          <cell r="AH77">
            <v>1218433.25604248</v>
          </cell>
          <cell r="AI77">
            <v>338.82218701138697</v>
          </cell>
        </row>
        <row r="78">
          <cell r="M78">
            <v>22.195597256411201</v>
          </cell>
          <cell r="O78">
            <v>1107164.5575101001</v>
          </cell>
          <cell r="Q78">
            <v>1979994.96</v>
          </cell>
          <cell r="R78">
            <v>1.54657431895233E-2</v>
          </cell>
          <cell r="AA78">
            <v>373.09762365181501</v>
          </cell>
          <cell r="AC78">
            <v>33.792502978708001</v>
          </cell>
          <cell r="AE78">
            <v>121653.010723349</v>
          </cell>
          <cell r="AF78">
            <v>3206768.8887896901</v>
          </cell>
          <cell r="AH78">
            <v>1221605.46911003</v>
          </cell>
          <cell r="AI78">
            <v>339.30512067310701</v>
          </cell>
        </row>
        <row r="79">
          <cell r="M79">
            <v>22.195624292292202</v>
          </cell>
          <cell r="O79">
            <v>1016215.62796034</v>
          </cell>
          <cell r="Q79">
            <v>1979994.96</v>
          </cell>
          <cell r="R79">
            <v>1.5572880337801799E-2</v>
          </cell>
          <cell r="AA79">
            <v>345.68754212297898</v>
          </cell>
          <cell r="AC79">
            <v>31.3036575848339</v>
          </cell>
          <cell r="AE79">
            <v>112693.16730540201</v>
          </cell>
          <cell r="AF79">
            <v>2965960.26016034</v>
          </cell>
          <cell r="AH79">
            <v>1122266.7060761</v>
          </cell>
          <cell r="AI79">
            <v>314.38388453814503</v>
          </cell>
        </row>
        <row r="80">
          <cell r="M80">
            <v>22.195429865677202</v>
          </cell>
          <cell r="O80">
            <v>1047668.79247797</v>
          </cell>
          <cell r="Q80">
            <v>1979994.96</v>
          </cell>
          <cell r="R80">
            <v>1.5752830489235901E-2</v>
          </cell>
          <cell r="AA80">
            <v>369.06057451445702</v>
          </cell>
          <cell r="AC80">
            <v>33.381925423337201</v>
          </cell>
          <cell r="AE80">
            <v>120174.931524014</v>
          </cell>
          <cell r="AF80">
            <v>3186740.07485537</v>
          </cell>
          <cell r="AH80">
            <v>1160791.96920679</v>
          </cell>
          <cell r="AI80">
            <v>335.67864909111898</v>
          </cell>
        </row>
        <row r="81">
          <cell r="M81">
            <v>22.195556860546201</v>
          </cell>
          <cell r="O81">
            <v>1017059.71966639</v>
          </cell>
          <cell r="Q81">
            <v>1979994.96</v>
          </cell>
          <cell r="R81">
            <v>1.56674523917655E-2</v>
          </cell>
          <cell r="AA81">
            <v>352.930059409438</v>
          </cell>
          <cell r="AC81">
            <v>31.937481743636699</v>
          </cell>
          <cell r="AE81">
            <v>114974.934277092</v>
          </cell>
          <cell r="AF81">
            <v>3037780.0160189802</v>
          </cell>
          <cell r="AH81">
            <v>1125274.93428602</v>
          </cell>
          <cell r="AI81">
            <v>320.99257766580098</v>
          </cell>
        </row>
        <row r="82">
          <cell r="M82">
            <v>22.1954107776961</v>
          </cell>
          <cell r="O82">
            <v>1048637.83242941</v>
          </cell>
          <cell r="Q82">
            <v>1979994.96</v>
          </cell>
          <cell r="R82">
            <v>1.5778190270043901E-2</v>
          </cell>
          <cell r="AA82">
            <v>371.29130513093497</v>
          </cell>
          <cell r="AC82">
            <v>33.577587927747501</v>
          </cell>
          <cell r="AE82">
            <v>120879.31653989101</v>
          </cell>
          <cell r="AF82">
            <v>3208749.51280685</v>
          </cell>
          <cell r="AH82">
            <v>1162429.9729090701</v>
          </cell>
          <cell r="AI82">
            <v>337.713717203187</v>
          </cell>
        </row>
        <row r="83">
          <cell r="M83">
            <v>22.1955216991472</v>
          </cell>
          <cell r="O83">
            <v>1114196.5661430401</v>
          </cell>
          <cell r="Q83">
            <v>1979994.96</v>
          </cell>
          <cell r="R83">
            <v>1.5548324911058699E-2</v>
          </cell>
          <cell r="AA83">
            <v>382.35117455447102</v>
          </cell>
          <cell r="AC83">
            <v>34.606491299611797</v>
          </cell>
          <cell r="AE83">
            <v>124583.368678602</v>
          </cell>
          <cell r="AF83">
            <v>3297437.25905554</v>
          </cell>
          <cell r="AH83">
            <v>1231404.4425337999</v>
          </cell>
          <cell r="AI83">
            <v>347.74468325485901</v>
          </cell>
        </row>
        <row r="84">
          <cell r="M84">
            <v>22.195584295284799</v>
          </cell>
          <cell r="O84">
            <v>1114629.60791495</v>
          </cell>
          <cell r="Q84">
            <v>1979994.96</v>
          </cell>
          <cell r="R84">
            <v>1.54640085796735E-2</v>
          </cell>
          <cell r="AA84">
            <v>375.73258216772302</v>
          </cell>
          <cell r="AC84">
            <v>34.025148285712703</v>
          </cell>
          <cell r="AE84">
            <v>122490.533828566</v>
          </cell>
          <cell r="AF84">
            <v>3232274.2863620399</v>
          </cell>
          <cell r="AH84">
            <v>1229846.5223268999</v>
          </cell>
          <cell r="AI84">
            <v>341.70743388200998</v>
          </cell>
        </row>
        <row r="85">
          <cell r="M85">
            <v>22.195597309298002</v>
          </cell>
          <cell r="O85">
            <v>1116623.9612683801</v>
          </cell>
          <cell r="Q85">
            <v>1979994.96</v>
          </cell>
          <cell r="R85">
            <v>1.54378947031558E-2</v>
          </cell>
          <cell r="AA85">
            <v>374.646817502038</v>
          </cell>
          <cell r="AC85">
            <v>33.933391197628602</v>
          </cell>
          <cell r="AE85">
            <v>122160.20831146299</v>
          </cell>
          <cell r="AF85">
            <v>3220352.0317434398</v>
          </cell>
          <cell r="AH85">
            <v>1231527.53297212</v>
          </cell>
          <cell r="AI85">
            <v>340.71342630440898</v>
          </cell>
        </row>
        <row r="86">
          <cell r="M86">
            <v>22.195601616451398</v>
          </cell>
          <cell r="O86">
            <v>1117450.0265288099</v>
          </cell>
          <cell r="Q86">
            <v>1979994.96</v>
          </cell>
          <cell r="R86">
            <v>1.5427387109844501E-2</v>
          </cell>
          <cell r="AA86">
            <v>374.29422727742798</v>
          </cell>
          <cell r="AC86">
            <v>33.9059010910007</v>
          </cell>
          <cell r="AE86">
            <v>122061.24392760301</v>
          </cell>
          <cell r="AF86">
            <v>3215687.90399352</v>
          </cell>
          <cell r="AH86">
            <v>1232263.0776460101</v>
          </cell>
          <cell r="AI86">
            <v>340.388326186428</v>
          </cell>
        </row>
        <row r="87">
          <cell r="M87">
            <v>22.195601345263299</v>
          </cell>
          <cell r="O87">
            <v>1118336.28256278</v>
          </cell>
          <cell r="Q87">
            <v>1979994.96</v>
          </cell>
          <cell r="R87">
            <v>1.54226178694786E-2</v>
          </cell>
          <cell r="AA87">
            <v>374.37813416200999</v>
          </cell>
          <cell r="AC87">
            <v>33.916769163518801</v>
          </cell>
          <cell r="AE87">
            <v>122100.36898866799</v>
          </cell>
          <cell r="AF87">
            <v>3215310.84396681</v>
          </cell>
          <cell r="AH87">
            <v>1233189.9968705799</v>
          </cell>
          <cell r="AI87">
            <v>340.46136499849098</v>
          </cell>
        </row>
        <row r="88">
          <cell r="M88">
            <v>22.1956013370839</v>
          </cell>
          <cell r="O88">
            <v>1118931.39855497</v>
          </cell>
          <cell r="Q88">
            <v>1979994.96</v>
          </cell>
          <cell r="R88">
            <v>1.5419139203981899E-2</v>
          </cell>
          <cell r="AA88">
            <v>374.45813428326102</v>
          </cell>
          <cell r="AC88">
            <v>33.927030682397003</v>
          </cell>
          <cell r="AE88">
            <v>122137.310456629</v>
          </cell>
          <cell r="AF88">
            <v>3214985.6525257598</v>
          </cell>
          <cell r="AH88">
            <v>1233823.7646490701</v>
          </cell>
          <cell r="AI88">
            <v>340.53110360086401</v>
          </cell>
        </row>
        <row r="89">
          <cell r="M89">
            <v>22.195605026459599</v>
          </cell>
          <cell r="O89">
            <v>1117100.0813750699</v>
          </cell>
          <cell r="Q89">
            <v>1979994.96</v>
          </cell>
          <cell r="R89">
            <v>1.5420285122100001E-2</v>
          </cell>
          <cell r="AA89">
            <v>373.878807074527</v>
          </cell>
          <cell r="AC89">
            <v>33.875520756287997</v>
          </cell>
          <cell r="AE89">
            <v>121951.874722637</v>
          </cell>
          <cell r="AF89">
            <v>3209501.8329927898</v>
          </cell>
          <cell r="AH89">
            <v>1231820.0638708801</v>
          </cell>
          <cell r="AI89">
            <v>340.00328631823902</v>
          </cell>
        </row>
        <row r="90">
          <cell r="M90">
            <v>22.195607127050401</v>
          </cell>
          <cell r="O90">
            <v>1114114.6580594799</v>
          </cell>
          <cell r="Q90">
            <v>1979994.96</v>
          </cell>
          <cell r="R90">
            <v>1.5427443932781299E-2</v>
          </cell>
          <cell r="AA90">
            <v>373.23564139807399</v>
          </cell>
          <cell r="AC90">
            <v>33.816342887417697</v>
          </cell>
          <cell r="AE90">
            <v>121738.834394704</v>
          </cell>
          <cell r="AF90">
            <v>3204099.2276031901</v>
          </cell>
          <cell r="AH90">
            <v>1228636.2496206299</v>
          </cell>
          <cell r="AI90">
            <v>339.41929851065601</v>
          </cell>
        </row>
        <row r="91">
          <cell r="M91">
            <v>22.195609090871699</v>
          </cell>
          <cell r="O91">
            <v>1111094.14925974</v>
          </cell>
          <cell r="Q91">
            <v>1979994.96</v>
          </cell>
          <cell r="R91">
            <v>1.54365832519357E-2</v>
          </cell>
          <cell r="AA91">
            <v>372.67392082396498</v>
          </cell>
          <cell r="AC91">
            <v>33.762601936568402</v>
          </cell>
          <cell r="AE91">
            <v>121545.366971646</v>
          </cell>
          <cell r="AF91">
            <v>3200088.4546387498</v>
          </cell>
          <cell r="AH91">
            <v>1225432.7558653101</v>
          </cell>
          <cell r="AI91">
            <v>338.91131888739699</v>
          </cell>
        </row>
        <row r="92">
          <cell r="M92">
            <v>22.195610114756299</v>
          </cell>
          <cell r="O92">
            <v>1106878.19869812</v>
          </cell>
          <cell r="Q92">
            <v>1979994.96</v>
          </cell>
          <cell r="R92">
            <v>1.54491577946364E-2</v>
          </cell>
          <cell r="AA92">
            <v>371.89997431177801</v>
          </cell>
          <cell r="AC92">
            <v>33.689817587839599</v>
          </cell>
          <cell r="AE92">
            <v>121283.343316222</v>
          </cell>
          <cell r="AF92">
            <v>3194129.3934025299</v>
          </cell>
          <cell r="AH92">
            <v>1220972.21895805</v>
          </cell>
          <cell r="AI92">
            <v>338.21015672393798</v>
          </cell>
        </row>
        <row r="93">
          <cell r="M93">
            <v>22.195605387869399</v>
          </cell>
          <cell r="O93">
            <v>1105869.04521112</v>
          </cell>
          <cell r="Q93">
            <v>1979994.96</v>
          </cell>
          <cell r="R93">
            <v>1.5458786475411299E-2</v>
          </cell>
          <cell r="AA93">
            <v>372.12300799735903</v>
          </cell>
          <cell r="AC93">
            <v>33.706794128542199</v>
          </cell>
          <cell r="AE93">
            <v>121344.458862752</v>
          </cell>
          <cell r="AF93">
            <v>3197220.5327198599</v>
          </cell>
          <cell r="AH93">
            <v>1220020.0172824999</v>
          </cell>
          <cell r="AI93">
            <v>338.41621386881599</v>
          </cell>
        </row>
        <row r="94">
          <cell r="M94">
            <v>22.195624182227998</v>
          </cell>
          <cell r="O94">
            <v>1015719.45096292</v>
          </cell>
          <cell r="Q94">
            <v>1979994.96</v>
          </cell>
          <cell r="R94">
            <v>1.55739466620243E-2</v>
          </cell>
          <cell r="AA94">
            <v>345.54652094297001</v>
          </cell>
          <cell r="AC94">
            <v>31.290828958776899</v>
          </cell>
          <cell r="AE94">
            <v>112646.98425159699</v>
          </cell>
          <cell r="AF94">
            <v>2964722.5743781398</v>
          </cell>
          <cell r="AH94">
            <v>1121727.62538445</v>
          </cell>
          <cell r="AI94">
            <v>314.25569198419299</v>
          </cell>
        </row>
        <row r="95">
          <cell r="M95">
            <v>22.195312276458399</v>
          </cell>
          <cell r="O95">
            <v>983362.81206113996</v>
          </cell>
          <cell r="Q95">
            <v>1979994.96</v>
          </cell>
          <cell r="R95">
            <v>1.58167696952103E-2</v>
          </cell>
          <cell r="AA95">
            <v>348.20805784021098</v>
          </cell>
          <cell r="AC95">
            <v>31.493247506006099</v>
          </cell>
          <cell r="AE95">
            <v>113375.691021622</v>
          </cell>
          <cell r="AF95">
            <v>3001306.64958103</v>
          </cell>
          <cell r="AH95">
            <v>1090115.1047809401</v>
          </cell>
          <cell r="AI95">
            <v>316.71481033420503</v>
          </cell>
        </row>
        <row r="96">
          <cell r="M96">
            <v>22.1952724791864</v>
          </cell>
          <cell r="O96">
            <v>984113.75040761102</v>
          </cell>
          <cell r="Q96">
            <v>1979994.96</v>
          </cell>
          <cell r="R96">
            <v>1.5885915275208301E-2</v>
          </cell>
          <cell r="AA96">
            <v>353.67497012287402</v>
          </cell>
          <cell r="AC96">
            <v>31.972717957309399</v>
          </cell>
          <cell r="AE96">
            <v>115101.784646314</v>
          </cell>
          <cell r="AF96">
            <v>3055083.9201685502</v>
          </cell>
          <cell r="AH96">
            <v>1092510.5545425401</v>
          </cell>
          <cell r="AI96">
            <v>321.70225216556503</v>
          </cell>
        </row>
        <row r="97">
          <cell r="M97">
            <v>22.1952671578855</v>
          </cell>
          <cell r="O97">
            <v>984604.57409866701</v>
          </cell>
          <cell r="Q97">
            <v>1979994.96</v>
          </cell>
          <cell r="R97">
            <v>1.5902906098203998E-2</v>
          </cell>
          <cell r="AA97">
            <v>355.14623165824901</v>
          </cell>
          <cell r="AC97">
            <v>32.102267580362202</v>
          </cell>
          <cell r="AE97">
            <v>115568.16328930399</v>
          </cell>
          <cell r="AF97">
            <v>3069390.0509720598</v>
          </cell>
          <cell r="AH97">
            <v>1093446.2325822201</v>
          </cell>
          <cell r="AI97">
            <v>323.04396407788698</v>
          </cell>
        </row>
        <row r="98">
          <cell r="M98">
            <v>22.195268866616601</v>
          </cell>
          <cell r="O98">
            <v>984916.33670309396</v>
          </cell>
          <cell r="Q98">
            <v>1979994.96</v>
          </cell>
          <cell r="R98">
            <v>1.59064333263935E-2</v>
          </cell>
          <cell r="AA98">
            <v>355.54613517110403</v>
          </cell>
          <cell r="AC98">
            <v>32.137644443568902</v>
          </cell>
          <cell r="AE98">
            <v>115695.519996848</v>
          </cell>
          <cell r="AF98">
            <v>3073223.32396877</v>
          </cell>
          <cell r="AH98">
            <v>1093879.2008921099</v>
          </cell>
          <cell r="AI98">
            <v>323.40849072753502</v>
          </cell>
        </row>
        <row r="99">
          <cell r="M99">
            <v>22.195270043922001</v>
          </cell>
          <cell r="O99">
            <v>985110.86821184098</v>
          </cell>
          <cell r="Q99">
            <v>1979994.96</v>
          </cell>
          <cell r="R99">
            <v>1.5906697822326201E-2</v>
          </cell>
          <cell r="AA99">
            <v>355.71212549106298</v>
          </cell>
          <cell r="AC99">
            <v>32.154007208333297</v>
          </cell>
          <cell r="AE99">
            <v>115754.42595</v>
          </cell>
          <cell r="AF99">
            <v>3074241.8846773002</v>
          </cell>
          <cell r="AH99">
            <v>1094132.37079076</v>
          </cell>
          <cell r="AI99">
            <v>323.55811828272999</v>
          </cell>
        </row>
        <row r="100">
          <cell r="M100">
            <v>22.195270973387</v>
          </cell>
          <cell r="O100">
            <v>985225.16787061805</v>
          </cell>
          <cell r="Q100">
            <v>1979994.96</v>
          </cell>
          <cell r="R100">
            <v>1.5906336580826599E-2</v>
          </cell>
          <cell r="AA100">
            <v>355.77195311008097</v>
          </cell>
          <cell r="AC100">
            <v>32.160334641833799</v>
          </cell>
          <cell r="AE100">
            <v>115777.204710602</v>
          </cell>
          <cell r="AF100">
            <v>3074462.3623690801</v>
          </cell>
          <cell r="AH100">
            <v>1094269.68472512</v>
          </cell>
          <cell r="AI100">
            <v>323.611618468247</v>
          </cell>
        </row>
        <row r="101">
          <cell r="M101">
            <v>22.195272157153301</v>
          </cell>
          <cell r="O101">
            <v>985296.41584106802</v>
          </cell>
          <cell r="Q101">
            <v>1979994.96</v>
          </cell>
          <cell r="R101">
            <v>1.5905994437533998E-2</v>
          </cell>
          <cell r="AA101">
            <v>355.77705603384999</v>
          </cell>
          <cell r="AC101">
            <v>32.160848100701799</v>
          </cell>
          <cell r="AE101">
            <v>115779.05316252699</v>
          </cell>
          <cell r="AF101">
            <v>3074490.1156551698</v>
          </cell>
          <cell r="AH101">
            <v>1094342.5782651</v>
          </cell>
          <cell r="AI101">
            <v>323.61620793314898</v>
          </cell>
        </row>
        <row r="102">
          <cell r="M102">
            <v>22.195274196138101</v>
          </cell>
          <cell r="O102">
            <v>985344.48934697302</v>
          </cell>
          <cell r="Q102">
            <v>1979994.96</v>
          </cell>
          <cell r="R102">
            <v>1.59057614460127E-2</v>
          </cell>
          <cell r="AA102">
            <v>355.71842077568101</v>
          </cell>
          <cell r="AC102">
            <v>32.154126677276302</v>
          </cell>
          <cell r="AE102">
            <v>115754.85603819499</v>
          </cell>
          <cell r="AF102">
            <v>3074451.4556638598</v>
          </cell>
          <cell r="AH102">
            <v>1094364.7846697699</v>
          </cell>
          <cell r="AI102">
            <v>323.56429409840399</v>
          </cell>
        </row>
        <row r="103">
          <cell r="M103">
            <v>22.195275663512501</v>
          </cell>
          <cell r="O103">
            <v>985383.61425276205</v>
          </cell>
          <cell r="Q103">
            <v>1979994.96</v>
          </cell>
          <cell r="R103">
            <v>1.59056097901801E-2</v>
          </cell>
          <cell r="AA103">
            <v>355.68653323511001</v>
          </cell>
          <cell r="AC103">
            <v>32.1503930443927</v>
          </cell>
          <cell r="AE103">
            <v>115741.41495981401</v>
          </cell>
          <cell r="AF103">
            <v>3074457.13115081</v>
          </cell>
          <cell r="AH103">
            <v>1094389.56789889</v>
          </cell>
          <cell r="AI103">
            <v>323.53614019071699</v>
          </cell>
        </row>
        <row r="104">
          <cell r="M104">
            <v>22.1952773606214</v>
          </cell>
          <cell r="O104">
            <v>985412.36451590504</v>
          </cell>
          <cell r="Q104">
            <v>1979994.96</v>
          </cell>
          <cell r="R104">
            <v>1.59054963910037E-2</v>
          </cell>
          <cell r="AA104">
            <v>355.62866921671599</v>
          </cell>
          <cell r="AC104">
            <v>32.143724176478798</v>
          </cell>
          <cell r="AE104">
            <v>115717.40703532399</v>
          </cell>
          <cell r="AF104">
            <v>3074431.0981824002</v>
          </cell>
          <cell r="AH104">
            <v>1094392.6712621599</v>
          </cell>
          <cell r="AI104">
            <v>323.48494504023699</v>
          </cell>
        </row>
        <row r="105">
          <cell r="M105">
            <v>22.1952786230102</v>
          </cell>
          <cell r="O105">
            <v>985441.52494334301</v>
          </cell>
          <cell r="Q105">
            <v>1979994.96</v>
          </cell>
          <cell r="R105">
            <v>1.5905415341432999E-2</v>
          </cell>
          <cell r="AA105">
            <v>355.59777533374699</v>
          </cell>
          <cell r="AC105">
            <v>32.140069756146502</v>
          </cell>
          <cell r="AE105">
            <v>115704.251122127</v>
          </cell>
          <cell r="AF105">
            <v>3074449.1950122402</v>
          </cell>
          <cell r="AH105">
            <v>1094407.77825483</v>
          </cell>
          <cell r="AI105">
            <v>323.45770557760102</v>
          </cell>
        </row>
        <row r="106">
          <cell r="M106">
            <v>22.195380423907</v>
          </cell>
          <cell r="O106">
            <v>1050084.5605085499</v>
          </cell>
          <cell r="Q106">
            <v>1979994.96</v>
          </cell>
          <cell r="R106">
            <v>1.5840752435658901E-2</v>
          </cell>
          <cell r="AA106">
            <v>376.73957366951203</v>
          </cell>
          <cell r="AC106">
            <v>34.052485565921401</v>
          </cell>
          <cell r="AE106">
            <v>122588.94803731699</v>
          </cell>
          <cell r="AF106">
            <v>3263492.75003574</v>
          </cell>
          <cell r="AH106">
            <v>1165500.4350738099</v>
          </cell>
          <cell r="AI106">
            <v>342.68708810359101</v>
          </cell>
        </row>
        <row r="107">
          <cell r="M107">
            <v>22.195547881523499</v>
          </cell>
          <cell r="O107">
            <v>1017681.07688966</v>
          </cell>
          <cell r="Q107">
            <v>1979994.96</v>
          </cell>
          <cell r="R107">
            <v>1.5686041403205699E-2</v>
          </cell>
          <cell r="AA107">
            <v>354.338017334656</v>
          </cell>
          <cell r="AC107">
            <v>32.054902129161299</v>
          </cell>
          <cell r="AE107">
            <v>115397.64766498101</v>
          </cell>
          <cell r="AF107">
            <v>3053746.78906151</v>
          </cell>
          <cell r="AH107">
            <v>1126286.3580717901</v>
          </cell>
          <cell r="AI107">
            <v>322.28311520549403</v>
          </cell>
        </row>
        <row r="108">
          <cell r="M108">
            <v>22.195298485075501</v>
          </cell>
          <cell r="O108">
            <v>983394.61783764604</v>
          </cell>
          <cell r="Q108">
            <v>1979994.96</v>
          </cell>
          <cell r="R108">
            <v>1.58481004061603E-2</v>
          </cell>
          <cell r="AA108">
            <v>350.06824027143398</v>
          </cell>
          <cell r="AC108">
            <v>31.6463587755864</v>
          </cell>
          <cell r="AE108">
            <v>113926.891592111</v>
          </cell>
          <cell r="AF108">
            <v>3023023.5725707202</v>
          </cell>
          <cell r="AH108">
            <v>1090656.59506284</v>
          </cell>
          <cell r="AI108">
            <v>318.421881495847</v>
          </cell>
        </row>
        <row r="109">
          <cell r="M109">
            <v>22.195378774408098</v>
          </cell>
          <cell r="O109">
            <v>1052971.0442481199</v>
          </cell>
          <cell r="Q109">
            <v>1979994.96</v>
          </cell>
          <cell r="R109">
            <v>1.58260779942704E-2</v>
          </cell>
          <cell r="AA109">
            <v>376.53523165060602</v>
          </cell>
          <cell r="AC109">
            <v>34.032484883193099</v>
          </cell>
          <cell r="AE109">
            <v>122516.945579495</v>
          </cell>
          <cell r="AF109">
            <v>3262248.8529471601</v>
          </cell>
          <cell r="AH109">
            <v>1168305.33959873</v>
          </cell>
          <cell r="AI109">
            <v>342.50274676741299</v>
          </cell>
        </row>
        <row r="110">
          <cell r="M110">
            <v>22.195508322331499</v>
          </cell>
          <cell r="O110">
            <v>1123189.16786027</v>
          </cell>
          <cell r="Q110">
            <v>1979994.96</v>
          </cell>
          <cell r="R110">
            <v>1.5539682816183099E-2</v>
          </cell>
          <cell r="AA110">
            <v>385.169596549875</v>
          </cell>
          <cell r="AC110">
            <v>34.857118449857801</v>
          </cell>
          <cell r="AE110">
            <v>125485.62641948801</v>
          </cell>
          <cell r="AF110">
            <v>3324153.00232642</v>
          </cell>
          <cell r="AH110">
            <v>1241233.63772396</v>
          </cell>
          <cell r="AI110">
            <v>350.31247810001702</v>
          </cell>
        </row>
        <row r="111">
          <cell r="M111">
            <v>22.195588010193401</v>
          </cell>
          <cell r="O111">
            <v>1120375.85901638</v>
          </cell>
          <cell r="Q111">
            <v>1979994.96</v>
          </cell>
          <cell r="R111">
            <v>1.5442597636021601E-2</v>
          </cell>
          <cell r="AA111">
            <v>376.421155846582</v>
          </cell>
          <cell r="AC111">
            <v>34.089799679322603</v>
          </cell>
          <cell r="AE111">
            <v>122723.278845561</v>
          </cell>
          <cell r="AF111">
            <v>3237618.0555398101</v>
          </cell>
          <cell r="AH111">
            <v>1235803.34767054</v>
          </cell>
          <cell r="AI111">
            <v>342.331356167259</v>
          </cell>
        </row>
        <row r="112">
          <cell r="M112">
            <v>22.195606081844801</v>
          </cell>
          <cell r="O112">
            <v>1116659.4439300301</v>
          </cell>
          <cell r="Q112">
            <v>1979994.96</v>
          </cell>
          <cell r="R112">
            <v>1.54275725426748E-2</v>
          </cell>
          <cell r="AA112">
            <v>373.85606264439599</v>
          </cell>
          <cell r="AC112">
            <v>33.862358582762198</v>
          </cell>
          <cell r="AE112">
            <v>121904.49089794399</v>
          </cell>
          <cell r="AF112">
            <v>3213115.6372535401</v>
          </cell>
          <cell r="AH112">
            <v>1231317.09968797</v>
          </cell>
          <cell r="AI112">
            <v>339.99370406163399</v>
          </cell>
        </row>
        <row r="113">
          <cell r="M113">
            <v>22.195607120729299</v>
          </cell>
          <cell r="O113">
            <v>1116825.0799274901</v>
          </cell>
          <cell r="Q113">
            <v>1979994.96</v>
          </cell>
          <cell r="R113">
            <v>1.54255180745143E-2</v>
          </cell>
          <cell r="AA113">
            <v>373.76653924128999</v>
          </cell>
          <cell r="AC113">
            <v>33.854655338090602</v>
          </cell>
          <cell r="AE113">
            <v>121876.759217126</v>
          </cell>
          <cell r="AF113">
            <v>3212180.1273590699</v>
          </cell>
          <cell r="AH113">
            <v>1231456.1525852301</v>
          </cell>
          <cell r="AI113">
            <v>339.911883903199</v>
          </cell>
        </row>
        <row r="114">
          <cell r="M114">
            <v>22.195614520792802</v>
          </cell>
          <cell r="O114">
            <v>1113810.1603528</v>
          </cell>
          <cell r="Q114">
            <v>1979994.96</v>
          </cell>
          <cell r="R114">
            <v>1.5428289502345399E-2</v>
          </cell>
          <cell r="AA114">
            <v>372.77121923940098</v>
          </cell>
          <cell r="AC114">
            <v>33.762896086620302</v>
          </cell>
          <cell r="AE114">
            <v>121546.42591183299</v>
          </cell>
          <cell r="AF114">
            <v>3203881.1293399702</v>
          </cell>
          <cell r="AH114">
            <v>1228127.93507403</v>
          </cell>
          <cell r="AI114">
            <v>339.00832315278097</v>
          </cell>
        </row>
        <row r="115">
          <cell r="M115">
            <v>22.195613570764099</v>
          </cell>
          <cell r="O115">
            <v>1110638.7730903099</v>
          </cell>
          <cell r="Q115">
            <v>1979994.96</v>
          </cell>
          <cell r="R115">
            <v>1.54391039225426E-2</v>
          </cell>
          <cell r="AA115">
            <v>372.24623904203702</v>
          </cell>
          <cell r="AC115">
            <v>33.712932396676301</v>
          </cell>
          <cell r="AE115">
            <v>121366.556628035</v>
          </cell>
          <cell r="AF115">
            <v>3200041.87385647</v>
          </cell>
          <cell r="AH115">
            <v>1224789.14260608</v>
          </cell>
          <cell r="AI115">
            <v>338.53330664536099</v>
          </cell>
        </row>
        <row r="116">
          <cell r="M116">
            <v>22.195610915040799</v>
          </cell>
          <cell r="O116">
            <v>1110361.7957591</v>
          </cell>
          <cell r="Q116">
            <v>1979994.96</v>
          </cell>
          <cell r="R116">
            <v>1.54441180862091E-2</v>
          </cell>
          <cell r="AA116">
            <v>372.51477067476799</v>
          </cell>
          <cell r="AC116">
            <v>33.736237744539302</v>
          </cell>
          <cell r="AE116">
            <v>121450.455880341</v>
          </cell>
          <cell r="AF116">
            <v>3202778.8547771098</v>
          </cell>
          <cell r="AH116">
            <v>1224591.91459681</v>
          </cell>
          <cell r="AI116">
            <v>338.77853293022798</v>
          </cell>
        </row>
        <row r="117">
          <cell r="M117">
            <v>22.195612466440501</v>
          </cell>
          <cell r="O117">
            <v>1108744.99397783</v>
          </cell>
          <cell r="Q117">
            <v>1979994.96</v>
          </cell>
          <cell r="R117">
            <v>1.5448538885317199E-2</v>
          </cell>
          <cell r="AA117">
            <v>372.14842587687599</v>
          </cell>
          <cell r="AC117">
            <v>33.700948474211003</v>
          </cell>
          <cell r="AE117">
            <v>121323.41450716001</v>
          </cell>
          <cell r="AF117">
            <v>3200245.1018809001</v>
          </cell>
          <cell r="AH117">
            <v>1222853.72621975</v>
          </cell>
          <cell r="AI117">
            <v>338.44747740266502</v>
          </cell>
        </row>
        <row r="118">
          <cell r="M118">
            <v>22.195611738605798</v>
          </cell>
          <cell r="O118">
            <v>1107913.22667474</v>
          </cell>
          <cell r="Q118">
            <v>1979994.96</v>
          </cell>
          <cell r="R118">
            <v>1.54527651073713E-2</v>
          </cell>
          <cell r="AA118">
            <v>372.08977663463401</v>
          </cell>
          <cell r="AC118">
            <v>33.694040076661999</v>
          </cell>
          <cell r="AE118">
            <v>121298.544275983</v>
          </cell>
          <cell r="AF118">
            <v>3200271.6887166002</v>
          </cell>
          <cell r="AH118">
            <v>1221997.94575206</v>
          </cell>
          <cell r="AI118">
            <v>338.39573655797199</v>
          </cell>
        </row>
        <row r="119">
          <cell r="M119">
            <v>22.1956119375855</v>
          </cell>
          <cell r="O119">
            <v>1107467.0747549799</v>
          </cell>
          <cell r="Q119">
            <v>1979994.96</v>
          </cell>
          <cell r="R119">
            <v>1.54551974914074E-2</v>
          </cell>
          <cell r="AA119">
            <v>372.03622918360901</v>
          </cell>
          <cell r="AC119">
            <v>33.687265468329301</v>
          </cell>
          <cell r="AE119">
            <v>121274.155685986</v>
          </cell>
          <cell r="AF119">
            <v>3200456.25356664</v>
          </cell>
          <cell r="AH119">
            <v>1221526.29573068</v>
          </cell>
          <cell r="AI119">
            <v>338.34896371527998</v>
          </cell>
        </row>
        <row r="120">
          <cell r="M120">
            <v>22.1956121229343</v>
          </cell>
          <cell r="O120">
            <v>1106991.62194619</v>
          </cell>
          <cell r="Q120">
            <v>1979994.96</v>
          </cell>
          <cell r="R120">
            <v>1.5457151782954899E-2</v>
          </cell>
          <cell r="AA120">
            <v>371.95545368107901</v>
          </cell>
          <cell r="AC120">
            <v>33.678744115338198</v>
          </cell>
          <cell r="AE120">
            <v>121243.47881521699</v>
          </cell>
          <cell r="AF120">
            <v>3200151.7069667298</v>
          </cell>
          <cell r="AH120">
            <v>1221020.79940251</v>
          </cell>
          <cell r="AI120">
            <v>338.27670956574099</v>
          </cell>
        </row>
        <row r="121">
          <cell r="M121">
            <v>22.195611556309899</v>
          </cell>
          <cell r="O121">
            <v>1106931.36644755</v>
          </cell>
          <cell r="Q121">
            <v>1979994.96</v>
          </cell>
          <cell r="R121">
            <v>1.54581344923137E-2</v>
          </cell>
          <cell r="AA121">
            <v>372.003451808759</v>
          </cell>
          <cell r="AC121">
            <v>33.682898874528398</v>
          </cell>
          <cell r="AE121">
            <v>121258.43594830199</v>
          </cell>
          <cell r="AF121">
            <v>3200644.6083324002</v>
          </cell>
          <cell r="AH121">
            <v>1220974.8171225099</v>
          </cell>
          <cell r="AI121">
            <v>338.32055293423099</v>
          </cell>
        </row>
        <row r="122">
          <cell r="M122">
            <v>22.195609857128801</v>
          </cell>
          <cell r="O122">
            <v>1107094.0356817599</v>
          </cell>
          <cell r="Q122">
            <v>1979994.96</v>
          </cell>
          <cell r="R122">
            <v>1.5458432946905401E-2</v>
          </cell>
          <cell r="AA122">
            <v>372.141508275371</v>
          </cell>
          <cell r="AC122">
            <v>33.696826861687597</v>
          </cell>
          <cell r="AE122">
            <v>121308.57670207501</v>
          </cell>
          <cell r="AF122">
            <v>3201383.5198864802</v>
          </cell>
          <cell r="AH122">
            <v>1221187.91037267</v>
          </cell>
          <cell r="AI122">
            <v>338.44468141368299</v>
          </cell>
        </row>
        <row r="123">
          <cell r="M123">
            <v>22.195608332830702</v>
          </cell>
          <cell r="O123">
            <v>1107963.1978845701</v>
          </cell>
          <cell r="Q123">
            <v>1979994.96</v>
          </cell>
          <cell r="R123">
            <v>1.5456856698023E-2</v>
          </cell>
          <cell r="AA123">
            <v>372.40116288540599</v>
          </cell>
          <cell r="AC123">
            <v>33.721401371432997</v>
          </cell>
          <cell r="AE123">
            <v>121397.04493715899</v>
          </cell>
          <cell r="AF123">
            <v>3203329.7153248698</v>
          </cell>
          <cell r="AH123">
            <v>1222141.5290764801</v>
          </cell>
          <cell r="AI123">
            <v>338.67976151397301</v>
          </cell>
        </row>
        <row r="124">
          <cell r="M124">
            <v>22.195607938670399</v>
          </cell>
          <cell r="O124">
            <v>1108846.89020219</v>
          </cell>
          <cell r="Q124">
            <v>1979994.96</v>
          </cell>
          <cell r="R124">
            <v>1.5454325016355699E-2</v>
          </cell>
          <cell r="AA124">
            <v>372.55974944233498</v>
          </cell>
          <cell r="AC124">
            <v>33.736122024656503</v>
          </cell>
          <cell r="AE124">
            <v>121450.039288764</v>
          </cell>
          <cell r="AF124">
            <v>3204617.4473419599</v>
          </cell>
          <cell r="AH124">
            <v>1223074.4415279201</v>
          </cell>
          <cell r="AI124">
            <v>338.82362741767798</v>
          </cell>
        </row>
        <row r="125">
          <cell r="M125">
            <v>22.195635055239599</v>
          </cell>
          <cell r="O125">
            <v>1016429.3545808</v>
          </cell>
          <cell r="Q125">
            <v>1979994.96</v>
          </cell>
          <cell r="R125">
            <v>1.5567442676668901E-2</v>
          </cell>
          <cell r="AA125">
            <v>345.06702415419898</v>
          </cell>
          <cell r="AC125">
            <v>31.2394544835836</v>
          </cell>
          <cell r="AE125">
            <v>112462.03614090099</v>
          </cell>
          <cell r="AF125">
            <v>2963210.40191316</v>
          </cell>
          <cell r="AH125">
            <v>1122243.4916362399</v>
          </cell>
          <cell r="AI125">
            <v>313.82756967061601</v>
          </cell>
        </row>
        <row r="126">
          <cell r="M126">
            <v>22.195438108580401</v>
          </cell>
          <cell r="O126">
            <v>1047360.90543878</v>
          </cell>
          <cell r="Q126">
            <v>1979994.96</v>
          </cell>
          <cell r="R126">
            <v>1.57511691320118E-2</v>
          </cell>
          <cell r="AA126">
            <v>368.48364332998898</v>
          </cell>
          <cell r="AC126">
            <v>33.322051957089897</v>
          </cell>
          <cell r="AE126">
            <v>119959.387045524</v>
          </cell>
          <cell r="AF126">
            <v>3184214.3387169298</v>
          </cell>
          <cell r="AH126">
            <v>1160264.8211747101</v>
          </cell>
          <cell r="AI126">
            <v>335.16159137289998</v>
          </cell>
        </row>
        <row r="127">
          <cell r="M127">
            <v>22.195531855382999</v>
          </cell>
          <cell r="O127">
            <v>1111844.6185355401</v>
          </cell>
          <cell r="Q127">
            <v>1979994.96</v>
          </cell>
          <cell r="R127">
            <v>1.55475271029099E-2</v>
          </cell>
          <cell r="AA127">
            <v>381.078112389713</v>
          </cell>
          <cell r="AC127">
            <v>34.486108364545998</v>
          </cell>
          <cell r="AE127">
            <v>124149.99011236599</v>
          </cell>
          <cell r="AF127">
            <v>3287835.7262060698</v>
          </cell>
          <cell r="AH127">
            <v>1228633.0953295501</v>
          </cell>
          <cell r="AI127">
            <v>346.592004025167</v>
          </cell>
        </row>
        <row r="128">
          <cell r="M128">
            <v>22.195591416227799</v>
          </cell>
          <cell r="O128">
            <v>1111531.4900013499</v>
          </cell>
          <cell r="Q128">
            <v>1979994.96</v>
          </cell>
          <cell r="R128">
            <v>1.5470418126996399E-2</v>
          </cell>
          <cell r="AA128">
            <v>374.75169480171598</v>
          </cell>
          <cell r="AC128">
            <v>33.929184437895799</v>
          </cell>
          <cell r="AE128">
            <v>122145.06397642499</v>
          </cell>
          <cell r="AF128">
            <v>3225992.2005916899</v>
          </cell>
          <cell r="AH128">
            <v>1226412.22075987</v>
          </cell>
          <cell r="AI128">
            <v>340.82251036382002</v>
          </cell>
        </row>
        <row r="129">
          <cell r="M129">
            <v>22.1956053030314</v>
          </cell>
          <cell r="O129">
            <v>1111910.1900255801</v>
          </cell>
          <cell r="Q129">
            <v>1979994.96</v>
          </cell>
          <cell r="R129">
            <v>1.5450069106995999E-2</v>
          </cell>
          <cell r="AA129">
            <v>373.36094681370997</v>
          </cell>
          <cell r="AC129">
            <v>33.8065311987054</v>
          </cell>
          <cell r="AE129">
            <v>121703.512315339</v>
          </cell>
          <cell r="AF129">
            <v>3212483.7765795998</v>
          </cell>
          <cell r="AH129">
            <v>1226369.7463364999</v>
          </cell>
          <cell r="AI129">
            <v>339.55441561500402</v>
          </cell>
        </row>
        <row r="130">
          <cell r="M130">
            <v>22.195609020494899</v>
          </cell>
          <cell r="O130">
            <v>1113089.5595924901</v>
          </cell>
          <cell r="Q130">
            <v>1979994.96</v>
          </cell>
          <cell r="R130">
            <v>1.54420020031177E-2</v>
          </cell>
          <cell r="AA130">
            <v>373.16868725663198</v>
          </cell>
          <cell r="AC130">
            <v>33.789075706025699</v>
          </cell>
          <cell r="AE130">
            <v>121640.672541693</v>
          </cell>
          <cell r="AF130">
            <v>3210788.1729068598</v>
          </cell>
          <cell r="AH130">
            <v>1227485.0651291599</v>
          </cell>
          <cell r="AI130">
            <v>339.37961155060702</v>
          </cell>
        </row>
        <row r="131">
          <cell r="M131">
            <v>22.1956097648442</v>
          </cell>
          <cell r="O131">
            <v>1114698.55230929</v>
          </cell>
          <cell r="Q131">
            <v>1979994.96</v>
          </cell>
          <cell r="R131">
            <v>1.5436174698921E-2</v>
          </cell>
          <cell r="AA131">
            <v>373.33226519999499</v>
          </cell>
          <cell r="AC131">
            <v>33.803893999606998</v>
          </cell>
          <cell r="AE131">
            <v>121694.018398585</v>
          </cell>
          <cell r="AF131">
            <v>3212242.1969157401</v>
          </cell>
          <cell r="AH131">
            <v>1229141.0627592099</v>
          </cell>
          <cell r="AI131">
            <v>339.52837120038799</v>
          </cell>
        </row>
        <row r="132">
          <cell r="M132">
            <v>22.195609927220801</v>
          </cell>
          <cell r="O132">
            <v>1116430.3973298799</v>
          </cell>
          <cell r="Q132">
            <v>1979994.96</v>
          </cell>
          <cell r="R132">
            <v>1.5430173761398901E-2</v>
          </cell>
          <cell r="AA132">
            <v>373.57136961030398</v>
          </cell>
          <cell r="AC132">
            <v>33.826450816543499</v>
          </cell>
          <cell r="AE132">
            <v>121775.222939557</v>
          </cell>
          <cell r="AF132">
            <v>3214059.8054710701</v>
          </cell>
          <cell r="AH132">
            <v>1230947.71140985</v>
          </cell>
          <cell r="AI132">
            <v>339.74491879376001</v>
          </cell>
        </row>
        <row r="133">
          <cell r="M133">
            <v>22.195610815623802</v>
          </cell>
          <cell r="O133">
            <v>1117757.7003796699</v>
          </cell>
          <cell r="Q133">
            <v>1979994.96</v>
          </cell>
          <cell r="R133">
            <v>1.5424683581252201E-2</v>
          </cell>
          <cell r="AA133">
            <v>373.69231356920102</v>
          </cell>
          <cell r="AC133">
            <v>33.838274538088903</v>
          </cell>
          <cell r="AE133">
            <v>121817.78833712</v>
          </cell>
          <cell r="AF133">
            <v>3214837.0681360499</v>
          </cell>
          <cell r="AH133">
            <v>1232313.6033471399</v>
          </cell>
          <cell r="AI133">
            <v>339.85403903111302</v>
          </cell>
        </row>
        <row r="134">
          <cell r="M134">
            <v>22.195610053005101</v>
          </cell>
          <cell r="O134">
            <v>1118904.01034395</v>
          </cell>
          <cell r="Q134">
            <v>1979994.96</v>
          </cell>
          <cell r="R134">
            <v>1.54204431195024E-2</v>
          </cell>
          <cell r="AA134">
            <v>373.88210493294901</v>
          </cell>
          <cell r="AC134">
            <v>33.857644015655502</v>
          </cell>
          <cell r="AE134">
            <v>121887.51845636001</v>
          </cell>
          <cell r="AF134">
            <v>3215776.8956354498</v>
          </cell>
          <cell r="AH134">
            <v>1233527.64990391</v>
          </cell>
          <cell r="AI134">
            <v>340.02446091729399</v>
          </cell>
        </row>
        <row r="135">
          <cell r="M135">
            <v>22.195610423788199</v>
          </cell>
          <cell r="O135">
            <v>1119889.2684245</v>
          </cell>
          <cell r="Q135">
            <v>1979994.96</v>
          </cell>
          <cell r="R135">
            <v>1.54162215084724E-2</v>
          </cell>
          <cell r="AA135">
            <v>374.00129943330001</v>
          </cell>
          <cell r="AC135">
            <v>33.870005274336798</v>
          </cell>
          <cell r="AE135">
            <v>121932.018987613</v>
          </cell>
          <cell r="AF135">
            <v>3216299.5500747799</v>
          </cell>
          <cell r="AH135">
            <v>1234555.3018001099</v>
          </cell>
          <cell r="AI135">
            <v>340.13129415896299</v>
          </cell>
        </row>
        <row r="136">
          <cell r="M136">
            <v>22.1956120067989</v>
          </cell>
          <cell r="O136">
            <v>1119786.40768125</v>
          </cell>
          <cell r="Q136">
            <v>1979994.96</v>
          </cell>
          <cell r="R136">
            <v>1.54145119667427E-2</v>
          </cell>
          <cell r="AA136">
            <v>373.83827620291402</v>
          </cell>
          <cell r="AC136">
            <v>33.855611710329001</v>
          </cell>
          <cell r="AE136">
            <v>121880.202157184</v>
          </cell>
          <cell r="AF136">
            <v>3214721.6890833201</v>
          </cell>
          <cell r="AH136">
            <v>1234403.36280335</v>
          </cell>
          <cell r="AI136">
            <v>339.982664492585</v>
          </cell>
        </row>
        <row r="137">
          <cell r="M137">
            <v>22.195612566961401</v>
          </cell>
          <cell r="O137">
            <v>1119615.12360589</v>
          </cell>
          <cell r="Q137">
            <v>1979994.96</v>
          </cell>
          <cell r="R137">
            <v>1.5414403464923799E-2</v>
          </cell>
          <cell r="AA137">
            <v>373.76452285239799</v>
          </cell>
          <cell r="AC137">
            <v>33.848985429131197</v>
          </cell>
          <cell r="AE137">
            <v>121856.347544872</v>
          </cell>
          <cell r="AF137">
            <v>3214047.1852771798</v>
          </cell>
          <cell r="AH137">
            <v>1234209.62757121</v>
          </cell>
          <cell r="AI137">
            <v>339.91553742326698</v>
          </cell>
        </row>
        <row r="138">
          <cell r="M138">
            <v>22.195615025309699</v>
          </cell>
          <cell r="O138">
            <v>1118267.13870593</v>
          </cell>
          <cell r="Q138">
            <v>1979994.96</v>
          </cell>
          <cell r="R138">
            <v>1.54162318139025E-2</v>
          </cell>
          <cell r="AA138">
            <v>373.38699739112502</v>
          </cell>
          <cell r="AC138">
            <v>33.814636895273203</v>
          </cell>
          <cell r="AE138">
            <v>121732.69282298299</v>
          </cell>
          <cell r="AF138">
            <v>3210742.4811933399</v>
          </cell>
          <cell r="AH138">
            <v>1232745.7365447199</v>
          </cell>
          <cell r="AI138">
            <v>339.57236049585202</v>
          </cell>
        </row>
        <row r="139">
          <cell r="M139">
            <v>22.195621955440899</v>
          </cell>
          <cell r="O139">
            <v>1113931.1191334201</v>
          </cell>
          <cell r="Q139">
            <v>1979994.96</v>
          </cell>
          <cell r="R139">
            <v>1.5424031592827301E-2</v>
          </cell>
          <cell r="AA139">
            <v>372.23963720876799</v>
          </cell>
          <cell r="AC139">
            <v>33.708359650003501</v>
          </cell>
          <cell r="AE139">
            <v>121350.094740013</v>
          </cell>
          <cell r="AF139">
            <v>3201348.2918313099</v>
          </cell>
          <cell r="AH139">
            <v>1228048.6026377501</v>
          </cell>
          <cell r="AI139">
            <v>338.53127755876397</v>
          </cell>
        </row>
        <row r="140">
          <cell r="M140">
            <v>22.195621468330302</v>
          </cell>
          <cell r="O140">
            <v>1109173.8556051999</v>
          </cell>
          <cell r="Q140">
            <v>1979994.96</v>
          </cell>
          <cell r="R140">
            <v>1.5439718472420601E-2</v>
          </cell>
          <cell r="AA140">
            <v>371.45636861815899</v>
          </cell>
          <cell r="AC140">
            <v>33.634302331648698</v>
          </cell>
          <cell r="AE140">
            <v>121083.488393935</v>
          </cell>
          <cell r="AF140">
            <v>3195452.5325069302</v>
          </cell>
          <cell r="AH140">
            <v>1223043.5910996499</v>
          </cell>
          <cell r="AI140">
            <v>337.82206628650999</v>
          </cell>
        </row>
        <row r="141">
          <cell r="M141">
            <v>22.195618410744899</v>
          </cell>
          <cell r="O141">
            <v>1107238.0682343999</v>
          </cell>
          <cell r="Q141">
            <v>1979994.96</v>
          </cell>
          <cell r="R141">
            <v>1.54505220520875E-2</v>
          </cell>
          <cell r="AA141">
            <v>371.49054482238301</v>
          </cell>
          <cell r="AC141">
            <v>33.635526543157901</v>
          </cell>
          <cell r="AE141">
            <v>121087.895555368</v>
          </cell>
          <cell r="AF141">
            <v>3196398.6464397302</v>
          </cell>
          <cell r="AH141">
            <v>1221114.3673308501</v>
          </cell>
          <cell r="AI141">
            <v>337.85501827922502</v>
          </cell>
        </row>
        <row r="142">
          <cell r="M142">
            <v>22.1956182548256</v>
          </cell>
          <cell r="O142">
            <v>1104462.2781590901</v>
          </cell>
          <cell r="Q142">
            <v>1979994.96</v>
          </cell>
          <cell r="R142">
            <v>1.5459815436256999E-2</v>
          </cell>
          <cell r="AA142">
            <v>371.082049417858</v>
          </cell>
          <cell r="AC142">
            <v>33.597154523396199</v>
          </cell>
          <cell r="AE142">
            <v>120949.75628422599</v>
          </cell>
          <cell r="AF142">
            <v>3193238.01020707</v>
          </cell>
          <cell r="AH142">
            <v>1218211.1042136899</v>
          </cell>
          <cell r="AI142">
            <v>337.484894894462</v>
          </cell>
        </row>
        <row r="143">
          <cell r="M143">
            <v>22.195616959629898</v>
          </cell>
          <cell r="O143">
            <v>1102214.3689248799</v>
          </cell>
          <cell r="Q143">
            <v>1979994.96</v>
          </cell>
          <cell r="R143">
            <v>1.54686781898305E-2</v>
          </cell>
          <cell r="AA143">
            <v>370.84194063353101</v>
          </cell>
          <cell r="AC143">
            <v>33.5740361832937</v>
          </cell>
          <cell r="AE143">
            <v>120866.530259857</v>
          </cell>
          <cell r="AF143">
            <v>3191573.7337786802</v>
          </cell>
          <cell r="AH143">
            <v>1215887.2390632499</v>
          </cell>
          <cell r="AI143">
            <v>337.26790445023698</v>
          </cell>
        </row>
        <row r="144">
          <cell r="M144">
            <v>22.195614904770999</v>
          </cell>
          <cell r="O144">
            <v>1100705.7987323401</v>
          </cell>
          <cell r="Q144">
            <v>1979994.96</v>
          </cell>
          <cell r="R144">
            <v>1.5475859421533501E-2</v>
          </cell>
          <cell r="AA144">
            <v>370.76472043808297</v>
          </cell>
          <cell r="AC144">
            <v>33.565881395449701</v>
          </cell>
          <cell r="AE144">
            <v>120837.17302361901</v>
          </cell>
          <cell r="AF144">
            <v>3191285.4495905498</v>
          </cell>
          <cell r="AH144">
            <v>1214353.00168713</v>
          </cell>
          <cell r="AI144">
            <v>337.19883904263298</v>
          </cell>
        </row>
        <row r="145">
          <cell r="M145">
            <v>22.195613537699199</v>
          </cell>
          <cell r="O145">
            <v>1099972.85959041</v>
          </cell>
          <cell r="Q145">
            <v>1979994.96</v>
          </cell>
          <cell r="R145">
            <v>1.54801457829287E-2</v>
          </cell>
          <cell r="AA145">
            <v>370.79063879166102</v>
          </cell>
          <cell r="AC145">
            <v>33.567482463806101</v>
          </cell>
          <cell r="AE145">
            <v>120842.936869702</v>
          </cell>
          <cell r="AF145">
            <v>3191771.9387859302</v>
          </cell>
          <cell r="AH145">
            <v>1213626.48202675</v>
          </cell>
          <cell r="AI145">
            <v>337.22315632785399</v>
          </cell>
        </row>
        <row r="146">
          <cell r="M146">
            <v>22.1956108830326</v>
          </cell>
          <cell r="O146">
            <v>1099606.92229883</v>
          </cell>
          <cell r="Q146">
            <v>1979994.96</v>
          </cell>
          <cell r="R146">
            <v>1.54830864720608E-2</v>
          </cell>
          <cell r="AA146">
            <v>370.90812308449699</v>
          </cell>
          <cell r="AC146">
            <v>33.579114792690397</v>
          </cell>
          <cell r="AE146">
            <v>120884.813253685</v>
          </cell>
          <cell r="AF146">
            <v>3192476.30749796</v>
          </cell>
          <cell r="AH146">
            <v>1213303.96066112</v>
          </cell>
          <cell r="AI146">
            <v>337.32900829180699</v>
          </cell>
        </row>
        <row r="147">
          <cell r="M147">
            <v>22.195608298967901</v>
          </cell>
          <cell r="O147">
            <v>1100724.9019841801</v>
          </cell>
          <cell r="Q147">
            <v>1979994.96</v>
          </cell>
          <cell r="R147">
            <v>1.54821926780782E-2</v>
          </cell>
          <cell r="AA147">
            <v>371.31580704207602</v>
          </cell>
          <cell r="AC147">
            <v>33.616896482788903</v>
          </cell>
          <cell r="AE147">
            <v>121020.82733804001</v>
          </cell>
          <cell r="AF147">
            <v>3195807.0476470101</v>
          </cell>
          <cell r="AH147">
            <v>1214551.2076850201</v>
          </cell>
          <cell r="AI147">
            <v>337.69891055928701</v>
          </cell>
        </row>
        <row r="148">
          <cell r="M148">
            <v>22.195609152430201</v>
          </cell>
          <cell r="O148">
            <v>1101180.07914316</v>
          </cell>
          <cell r="Q148">
            <v>1979994.96</v>
          </cell>
          <cell r="R148">
            <v>1.54799238491314E-2</v>
          </cell>
          <cell r="AA148">
            <v>371.33662354251101</v>
          </cell>
          <cell r="AC148">
            <v>33.619139666909398</v>
          </cell>
          <cell r="AE148">
            <v>121028.902800874</v>
          </cell>
          <cell r="AF148">
            <v>3195869.3715349501</v>
          </cell>
          <cell r="AH148">
            <v>1215013.3078240899</v>
          </cell>
          <cell r="AI148">
            <v>337.717483875602</v>
          </cell>
        </row>
        <row r="149">
          <cell r="M149">
            <v>22.195608381061099</v>
          </cell>
          <cell r="O149">
            <v>1101409.42926423</v>
          </cell>
          <cell r="Q149">
            <v>1979994.96</v>
          </cell>
          <cell r="R149">
            <v>1.54788306077847E-2</v>
          </cell>
          <cell r="AA149">
            <v>371.40058349084302</v>
          </cell>
          <cell r="AC149">
            <v>33.626626399185497</v>
          </cell>
          <cell r="AE149">
            <v>121055.855037068</v>
          </cell>
          <cell r="AF149">
            <v>3195856.8659582902</v>
          </cell>
          <cell r="AH149">
            <v>1215270.92885672</v>
          </cell>
          <cell r="AI149">
            <v>337.773957091657</v>
          </cell>
        </row>
        <row r="150">
          <cell r="M150">
            <v>22.1956080509351</v>
          </cell>
          <cell r="O150">
            <v>1101841.9805530901</v>
          </cell>
          <cell r="Q150">
            <v>1979994.96</v>
          </cell>
          <cell r="R150">
            <v>1.54773552053038E-2</v>
          </cell>
          <cell r="AA150">
            <v>371.50232084371498</v>
          </cell>
          <cell r="AC150">
            <v>33.636947366850897</v>
          </cell>
          <cell r="AE150">
            <v>121093.010520663</v>
          </cell>
          <cell r="AF150">
            <v>3196381.7735574199</v>
          </cell>
          <cell r="AH150">
            <v>1215739.67566107</v>
          </cell>
          <cell r="AI150">
            <v>337.86537347686499</v>
          </cell>
        </row>
        <row r="151">
          <cell r="M151">
            <v>22.195609844512099</v>
          </cell>
          <cell r="O151">
            <v>1101125.01054742</v>
          </cell>
          <cell r="Q151">
            <v>1979994.96</v>
          </cell>
          <cell r="R151">
            <v>1.54775808557905E-2</v>
          </cell>
          <cell r="AA151">
            <v>371.24437572875502</v>
          </cell>
          <cell r="AC151">
            <v>33.613663038058</v>
          </cell>
          <cell r="AE151">
            <v>121009.186937009</v>
          </cell>
          <cell r="AF151">
            <v>3194061.4094170998</v>
          </cell>
          <cell r="AH151">
            <v>1214943.9211911999</v>
          </cell>
          <cell r="AI151">
            <v>337.63071269069701</v>
          </cell>
        </row>
        <row r="152">
          <cell r="M152">
            <v>22.195609533088799</v>
          </cell>
          <cell r="O152">
            <v>1100773.62393857</v>
          </cell>
          <cell r="Q152">
            <v>1979994.96</v>
          </cell>
          <cell r="R152">
            <v>1.54795559550056E-2</v>
          </cell>
          <cell r="AA152">
            <v>371.17763534299303</v>
          </cell>
          <cell r="AC152">
            <v>33.6058206008762</v>
          </cell>
          <cell r="AE152">
            <v>120980.95416315401</v>
          </cell>
          <cell r="AF152">
            <v>3194084.8973534401</v>
          </cell>
          <cell r="AH152">
            <v>1214563.6175416701</v>
          </cell>
          <cell r="AI152">
            <v>337.571814742117</v>
          </cell>
        </row>
        <row r="153">
          <cell r="M153">
            <v>22.195605888452</v>
          </cell>
          <cell r="O153">
            <v>1103330.24959784</v>
          </cell>
          <cell r="Q153">
            <v>1979994.96</v>
          </cell>
          <cell r="R153">
            <v>1.54763709211023E-2</v>
          </cell>
          <cell r="AA153">
            <v>371.90017463006501</v>
          </cell>
          <cell r="AC153">
            <v>33.670541432359698</v>
          </cell>
          <cell r="AE153">
            <v>121213.949156495</v>
          </cell>
          <cell r="AF153">
            <v>3200756.97331279</v>
          </cell>
          <cell r="AH153">
            <v>1217336.74074295</v>
          </cell>
          <cell r="AI153">
            <v>338.22963319770503</v>
          </cell>
        </row>
        <row r="154">
          <cell r="M154">
            <v>22.195605252055</v>
          </cell>
          <cell r="O154">
            <v>1106062.17761986</v>
          </cell>
          <cell r="Q154">
            <v>1979994.96</v>
          </cell>
          <cell r="R154">
            <v>1.54684817711615E-2</v>
          </cell>
          <cell r="AA154">
            <v>372.39946020237198</v>
          </cell>
          <cell r="AC154">
            <v>33.716838493156601</v>
          </cell>
          <cell r="AE154">
            <v>121380.618575364</v>
          </cell>
          <cell r="AF154">
            <v>3204827.8424964598</v>
          </cell>
          <cell r="AH154">
            <v>1220223.2428315899</v>
          </cell>
          <cell r="AI154">
            <v>338.68262170921503</v>
          </cell>
        </row>
        <row r="155">
          <cell r="M155">
            <v>22.195605006203401</v>
          </cell>
          <cell r="O155">
            <v>1109556.4993966999</v>
          </cell>
          <cell r="Q155">
            <v>1979994.96</v>
          </cell>
          <cell r="R155">
            <v>1.54583251121247E-2</v>
          </cell>
          <cell r="AA155">
            <v>372.962880988812</v>
          </cell>
          <cell r="AC155">
            <v>33.767787809178003</v>
          </cell>
          <cell r="AE155">
            <v>121564.036113041</v>
          </cell>
          <cell r="AF155">
            <v>3209866.4549955698</v>
          </cell>
          <cell r="AH155">
            <v>1223884.2613204599</v>
          </cell>
          <cell r="AI155">
            <v>339.195093179634</v>
          </cell>
        </row>
        <row r="156">
          <cell r="M156">
            <v>22.1956048514228</v>
          </cell>
          <cell r="O156">
            <v>1113210.69435282</v>
          </cell>
          <cell r="Q156">
            <v>1979994.96</v>
          </cell>
          <cell r="R156">
            <v>1.5446201935873699E-2</v>
          </cell>
          <cell r="AA156">
            <v>373.53357510799202</v>
          </cell>
          <cell r="AC156">
            <v>33.821860465497302</v>
          </cell>
          <cell r="AE156">
            <v>121758.69767579</v>
          </cell>
          <cell r="AF156">
            <v>3214124.3131871698</v>
          </cell>
          <cell r="AH156">
            <v>1227719.6549922701</v>
          </cell>
          <cell r="AI156">
            <v>339.711714642495</v>
          </cell>
        </row>
        <row r="157">
          <cell r="M157">
            <v>22.195605614147201</v>
          </cell>
          <cell r="O157">
            <v>1115723.4910925899</v>
          </cell>
          <cell r="Q157">
            <v>1979994.96</v>
          </cell>
          <cell r="R157">
            <v>1.5435250074816199E-2</v>
          </cell>
          <cell r="AA157">
            <v>373.817322287298</v>
          </cell>
          <cell r="AC157">
            <v>33.8517295879861</v>
          </cell>
          <cell r="AE157">
            <v>121866.22651675</v>
          </cell>
          <cell r="AF157">
            <v>3215216.7266539</v>
          </cell>
          <cell r="AH157">
            <v>1230335.57612604</v>
          </cell>
          <cell r="AI157">
            <v>339.965592699311</v>
          </cell>
        </row>
        <row r="158">
          <cell r="M158">
            <v>22.1956064793652</v>
          </cell>
          <cell r="O158">
            <v>1117037.920561</v>
          </cell>
          <cell r="Q158">
            <v>1979994.96</v>
          </cell>
          <cell r="R158">
            <v>1.5427949964479401E-2</v>
          </cell>
          <cell r="AA158">
            <v>373.89376600036098</v>
          </cell>
          <cell r="AC158">
            <v>33.862321070581999</v>
          </cell>
          <cell r="AE158">
            <v>121904.355854095</v>
          </cell>
          <cell r="AF158">
            <v>3214637.0308989198</v>
          </cell>
          <cell r="AH158">
            <v>1231688.92783681</v>
          </cell>
          <cell r="AI158">
            <v>340.03144492977901</v>
          </cell>
        </row>
        <row r="159">
          <cell r="M159">
            <v>22.195606946567398</v>
          </cell>
          <cell r="O159">
            <v>1117526.79493569</v>
          </cell>
          <cell r="Q159">
            <v>1979994.96</v>
          </cell>
          <cell r="R159">
            <v>1.5423966895200401E-2</v>
          </cell>
          <cell r="AA159">
            <v>373.89048266100201</v>
          </cell>
          <cell r="AC159">
            <v>33.865164681113399</v>
          </cell>
          <cell r="AE159">
            <v>121914.59285200801</v>
          </cell>
          <cell r="AF159">
            <v>3213528.7821441898</v>
          </cell>
          <cell r="AH159">
            <v>1232191.33312414</v>
          </cell>
          <cell r="AI159">
            <v>340.02531797988797</v>
          </cell>
        </row>
        <row r="160">
          <cell r="M160">
            <v>22.195606868507401</v>
          </cell>
          <cell r="O160">
            <v>1117298.91878088</v>
          </cell>
          <cell r="Q160">
            <v>1979994.96</v>
          </cell>
          <cell r="R160">
            <v>1.5422935754697199E-2</v>
          </cell>
          <cell r="AA160">
            <v>373.81990317734898</v>
          </cell>
          <cell r="AC160">
            <v>33.861450018227103</v>
          </cell>
          <cell r="AE160">
            <v>121901.22006561801</v>
          </cell>
          <cell r="AF160">
            <v>3211980.8136396399</v>
          </cell>
          <cell r="AH160">
            <v>1231955.6061207999</v>
          </cell>
          <cell r="AI160">
            <v>339.95845315912197</v>
          </cell>
        </row>
        <row r="161">
          <cell r="M161">
            <v>22.195608984201801</v>
          </cell>
          <cell r="O161">
            <v>1116458.1392209099</v>
          </cell>
          <cell r="Q161">
            <v>1979994.96</v>
          </cell>
          <cell r="R161">
            <v>1.54238206617983E-2</v>
          </cell>
          <cell r="AA161">
            <v>373.54413086287798</v>
          </cell>
          <cell r="AC161">
            <v>33.835812455695603</v>
          </cell>
          <cell r="AE161">
            <v>121808.924840504</v>
          </cell>
          <cell r="AF161">
            <v>3209754.7672886699</v>
          </cell>
          <cell r="AH161">
            <v>1231026.7445761601</v>
          </cell>
          <cell r="AI161">
            <v>339.70831840718301</v>
          </cell>
        </row>
        <row r="162">
          <cell r="M162">
            <v>22.195611674231099</v>
          </cell>
          <cell r="O162">
            <v>1114182.4422557999</v>
          </cell>
          <cell r="Q162">
            <v>1979994.96</v>
          </cell>
          <cell r="R162">
            <v>1.54286778849917E-2</v>
          </cell>
          <cell r="AA162">
            <v>372.978629346964</v>
          </cell>
          <cell r="AC162">
            <v>33.783107673686999</v>
          </cell>
          <cell r="AE162">
            <v>121619.187625273</v>
          </cell>
          <cell r="AF162">
            <v>3205235.6774989702</v>
          </cell>
          <cell r="AH162">
            <v>1228572.2207324801</v>
          </cell>
          <cell r="AI162">
            <v>339.19552167327703</v>
          </cell>
        </row>
        <row r="163">
          <cell r="M163">
            <v>22.195611552296199</v>
          </cell>
          <cell r="O163">
            <v>1112264.2352505601</v>
          </cell>
          <cell r="Q163">
            <v>1979994.96</v>
          </cell>
          <cell r="R163">
            <v>1.5435228999236199E-2</v>
          </cell>
          <cell r="AA163">
            <v>372.70573139665998</v>
          </cell>
          <cell r="AC163">
            <v>33.757409333695598</v>
          </cell>
          <cell r="AE163">
            <v>121526.67360130401</v>
          </cell>
          <cell r="AF163">
            <v>3203145.8037345302</v>
          </cell>
          <cell r="AH163">
            <v>1226568.6780423401</v>
          </cell>
          <cell r="AI163">
            <v>338.948322062964</v>
          </cell>
        </row>
        <row r="164">
          <cell r="M164">
            <v>22.1956094512927</v>
          </cell>
          <cell r="O164">
            <v>1111119.3731958901</v>
          </cell>
          <cell r="Q164">
            <v>1979994.96</v>
          </cell>
          <cell r="R164">
            <v>1.5441099115313699E-2</v>
          </cell>
          <cell r="AA164">
            <v>372.67324780222401</v>
          </cell>
          <cell r="AC164">
            <v>33.753512230278098</v>
          </cell>
          <cell r="AE164">
            <v>121512.64402900101</v>
          </cell>
          <cell r="AF164">
            <v>3203184.9885664801</v>
          </cell>
          <cell r="AH164">
            <v>1225412.3372565799</v>
          </cell>
          <cell r="AI164">
            <v>338.91973557194598</v>
          </cell>
        </row>
        <row r="165">
          <cell r="M165">
            <v>22.1956068057649</v>
          </cell>
          <cell r="O165">
            <v>1111762.0982867701</v>
          </cell>
          <cell r="Q165">
            <v>1979994.96</v>
          </cell>
          <cell r="R165">
            <v>1.54424652024389E-2</v>
          </cell>
          <cell r="AA165">
            <v>373.02160005412298</v>
          </cell>
          <cell r="AC165">
            <v>33.784664797367</v>
          </cell>
          <cell r="AE165">
            <v>121624.793270521</v>
          </cell>
          <cell r="AF165">
            <v>3206419.9564970499</v>
          </cell>
          <cell r="AH165">
            <v>1226160.7159525501</v>
          </cell>
          <cell r="AI165">
            <v>339.236935256756</v>
          </cell>
        </row>
        <row r="166">
          <cell r="M166">
            <v>22.195607540026401</v>
          </cell>
          <cell r="O166">
            <v>1112150.0500373601</v>
          </cell>
          <cell r="Q166">
            <v>1979994.96</v>
          </cell>
          <cell r="R166">
            <v>1.5441469304536101E-2</v>
          </cell>
          <cell r="AA166">
            <v>373.04588665890799</v>
          </cell>
          <cell r="AC166">
            <v>33.785474759907501</v>
          </cell>
          <cell r="AE166">
            <v>121627.709135667</v>
          </cell>
          <cell r="AF166">
            <v>3207113.3139632498</v>
          </cell>
          <cell r="AH166">
            <v>1226547.96290124</v>
          </cell>
          <cell r="AI166">
            <v>339.26041189900002</v>
          </cell>
        </row>
        <row r="167">
          <cell r="M167">
            <v>22.195607456370102</v>
          </cell>
          <cell r="O167">
            <v>1112378.80810656</v>
          </cell>
          <cell r="Q167">
            <v>1979994.96</v>
          </cell>
          <cell r="R167">
            <v>1.54404892094448E-2</v>
          </cell>
          <cell r="AA167">
            <v>373.087654712649</v>
          </cell>
          <cell r="AC167">
            <v>33.790018750869898</v>
          </cell>
          <cell r="AE167">
            <v>121644.067503132</v>
          </cell>
          <cell r="AF167">
            <v>3207223.4158209702</v>
          </cell>
          <cell r="AH167">
            <v>1226793.2271499201</v>
          </cell>
          <cell r="AI167">
            <v>339.29763596177901</v>
          </cell>
        </row>
        <row r="168">
          <cell r="M168">
            <v>22.1956079833381</v>
          </cell>
          <cell r="O168">
            <v>1112485.96436388</v>
          </cell>
          <cell r="Q168">
            <v>1979994.96</v>
          </cell>
          <cell r="R168">
            <v>1.5439837757490801E-2</v>
          </cell>
          <cell r="AA168">
            <v>373.05929770096401</v>
          </cell>
          <cell r="AC168">
            <v>33.786958739440202</v>
          </cell>
          <cell r="AE168">
            <v>121633.051461985</v>
          </cell>
          <cell r="AF168">
            <v>3207140.0883058398</v>
          </cell>
          <cell r="AH168">
            <v>1226888.4799871701</v>
          </cell>
          <cell r="AI168">
            <v>339.27233896152399</v>
          </cell>
        </row>
        <row r="169">
          <cell r="M169">
            <v>22.195637645058799</v>
          </cell>
          <cell r="O169">
            <v>1017121.99385627</v>
          </cell>
          <cell r="Q169">
            <v>1979994.96</v>
          </cell>
          <cell r="R169">
            <v>1.55583571703238E-2</v>
          </cell>
          <cell r="AA169">
            <v>344.87764054771702</v>
          </cell>
          <cell r="AC169">
            <v>31.2274812979892</v>
          </cell>
          <cell r="AE169">
            <v>112418.932672761</v>
          </cell>
          <cell r="AF169">
            <v>2959768.6159401201</v>
          </cell>
          <cell r="AH169">
            <v>1122900.70495719</v>
          </cell>
          <cell r="AI169">
            <v>313.65015924972801</v>
          </cell>
        </row>
        <row r="170">
          <cell r="M170">
            <v>22.1954404629459</v>
          </cell>
          <cell r="O170">
            <v>1044045.40607626</v>
          </cell>
          <cell r="Q170">
            <v>1979994.96</v>
          </cell>
          <cell r="R170">
            <v>1.5751503129683399E-2</v>
          </cell>
          <cell r="AA170">
            <v>367.47470005674103</v>
          </cell>
          <cell r="AC170">
            <v>33.237539509810198</v>
          </cell>
          <cell r="AE170">
            <v>119655.14223531701</v>
          </cell>
          <cell r="AF170">
            <v>3172862.9207014502</v>
          </cell>
          <cell r="AH170">
            <v>1156674.8696741799</v>
          </cell>
          <cell r="AI170">
            <v>334.23716054693102</v>
          </cell>
        </row>
        <row r="171">
          <cell r="M171">
            <v>22.195528361420301</v>
          </cell>
          <cell r="O171">
            <v>1105374.37263667</v>
          </cell>
          <cell r="Q171">
            <v>1979994.96</v>
          </cell>
          <cell r="R171">
            <v>1.5564774036994701E-2</v>
          </cell>
          <cell r="AA171">
            <v>380.02292380755301</v>
          </cell>
          <cell r="AC171">
            <v>34.395848440872797</v>
          </cell>
          <cell r="AE171">
            <v>123825.05438714199</v>
          </cell>
          <cell r="AF171">
            <v>3276611.20054253</v>
          </cell>
          <cell r="AH171">
            <v>1221878.45097959</v>
          </cell>
          <cell r="AI171">
            <v>345.62707536668</v>
          </cell>
        </row>
        <row r="172">
          <cell r="M172">
            <v>22.195605658081099</v>
          </cell>
          <cell r="O172">
            <v>1016233.52362101</v>
          </cell>
          <cell r="Q172">
            <v>1979994.96</v>
          </cell>
          <cell r="R172">
            <v>1.5600713142649599E-2</v>
          </cell>
          <cell r="AA172">
            <v>347.58621529564601</v>
          </cell>
          <cell r="AC172">
            <v>31.469342543038099</v>
          </cell>
          <cell r="AE172">
            <v>113289.63315493699</v>
          </cell>
          <cell r="AF172">
            <v>2984935.0205494598</v>
          </cell>
          <cell r="AH172">
            <v>1122849.9596053699</v>
          </cell>
          <cell r="AI172">
            <v>316.116872752608</v>
          </cell>
        </row>
        <row r="173">
          <cell r="M173">
            <v>22.195423353403999</v>
          </cell>
          <cell r="O173">
            <v>1046824.05380887</v>
          </cell>
          <cell r="Q173">
            <v>1979994.96</v>
          </cell>
          <cell r="R173">
            <v>1.5761613508506401E-2</v>
          </cell>
          <cell r="AA173">
            <v>369.514508731418</v>
          </cell>
          <cell r="AC173">
            <v>33.424424946836901</v>
          </cell>
          <cell r="AE173">
            <v>120327.929808613</v>
          </cell>
          <cell r="AF173">
            <v>3190286.3140056301</v>
          </cell>
          <cell r="AH173">
            <v>1160099.9944281499</v>
          </cell>
          <cell r="AI173">
            <v>336.090083784581</v>
          </cell>
        </row>
        <row r="174">
          <cell r="M174">
            <v>22.195526211499299</v>
          </cell>
          <cell r="O174">
            <v>1109075.2712663901</v>
          </cell>
          <cell r="Q174">
            <v>1979994.96</v>
          </cell>
          <cell r="R174">
            <v>1.55545717980638E-2</v>
          </cell>
          <cell r="AA174">
            <v>381.02374713601603</v>
          </cell>
          <cell r="AC174">
            <v>34.4925592392105</v>
          </cell>
          <cell r="AE174">
            <v>124173.213261158</v>
          </cell>
          <cell r="AF174">
            <v>3283450.0120075401</v>
          </cell>
          <cell r="AH174">
            <v>1225912.54565859</v>
          </cell>
          <cell r="AI174">
            <v>346.53118789680502</v>
          </cell>
        </row>
        <row r="175">
          <cell r="M175">
            <v>22.195585823792101</v>
          </cell>
          <cell r="O175">
            <v>1106920.67788113</v>
          </cell>
          <cell r="Q175">
            <v>1979994.96</v>
          </cell>
          <cell r="R175">
            <v>1.54824147449733E-2</v>
          </cell>
          <cell r="AA175">
            <v>374.35953893697803</v>
          </cell>
          <cell r="AC175">
            <v>33.905721139803397</v>
          </cell>
          <cell r="AE175">
            <v>122060.596103292</v>
          </cell>
          <cell r="AF175">
            <v>3218363.8414776199</v>
          </cell>
          <cell r="AH175">
            <v>1221752.91856983</v>
          </cell>
          <cell r="AI175">
            <v>340.45381779717502</v>
          </cell>
        </row>
        <row r="176">
          <cell r="M176">
            <v>22.195599626930299</v>
          </cell>
          <cell r="O176">
            <v>1105628.02091699</v>
          </cell>
          <cell r="Q176">
            <v>1979994.96</v>
          </cell>
          <cell r="R176">
            <v>1.54674240052991E-2</v>
          </cell>
          <cell r="AA176">
            <v>372.745054181066</v>
          </cell>
          <cell r="AC176">
            <v>33.762844738308303</v>
          </cell>
          <cell r="AE176">
            <v>121546.24105791</v>
          </cell>
          <cell r="AF176">
            <v>3202851.8005013401</v>
          </cell>
          <cell r="AH176">
            <v>1219973.3983045199</v>
          </cell>
          <cell r="AI176">
            <v>338.98220944275801</v>
          </cell>
        </row>
        <row r="177">
          <cell r="M177">
            <v>22.1955973372751</v>
          </cell>
          <cell r="O177">
            <v>1106754.51253383</v>
          </cell>
          <cell r="Q177">
            <v>1979994.96</v>
          </cell>
          <cell r="R177">
            <v>1.5464797878623799E-2</v>
          </cell>
          <cell r="AA177">
            <v>372.876278065284</v>
          </cell>
          <cell r="AC177">
            <v>33.773710003128301</v>
          </cell>
          <cell r="AE177">
            <v>121585.356011262</v>
          </cell>
          <cell r="AF177">
            <v>3204369.56628606</v>
          </cell>
          <cell r="AH177">
            <v>1221133.9778652501</v>
          </cell>
          <cell r="AI177">
            <v>339.10256806215602</v>
          </cell>
        </row>
        <row r="178">
          <cell r="M178">
            <v>22.195595477804599</v>
          </cell>
          <cell r="O178">
            <v>1112544.10016523</v>
          </cell>
          <cell r="Q178">
            <v>1979994.96</v>
          </cell>
          <cell r="R178">
            <v>1.54510218513487E-2</v>
          </cell>
          <cell r="AA178">
            <v>374.13525605537802</v>
          </cell>
          <cell r="AC178">
            <v>33.888478073304597</v>
          </cell>
          <cell r="AE178">
            <v>121998.521063897</v>
          </cell>
          <cell r="AF178">
            <v>3215313.1854566801</v>
          </cell>
          <cell r="AH178">
            <v>1227305.6965757699</v>
          </cell>
          <cell r="AI178">
            <v>340.24677798207398</v>
          </cell>
        </row>
        <row r="179">
          <cell r="M179">
            <v>22.195600184783199</v>
          </cell>
          <cell r="O179">
            <v>1114266.0964903301</v>
          </cell>
          <cell r="Q179">
            <v>1979994.96</v>
          </cell>
          <cell r="R179">
            <v>1.54399588734687E-2</v>
          </cell>
          <cell r="AA179">
            <v>373.939414432739</v>
          </cell>
          <cell r="AC179">
            <v>33.871182623040603</v>
          </cell>
          <cell r="AE179">
            <v>121936.25744294599</v>
          </cell>
          <cell r="AF179">
            <v>3213419.0743420902</v>
          </cell>
          <cell r="AH179">
            <v>1228963.5094032099</v>
          </cell>
          <cell r="AI179">
            <v>340.068231809699</v>
          </cell>
        </row>
        <row r="180">
          <cell r="M180">
            <v>22.195601330546499</v>
          </cell>
          <cell r="O180">
            <v>1116404.41383733</v>
          </cell>
          <cell r="Q180">
            <v>1979994.96</v>
          </cell>
          <cell r="R180">
            <v>1.5431976635176699E-2</v>
          </cell>
          <cell r="AA180">
            <v>374.15316424193099</v>
          </cell>
          <cell r="AC180">
            <v>33.890884794156399</v>
          </cell>
          <cell r="AE180">
            <v>122007.185258963</v>
          </cell>
          <cell r="AF180">
            <v>3215202.8351587402</v>
          </cell>
          <cell r="AH180">
            <v>1231164.7768320199</v>
          </cell>
          <cell r="AI180">
            <v>340.26227944777497</v>
          </cell>
        </row>
        <row r="181">
          <cell r="M181">
            <v>22.1956007479322</v>
          </cell>
          <cell r="O181">
            <v>1118538.0029076301</v>
          </cell>
          <cell r="Q181">
            <v>1979994.96</v>
          </cell>
          <cell r="R181">
            <v>1.5424417573479199E-2</v>
          </cell>
          <cell r="AA181">
            <v>374.49041350257801</v>
          </cell>
          <cell r="AC181">
            <v>33.924111380078898</v>
          </cell>
          <cell r="AE181">
            <v>122126.80096828401</v>
          </cell>
          <cell r="AF181">
            <v>3217281.5160788498</v>
          </cell>
          <cell r="AH181">
            <v>1233412.0888155301</v>
          </cell>
          <cell r="AI181">
            <v>340.566302122499</v>
          </cell>
        </row>
        <row r="182">
          <cell r="M182">
            <v>22.1956003516847</v>
          </cell>
          <cell r="O182">
            <v>1120170.32931024</v>
          </cell>
          <cell r="Q182">
            <v>1979994.96</v>
          </cell>
          <cell r="R182">
            <v>1.54176827228069E-2</v>
          </cell>
          <cell r="AA182">
            <v>374.73132729946502</v>
          </cell>
          <cell r="AC182">
            <v>33.949440977950999</v>
          </cell>
          <cell r="AE182">
            <v>122217.987520624</v>
          </cell>
          <cell r="AF182">
            <v>3218218.3333309302</v>
          </cell>
          <cell r="AH182">
            <v>1235133.36033237</v>
          </cell>
          <cell r="AI182">
            <v>340.78188632151301</v>
          </cell>
        </row>
        <row r="183">
          <cell r="M183">
            <v>22.195601409789901</v>
          </cell>
          <cell r="O183">
            <v>1120642.7596038601</v>
          </cell>
          <cell r="Q183">
            <v>1979994.96</v>
          </cell>
          <cell r="R183">
            <v>1.54133133638912E-2</v>
          </cell>
          <cell r="AA183">
            <v>374.70023694001299</v>
          </cell>
          <cell r="AC183">
            <v>33.949842275262696</v>
          </cell>
          <cell r="AE183">
            <v>122219.432190946</v>
          </cell>
          <cell r="AF183">
            <v>3216835.5208248999</v>
          </cell>
          <cell r="AH183">
            <v>1235610.8537272401</v>
          </cell>
          <cell r="AI183">
            <v>340.75039466474999</v>
          </cell>
        </row>
        <row r="184">
          <cell r="M184">
            <v>22.1956054330422</v>
          </cell>
          <cell r="O184">
            <v>1118563.30825817</v>
          </cell>
          <cell r="Q184">
            <v>1979994.96</v>
          </cell>
          <cell r="R184">
            <v>1.54148232215204E-2</v>
          </cell>
          <cell r="AA184">
            <v>374.05025900124099</v>
          </cell>
          <cell r="AC184">
            <v>33.891905196194301</v>
          </cell>
          <cell r="AE184">
            <v>122010.8587063</v>
          </cell>
          <cell r="AF184">
            <v>3210732.67270078</v>
          </cell>
          <cell r="AH184">
            <v>1233337.4029789399</v>
          </cell>
          <cell r="AI184">
            <v>340.15835380504598</v>
          </cell>
        </row>
        <row r="185">
          <cell r="M185">
            <v>22.1956074224905</v>
          </cell>
          <cell r="O185">
            <v>1115493.4910654</v>
          </cell>
          <cell r="Q185">
            <v>1979994.96</v>
          </cell>
          <cell r="R185">
            <v>1.5422430737076401E-2</v>
          </cell>
          <cell r="AA185">
            <v>373.40719464624101</v>
          </cell>
          <cell r="AC185">
            <v>33.832659105700202</v>
          </cell>
          <cell r="AE185">
            <v>121797.572780521</v>
          </cell>
          <cell r="AF185">
            <v>3205357.43398681</v>
          </cell>
          <cell r="AH185">
            <v>1230069.0760819199</v>
          </cell>
          <cell r="AI185">
            <v>339.57453554054098</v>
          </cell>
        </row>
        <row r="186">
          <cell r="M186">
            <v>22.195606856943702</v>
          </cell>
          <cell r="O186">
            <v>1113010.9243052199</v>
          </cell>
          <cell r="Q186">
            <v>1979994.96</v>
          </cell>
          <cell r="R186">
            <v>1.5431360230337501E-2</v>
          </cell>
          <cell r="AA186">
            <v>373.08709991529503</v>
          </cell>
          <cell r="AC186">
            <v>33.802296692599</v>
          </cell>
          <cell r="AE186">
            <v>121688.268093356</v>
          </cell>
          <cell r="AF186">
            <v>3202981.8219784801</v>
          </cell>
          <cell r="AH186">
            <v>1227485.9820140901</v>
          </cell>
          <cell r="AI186">
            <v>339.28480322269598</v>
          </cell>
        </row>
        <row r="187">
          <cell r="M187">
            <v>22.195608854623401</v>
          </cell>
          <cell r="O187">
            <v>1110069.06483194</v>
          </cell>
          <cell r="Q187">
            <v>1979994.96</v>
          </cell>
          <cell r="R187">
            <v>1.54402634354871E-2</v>
          </cell>
          <cell r="AA187">
            <v>372.54195582043502</v>
          </cell>
          <cell r="AC187">
            <v>33.750083406679501</v>
          </cell>
          <cell r="AE187">
            <v>121500.300264046</v>
          </cell>
          <cell r="AF187">
            <v>3199109.5025204201</v>
          </cell>
          <cell r="AH187">
            <v>1224366.22369687</v>
          </cell>
          <cell r="AI187">
            <v>338.79187241375502</v>
          </cell>
        </row>
        <row r="188">
          <cell r="M188">
            <v>22.1956076595478</v>
          </cell>
          <cell r="O188">
            <v>1106888.2217166501</v>
          </cell>
          <cell r="Q188">
            <v>1979994.96</v>
          </cell>
          <cell r="R188">
            <v>1.54516471868792E-2</v>
          </cell>
          <cell r="AA188">
            <v>372.07038457230402</v>
          </cell>
          <cell r="AC188">
            <v>33.704783033324603</v>
          </cell>
          <cell r="AE188">
            <v>121337.218919969</v>
          </cell>
          <cell r="AF188">
            <v>3195805.8799344501</v>
          </cell>
          <cell r="AH188">
            <v>1221033.7334201599</v>
          </cell>
          <cell r="AI188">
            <v>338.36560153897898</v>
          </cell>
        </row>
        <row r="189">
          <cell r="M189">
            <v>22.195601126310699</v>
          </cell>
          <cell r="O189">
            <v>1108099.36344335</v>
          </cell>
          <cell r="Q189">
            <v>1979994.96</v>
          </cell>
          <cell r="R189">
            <v>1.54557500456304E-2</v>
          </cell>
          <cell r="AA189">
            <v>372.826859682264</v>
          </cell>
          <cell r="AC189">
            <v>33.772282402075902</v>
          </cell>
          <cell r="AE189">
            <v>121580.216647473</v>
          </cell>
          <cell r="AF189">
            <v>3202882.30449994</v>
          </cell>
          <cell r="AH189">
            <v>1222474.3246657499</v>
          </cell>
          <cell r="AI189">
            <v>339.05457728018803</v>
          </cell>
        </row>
        <row r="190">
          <cell r="M190">
            <v>22.1955993264379</v>
          </cell>
          <cell r="O190">
            <v>1110060.3178519099</v>
          </cell>
          <cell r="Q190">
            <v>1979994.96</v>
          </cell>
          <cell r="R190">
            <v>1.54520044775032E-2</v>
          </cell>
          <cell r="AA190">
            <v>373.32857093481198</v>
          </cell>
          <cell r="AC190">
            <v>33.818106989131103</v>
          </cell>
          <cell r="AE190">
            <v>121745.185160872</v>
          </cell>
          <cell r="AF190">
            <v>3207212.6220693099</v>
          </cell>
          <cell r="AH190">
            <v>1224589.2354073401</v>
          </cell>
          <cell r="AI190">
            <v>339.51046394568101</v>
          </cell>
        </row>
        <row r="191">
          <cell r="M191">
            <v>22.195628361313499</v>
          </cell>
          <cell r="O191">
            <v>1016640.17300554</v>
          </cell>
          <cell r="Q191">
            <v>1979994.96</v>
          </cell>
          <cell r="R191">
            <v>1.55654218444739E-2</v>
          </cell>
          <cell r="AA191">
            <v>345.39041054339702</v>
          </cell>
          <cell r="AC191">
            <v>31.278923516186101</v>
          </cell>
          <cell r="AE191">
            <v>112604.12465827</v>
          </cell>
          <cell r="AF191">
            <v>2962588.7355926498</v>
          </cell>
          <cell r="AH191">
            <v>1122607.31034135</v>
          </cell>
          <cell r="AI191">
            <v>314.11148702721101</v>
          </cell>
        </row>
        <row r="192">
          <cell r="M192">
            <v>22.195430110755598</v>
          </cell>
          <cell r="O192">
            <v>1047753.3019356</v>
          </cell>
          <cell r="Q192">
            <v>1979994.96</v>
          </cell>
          <cell r="R192">
            <v>1.5750625229021101E-2</v>
          </cell>
          <cell r="AA192">
            <v>368.99201768130598</v>
          </cell>
          <cell r="AC192">
            <v>33.377701993238297</v>
          </cell>
          <cell r="AE192">
            <v>120159.727175658</v>
          </cell>
          <cell r="AF192">
            <v>3185455.04867764</v>
          </cell>
          <cell r="AH192">
            <v>1160864.6987674399</v>
          </cell>
          <cell r="AI192">
            <v>335.61431568806699</v>
          </cell>
        </row>
        <row r="193">
          <cell r="M193">
            <v>22.195524932611701</v>
          </cell>
          <cell r="O193">
            <v>1112434.83186257</v>
          </cell>
          <cell r="Q193">
            <v>1979994.96</v>
          </cell>
          <cell r="R193">
            <v>1.55453528776497E-2</v>
          </cell>
          <cell r="AA193">
            <v>381.61670848703</v>
          </cell>
          <cell r="AC193">
            <v>34.546626392899</v>
          </cell>
          <cell r="AE193">
            <v>124367.85501443601</v>
          </cell>
          <cell r="AF193">
            <v>3288606.9782276601</v>
          </cell>
          <cell r="AH193">
            <v>1229450.7815674399</v>
          </cell>
          <cell r="AI193">
            <v>347.07008209413101</v>
          </cell>
        </row>
        <row r="194">
          <cell r="M194">
            <v>22.1955838999856</v>
          </cell>
          <cell r="O194">
            <v>1111389.7761625301</v>
          </cell>
          <cell r="Q194">
            <v>1979994.96</v>
          </cell>
          <cell r="R194">
            <v>1.54692221247125E-2</v>
          </cell>
          <cell r="AA194">
            <v>375.20815913115302</v>
          </cell>
          <cell r="AC194">
            <v>33.985973210320701</v>
          </cell>
          <cell r="AE194">
            <v>122349.503557155</v>
          </cell>
          <cell r="AF194">
            <v>3224748.87226565</v>
          </cell>
          <cell r="AH194">
            <v>1226493.23129156</v>
          </cell>
          <cell r="AI194">
            <v>341.22218592083198</v>
          </cell>
        </row>
        <row r="195">
          <cell r="M195">
            <v>22.195605092234</v>
          </cell>
          <cell r="O195">
            <v>1106991.9176479301</v>
          </cell>
          <cell r="Q195">
            <v>1979994.96</v>
          </cell>
          <cell r="R195">
            <v>1.54564316957434E-2</v>
          </cell>
          <cell r="AA195">
            <v>372.54418564864602</v>
          </cell>
          <cell r="AC195">
            <v>33.747469718571601</v>
          </cell>
          <cell r="AE195">
            <v>121490.89098685799</v>
          </cell>
          <cell r="AF195">
            <v>3200097.39151362</v>
          </cell>
          <cell r="AH195">
            <v>1221283.8208220401</v>
          </cell>
          <cell r="AI195">
            <v>338.79671593007498</v>
          </cell>
        </row>
        <row r="196">
          <cell r="M196">
            <v>22.1956057534703</v>
          </cell>
          <cell r="O196">
            <v>1103181.83362564</v>
          </cell>
          <cell r="Q196">
            <v>1979994.96</v>
          </cell>
          <cell r="R196">
            <v>1.54652545168385E-2</v>
          </cell>
          <cell r="AA196">
            <v>371.66888097323101</v>
          </cell>
          <cell r="AC196">
            <v>33.667834774493798</v>
          </cell>
          <cell r="AE196">
            <v>121204.20518817801</v>
          </cell>
          <cell r="AF196">
            <v>3192436.17595354</v>
          </cell>
          <cell r="AH196">
            <v>1217208.76300415</v>
          </cell>
          <cell r="AI196">
            <v>338.00104619873701</v>
          </cell>
        </row>
        <row r="197">
          <cell r="M197">
            <v>22.195597774298299</v>
          </cell>
          <cell r="O197">
            <v>1104856.3693035</v>
          </cell>
          <cell r="Q197">
            <v>1979994.96</v>
          </cell>
          <cell r="R197">
            <v>1.5468967352985599E-2</v>
          </cell>
          <cell r="AA197">
            <v>372.53862980997599</v>
          </cell>
          <cell r="AC197">
            <v>33.745030070006301</v>
          </cell>
          <cell r="AE197">
            <v>121482.108252023</v>
          </cell>
          <cell r="AF197">
            <v>3200713.2219174802</v>
          </cell>
          <cell r="AH197">
            <v>1219144.52356131</v>
          </cell>
          <cell r="AI197">
            <v>338.79359973996901</v>
          </cell>
        </row>
        <row r="198">
          <cell r="M198">
            <v>22.195597000075399</v>
          </cell>
          <cell r="O198">
            <v>1108527.3637047701</v>
          </cell>
          <cell r="Q198">
            <v>1979994.96</v>
          </cell>
          <cell r="R198">
            <v>1.54604163875791E-2</v>
          </cell>
          <cell r="AA198">
            <v>373.34979948792801</v>
          </cell>
          <cell r="AC198">
            <v>33.818569338867903</v>
          </cell>
          <cell r="AE198">
            <v>121746.849619924</v>
          </cell>
          <cell r="AF198">
            <v>3207903.28845583</v>
          </cell>
          <cell r="AH198">
            <v>1223059.76146739</v>
          </cell>
          <cell r="AI198">
            <v>339.53123014905998</v>
          </cell>
        </row>
        <row r="199">
          <cell r="M199">
            <v>22.1956018481809</v>
          </cell>
          <cell r="O199">
            <v>1108701.9393420999</v>
          </cell>
          <cell r="Q199">
            <v>1979994.96</v>
          </cell>
          <cell r="R199">
            <v>1.54548204985247E-2</v>
          </cell>
          <cell r="AA199">
            <v>372.95638273745499</v>
          </cell>
          <cell r="AC199">
            <v>33.782521072308803</v>
          </cell>
          <cell r="AE199">
            <v>121617.075860312</v>
          </cell>
          <cell r="AF199">
            <v>3204547.0601630998</v>
          </cell>
          <cell r="AH199">
            <v>1223107.84278351</v>
          </cell>
          <cell r="AI199">
            <v>339.17386166514598</v>
          </cell>
        </row>
        <row r="200">
          <cell r="M200">
            <v>22.195602360065902</v>
          </cell>
          <cell r="O200">
            <v>1109169.7950142201</v>
          </cell>
          <cell r="Q200">
            <v>1979994.96</v>
          </cell>
          <cell r="R200">
            <v>1.5452916933097799E-2</v>
          </cell>
          <cell r="AA200">
            <v>372.95451802175802</v>
          </cell>
          <cell r="AC200">
            <v>33.7817762022812</v>
          </cell>
          <cell r="AE200">
            <v>121614.394328212</v>
          </cell>
          <cell r="AF200">
            <v>3204728.38785394</v>
          </cell>
          <cell r="AH200">
            <v>1223571.11572807</v>
          </cell>
          <cell r="AI200">
            <v>339.17274181947698</v>
          </cell>
        </row>
        <row r="201">
          <cell r="M201">
            <v>22.195603185088402</v>
          </cell>
          <cell r="O201">
            <v>1110339.1590482099</v>
          </cell>
          <cell r="Q201">
            <v>1979994.96</v>
          </cell>
          <cell r="R201">
            <v>1.5449505885558301E-2</v>
          </cell>
          <cell r="AA201">
            <v>373.111985448631</v>
          </cell>
          <cell r="AC201">
            <v>33.7949853601935</v>
          </cell>
          <cell r="AE201">
            <v>121661.94729669701</v>
          </cell>
          <cell r="AF201">
            <v>3206490.6740021599</v>
          </cell>
          <cell r="AH201">
            <v>1224780.99921692</v>
          </cell>
          <cell r="AI201">
            <v>339.31700008843802</v>
          </cell>
        </row>
        <row r="202">
          <cell r="M202">
            <v>22.195604646179699</v>
          </cell>
          <cell r="O202">
            <v>1110779.42409903</v>
          </cell>
          <cell r="Q202">
            <v>1979994.96</v>
          </cell>
          <cell r="R202">
            <v>1.54474782120229E-2</v>
          </cell>
          <cell r="AA202">
            <v>373.03193883424001</v>
          </cell>
          <cell r="AC202">
            <v>33.785678788079899</v>
          </cell>
          <cell r="AE202">
            <v>121628.443637088</v>
          </cell>
          <cell r="AF202">
            <v>3206485.2676085201</v>
          </cell>
          <cell r="AH202">
            <v>1225184.59894421</v>
          </cell>
          <cell r="AI202">
            <v>339.24626004615999</v>
          </cell>
        </row>
        <row r="203">
          <cell r="M203">
            <v>22.195603124231599</v>
          </cell>
          <cell r="O203">
            <v>1113059.11422644</v>
          </cell>
          <cell r="Q203">
            <v>1979994.96</v>
          </cell>
          <cell r="R203">
            <v>1.54426005981705E-2</v>
          </cell>
          <cell r="AA203">
            <v>373.528443558959</v>
          </cell>
          <cell r="AC203">
            <v>33.8303211235676</v>
          </cell>
          <cell r="AE203">
            <v>121789.156044843</v>
          </cell>
          <cell r="AF203">
            <v>3211013.7253350001</v>
          </cell>
          <cell r="AH203">
            <v>1227612.32630069</v>
          </cell>
          <cell r="AI203">
            <v>339.69812243539099</v>
          </cell>
        </row>
        <row r="204">
          <cell r="M204">
            <v>22.195603171359899</v>
          </cell>
          <cell r="O204">
            <v>1115673.79926693</v>
          </cell>
          <cell r="Q204">
            <v>1979994.96</v>
          </cell>
          <cell r="R204">
            <v>1.543493957357E-2</v>
          </cell>
          <cell r="AA204">
            <v>373.93051953637098</v>
          </cell>
          <cell r="AC204">
            <v>33.8663111075684</v>
          </cell>
          <cell r="AE204">
            <v>121918.719987246</v>
          </cell>
          <cell r="AF204">
            <v>3214736.8622265998</v>
          </cell>
          <cell r="AH204">
            <v>1230343.6930017499</v>
          </cell>
          <cell r="AI204">
            <v>340.064208428803</v>
          </cell>
        </row>
        <row r="205">
          <cell r="M205">
            <v>22.195604739492101</v>
          </cell>
          <cell r="O205">
            <v>1117342.5830977601</v>
          </cell>
          <cell r="Q205">
            <v>1979994.96</v>
          </cell>
          <cell r="R205">
            <v>1.54273367446199E-2</v>
          </cell>
          <cell r="AA205">
            <v>374.06105334425803</v>
          </cell>
          <cell r="AC205">
            <v>33.879961530099401</v>
          </cell>
          <cell r="AE205">
            <v>121967.86150835799</v>
          </cell>
          <cell r="AF205">
            <v>3215270.1239537098</v>
          </cell>
          <cell r="AH205">
            <v>1232058.01717843</v>
          </cell>
          <cell r="AI205">
            <v>340.181091814159</v>
          </cell>
        </row>
        <row r="206">
          <cell r="M206">
            <v>22.1956064922202</v>
          </cell>
          <cell r="O206">
            <v>1117230.20729788</v>
          </cell>
          <cell r="Q206">
            <v>1979994.96</v>
          </cell>
          <cell r="R206">
            <v>1.54238552025695E-2</v>
          </cell>
          <cell r="AA206">
            <v>373.865083615245</v>
          </cell>
          <cell r="AC206">
            <v>33.865351098776998</v>
          </cell>
          <cell r="AE206">
            <v>121915.26395559699</v>
          </cell>
          <cell r="AF206">
            <v>3212448.3442329299</v>
          </cell>
          <cell r="AH206">
            <v>1231900.2150719501</v>
          </cell>
          <cell r="AI206">
            <v>339.99973251646799</v>
          </cell>
        </row>
        <row r="207">
          <cell r="M207">
            <v>22.195607168597501</v>
          </cell>
          <cell r="O207">
            <v>1116525.55773572</v>
          </cell>
          <cell r="Q207">
            <v>1979994.96</v>
          </cell>
          <cell r="R207">
            <v>1.5424474837808301E-2</v>
          </cell>
          <cell r="AA207">
            <v>373.66753879994098</v>
          </cell>
          <cell r="AC207">
            <v>33.848380945038997</v>
          </cell>
          <cell r="AE207">
            <v>121854.171402141</v>
          </cell>
          <cell r="AF207">
            <v>3210374.3667628202</v>
          </cell>
          <cell r="AH207">
            <v>1231140.14735421</v>
          </cell>
          <cell r="AI207">
            <v>339.81915785490202</v>
          </cell>
        </row>
        <row r="208">
          <cell r="M208">
            <v>22.195606875465302</v>
          </cell>
          <cell r="O208">
            <v>1115768.9740188899</v>
          </cell>
          <cell r="Q208">
            <v>1979994.96</v>
          </cell>
          <cell r="R208">
            <v>1.5426382506989401E-2</v>
          </cell>
          <cell r="AA208">
            <v>373.57252980056899</v>
          </cell>
          <cell r="AC208">
            <v>33.841032363964899</v>
          </cell>
          <cell r="AE208">
            <v>121827.716510274</v>
          </cell>
          <cell r="AF208">
            <v>3209097.42025006</v>
          </cell>
          <cell r="AH208">
            <v>1230362.2898208499</v>
          </cell>
          <cell r="AI208">
            <v>339.731497436604</v>
          </cell>
        </row>
        <row r="209">
          <cell r="M209">
            <v>22.195607729782299</v>
          </cell>
          <cell r="O209">
            <v>1114243.8871456501</v>
          </cell>
          <cell r="Q209">
            <v>1979994.96</v>
          </cell>
          <cell r="R209">
            <v>1.5429879301439599E-2</v>
          </cell>
          <cell r="AA209">
            <v>373.274383260577</v>
          </cell>
          <cell r="AC209">
            <v>33.814482612498999</v>
          </cell>
          <cell r="AE209">
            <v>121732.137404996</v>
          </cell>
          <cell r="AF209">
            <v>3206289.55405779</v>
          </cell>
          <cell r="AH209">
            <v>1228749.92140033</v>
          </cell>
          <cell r="AI209">
            <v>339.45990064807802</v>
          </cell>
        </row>
        <row r="210">
          <cell r="M210">
            <v>22.195609873625902</v>
          </cell>
          <cell r="O210">
            <v>1111528.7812136901</v>
          </cell>
          <cell r="Q210">
            <v>1979994.96</v>
          </cell>
          <cell r="R210">
            <v>1.5436434201078E-2</v>
          </cell>
          <cell r="AA210">
            <v>372.701085467805</v>
          </cell>
          <cell r="AC210">
            <v>33.761691304491201</v>
          </cell>
          <cell r="AE210">
            <v>121542.08869616799</v>
          </cell>
          <cell r="AF210">
            <v>3201488.6344865402</v>
          </cell>
          <cell r="AH210">
            <v>1225857.72316512</v>
          </cell>
          <cell r="AI210">
            <v>338.93939416331398</v>
          </cell>
        </row>
        <row r="211">
          <cell r="M211">
            <v>22.195617577049902</v>
          </cell>
          <cell r="O211">
            <v>1105364.29520992</v>
          </cell>
          <cell r="Q211">
            <v>1979994.96</v>
          </cell>
          <cell r="R211">
            <v>1.54494589794486E-2</v>
          </cell>
          <cell r="AA211">
            <v>371.21995430832601</v>
          </cell>
          <cell r="AC211">
            <v>33.624408308332001</v>
          </cell>
          <cell r="AE211">
            <v>121047.869909995</v>
          </cell>
          <cell r="AF211">
            <v>3189395.3838351802</v>
          </cell>
          <cell r="AH211">
            <v>1219228.24453636</v>
          </cell>
          <cell r="AI211">
            <v>337.59554599999399</v>
          </cell>
        </row>
        <row r="212">
          <cell r="M212">
            <v>22.195614429116102</v>
          </cell>
          <cell r="O212">
            <v>1099440.3512756999</v>
          </cell>
          <cell r="Q212">
            <v>1979994.96</v>
          </cell>
          <cell r="R212">
            <v>1.5470767175385701E-2</v>
          </cell>
          <cell r="AA212">
            <v>370.36411499528498</v>
          </cell>
          <cell r="AC212">
            <v>33.5428890064561</v>
          </cell>
          <cell r="AE212">
            <v>120754.400423242</v>
          </cell>
          <cell r="AF212">
            <v>3183161.9086891199</v>
          </cell>
          <cell r="AH212">
            <v>1213033.0788579599</v>
          </cell>
          <cell r="AI212">
            <v>336.82122598882899</v>
          </cell>
        </row>
        <row r="213">
          <cell r="M213">
            <v>22.195608783739001</v>
          </cell>
          <cell r="O213">
            <v>1098138.5468673999</v>
          </cell>
          <cell r="Q213">
            <v>1979994.96</v>
          </cell>
          <cell r="R213">
            <v>1.54833998076047E-2</v>
          </cell>
          <cell r="AA213">
            <v>370.70860159982999</v>
          </cell>
          <cell r="AC213">
            <v>33.570258729913</v>
          </cell>
          <cell r="AE213">
            <v>120852.931427687</v>
          </cell>
          <cell r="AF213">
            <v>3187539.8392902999</v>
          </cell>
          <cell r="AH213">
            <v>1211823.77244797</v>
          </cell>
          <cell r="AI213">
            <v>337.13834286991698</v>
          </cell>
        </row>
        <row r="214">
          <cell r="M214">
            <v>22.195606494152599</v>
          </cell>
          <cell r="O214">
            <v>1097627.9383422199</v>
          </cell>
          <cell r="Q214">
            <v>1979994.96</v>
          </cell>
          <cell r="R214">
            <v>1.54887524843875E-2</v>
          </cell>
          <cell r="AA214">
            <v>370.861749376815</v>
          </cell>
          <cell r="AC214">
            <v>33.5822281922256</v>
          </cell>
          <cell r="AE214">
            <v>120896.02149201201</v>
          </cell>
          <cell r="AF214">
            <v>3189554.1613799902</v>
          </cell>
          <cell r="AH214">
            <v>1211353.2506923401</v>
          </cell>
          <cell r="AI214">
            <v>337.27952118459001</v>
          </cell>
        </row>
        <row r="215">
          <cell r="M215">
            <v>22.195605706102299</v>
          </cell>
          <cell r="O215">
            <v>1097697.7642252401</v>
          </cell>
          <cell r="Q215">
            <v>1979994.96</v>
          </cell>
          <cell r="R215">
            <v>1.54906145829545E-2</v>
          </cell>
          <cell r="AA215">
            <v>370.96390807752101</v>
          </cell>
          <cell r="AC215">
            <v>33.589587519586502</v>
          </cell>
          <cell r="AE215">
            <v>120922.515070511</v>
          </cell>
          <cell r="AF215">
            <v>3191112.3202046501</v>
          </cell>
          <cell r="AH215">
            <v>1211445.34097988</v>
          </cell>
          <cell r="AI215">
            <v>337.37432055793403</v>
          </cell>
        </row>
        <row r="216">
          <cell r="M216">
            <v>22.195605667127701</v>
          </cell>
          <cell r="O216">
            <v>1098085.50392833</v>
          </cell>
          <cell r="Q216">
            <v>1979994.96</v>
          </cell>
          <cell r="R216">
            <v>1.5490298519615E-2</v>
          </cell>
          <cell r="AA216">
            <v>371.05963043419803</v>
          </cell>
          <cell r="AC216">
            <v>33.597340285613498</v>
          </cell>
          <cell r="AE216">
            <v>120950.42502820901</v>
          </cell>
          <cell r="AF216">
            <v>3192278.1065080902</v>
          </cell>
          <cell r="AH216">
            <v>1211857.4432993601</v>
          </cell>
          <cell r="AI216">
            <v>337.462290148585</v>
          </cell>
        </row>
        <row r="217">
          <cell r="M217">
            <v>22.1956063135578</v>
          </cell>
          <cell r="O217">
            <v>1098084.87728584</v>
          </cell>
          <cell r="Q217">
            <v>1979994.96</v>
          </cell>
          <cell r="R217">
            <v>1.5489688374154599E-2</v>
          </cell>
          <cell r="AA217">
            <v>371.01964013305297</v>
          </cell>
          <cell r="AC217">
            <v>33.593830726187797</v>
          </cell>
          <cell r="AE217">
            <v>120937.790614276</v>
          </cell>
          <cell r="AF217">
            <v>3191883.9680479099</v>
          </cell>
          <cell r="AH217">
            <v>1211844.7192756301</v>
          </cell>
          <cell r="AI217">
            <v>337.42580940686503</v>
          </cell>
        </row>
        <row r="218">
          <cell r="M218">
            <v>22.195607055344801</v>
          </cell>
          <cell r="O218">
            <v>1097532.4270476401</v>
          </cell>
          <cell r="Q218">
            <v>1979994.96</v>
          </cell>
          <cell r="R218">
            <v>1.54904864231476E-2</v>
          </cell>
          <cell r="AA218">
            <v>370.86148157623302</v>
          </cell>
          <cell r="AC218">
            <v>33.579449784142703</v>
          </cell>
          <cell r="AE218">
            <v>120886.01922291399</v>
          </cell>
          <cell r="AF218">
            <v>3190497.11406729</v>
          </cell>
          <cell r="AH218">
            <v>1211243.8265283401</v>
          </cell>
          <cell r="AI218">
            <v>337.282031792091</v>
          </cell>
        </row>
        <row r="219">
          <cell r="M219">
            <v>22.195605829605402</v>
          </cell>
          <cell r="O219">
            <v>1097149.2533669299</v>
          </cell>
          <cell r="Q219">
            <v>1979994.96</v>
          </cell>
          <cell r="R219">
            <v>1.54919890299525E-2</v>
          </cell>
          <cell r="AA219">
            <v>370.87534955925503</v>
          </cell>
          <cell r="AC219">
            <v>33.581983279154002</v>
          </cell>
          <cell r="AE219">
            <v>120895.139804954</v>
          </cell>
          <cell r="AF219">
            <v>3190181.9597197399</v>
          </cell>
          <cell r="AH219">
            <v>1210872.78842808</v>
          </cell>
          <cell r="AI219">
            <v>337.293366280101</v>
          </cell>
        </row>
        <row r="220">
          <cell r="M220">
            <v>22.195604823215401</v>
          </cell>
          <cell r="O220">
            <v>1097032.63653875</v>
          </cell>
          <cell r="Q220">
            <v>1979994.96</v>
          </cell>
          <cell r="R220">
            <v>1.5492899124643199E-2</v>
          </cell>
          <cell r="AA220">
            <v>370.93078026813299</v>
          </cell>
          <cell r="AC220">
            <v>33.587740374669401</v>
          </cell>
          <cell r="AE220">
            <v>120915.86534881</v>
          </cell>
          <cell r="AF220">
            <v>3190421.9324312401</v>
          </cell>
          <cell r="AH220">
            <v>1210777.6235524199</v>
          </cell>
          <cell r="AI220">
            <v>337.34303989346398</v>
          </cell>
        </row>
        <row r="221">
          <cell r="M221">
            <v>22.195596451962199</v>
          </cell>
          <cell r="O221">
            <v>1100790.7317029999</v>
          </cell>
          <cell r="Q221">
            <v>1979994.96</v>
          </cell>
          <cell r="R221">
            <v>1.5489342339048501E-2</v>
          </cell>
          <cell r="AA221">
            <v>372.09382911162299</v>
          </cell>
          <cell r="AC221">
            <v>33.693226541548299</v>
          </cell>
          <cell r="AE221">
            <v>121295.61554957399</v>
          </cell>
          <cell r="AF221">
            <v>3200713.4724428901</v>
          </cell>
          <cell r="AH221">
            <v>1214892.51782067</v>
          </cell>
          <cell r="AI221">
            <v>338.40060257007502</v>
          </cell>
        </row>
        <row r="222">
          <cell r="M222">
            <v>22.1955981607606</v>
          </cell>
          <cell r="O222">
            <v>1105922.1026995601</v>
          </cell>
          <cell r="Q222">
            <v>1979994.96</v>
          </cell>
          <cell r="R222">
            <v>1.54732425771682E-2</v>
          </cell>
          <cell r="AA222">
            <v>372.99004166161302</v>
          </cell>
          <cell r="AC222">
            <v>33.776554432489696</v>
          </cell>
          <cell r="AE222">
            <v>121595.59595696301</v>
          </cell>
          <cell r="AF222">
            <v>3207943.0603664401</v>
          </cell>
          <cell r="AH222">
            <v>1220300.7621112</v>
          </cell>
          <cell r="AI222">
            <v>339.21348722912302</v>
          </cell>
        </row>
        <row r="223">
          <cell r="M223">
            <v>22.195608228511801</v>
          </cell>
          <cell r="O223">
            <v>1104516.78461555</v>
          </cell>
          <cell r="Q223">
            <v>1979994.96</v>
          </cell>
          <cell r="R223">
            <v>1.54661511658405E-2</v>
          </cell>
          <cell r="AA223">
            <v>371.95287563731802</v>
          </cell>
          <cell r="AC223">
            <v>33.684266771268597</v>
          </cell>
          <cell r="AE223">
            <v>121263.360376567</v>
          </cell>
          <cell r="AF223">
            <v>3198152.84485375</v>
          </cell>
          <cell r="AH223">
            <v>1218581.0081432301</v>
          </cell>
          <cell r="AI223">
            <v>338.26860886604902</v>
          </cell>
        </row>
        <row r="224">
          <cell r="M224">
            <v>22.195611829897</v>
          </cell>
          <cell r="O224">
            <v>1100374.1935070199</v>
          </cell>
          <cell r="Q224">
            <v>1979994.96</v>
          </cell>
          <cell r="R224">
            <v>1.54737624307799E-2</v>
          </cell>
          <cell r="AA224">
            <v>370.864276318061</v>
          </cell>
          <cell r="AC224">
            <v>33.584963358097298</v>
          </cell>
          <cell r="AE224">
            <v>120905.86808915</v>
          </cell>
          <cell r="AF224">
            <v>3188716.18843744</v>
          </cell>
          <cell r="AH224">
            <v>1214104.8309531801</v>
          </cell>
          <cell r="AI224">
            <v>337.27931295996399</v>
          </cell>
        </row>
        <row r="225">
          <cell r="M225">
            <v>22.195607448508099</v>
          </cell>
          <cell r="O225">
            <v>1099705.4715877201</v>
          </cell>
          <cell r="Q225">
            <v>1979994.96</v>
          </cell>
          <cell r="R225">
            <v>1.54814674630376E-2</v>
          </cell>
          <cell r="AA225">
            <v>371.07620510427398</v>
          </cell>
          <cell r="AC225">
            <v>33.601277709178497</v>
          </cell>
          <cell r="AE225">
            <v>120964.599753043</v>
          </cell>
          <cell r="AF225">
            <v>3191589.2968671899</v>
          </cell>
          <cell r="AH225">
            <v>1213490.4880099101</v>
          </cell>
          <cell r="AI225">
            <v>337.47492739509499</v>
          </cell>
        </row>
        <row r="226">
          <cell r="M226">
            <v>22.1956000158753</v>
          </cell>
          <cell r="O226">
            <v>1103799.5353659899</v>
          </cell>
          <cell r="Q226">
            <v>1979994.96</v>
          </cell>
          <cell r="R226">
            <v>1.54779307628168E-2</v>
          </cell>
          <cell r="AA226">
            <v>372.36551029079101</v>
          </cell>
          <cell r="AC226">
            <v>33.717138222178498</v>
          </cell>
          <cell r="AE226">
            <v>121381.697599843</v>
          </cell>
          <cell r="AF226">
            <v>3203367.8079110701</v>
          </cell>
          <cell r="AH226">
            <v>1217974.0673690599</v>
          </cell>
          <cell r="AI226">
            <v>338.64837206861199</v>
          </cell>
        </row>
        <row r="227">
          <cell r="M227">
            <v>22.195595029775401</v>
          </cell>
          <cell r="O227">
            <v>1110624.1158664899</v>
          </cell>
          <cell r="Q227">
            <v>1979994.96</v>
          </cell>
          <cell r="R227">
            <v>1.54617686859281E-2</v>
          </cell>
          <cell r="AA227">
            <v>373.85366978462702</v>
          </cell>
          <cell r="AC227">
            <v>33.853942820514</v>
          </cell>
          <cell r="AE227">
            <v>121874.194153851</v>
          </cell>
          <cell r="AF227">
            <v>3215910.6621493599</v>
          </cell>
          <cell r="AH227">
            <v>1225257.54646412</v>
          </cell>
          <cell r="AI227">
            <v>339.99972696411299</v>
          </cell>
        </row>
        <row r="228">
          <cell r="M228">
            <v>22.195598518288701</v>
          </cell>
          <cell r="O228">
            <v>1116438.99245295</v>
          </cell>
          <cell r="Q228">
            <v>1979994.96</v>
          </cell>
          <cell r="R228">
            <v>1.5440389487201899E-2</v>
          </cell>
          <cell r="AA228">
            <v>374.53486000389597</v>
          </cell>
          <cell r="AC228">
            <v>33.917343504356097</v>
          </cell>
          <cell r="AE228">
            <v>122102.436615682</v>
          </cell>
          <cell r="AF228">
            <v>3221385.27509548</v>
          </cell>
          <cell r="AH228">
            <v>1231277.83669551</v>
          </cell>
          <cell r="AI228">
            <v>340.61751649953999</v>
          </cell>
        </row>
        <row r="229">
          <cell r="M229">
            <v>22.1956051219112</v>
          </cell>
          <cell r="O229">
            <v>1118073.16290844</v>
          </cell>
          <cell r="Q229">
            <v>1979994.96</v>
          </cell>
          <cell r="R229">
            <v>1.54266063843573E-2</v>
          </cell>
          <cell r="AA229">
            <v>374.20660896265298</v>
          </cell>
          <cell r="AC229">
            <v>33.890712843447801</v>
          </cell>
          <cell r="AE229">
            <v>122006.56623641201</v>
          </cell>
          <cell r="AF229">
            <v>3217400.4338630401</v>
          </cell>
          <cell r="AH229">
            <v>1232819.69134686</v>
          </cell>
          <cell r="AI229">
            <v>340.315896119206</v>
          </cell>
        </row>
        <row r="230">
          <cell r="M230">
            <v>22.195608584965498</v>
          </cell>
          <cell r="O230">
            <v>1117217.9348234001</v>
          </cell>
          <cell r="Q230">
            <v>1979994.96</v>
          </cell>
          <cell r="R230">
            <v>1.5423074866192E-2</v>
          </cell>
          <cell r="AA230">
            <v>373.71231532802602</v>
          </cell>
          <cell r="AC230">
            <v>33.8492500079848</v>
          </cell>
          <cell r="AE230">
            <v>121857.300028745</v>
          </cell>
          <cell r="AF230">
            <v>3211867.5781936501</v>
          </cell>
          <cell r="AH230">
            <v>1231828.36108678</v>
          </cell>
          <cell r="AI230">
            <v>339.86306532004198</v>
          </cell>
        </row>
        <row r="231">
          <cell r="M231">
            <v>22.195607600258899</v>
          </cell>
          <cell r="O231">
            <v>1116698.97315835</v>
          </cell>
          <cell r="Q231">
            <v>1979994.96</v>
          </cell>
          <cell r="R231">
            <v>1.5424036058869601E-2</v>
          </cell>
          <cell r="AA231">
            <v>373.666655987193</v>
          </cell>
          <cell r="AC231">
            <v>33.847454850375101</v>
          </cell>
          <cell r="AE231">
            <v>121850.83746135001</v>
          </cell>
          <cell r="AF231">
            <v>3210657.28436762</v>
          </cell>
          <cell r="AH231">
            <v>1231308.5729300301</v>
          </cell>
          <cell r="AI231">
            <v>339.81920113681798</v>
          </cell>
        </row>
        <row r="232">
          <cell r="M232">
            <v>22.195607789840899</v>
          </cell>
          <cell r="O232">
            <v>1115963.58275309</v>
          </cell>
          <cell r="Q232">
            <v>1979994.96</v>
          </cell>
          <cell r="R232">
            <v>1.54256994558136E-2</v>
          </cell>
          <cell r="AA232">
            <v>373.54166092893098</v>
          </cell>
          <cell r="AC232">
            <v>33.836822094431199</v>
          </cell>
          <cell r="AE232">
            <v>121812.559539952</v>
          </cell>
          <cell r="AF232">
            <v>3209308.9568455699</v>
          </cell>
          <cell r="AH232">
            <v>1230539.3129918899</v>
          </cell>
          <cell r="AI232">
            <v>339.70483883449998</v>
          </cell>
        </row>
        <row r="233">
          <cell r="M233">
            <v>22.1956095435992</v>
          </cell>
          <cell r="O233">
            <v>1114235.3677076199</v>
          </cell>
          <cell r="Q233">
            <v>1979994.96</v>
          </cell>
          <cell r="R233">
            <v>1.54294623937951E-2</v>
          </cell>
          <cell r="AA233">
            <v>373.14924255512301</v>
          </cell>
          <cell r="AC233">
            <v>33.800808162526799</v>
          </cell>
          <cell r="AE233">
            <v>121682.90938509699</v>
          </cell>
          <cell r="AF233">
            <v>3205980.78799567</v>
          </cell>
          <cell r="AH233">
            <v>1228690.0987664801</v>
          </cell>
          <cell r="AI233">
            <v>339.348434392596</v>
          </cell>
        </row>
        <row r="234">
          <cell r="M234">
            <v>22.195612541546598</v>
          </cell>
          <cell r="O234">
            <v>1110991.2396647399</v>
          </cell>
          <cell r="Q234">
            <v>1979994.96</v>
          </cell>
          <cell r="R234">
            <v>1.5436854990688699E-2</v>
          </cell>
          <cell r="AA234">
            <v>372.43673104007098</v>
          </cell>
          <cell r="AC234">
            <v>33.735320646842503</v>
          </cell>
          <cell r="AE234">
            <v>121447.154328633</v>
          </cell>
          <cell r="AF234">
            <v>3199971.9273906001</v>
          </cell>
          <cell r="AH234">
            <v>1225226.0814901099</v>
          </cell>
          <cell r="AI234">
            <v>338.70141039322903</v>
          </cell>
        </row>
        <row r="235">
          <cell r="M235">
            <v>22.195616790668399</v>
          </cell>
          <cell r="O235">
            <v>1105235.6296872001</v>
          </cell>
          <cell r="Q235">
            <v>1979994.96</v>
          </cell>
          <cell r="R235">
            <v>1.54509768879277E-2</v>
          </cell>
          <cell r="AA235">
            <v>371.2301249976</v>
          </cell>
          <cell r="AC235">
            <v>33.624180038617602</v>
          </cell>
          <cell r="AE235">
            <v>121047.048139023</v>
          </cell>
          <cell r="AF235">
            <v>3189880.5236688601</v>
          </cell>
          <cell r="AH235">
            <v>1219097.6899808701</v>
          </cell>
          <cell r="AI235">
            <v>337.60594495898198</v>
          </cell>
        </row>
        <row r="236">
          <cell r="M236">
            <v>22.195615016972098</v>
          </cell>
          <cell r="O236">
            <v>1100029.01709979</v>
          </cell>
          <cell r="Q236">
            <v>1979994.96</v>
          </cell>
          <cell r="R236">
            <v>1.5469741163075101E-2</v>
          </cell>
          <cell r="AA236">
            <v>370.47009609566601</v>
          </cell>
          <cell r="AC236">
            <v>33.5510610775506</v>
          </cell>
          <cell r="AE236">
            <v>120783.819879182</v>
          </cell>
          <cell r="AF236">
            <v>3184593.99005681</v>
          </cell>
          <cell r="AH236">
            <v>1213645.80198657</v>
          </cell>
          <cell r="AI236">
            <v>336.91903501811601</v>
          </cell>
        </row>
        <row r="237">
          <cell r="M237">
            <v>22.195610955245701</v>
          </cell>
          <cell r="O237">
            <v>1097612.9128441601</v>
          </cell>
          <cell r="Q237">
            <v>1979994.96</v>
          </cell>
          <cell r="R237">
            <v>1.5483300848692899E-2</v>
          </cell>
          <cell r="AA237">
            <v>370.46669605748798</v>
          </cell>
          <cell r="AC237">
            <v>33.547552627748203</v>
          </cell>
          <cell r="AE237">
            <v>120771.18945989299</v>
          </cell>
          <cell r="AF237">
            <v>3185662.6572593101</v>
          </cell>
          <cell r="AH237">
            <v>1211219.46131485</v>
          </cell>
          <cell r="AI237">
            <v>336.91914342974002</v>
          </cell>
        </row>
        <row r="238">
          <cell r="M238">
            <v>22.195607086406401</v>
          </cell>
          <cell r="O238">
            <v>1096613.6089302499</v>
          </cell>
          <cell r="Q238">
            <v>1979994.96</v>
          </cell>
          <cell r="R238">
            <v>1.54910640551712E-2</v>
          </cell>
          <cell r="AA238">
            <v>370.62935305698301</v>
          </cell>
          <cell r="AC238">
            <v>33.560909723633202</v>
          </cell>
          <cell r="AE238">
            <v>120819.27500508</v>
          </cell>
          <cell r="AF238">
            <v>3187580.7237842102</v>
          </cell>
          <cell r="AH238">
            <v>1210267.43276554</v>
          </cell>
          <cell r="AI238">
            <v>337.06844333334999</v>
          </cell>
        </row>
        <row r="239">
          <cell r="M239">
            <v>22.195604560916198</v>
          </cell>
          <cell r="O239">
            <v>1096867.62459369</v>
          </cell>
          <cell r="Q239">
            <v>1979994.96</v>
          </cell>
          <cell r="R239">
            <v>1.5493536702963599E-2</v>
          </cell>
          <cell r="AA239">
            <v>370.908001105599</v>
          </cell>
          <cell r="AC239">
            <v>33.585590851200003</v>
          </cell>
          <cell r="AE239">
            <v>120908.12706432</v>
          </cell>
          <cell r="AF239">
            <v>3190249.06033216</v>
          </cell>
          <cell r="AH239">
            <v>1210605.56235713</v>
          </cell>
          <cell r="AI239">
            <v>337.32241025439902</v>
          </cell>
        </row>
        <row r="240">
          <cell r="M240">
            <v>22.195605214360398</v>
          </cell>
          <cell r="O240">
            <v>1097052.6042124401</v>
          </cell>
          <cell r="Q240">
            <v>1979994.96</v>
          </cell>
          <cell r="R240">
            <v>1.5493466464968599E-2</v>
          </cell>
          <cell r="AA240">
            <v>370.921522011729</v>
          </cell>
          <cell r="AC240">
            <v>33.585278611578097</v>
          </cell>
          <cell r="AE240">
            <v>120907.00300168101</v>
          </cell>
          <cell r="AF240">
            <v>3190896.7644320899</v>
          </cell>
          <cell r="AH240">
            <v>1210786.2660248501</v>
          </cell>
          <cell r="AI240">
            <v>337.33624340015098</v>
          </cell>
        </row>
        <row r="241">
          <cell r="M241">
            <v>22.195606162122701</v>
          </cell>
          <cell r="O241">
            <v>1096876.7784160301</v>
          </cell>
          <cell r="Q241">
            <v>1979994.96</v>
          </cell>
          <cell r="R241">
            <v>1.54935917784689E-2</v>
          </cell>
          <cell r="AA241">
            <v>370.82727733253699</v>
          </cell>
          <cell r="AC241">
            <v>33.575848339140997</v>
          </cell>
          <cell r="AE241">
            <v>120873.05402090801</v>
          </cell>
          <cell r="AF241">
            <v>3190365.8158768099</v>
          </cell>
          <cell r="AH241">
            <v>1210576.8143306701</v>
          </cell>
          <cell r="AI241">
            <v>337.25142899339602</v>
          </cell>
        </row>
        <row r="242">
          <cell r="M242">
            <v>22.195606424168599</v>
          </cell>
          <cell r="O242">
            <v>1096608.79569471</v>
          </cell>
          <cell r="Q242">
            <v>1979994.96</v>
          </cell>
          <cell r="R242">
            <v>1.54941736171218E-2</v>
          </cell>
          <cell r="AA242">
            <v>370.76562202967602</v>
          </cell>
          <cell r="AC242">
            <v>33.570194172857803</v>
          </cell>
          <cell r="AE242">
            <v>120852.699022288</v>
          </cell>
          <cell r="AF242">
            <v>3189841.6668844302</v>
          </cell>
          <cell r="AH242">
            <v>1210289.8270415999</v>
          </cell>
          <cell r="AI242">
            <v>337.19542785681801</v>
          </cell>
        </row>
        <row r="243">
          <cell r="M243">
            <v>22.195605481356701</v>
          </cell>
          <cell r="O243">
            <v>1096231.9962071099</v>
          </cell>
          <cell r="Q243">
            <v>1979994.96</v>
          </cell>
          <cell r="R243">
            <v>1.54953195817369E-2</v>
          </cell>
          <cell r="AA243">
            <v>370.75734520365199</v>
          </cell>
          <cell r="AC243">
            <v>33.5707901509466</v>
          </cell>
          <cell r="AE243">
            <v>120854.84454340801</v>
          </cell>
          <cell r="AF243">
            <v>3189306.2551689702</v>
          </cell>
          <cell r="AH243">
            <v>1209918.51209111</v>
          </cell>
          <cell r="AI243">
            <v>337.18655505270601</v>
          </cell>
        </row>
        <row r="244">
          <cell r="M244">
            <v>22.1956038901792</v>
          </cell>
          <cell r="O244">
            <v>1096417.05444606</v>
          </cell>
          <cell r="Q244">
            <v>1979994.96</v>
          </cell>
          <cell r="R244">
            <v>1.549582830102E-2</v>
          </cell>
          <cell r="AA244">
            <v>370.89767674906</v>
          </cell>
          <cell r="AC244">
            <v>33.584272535731102</v>
          </cell>
          <cell r="AE244">
            <v>120903.381128632</v>
          </cell>
          <cell r="AF244">
            <v>3190288.8098770198</v>
          </cell>
          <cell r="AH244">
            <v>1210151.12492965</v>
          </cell>
          <cell r="AI244">
            <v>337.31340421332902</v>
          </cell>
        </row>
        <row r="245">
          <cell r="M245">
            <v>22.195602436600101</v>
          </cell>
          <cell r="O245">
            <v>1097830.49720234</v>
          </cell>
          <cell r="Q245">
            <v>1979994.96</v>
          </cell>
          <cell r="R245">
            <v>1.5493861620037099E-2</v>
          </cell>
          <cell r="AA245">
            <v>371.24030945198803</v>
          </cell>
          <cell r="AC245">
            <v>33.613959518861797</v>
          </cell>
          <cell r="AE245">
            <v>121010.254267902</v>
          </cell>
          <cell r="AF245">
            <v>3193797.1147136702</v>
          </cell>
          <cell r="AH245">
            <v>1211661.5397860799</v>
          </cell>
          <cell r="AI245">
            <v>337.62634993312599</v>
          </cell>
        </row>
        <row r="246">
          <cell r="M246">
            <v>22.1956024264592</v>
          </cell>
          <cell r="O246">
            <v>1100187.9770208001</v>
          </cell>
          <cell r="Q246">
            <v>1979994.96</v>
          </cell>
          <cell r="R246">
            <v>1.5487615254442999E-2</v>
          </cell>
          <cell r="AA246">
            <v>371.68401000817101</v>
          </cell>
          <cell r="AC246">
            <v>33.654043110643897</v>
          </cell>
          <cell r="AE246">
            <v>121154.555198318</v>
          </cell>
          <cell r="AF246">
            <v>3197777.7314161798</v>
          </cell>
          <cell r="AH246">
            <v>1214151.10895795</v>
          </cell>
          <cell r="AI246">
            <v>338.029966897527</v>
          </cell>
        </row>
        <row r="247">
          <cell r="M247">
            <v>22.1956027032716</v>
          </cell>
          <cell r="O247">
            <v>1101994.9254367801</v>
          </cell>
          <cell r="Q247">
            <v>1979994.96</v>
          </cell>
          <cell r="R247">
            <v>1.54811781705075E-2</v>
          </cell>
          <cell r="AA247">
            <v>371.91904005646899</v>
          </cell>
          <cell r="AC247">
            <v>33.676316225227197</v>
          </cell>
          <cell r="AE247">
            <v>121234.738410818</v>
          </cell>
          <cell r="AF247">
            <v>3199529.24218331</v>
          </cell>
          <cell r="AH247">
            <v>1216031.90943992</v>
          </cell>
          <cell r="AI247">
            <v>338.24272383124202</v>
          </cell>
        </row>
        <row r="248">
          <cell r="M248">
            <v>22.195602016499699</v>
          </cell>
          <cell r="O248">
            <v>1104829.0001809699</v>
          </cell>
          <cell r="Q248">
            <v>1979994.96</v>
          </cell>
          <cell r="R248">
            <v>1.54730162255856E-2</v>
          </cell>
          <cell r="AA248">
            <v>372.43514478438499</v>
          </cell>
          <cell r="AC248">
            <v>33.724190178006303</v>
          </cell>
          <cell r="AE248">
            <v>121407.084640823</v>
          </cell>
          <cell r="AF248">
            <v>3203731.1398237599</v>
          </cell>
          <cell r="AH248">
            <v>1219025.8268553601</v>
          </cell>
          <cell r="AI248">
            <v>338.71095460637798</v>
          </cell>
        </row>
        <row r="249">
          <cell r="M249">
            <v>22.195605359087999</v>
          </cell>
          <cell r="O249">
            <v>1106581.8401130801</v>
          </cell>
          <cell r="Q249">
            <v>1979994.96</v>
          </cell>
          <cell r="R249">
            <v>1.54647411117163E-2</v>
          </cell>
          <cell r="AA249">
            <v>372.47500437595897</v>
          </cell>
          <cell r="AC249">
            <v>33.727618072008397</v>
          </cell>
          <cell r="AE249">
            <v>121419.42505922999</v>
          </cell>
          <cell r="AF249">
            <v>3204148.20091249</v>
          </cell>
          <cell r="AH249">
            <v>1220784.81739203</v>
          </cell>
          <cell r="AI249">
            <v>338.74738630395098</v>
          </cell>
        </row>
        <row r="250">
          <cell r="M250">
            <v>22.1956075135652</v>
          </cell>
          <cell r="O250">
            <v>1107457.0005636199</v>
          </cell>
          <cell r="Q250">
            <v>1979994.96</v>
          </cell>
          <cell r="R250">
            <v>1.5460344126735101E-2</v>
          </cell>
          <cell r="AA250">
            <v>372.39070486862403</v>
          </cell>
          <cell r="AC250">
            <v>33.718350188717103</v>
          </cell>
          <cell r="AE250">
            <v>121386.060679382</v>
          </cell>
          <cell r="AF250">
            <v>3203958.9729226599</v>
          </cell>
          <cell r="AH250">
            <v>1221622.88176834</v>
          </cell>
          <cell r="AI250">
            <v>338.67235467990702</v>
          </cell>
        </row>
        <row r="251">
          <cell r="M251">
            <v>22.1956049040746</v>
          </cell>
          <cell r="O251">
            <v>1110592.0096739801</v>
          </cell>
          <cell r="Q251">
            <v>1979994.96</v>
          </cell>
          <cell r="R251">
            <v>1.54535309963467E-2</v>
          </cell>
          <cell r="AA251">
            <v>373.06966841521302</v>
          </cell>
          <cell r="AC251">
            <v>33.7797746826961</v>
          </cell>
          <cell r="AE251">
            <v>121607.188857706</v>
          </cell>
          <cell r="AF251">
            <v>3210021.7696112501</v>
          </cell>
          <cell r="AH251">
            <v>1224962.4295691601</v>
          </cell>
          <cell r="AI251">
            <v>339.28989373251699</v>
          </cell>
        </row>
        <row r="252">
          <cell r="M252">
            <v>22.195602682053401</v>
          </cell>
          <cell r="O252">
            <v>1115807.29573847</v>
          </cell>
          <cell r="Q252">
            <v>1979994.96</v>
          </cell>
          <cell r="R252">
            <v>1.54396444067663E-2</v>
          </cell>
          <cell r="AA252">
            <v>374.100671091371</v>
          </cell>
          <cell r="AC252">
            <v>33.874985600052803</v>
          </cell>
          <cell r="AE252">
            <v>121949.94816019</v>
          </cell>
          <cell r="AF252">
            <v>3218563.9540102398</v>
          </cell>
          <cell r="AH252">
            <v>1230496.0333557599</v>
          </cell>
          <cell r="AI252">
            <v>340.22568549131802</v>
          </cell>
        </row>
        <row r="253">
          <cell r="M253">
            <v>22.195608031847001</v>
          </cell>
          <cell r="O253">
            <v>1116719.67853719</v>
          </cell>
          <cell r="Q253">
            <v>1979994.96</v>
          </cell>
          <cell r="R253">
            <v>1.5429093345527301E-2</v>
          </cell>
          <cell r="AA253">
            <v>373.76893553857002</v>
          </cell>
          <cell r="AC253">
            <v>33.848396428195898</v>
          </cell>
          <cell r="AE253">
            <v>121854.22714150501</v>
          </cell>
          <cell r="AF253">
            <v>3214425.9728920702</v>
          </cell>
          <cell r="AH253">
            <v>1231318.85674397</v>
          </cell>
          <cell r="AI253">
            <v>339.92053911037402</v>
          </cell>
        </row>
        <row r="254">
          <cell r="M254">
            <v>22.195606343304199</v>
          </cell>
          <cell r="O254">
            <v>1118097.10533459</v>
          </cell>
          <cell r="Q254">
            <v>1979994.96</v>
          </cell>
          <cell r="R254">
            <v>1.54242154653004E-2</v>
          </cell>
          <cell r="AA254">
            <v>374.02395078619497</v>
          </cell>
          <cell r="AC254">
            <v>33.874710739132297</v>
          </cell>
          <cell r="AE254">
            <v>121948.958660876</v>
          </cell>
          <cell r="AF254">
            <v>3215589.49413257</v>
          </cell>
          <cell r="AH254">
            <v>1232789.2547826599</v>
          </cell>
          <cell r="AI254">
            <v>340.14924004706302</v>
          </cell>
        </row>
        <row r="255">
          <cell r="M255">
            <v>22.195606757287699</v>
          </cell>
          <cell r="O255">
            <v>1119343.6342090699</v>
          </cell>
          <cell r="Q255">
            <v>1979994.96</v>
          </cell>
          <cell r="R255">
            <v>1.54190151523321E-2</v>
          </cell>
          <cell r="AA255">
            <v>374.175139635562</v>
          </cell>
          <cell r="AC255">
            <v>33.890121900969199</v>
          </cell>
          <cell r="AE255">
            <v>122004.438843489</v>
          </cell>
          <cell r="AF255">
            <v>3216344.33510237</v>
          </cell>
          <cell r="AH255">
            <v>1234088.2818976799</v>
          </cell>
          <cell r="AI255">
            <v>340.28501773459197</v>
          </cell>
        </row>
        <row r="256">
          <cell r="M256">
            <v>22.195610474573598</v>
          </cell>
          <cell r="O256">
            <v>1118853.5527171199</v>
          </cell>
          <cell r="Q256">
            <v>1979994.96</v>
          </cell>
          <cell r="R256">
            <v>1.54167060759681E-2</v>
          </cell>
          <cell r="AA256">
            <v>373.83524414677902</v>
          </cell>
          <cell r="AC256">
            <v>33.859853508370399</v>
          </cell>
          <cell r="AE256">
            <v>121895.472630134</v>
          </cell>
          <cell r="AF256">
            <v>3213143.3551188698</v>
          </cell>
          <cell r="AH256">
            <v>1233494.8960708999</v>
          </cell>
          <cell r="AI256">
            <v>339.97539063840901</v>
          </cell>
        </row>
        <row r="257">
          <cell r="M257">
            <v>22.195611453699499</v>
          </cell>
          <cell r="O257">
            <v>1116561.5730938499</v>
          </cell>
          <cell r="Q257">
            <v>1979994.96</v>
          </cell>
          <cell r="R257">
            <v>1.54212025503692E-2</v>
          </cell>
          <cell r="AA257">
            <v>373.316044473766</v>
          </cell>
          <cell r="AC257">
            <v>33.813882581345702</v>
          </cell>
          <cell r="AE257">
            <v>121729.977292845</v>
          </cell>
          <cell r="AF257">
            <v>3208162.9648656999</v>
          </cell>
          <cell r="AH257">
            <v>1231052.10657865</v>
          </cell>
          <cell r="AI257">
            <v>339.50216189242002</v>
          </cell>
        </row>
        <row r="258">
          <cell r="M258">
            <v>22.1956123354488</v>
          </cell>
          <cell r="O258">
            <v>1115194.2668427399</v>
          </cell>
          <cell r="Q258">
            <v>1979994.96</v>
          </cell>
          <cell r="R258">
            <v>1.5425790066668501E-2</v>
          </cell>
          <cell r="AA258">
            <v>373.108998512943</v>
          </cell>
          <cell r="AC258">
            <v>33.793796668967602</v>
          </cell>
          <cell r="AE258">
            <v>121657.668008283</v>
          </cell>
          <cell r="AF258">
            <v>3206779.57612393</v>
          </cell>
          <cell r="AH258">
            <v>1229616.2294318001</v>
          </cell>
          <cell r="AI258">
            <v>339.31520184397499</v>
          </cell>
        </row>
        <row r="259">
          <cell r="M259">
            <v>22.195618652456801</v>
          </cell>
          <cell r="O259">
            <v>1109863.15161669</v>
          </cell>
          <cell r="Q259">
            <v>1979994.96</v>
          </cell>
          <cell r="R259">
            <v>1.5436617506330901E-2</v>
          </cell>
          <cell r="AA259">
            <v>371.80386306053703</v>
          </cell>
          <cell r="AC259">
            <v>33.673411490273097</v>
          </cell>
          <cell r="AE259">
            <v>121224.28136498301</v>
          </cell>
          <cell r="AF259">
            <v>3195920.6272185501</v>
          </cell>
          <cell r="AH259">
            <v>1223878.62507787</v>
          </cell>
          <cell r="AI259">
            <v>338.13045157026397</v>
          </cell>
        </row>
        <row r="260">
          <cell r="M260">
            <v>22.1956172561631</v>
          </cell>
          <cell r="O260">
            <v>1105871.3297784701</v>
          </cell>
          <cell r="Q260">
            <v>1979994.96</v>
          </cell>
          <cell r="R260">
            <v>1.5451921244732301E-2</v>
          </cell>
          <cell r="AA260">
            <v>371.27684677052503</v>
          </cell>
          <cell r="AC260">
            <v>33.621856444259102</v>
          </cell>
          <cell r="AE260">
            <v>121038.683199333</v>
          </cell>
          <cell r="AF260">
            <v>3192547.0804394698</v>
          </cell>
          <cell r="AH260">
            <v>1219713.3219002001</v>
          </cell>
          <cell r="AI260">
            <v>337.65499032626599</v>
          </cell>
        </row>
        <row r="261">
          <cell r="M261">
            <v>22.195613794604402</v>
          </cell>
          <cell r="O261">
            <v>1104275.6986123901</v>
          </cell>
          <cell r="Q261">
            <v>1979994.96</v>
          </cell>
          <cell r="R261">
            <v>1.54621036755837E-2</v>
          </cell>
          <cell r="AA261">
            <v>371.35069263518801</v>
          </cell>
          <cell r="AC261">
            <v>33.625874694832099</v>
          </cell>
          <cell r="AE261">
            <v>121053.14890139599</v>
          </cell>
          <cell r="AF261">
            <v>3194120.3532091998</v>
          </cell>
          <cell r="AH261">
            <v>1218132.11113231</v>
          </cell>
          <cell r="AI261">
            <v>337.72481794035599</v>
          </cell>
        </row>
        <row r="262">
          <cell r="M262">
            <v>22.195612598413501</v>
          </cell>
          <cell r="O262">
            <v>1103190.2916367401</v>
          </cell>
          <cell r="Q262">
            <v>1979994.96</v>
          </cell>
          <cell r="R262">
            <v>1.5468154769258001E-2</v>
          </cell>
          <cell r="AA262">
            <v>371.30433187322399</v>
          </cell>
          <cell r="AC262">
            <v>33.619147561144899</v>
          </cell>
          <cell r="AE262">
            <v>121028.931220122</v>
          </cell>
          <cell r="AF262">
            <v>3194575.8854489001</v>
          </cell>
          <cell r="AH262">
            <v>1217022.37662715</v>
          </cell>
          <cell r="AI262">
            <v>337.68518431208003</v>
          </cell>
        </row>
        <row r="263">
          <cell r="M263">
            <v>22.195610550641199</v>
          </cell>
          <cell r="O263">
            <v>1103345.3104525099</v>
          </cell>
          <cell r="Q263">
            <v>1979994.96</v>
          </cell>
          <cell r="R263">
            <v>1.5470757548231301E-2</v>
          </cell>
          <cell r="AA263">
            <v>371.51102916692003</v>
          </cell>
          <cell r="AC263">
            <v>33.636421365813099</v>
          </cell>
          <cell r="AE263">
            <v>121091.116916927</v>
          </cell>
          <cell r="AF263">
            <v>3196910.4067381201</v>
          </cell>
          <cell r="AH263">
            <v>1217234.8266970899</v>
          </cell>
          <cell r="AI263">
            <v>337.87460780110598</v>
          </cell>
        </row>
        <row r="264">
          <cell r="M264">
            <v>22.195609132570901</v>
          </cell>
          <cell r="O264">
            <v>1104352.71310476</v>
          </cell>
          <cell r="Q264">
            <v>1979994.96</v>
          </cell>
          <cell r="R264">
            <v>1.54694623886488E-2</v>
          </cell>
          <cell r="AA264">
            <v>371.81261060195402</v>
          </cell>
          <cell r="AC264">
            <v>33.663797062679201</v>
          </cell>
          <cell r="AE264">
            <v>121189.669425645</v>
          </cell>
          <cell r="AF264">
            <v>3199571.1614550902</v>
          </cell>
          <cell r="AH264">
            <v>1218334.4480566101</v>
          </cell>
          <cell r="AI264">
            <v>338.14881353927501</v>
          </cell>
        </row>
        <row r="265">
          <cell r="M265">
            <v>22.195608895796699</v>
          </cell>
          <cell r="O265">
            <v>1105246.0556004001</v>
          </cell>
          <cell r="Q265">
            <v>1979994.96</v>
          </cell>
          <cell r="R265">
            <v>1.54668084986379E-2</v>
          </cell>
          <cell r="AA265">
            <v>371.96838947071399</v>
          </cell>
          <cell r="AC265">
            <v>33.678279994831101</v>
          </cell>
          <cell r="AE265">
            <v>121241.807981392</v>
          </cell>
          <cell r="AF265">
            <v>3200828.1439788002</v>
          </cell>
          <cell r="AH265">
            <v>1219276.14672809</v>
          </cell>
          <cell r="AI265">
            <v>338.29010947588301</v>
          </cell>
        </row>
        <row r="266">
          <cell r="M266">
            <v>22.195607378699101</v>
          </cell>
          <cell r="O266">
            <v>1107013.1726678</v>
          </cell>
          <cell r="Q266">
            <v>1979994.96</v>
          </cell>
          <cell r="R266">
            <v>1.54626849525416E-2</v>
          </cell>
          <cell r="AA266">
            <v>372.35134434719498</v>
          </cell>
          <cell r="AC266">
            <v>33.713489543856198</v>
          </cell>
          <cell r="AE266">
            <v>121368.56235788199</v>
          </cell>
          <cell r="AF266">
            <v>3204053.65827634</v>
          </cell>
          <cell r="AH266">
            <v>1221161.4436474501</v>
          </cell>
          <cell r="AI266">
            <v>338.637854803339</v>
          </cell>
        </row>
        <row r="267">
          <cell r="M267">
            <v>22.195606978865701</v>
          </cell>
          <cell r="O267">
            <v>1109328.2612715301</v>
          </cell>
          <cell r="Q267">
            <v>1979994.96</v>
          </cell>
          <cell r="R267">
            <v>1.5455843091622E-2</v>
          </cell>
          <cell r="AA267">
            <v>372.76284929500798</v>
          </cell>
          <cell r="AC267">
            <v>33.751704818788497</v>
          </cell>
          <cell r="AE267">
            <v>121506.137347638</v>
          </cell>
          <cell r="AF267">
            <v>3207389.1582874102</v>
          </cell>
          <cell r="AH267">
            <v>1223603.9832743399</v>
          </cell>
          <cell r="AI267">
            <v>339.01114447622001</v>
          </cell>
        </row>
        <row r="268">
          <cell r="M268">
            <v>22.195608602374001</v>
          </cell>
          <cell r="O268">
            <v>1110643.5992745601</v>
          </cell>
          <cell r="Q268">
            <v>1979994.96</v>
          </cell>
          <cell r="R268">
            <v>1.54496038248406E-2</v>
          </cell>
          <cell r="AA268">
            <v>372.82847664442397</v>
          </cell>
          <cell r="AC268">
            <v>33.758665953413399</v>
          </cell>
          <cell r="AE268">
            <v>121531.197432288</v>
          </cell>
          <cell r="AF268">
            <v>3207623.6884473199</v>
          </cell>
          <cell r="AH268">
            <v>1224941.2478676899</v>
          </cell>
          <cell r="AI268">
            <v>339.06981069100999</v>
          </cell>
        </row>
        <row r="269">
          <cell r="M269">
            <v>22.195610089763498</v>
          </cell>
          <cell r="O269">
            <v>1111252.2884569999</v>
          </cell>
          <cell r="Q269">
            <v>1979994.96</v>
          </cell>
          <cell r="R269">
            <v>1.5445736996942599E-2</v>
          </cell>
          <cell r="AA269">
            <v>372.78710783291399</v>
          </cell>
          <cell r="AC269">
            <v>33.755594604323498</v>
          </cell>
          <cell r="AE269">
            <v>121520.140575565</v>
          </cell>
          <cell r="AF269">
            <v>3207023.8722271998</v>
          </cell>
          <cell r="AH269">
            <v>1225538.5675538201</v>
          </cell>
          <cell r="AI269">
            <v>339.03151322858997</v>
          </cell>
        </row>
        <row r="270">
          <cell r="M270">
            <v>22.195611788121401</v>
          </cell>
          <cell r="O270">
            <v>1111524.9113564</v>
          </cell>
          <cell r="Q270">
            <v>1979994.96</v>
          </cell>
          <cell r="R270">
            <v>1.54437254064844E-2</v>
          </cell>
          <cell r="AA270">
            <v>372.689395184067</v>
          </cell>
          <cell r="AC270">
            <v>33.745603847719103</v>
          </cell>
          <cell r="AE270">
            <v>121484.173851789</v>
          </cell>
          <cell r="AF270">
            <v>3206546.4295824901</v>
          </cell>
          <cell r="AH270">
            <v>1225773.76970312</v>
          </cell>
          <cell r="AI270">
            <v>338.943791336348</v>
          </cell>
        </row>
        <row r="271">
          <cell r="M271">
            <v>22.195612744376199</v>
          </cell>
          <cell r="O271">
            <v>1111731.2080721599</v>
          </cell>
          <cell r="Q271">
            <v>1979994.96</v>
          </cell>
          <cell r="R271">
            <v>1.54425590874808E-2</v>
          </cell>
          <cell r="AA271">
            <v>372.65081692303198</v>
          </cell>
          <cell r="AC271">
            <v>33.741407571619</v>
          </cell>
          <cell r="AE271">
            <v>121469.06725782801</v>
          </cell>
          <cell r="AF271">
            <v>3206444.3545185099</v>
          </cell>
          <cell r="AH271">
            <v>1225963.82217429</v>
          </cell>
          <cell r="AI271">
            <v>338.90940935141299</v>
          </cell>
        </row>
        <row r="272">
          <cell r="M272">
            <v>22.1956129735498</v>
          </cell>
          <cell r="O272">
            <v>1111852.11942607</v>
          </cell>
          <cell r="Q272">
            <v>1979994.96</v>
          </cell>
          <cell r="R272">
            <v>1.5441856526190199E-2</v>
          </cell>
          <cell r="AA272">
            <v>372.64702588035499</v>
          </cell>
          <cell r="AC272">
            <v>33.741186021060102</v>
          </cell>
          <cell r="AE272">
            <v>121468.269675816</v>
          </cell>
          <cell r="AF272">
            <v>3206368.82775148</v>
          </cell>
          <cell r="AH272">
            <v>1226083.8169271699</v>
          </cell>
          <cell r="AI272">
            <v>338.90583985929499</v>
          </cell>
        </row>
        <row r="273">
          <cell r="M273">
            <v>22.195613325619998</v>
          </cell>
          <cell r="O273">
            <v>1112241.66552854</v>
          </cell>
          <cell r="Q273">
            <v>1979994.96</v>
          </cell>
          <cell r="R273">
            <v>1.5441058963555699E-2</v>
          </cell>
          <cell r="AA273">
            <v>372.67924031268899</v>
          </cell>
          <cell r="AC273">
            <v>33.742700543968702</v>
          </cell>
          <cell r="AE273">
            <v>121473.721958287</v>
          </cell>
          <cell r="AF273">
            <v>3207136.9390376201</v>
          </cell>
          <cell r="AH273">
            <v>1226475.2111337499</v>
          </cell>
          <cell r="AI273">
            <v>338.93653976872002</v>
          </cell>
        </row>
        <row r="274">
          <cell r="M274">
            <v>22.195581722960799</v>
          </cell>
          <cell r="O274">
            <v>1113528.1453759901</v>
          </cell>
          <cell r="Q274">
            <v>1979994.96</v>
          </cell>
          <cell r="R274">
            <v>1.5388315290139501E-2</v>
          </cell>
          <cell r="AA274">
            <v>378.32897777753999</v>
          </cell>
          <cell r="AC274">
            <v>34.255189044208201</v>
          </cell>
          <cell r="AE274">
            <v>123318.68055915</v>
          </cell>
          <cell r="AF274">
            <v>3257142.65951245</v>
          </cell>
          <cell r="AH274">
            <v>1229542.1925808301</v>
          </cell>
          <cell r="AI274">
            <v>344.07378873333198</v>
          </cell>
        </row>
        <row r="275">
          <cell r="M275">
            <v>22.195609714793299</v>
          </cell>
          <cell r="O275">
            <v>1116310.28783251</v>
          </cell>
          <cell r="Q275">
            <v>1979994.96</v>
          </cell>
          <cell r="R275">
            <v>1.53298000592356E-2</v>
          </cell>
          <cell r="AA275">
            <v>375.44481598134001</v>
          </cell>
          <cell r="AC275">
            <v>34.004560108445901</v>
          </cell>
          <cell r="AE275">
            <v>122416.41639040499</v>
          </cell>
          <cell r="AF275">
            <v>3227832.71446882</v>
          </cell>
          <cell r="AH275">
            <v>1231458.1437705399</v>
          </cell>
          <cell r="AI275">
            <v>341.440255872894</v>
          </cell>
        </row>
        <row r="276">
          <cell r="M276">
            <v>22.195620050346601</v>
          </cell>
          <cell r="O276">
            <v>1118615.0506779</v>
          </cell>
          <cell r="Q276">
            <v>1979994.96</v>
          </cell>
          <cell r="R276">
            <v>1.53122182937889E-2</v>
          </cell>
          <cell r="AA276">
            <v>374.68514170596899</v>
          </cell>
          <cell r="AC276">
            <v>33.940267011609897</v>
          </cell>
          <cell r="AE276">
            <v>122184.961241795</v>
          </cell>
          <cell r="AF276">
            <v>3219523.0173212499</v>
          </cell>
          <cell r="AH276">
            <v>1233540.85538609</v>
          </cell>
          <cell r="AI276">
            <v>340.744874694359</v>
          </cell>
        </row>
        <row r="277">
          <cell r="M277">
            <v>22.1956232508808</v>
          </cell>
          <cell r="O277">
            <v>1119731.1886310501</v>
          </cell>
          <cell r="Q277">
            <v>1979994.96</v>
          </cell>
          <cell r="R277">
            <v>1.53041895198055E-2</v>
          </cell>
          <cell r="AA277">
            <v>374.53479892262499</v>
          </cell>
          <cell r="AC277">
            <v>33.928093603853704</v>
          </cell>
          <cell r="AE277">
            <v>122141.136973873</v>
          </cell>
          <cell r="AF277">
            <v>3217689.39758607</v>
          </cell>
          <cell r="AH277">
            <v>1234613.9225426801</v>
          </cell>
          <cell r="AI277">
            <v>340.60670531877201</v>
          </cell>
        </row>
        <row r="278">
          <cell r="M278">
            <v>22.195623525298899</v>
          </cell>
          <cell r="O278">
            <v>1121101.04462806</v>
          </cell>
          <cell r="Q278">
            <v>1979994.96</v>
          </cell>
          <cell r="R278">
            <v>1.52990037529761E-2</v>
          </cell>
          <cell r="AA278">
            <v>374.68130171316699</v>
          </cell>
          <cell r="AC278">
            <v>33.942201165801897</v>
          </cell>
          <cell r="AE278">
            <v>122191.924196887</v>
          </cell>
          <cell r="AF278">
            <v>3218704.5333557902</v>
          </cell>
          <cell r="AH278">
            <v>1236030.3118158099</v>
          </cell>
          <cell r="AI278">
            <v>340.73910054736501</v>
          </cell>
        </row>
        <row r="279">
          <cell r="M279">
            <v>22.1956504897603</v>
          </cell>
          <cell r="O279">
            <v>1121849.89117599</v>
          </cell>
          <cell r="Q279">
            <v>1979994.96</v>
          </cell>
          <cell r="R279">
            <v>1.53256148294829E-2</v>
          </cell>
          <cell r="AA279">
            <v>370.45192274510299</v>
          </cell>
          <cell r="AC279">
            <v>33.560440636992801</v>
          </cell>
          <cell r="AE279">
            <v>120817.586293174</v>
          </cell>
          <cell r="AF279">
            <v>3180649.6843301798</v>
          </cell>
          <cell r="AH279">
            <v>1235452.3118081</v>
          </cell>
          <cell r="AI279">
            <v>336.89148210810998</v>
          </cell>
        </row>
        <row r="280">
          <cell r="M280">
            <v>22.195630753713701</v>
          </cell>
          <cell r="O280">
            <v>1121972.4568624899</v>
          </cell>
          <cell r="Q280">
            <v>1979994.96</v>
          </cell>
          <cell r="R280">
            <v>1.53833715444649E-2</v>
          </cell>
          <cell r="AA280">
            <v>372.291033341054</v>
          </cell>
          <cell r="AC280">
            <v>33.719230417608301</v>
          </cell>
          <cell r="AE280">
            <v>121389.22950339</v>
          </cell>
          <cell r="AF280">
            <v>3199670.7707587699</v>
          </cell>
          <cell r="AH280">
            <v>1236116.6603806501</v>
          </cell>
          <cell r="AI280">
            <v>338.57180292344498</v>
          </cell>
        </row>
        <row r="281">
          <cell r="M281">
            <v>22.195620237506901</v>
          </cell>
          <cell r="O281">
            <v>1121082.0190155001</v>
          </cell>
          <cell r="Q281">
            <v>1979994.96</v>
          </cell>
          <cell r="R281">
            <v>1.5401023846544799E-2</v>
          </cell>
          <cell r="AA281">
            <v>373.27561618837802</v>
          </cell>
          <cell r="AC281">
            <v>33.804770589017302</v>
          </cell>
          <cell r="AE281">
            <v>121697.174120462</v>
          </cell>
          <cell r="AF281">
            <v>3209675.6282464</v>
          </cell>
          <cell r="AH281">
            <v>1235518.9745143401</v>
          </cell>
          <cell r="AI281">
            <v>339.47084559936098</v>
          </cell>
        </row>
        <row r="282">
          <cell r="M282">
            <v>22.195619145377901</v>
          </cell>
          <cell r="O282">
            <v>1118971.2477317899</v>
          </cell>
          <cell r="Q282">
            <v>1979994.96</v>
          </cell>
          <cell r="R282">
            <v>1.5410151236656899E-2</v>
          </cell>
          <cell r="AA282">
            <v>373.126124952748</v>
          </cell>
          <cell r="AC282">
            <v>33.789725798872503</v>
          </cell>
          <cell r="AE282">
            <v>121643.012875941</v>
          </cell>
          <cell r="AF282">
            <v>3208862.8776508602</v>
          </cell>
          <cell r="AH282">
            <v>1233359.30939411</v>
          </cell>
          <cell r="AI282">
            <v>339.33639915387602</v>
          </cell>
        </row>
        <row r="283">
          <cell r="M283">
            <v>22.195624504466199</v>
          </cell>
          <cell r="O283">
            <v>1113908.5157981899</v>
          </cell>
          <cell r="Q283">
            <v>1979994.96</v>
          </cell>
          <cell r="R283">
            <v>1.54216050058211E-2</v>
          </cell>
          <cell r="AA283">
            <v>372.02529737626298</v>
          </cell>
          <cell r="AC283">
            <v>33.688538533332697</v>
          </cell>
          <cell r="AE283">
            <v>121278.738719998</v>
          </cell>
          <cell r="AF283">
            <v>3199582.2823740998</v>
          </cell>
          <cell r="AH283">
            <v>1227956.5930488601</v>
          </cell>
          <cell r="AI283">
            <v>338.33675884293001</v>
          </cell>
        </row>
        <row r="284">
          <cell r="M284">
            <v>22.195623572349099</v>
          </cell>
          <cell r="O284">
            <v>1108178.0257305</v>
          </cell>
          <cell r="Q284">
            <v>1979994.96</v>
          </cell>
          <cell r="R284">
            <v>1.5440521779325801E-2</v>
          </cell>
          <cell r="AA284">
            <v>371.13349483962901</v>
          </cell>
          <cell r="AC284">
            <v>33.605072066759703</v>
          </cell>
          <cell r="AE284">
            <v>120978.25944033499</v>
          </cell>
          <cell r="AF284">
            <v>3192577.2867682599</v>
          </cell>
          <cell r="AH284">
            <v>1221949.00563875</v>
          </cell>
          <cell r="AI284">
            <v>337.52842277286902</v>
          </cell>
        </row>
        <row r="285">
          <cell r="M285">
            <v>22.195621081988499</v>
          </cell>
          <cell r="O285">
            <v>1105555.0230099401</v>
          </cell>
          <cell r="Q285">
            <v>1979994.96</v>
          </cell>
          <cell r="R285">
            <v>1.54541041096442E-2</v>
          </cell>
          <cell r="AA285">
            <v>371.04365805269299</v>
          </cell>
          <cell r="AC285">
            <v>33.5931282189065</v>
          </cell>
          <cell r="AE285">
            <v>120935.261588063</v>
          </cell>
          <cell r="AF285">
            <v>3193085.1175299999</v>
          </cell>
          <cell r="AH285">
            <v>1219285.5120021801</v>
          </cell>
          <cell r="AI285">
            <v>337.45052983378702</v>
          </cell>
        </row>
        <row r="286">
          <cell r="M286">
            <v>22.1955954707371</v>
          </cell>
          <cell r="O286">
            <v>1101898.7749646299</v>
          </cell>
          <cell r="Q286">
            <v>1979994.96</v>
          </cell>
          <cell r="R286">
            <v>1.54371008874809E-2</v>
          </cell>
          <cell r="AA286">
            <v>374.72524333159299</v>
          </cell>
          <cell r="AC286">
            <v>33.9243137255337</v>
          </cell>
          <cell r="AE286">
            <v>122127.529411921</v>
          </cell>
          <cell r="AF286">
            <v>3226611.1162591102</v>
          </cell>
          <cell r="AH286">
            <v>1216790.26647165</v>
          </cell>
          <cell r="AI286">
            <v>340.80092960605998</v>
          </cell>
        </row>
        <row r="287">
          <cell r="M287">
            <v>22.1956109546961</v>
          </cell>
          <cell r="O287">
            <v>1100251.6934848099</v>
          </cell>
          <cell r="Q287">
            <v>1979994.96</v>
          </cell>
          <cell r="R287">
            <v>1.5385652023884399E-2</v>
          </cell>
          <cell r="AA287">
            <v>372.97135072443001</v>
          </cell>
          <cell r="AC287">
            <v>33.773096251238101</v>
          </cell>
          <cell r="AE287">
            <v>121583.14650445701</v>
          </cell>
          <cell r="AF287">
            <v>3208383.2737285802</v>
          </cell>
          <cell r="AH287">
            <v>1214630.13253172</v>
          </cell>
          <cell r="AI287">
            <v>339.19825447319198</v>
          </cell>
        </row>
        <row r="288">
          <cell r="M288">
            <v>22.1956241275401</v>
          </cell>
          <cell r="O288">
            <v>1098567.2323593099</v>
          </cell>
          <cell r="Q288">
            <v>1979994.96</v>
          </cell>
          <cell r="R288">
            <v>1.53742138678354E-2</v>
          </cell>
          <cell r="AA288">
            <v>371.42351601721299</v>
          </cell>
          <cell r="AC288">
            <v>33.635731373513103</v>
          </cell>
          <cell r="AE288">
            <v>121088.632944647</v>
          </cell>
          <cell r="AF288">
            <v>3193648.4781296002</v>
          </cell>
          <cell r="AH288">
            <v>1212477.8384991901</v>
          </cell>
          <cell r="AI288">
            <v>337.78778464369998</v>
          </cell>
        </row>
        <row r="289">
          <cell r="M289">
            <v>22.195624732821798</v>
          </cell>
          <cell r="O289">
            <v>1096702.7046540701</v>
          </cell>
          <cell r="Q289">
            <v>1979994.96</v>
          </cell>
          <cell r="R289">
            <v>1.53771263943249E-2</v>
          </cell>
          <cell r="AA289">
            <v>370.870982396241</v>
          </cell>
          <cell r="AC289">
            <v>33.585541777252999</v>
          </cell>
          <cell r="AE289">
            <v>120907.950398111</v>
          </cell>
          <cell r="AF289">
            <v>3188785.7848542398</v>
          </cell>
          <cell r="AH289">
            <v>1210445.0427842401</v>
          </cell>
          <cell r="AI289">
            <v>337.28544061898799</v>
          </cell>
        </row>
        <row r="290">
          <cell r="M290">
            <v>22.195622546108499</v>
          </cell>
          <cell r="O290">
            <v>1097836.81170283</v>
          </cell>
          <cell r="Q290">
            <v>1979994.96</v>
          </cell>
          <cell r="R290">
            <v>1.5376863366327299E-2</v>
          </cell>
          <cell r="AA290">
            <v>371.303299304456</v>
          </cell>
          <cell r="AC290">
            <v>33.624514512694297</v>
          </cell>
          <cell r="AE290">
            <v>121048.252245699</v>
          </cell>
          <cell r="AF290">
            <v>3192692.26866611</v>
          </cell>
          <cell r="AH290">
            <v>1211710.6872135701</v>
          </cell>
          <cell r="AI290">
            <v>337.67878479176198</v>
          </cell>
        </row>
        <row r="291">
          <cell r="M291">
            <v>22.195622826449</v>
          </cell>
          <cell r="O291">
            <v>1098192.4381120999</v>
          </cell>
          <cell r="Q291">
            <v>1979994.96</v>
          </cell>
          <cell r="R291">
            <v>1.5375316207371301E-2</v>
          </cell>
          <cell r="AA291">
            <v>371.32950264449198</v>
          </cell>
          <cell r="AC291">
            <v>33.627139008788298</v>
          </cell>
          <cell r="AE291">
            <v>121057.700431638</v>
          </cell>
          <cell r="AF291">
            <v>3192838.9972612299</v>
          </cell>
          <cell r="AH291">
            <v>1212074.84141687</v>
          </cell>
          <cell r="AI291">
            <v>337.70236363570399</v>
          </cell>
        </row>
        <row r="292">
          <cell r="M292">
            <v>22.1956232779646</v>
          </cell>
          <cell r="O292">
            <v>1098655.02265299</v>
          </cell>
          <cell r="Q292">
            <v>1979994.96</v>
          </cell>
          <cell r="R292">
            <v>1.5373572508329599E-2</v>
          </cell>
          <cell r="AA292">
            <v>371.388572969861</v>
          </cell>
          <cell r="AC292">
            <v>33.632745556954298</v>
          </cell>
          <cell r="AE292">
            <v>121077.884005036</v>
          </cell>
          <cell r="AF292">
            <v>3193276.1599420202</v>
          </cell>
          <cell r="AH292">
            <v>1212555.83544313</v>
          </cell>
          <cell r="AI292">
            <v>337.75582741290702</v>
          </cell>
        </row>
        <row r="293">
          <cell r="M293">
            <v>22.195624150674401</v>
          </cell>
          <cell r="O293">
            <v>1098347.1714352299</v>
          </cell>
          <cell r="Q293">
            <v>1979994.96</v>
          </cell>
          <cell r="R293">
            <v>1.53733362836248E-2</v>
          </cell>
          <cell r="AA293">
            <v>371.24967540787901</v>
          </cell>
          <cell r="AC293">
            <v>33.620275601245801</v>
          </cell>
          <cell r="AE293">
            <v>121032.992164485</v>
          </cell>
          <cell r="AF293">
            <v>3192003.32526018</v>
          </cell>
          <cell r="AH293">
            <v>1212205.77833326</v>
          </cell>
          <cell r="AI293">
            <v>337.62939980663401</v>
          </cell>
        </row>
        <row r="294">
          <cell r="M294">
            <v>22.195644504295299</v>
          </cell>
          <cell r="O294">
            <v>1097810.9446678001</v>
          </cell>
          <cell r="Q294">
            <v>1979994.96</v>
          </cell>
          <cell r="R294">
            <v>1.53899250497032E-2</v>
          </cell>
          <cell r="AA294">
            <v>367.930052464516</v>
          </cell>
          <cell r="AC294">
            <v>33.320271051627998</v>
          </cell>
          <cell r="AE294">
            <v>119952.975785861</v>
          </cell>
          <cell r="AF294">
            <v>3162278.4627451301</v>
          </cell>
          <cell r="AH294">
            <v>1210627.45432933</v>
          </cell>
          <cell r="AI294">
            <v>334.60978141288803</v>
          </cell>
        </row>
        <row r="295">
          <cell r="M295">
            <v>22.195638700553001</v>
          </cell>
          <cell r="O295">
            <v>1096309.4952892701</v>
          </cell>
          <cell r="Q295">
            <v>1979994.96</v>
          </cell>
          <cell r="R295">
            <v>1.54590373131727E-2</v>
          </cell>
          <cell r="AA295">
            <v>367.672363935725</v>
          </cell>
          <cell r="AC295">
            <v>33.287993923396797</v>
          </cell>
          <cell r="AE295">
            <v>119836.77812422899</v>
          </cell>
          <cell r="AF295">
            <v>3163048.7955465298</v>
          </cell>
          <cell r="AH295">
            <v>1209008.16980813</v>
          </cell>
          <cell r="AI295">
            <v>334.38437001232802</v>
          </cell>
        </row>
        <row r="296">
          <cell r="M296">
            <v>22.195594512945199</v>
          </cell>
          <cell r="O296">
            <v>1095528.6350170099</v>
          </cell>
          <cell r="Q296">
            <v>1979994.96</v>
          </cell>
          <cell r="R296">
            <v>1.5457490776019401E-2</v>
          </cell>
          <cell r="AA296">
            <v>373.695938555613</v>
          </cell>
          <cell r="AC296">
            <v>33.828180871500201</v>
          </cell>
          <cell r="AE296">
            <v>121781.451137401</v>
          </cell>
          <cell r="AF296">
            <v>3218452.2947709998</v>
          </cell>
          <cell r="AH296">
            <v>1210100.6879083901</v>
          </cell>
          <cell r="AI296">
            <v>339.86775768411297</v>
          </cell>
        </row>
        <row r="297">
          <cell r="M297">
            <v>22.195601874506401</v>
          </cell>
          <cell r="O297">
            <v>1097739.80124761</v>
          </cell>
          <cell r="Q297">
            <v>1979994.96</v>
          </cell>
          <cell r="R297">
            <v>1.5399359912277699E-2</v>
          </cell>
          <cell r="AA297">
            <v>373.45838938549701</v>
          </cell>
          <cell r="AC297">
            <v>33.813100649797697</v>
          </cell>
          <cell r="AE297">
            <v>121727.16233927201</v>
          </cell>
          <cell r="AF297">
            <v>3214124.9409662401</v>
          </cell>
          <cell r="AH297">
            <v>1212259.0244607199</v>
          </cell>
          <cell r="AI297">
            <v>339.64528873569998</v>
          </cell>
        </row>
        <row r="298">
          <cell r="M298">
            <v>22.195610729219599</v>
          </cell>
          <cell r="O298">
            <v>1103176.16166377</v>
          </cell>
          <cell r="Q298">
            <v>1979994.96</v>
          </cell>
          <cell r="R298">
            <v>1.5366175228693201E-2</v>
          </cell>
          <cell r="AA298">
            <v>373.43102778816802</v>
          </cell>
          <cell r="AC298">
            <v>33.815408720751499</v>
          </cell>
          <cell r="AE298">
            <v>121735.47139470599</v>
          </cell>
          <cell r="AF298">
            <v>3212238.46535245</v>
          </cell>
          <cell r="AH298">
            <v>1217695.0123904899</v>
          </cell>
          <cell r="AI298">
            <v>339.61561906741599</v>
          </cell>
        </row>
        <row r="299">
          <cell r="M299">
            <v>22.195615845540601</v>
          </cell>
          <cell r="O299">
            <v>1108623.4596578099</v>
          </cell>
          <cell r="Q299">
            <v>1979994.96</v>
          </cell>
          <cell r="R299">
            <v>1.5342213150373801E-2</v>
          </cell>
          <cell r="AA299">
            <v>373.80884845739598</v>
          </cell>
          <cell r="AC299">
            <v>33.853542151935599</v>
          </cell>
          <cell r="AE299">
            <v>121872.751746968</v>
          </cell>
          <cell r="AF299">
            <v>3214255.2873371299</v>
          </cell>
          <cell r="AH299">
            <v>1223264.95492206</v>
          </cell>
          <cell r="AI299">
            <v>339.95530630546102</v>
          </cell>
        </row>
        <row r="300">
          <cell r="M300">
            <v>22.1956208854454</v>
          </cell>
          <cell r="O300">
            <v>1111537.25147631</v>
          </cell>
          <cell r="Q300">
            <v>1979994.96</v>
          </cell>
          <cell r="R300">
            <v>1.5326117724591699E-2</v>
          </cell>
          <cell r="AA300">
            <v>373.77071657193102</v>
          </cell>
          <cell r="AC300">
            <v>33.852859231952699</v>
          </cell>
          <cell r="AE300">
            <v>121870.29323503</v>
          </cell>
          <cell r="AF300">
            <v>3212964.3417696399</v>
          </cell>
          <cell r="AH300">
            <v>1226172.40405116</v>
          </cell>
          <cell r="AI300">
            <v>339.91785733997801</v>
          </cell>
        </row>
        <row r="301">
          <cell r="M301">
            <v>22.195623288257401</v>
          </cell>
          <cell r="O301">
            <v>1113929.9865300199</v>
          </cell>
          <cell r="Q301">
            <v>1979994.96</v>
          </cell>
          <cell r="R301">
            <v>1.53151699108311E-2</v>
          </cell>
          <cell r="AA301">
            <v>373.90358327712102</v>
          </cell>
          <cell r="AC301">
            <v>33.866704699351601</v>
          </cell>
          <cell r="AE301">
            <v>121920.13691766599</v>
          </cell>
          <cell r="AF301">
            <v>3213523.8760796799</v>
          </cell>
          <cell r="AH301">
            <v>1228609.19985776</v>
          </cell>
          <cell r="AI301">
            <v>340.03687857776902</v>
          </cell>
        </row>
        <row r="302">
          <cell r="M302">
            <v>22.1956264962106</v>
          </cell>
          <cell r="O302">
            <v>1115494.1834515301</v>
          </cell>
          <cell r="Q302">
            <v>1979994.96</v>
          </cell>
          <cell r="R302">
            <v>1.53100643332541E-2</v>
          </cell>
          <cell r="AA302">
            <v>373.64797473774399</v>
          </cell>
          <cell r="AC302">
            <v>33.8461409705994</v>
          </cell>
          <cell r="AE302">
            <v>121846.107494158</v>
          </cell>
          <cell r="AF302">
            <v>3210361.1813855101</v>
          </cell>
          <cell r="AH302">
            <v>1230101.5367538901</v>
          </cell>
          <cell r="AI302">
            <v>339.80183376714501</v>
          </cell>
        </row>
        <row r="303">
          <cell r="M303">
            <v>22.195646190934202</v>
          </cell>
          <cell r="O303">
            <v>1116466.3834774401</v>
          </cell>
          <cell r="Q303">
            <v>1979994.96</v>
          </cell>
          <cell r="R303">
            <v>1.5326527439376699E-2</v>
          </cell>
          <cell r="AA303">
            <v>370.58531294192602</v>
          </cell>
          <cell r="AC303">
            <v>33.5702773228589</v>
          </cell>
          <cell r="AE303">
            <v>120852.998362292</v>
          </cell>
          <cell r="AF303">
            <v>3182609.2414090498</v>
          </cell>
          <cell r="AH303">
            <v>1230113.7172360099</v>
          </cell>
          <cell r="AI303">
            <v>337.01503561906702</v>
          </cell>
        </row>
        <row r="304">
          <cell r="M304">
            <v>22.1956401900364</v>
          </cell>
          <cell r="O304">
            <v>1116044.3262712299</v>
          </cell>
          <cell r="Q304">
            <v>1979994.96</v>
          </cell>
          <cell r="R304">
            <v>1.53925956493071E-2</v>
          </cell>
          <cell r="AA304">
            <v>370.55844496296299</v>
          </cell>
          <cell r="AC304">
            <v>33.559191017555101</v>
          </cell>
          <cell r="AE304">
            <v>120813.08766319801</v>
          </cell>
          <cell r="AF304">
            <v>3185336.0606240002</v>
          </cell>
          <cell r="AH304">
            <v>1229644.56963572</v>
          </cell>
          <cell r="AI304">
            <v>336.99925394540799</v>
          </cell>
        </row>
        <row r="305">
          <cell r="M305">
            <v>22.195623944271599</v>
          </cell>
          <cell r="O305">
            <v>1114913.8476823501</v>
          </cell>
          <cell r="Q305">
            <v>1979994.96</v>
          </cell>
          <cell r="R305">
            <v>1.5418891951854001E-2</v>
          </cell>
          <cell r="AA305">
            <v>372.08839134264599</v>
          </cell>
          <cell r="AC305">
            <v>33.692331509520301</v>
          </cell>
          <cell r="AE305">
            <v>121292.39343427301</v>
          </cell>
          <cell r="AF305">
            <v>3200802.8541802499</v>
          </cell>
          <cell r="AH305">
            <v>1228969.9592440899</v>
          </cell>
          <cell r="AI305">
            <v>338.39605983312498</v>
          </cell>
        </row>
        <row r="306">
          <cell r="M306">
            <v>22.1956229280839</v>
          </cell>
          <cell r="O306">
            <v>1111999.38086122</v>
          </cell>
          <cell r="Q306">
            <v>1979994.96</v>
          </cell>
          <cell r="R306">
            <v>1.5431197951693501E-2</v>
          </cell>
          <cell r="AA306">
            <v>371.866691418409</v>
          </cell>
          <cell r="AC306">
            <v>33.670216833175502</v>
          </cell>
          <cell r="AE306">
            <v>121212.78059943199</v>
          </cell>
          <cell r="AF306">
            <v>3199529.9252671101</v>
          </cell>
          <cell r="AH306">
            <v>1225983.21127076</v>
          </cell>
          <cell r="AI306">
            <v>338.19647458523298</v>
          </cell>
        </row>
        <row r="307">
          <cell r="M307">
            <v>22.1956253919675</v>
          </cell>
          <cell r="O307">
            <v>1106415.25233251</v>
          </cell>
          <cell r="Q307">
            <v>1979994.96</v>
          </cell>
          <cell r="R307">
            <v>1.54466312624772E-2</v>
          </cell>
          <cell r="AA307">
            <v>370.81451917812802</v>
          </cell>
          <cell r="AC307">
            <v>33.572824969291901</v>
          </cell>
          <cell r="AE307">
            <v>120862.169889451</v>
          </cell>
          <cell r="AF307">
            <v>3190893.3808311098</v>
          </cell>
          <cell r="AH307">
            <v>1220073.45291834</v>
          </cell>
          <cell r="AI307">
            <v>337.24169420883601</v>
          </cell>
        </row>
        <row r="308">
          <cell r="M308">
            <v>22.195597186402502</v>
          </cell>
          <cell r="O308">
            <v>1102127.1192458901</v>
          </cell>
          <cell r="Q308">
            <v>1979994.96</v>
          </cell>
          <cell r="R308">
            <v>1.54341415878419E-2</v>
          </cell>
          <cell r="AA308">
            <v>374.59534146436903</v>
          </cell>
          <cell r="AC308">
            <v>33.913126489305199</v>
          </cell>
          <cell r="AE308">
            <v>122087.255361499</v>
          </cell>
          <cell r="AF308">
            <v>3225257.0936057898</v>
          </cell>
          <cell r="AH308">
            <v>1216979.9689400501</v>
          </cell>
          <cell r="AI308">
            <v>340.682214975063</v>
          </cell>
        </row>
        <row r="309">
          <cell r="M309">
            <v>22.195611443817899</v>
          </cell>
          <cell r="O309">
            <v>1100658.1782799701</v>
          </cell>
          <cell r="Q309">
            <v>1979994.96</v>
          </cell>
          <cell r="R309">
            <v>1.5383835810528801E-2</v>
          </cell>
          <cell r="AA309">
            <v>372.99947845519699</v>
          </cell>
          <cell r="AC309">
            <v>33.7759359291923</v>
          </cell>
          <cell r="AE309">
            <v>121593.369345092</v>
          </cell>
          <cell r="AF309">
            <v>3208533.2022095001</v>
          </cell>
          <cell r="AH309">
            <v>1215045.6968626601</v>
          </cell>
          <cell r="AI309">
            <v>339.223542526004</v>
          </cell>
        </row>
        <row r="310">
          <cell r="M310">
            <v>22.195629714138601</v>
          </cell>
          <cell r="O310">
            <v>1096453.6675956801</v>
          </cell>
          <cell r="Q310">
            <v>1979994.96</v>
          </cell>
          <cell r="R310">
            <v>1.5375405903519299E-2</v>
          </cell>
          <cell r="AA310">
            <v>370.71493621292399</v>
          </cell>
          <cell r="AC310">
            <v>33.571619366006701</v>
          </cell>
          <cell r="AE310">
            <v>120857.829717624</v>
          </cell>
          <cell r="AF310">
            <v>3187326.7132165199</v>
          </cell>
          <cell r="AH310">
            <v>1210147.0519538999</v>
          </cell>
          <cell r="AI310">
            <v>337.14331684691803</v>
          </cell>
        </row>
        <row r="311">
          <cell r="M311">
            <v>22.1956295764675</v>
          </cell>
          <cell r="O311">
            <v>1089775.8080375399</v>
          </cell>
          <cell r="Q311">
            <v>1979994.96</v>
          </cell>
          <cell r="R311">
            <v>1.53883329272683E-2</v>
          </cell>
          <cell r="AA311">
            <v>369.46875593728203</v>
          </cell>
          <cell r="AC311">
            <v>33.455725801723503</v>
          </cell>
          <cell r="AE311">
            <v>120440.61288620401</v>
          </cell>
          <cell r="AF311">
            <v>3177286.7552386802</v>
          </cell>
          <cell r="AH311">
            <v>1203082.95184358</v>
          </cell>
          <cell r="AI311">
            <v>336.01303013555798</v>
          </cell>
        </row>
        <row r="312">
          <cell r="M312">
            <v>22.195625220204899</v>
          </cell>
          <cell r="O312">
            <v>1088608.29924984</v>
          </cell>
          <cell r="Q312">
            <v>1979994.96</v>
          </cell>
          <cell r="R312">
            <v>1.5393642377326201E-2</v>
          </cell>
          <cell r="AA312">
            <v>369.73150216263502</v>
          </cell>
          <cell r="AC312">
            <v>33.477454724547698</v>
          </cell>
          <cell r="AE312">
            <v>120518.83700837199</v>
          </cell>
          <cell r="AF312">
            <v>3180332.0707761701</v>
          </cell>
          <cell r="AH312">
            <v>1201990.54992978</v>
          </cell>
          <cell r="AI312">
            <v>336.25404743808701</v>
          </cell>
        </row>
        <row r="313">
          <cell r="M313">
            <v>22.1956242927719</v>
          </cell>
          <cell r="O313">
            <v>1088072.0635778499</v>
          </cell>
          <cell r="Q313">
            <v>1979994.96</v>
          </cell>
          <cell r="R313">
            <v>1.53963134606361E-2</v>
          </cell>
          <cell r="AA313">
            <v>369.70997073442499</v>
          </cell>
          <cell r="AC313">
            <v>33.475074726631703</v>
          </cell>
          <cell r="AE313">
            <v>120510.269015874</v>
          </cell>
          <cell r="AF313">
            <v>3180288.2005397198</v>
          </cell>
          <cell r="AH313">
            <v>1201446.9546330899</v>
          </cell>
          <cell r="AI313">
            <v>336.234896007793</v>
          </cell>
        </row>
        <row r="314">
          <cell r="M314">
            <v>22.195621940319299</v>
          </cell>
          <cell r="O314">
            <v>1089489.0492322801</v>
          </cell>
          <cell r="Q314">
            <v>1979994.96</v>
          </cell>
          <cell r="R314">
            <v>1.53983932233989E-2</v>
          </cell>
          <cell r="AA314">
            <v>369.90970494268697</v>
          </cell>
          <cell r="AC314">
            <v>33.494330446598198</v>
          </cell>
          <cell r="AE314">
            <v>120579.58960775399</v>
          </cell>
          <cell r="AF314">
            <v>3181663.6513803899</v>
          </cell>
          <cell r="AH314">
            <v>1202928.7014273501</v>
          </cell>
          <cell r="AI314">
            <v>336.41537449608802</v>
          </cell>
        </row>
        <row r="315">
          <cell r="M315">
            <v>22.195619919069301</v>
          </cell>
          <cell r="O315">
            <v>1091574.7183108199</v>
          </cell>
          <cell r="Q315">
            <v>1979994.96</v>
          </cell>
          <cell r="R315">
            <v>1.5399047397844401E-2</v>
          </cell>
          <cell r="AA315">
            <v>370.44928376225698</v>
          </cell>
          <cell r="AC315">
            <v>33.543846688195501</v>
          </cell>
          <cell r="AE315">
            <v>120757.84807750399</v>
          </cell>
          <cell r="AF315">
            <v>3186238.6646749</v>
          </cell>
          <cell r="AH315">
            <v>1205181.5324573901</v>
          </cell>
          <cell r="AI315">
            <v>336.90543707406101</v>
          </cell>
        </row>
        <row r="316">
          <cell r="M316">
            <v>22.195638685316499</v>
          </cell>
          <cell r="O316">
            <v>1093202.0720540199</v>
          </cell>
          <cell r="Q316">
            <v>1979994.96</v>
          </cell>
          <cell r="R316">
            <v>1.54110317292464E-2</v>
          </cell>
          <cell r="AA316">
            <v>367.63435105720299</v>
          </cell>
          <cell r="AC316">
            <v>33.290108347364402</v>
          </cell>
          <cell r="AE316">
            <v>119844.390050512</v>
          </cell>
          <cell r="AF316">
            <v>3160810.7520319899</v>
          </cell>
          <cell r="AH316">
            <v>1205921.8934101199</v>
          </cell>
          <cell r="AI316">
            <v>334.344242709838</v>
          </cell>
        </row>
        <row r="317">
          <cell r="M317">
            <v>22.195635761378799</v>
          </cell>
          <cell r="O317">
            <v>1093232.62668459</v>
          </cell>
          <cell r="Q317">
            <v>1979994.96</v>
          </cell>
          <cell r="R317">
            <v>1.54734009681761E-2</v>
          </cell>
          <cell r="AA317">
            <v>367.509886539582</v>
          </cell>
          <cell r="AC317">
            <v>33.270923558511299</v>
          </cell>
          <cell r="AE317">
            <v>119775.324810641</v>
          </cell>
          <cell r="AF317">
            <v>3162412.5254349802</v>
          </cell>
          <cell r="AH317">
            <v>1205876.6477864999</v>
          </cell>
          <cell r="AI317">
            <v>334.23896298107098</v>
          </cell>
        </row>
        <row r="318">
          <cell r="M318">
            <v>22.1956164667852</v>
          </cell>
          <cell r="O318">
            <v>1092320.7423761699</v>
          </cell>
          <cell r="Q318">
            <v>1979994.96</v>
          </cell>
          <cell r="R318">
            <v>1.5500023324332901E-2</v>
          </cell>
          <cell r="AA318">
            <v>369.10775222257001</v>
          </cell>
          <cell r="AC318">
            <v>33.410219692603498</v>
          </cell>
          <cell r="AE318">
            <v>120276.79089337301</v>
          </cell>
          <cell r="AF318">
            <v>3178472.5690115602</v>
          </cell>
          <cell r="AH318">
            <v>1205443.3360103101</v>
          </cell>
          <cell r="AI318">
            <v>335.69753252996702</v>
          </cell>
        </row>
        <row r="319">
          <cell r="M319">
            <v>22.195584612405401</v>
          </cell>
          <cell r="O319">
            <v>1094566.38544689</v>
          </cell>
          <cell r="Q319">
            <v>1979994.96</v>
          </cell>
          <cell r="R319">
            <v>1.5473567401969601E-2</v>
          </cell>
          <cell r="AA319">
            <v>374.50576603243002</v>
          </cell>
          <cell r="AC319">
            <v>33.898348158741904</v>
          </cell>
          <cell r="AE319">
            <v>122034.053371471</v>
          </cell>
          <cell r="AF319">
            <v>3226747.1436411301</v>
          </cell>
          <cell r="AH319">
            <v>1209380.2097892601</v>
          </cell>
          <cell r="AI319">
            <v>340.60741787368801</v>
          </cell>
        </row>
        <row r="320">
          <cell r="M320">
            <v>22.1956042757384</v>
          </cell>
          <cell r="O320">
            <v>1095256.38172343</v>
          </cell>
          <cell r="Q320">
            <v>1979994.96</v>
          </cell>
          <cell r="R320">
            <v>1.54099130276992E-2</v>
          </cell>
          <cell r="AA320">
            <v>372.78994331084601</v>
          </cell>
          <cell r="AC320">
            <v>33.752609452889601</v>
          </cell>
          <cell r="AE320">
            <v>121509.394030403</v>
          </cell>
          <cell r="AF320">
            <v>3208162.2985938601</v>
          </cell>
          <cell r="AH320">
            <v>1209571.9721216499</v>
          </cell>
          <cell r="AI320">
            <v>339.03733385795698</v>
          </cell>
        </row>
        <row r="321">
          <cell r="M321">
            <v>22.195614179909601</v>
          </cell>
          <cell r="O321">
            <v>1097264.7270013201</v>
          </cell>
          <cell r="Q321">
            <v>1979994.96</v>
          </cell>
          <cell r="R321">
            <v>1.5389050111367901E-2</v>
          </cell>
          <cell r="AA321">
            <v>371.95738534319503</v>
          </cell>
          <cell r="AC321">
            <v>33.681388811814998</v>
          </cell>
          <cell r="AE321">
            <v>121252.999722534</v>
          </cell>
          <cell r="AF321">
            <v>3199321.1060295999</v>
          </cell>
          <cell r="AH321">
            <v>1211334.3877676099</v>
          </cell>
          <cell r="AI321">
            <v>338.27599653137997</v>
          </cell>
        </row>
        <row r="322">
          <cell r="M322">
            <v>22.195610739215699</v>
          </cell>
          <cell r="O322">
            <v>1102939.42435576</v>
          </cell>
          <cell r="Q322">
            <v>1979994.96</v>
          </cell>
          <cell r="R322">
            <v>1.53700565021582E-2</v>
          </cell>
          <cell r="AA322">
            <v>373.26947677487902</v>
          </cell>
          <cell r="AC322">
            <v>33.801278545336203</v>
          </cell>
          <cell r="AE322">
            <v>121684.60276321</v>
          </cell>
          <cell r="AF322">
            <v>3210629.4356485601</v>
          </cell>
          <cell r="AH322">
            <v>1217411.3230844899</v>
          </cell>
          <cell r="AI322">
            <v>339.46819822954302</v>
          </cell>
        </row>
        <row r="323">
          <cell r="M323">
            <v>22.195614774611201</v>
          </cell>
          <cell r="O323">
            <v>1108605.4206415799</v>
          </cell>
          <cell r="Q323">
            <v>1979994.96</v>
          </cell>
          <cell r="R323">
            <v>1.5343719679776401E-2</v>
          </cell>
          <cell r="AA323">
            <v>373.92137098456197</v>
          </cell>
          <cell r="AC323">
            <v>33.863399386469702</v>
          </cell>
          <cell r="AE323">
            <v>121908.237791291</v>
          </cell>
          <cell r="AF323">
            <v>3215370.99111886</v>
          </cell>
          <cell r="AH323">
            <v>1223280.6716948501</v>
          </cell>
          <cell r="AI323">
            <v>340.05797159809202</v>
          </cell>
        </row>
        <row r="324">
          <cell r="M324">
            <v>22.195617864380299</v>
          </cell>
          <cell r="O324">
            <v>1113028.42528949</v>
          </cell>
          <cell r="Q324">
            <v>1979994.96</v>
          </cell>
          <cell r="R324">
            <v>1.53245593131039E-2</v>
          </cell>
          <cell r="AA324">
            <v>374.22560646480599</v>
          </cell>
          <cell r="AC324">
            <v>33.894138446543302</v>
          </cell>
          <cell r="AE324">
            <v>122018.898407556</v>
          </cell>
          <cell r="AF324">
            <v>3216983.73309142</v>
          </cell>
          <cell r="AH324">
            <v>1227803.04667212</v>
          </cell>
          <cell r="AI324">
            <v>340.33146801826302</v>
          </cell>
        </row>
        <row r="325">
          <cell r="M325">
            <v>22.195621992614701</v>
          </cell>
          <cell r="O325">
            <v>1116150.74406381</v>
          </cell>
          <cell r="Q325">
            <v>1979994.96</v>
          </cell>
          <cell r="R325">
            <v>1.53095731503521E-2</v>
          </cell>
          <cell r="AA325">
            <v>374.360994979125</v>
          </cell>
          <cell r="AC325">
            <v>33.908870987449298</v>
          </cell>
          <cell r="AE325">
            <v>122071.935554818</v>
          </cell>
          <cell r="AF325">
            <v>3217339.4461691398</v>
          </cell>
          <cell r="AH325">
            <v>1230971.12335477</v>
          </cell>
          <cell r="AI325">
            <v>340.45212399167599</v>
          </cell>
        </row>
        <row r="326">
          <cell r="M326">
            <v>22.195626933162099</v>
          </cell>
          <cell r="O326">
            <v>1117359.6334864199</v>
          </cell>
          <cell r="Q326">
            <v>1979994.96</v>
          </cell>
          <cell r="R326">
            <v>1.5303411540862099E-2</v>
          </cell>
          <cell r="AA326">
            <v>373.89082231874801</v>
          </cell>
          <cell r="AC326">
            <v>33.869155499489104</v>
          </cell>
          <cell r="AE326">
            <v>121928.959798161</v>
          </cell>
          <cell r="AF326">
            <v>3212171.0277323201</v>
          </cell>
          <cell r="AH326">
            <v>1232043.14161231</v>
          </cell>
          <cell r="AI326">
            <v>340.021666819259</v>
          </cell>
        </row>
        <row r="327">
          <cell r="M327">
            <v>22.195646469366999</v>
          </cell>
          <cell r="O327">
            <v>1118061.4931150801</v>
          </cell>
          <cell r="Q327">
            <v>1979994.96</v>
          </cell>
          <cell r="R327">
            <v>1.53206803964711E-2</v>
          </cell>
          <cell r="AA327">
            <v>370.77635566940199</v>
          </cell>
          <cell r="AC327">
            <v>33.588494986065001</v>
          </cell>
          <cell r="AE327">
            <v>120918.581949834</v>
          </cell>
          <cell r="AF327">
            <v>3183993.1075416799</v>
          </cell>
          <cell r="AH327">
            <v>1231769.1584145201</v>
          </cell>
          <cell r="AI327">
            <v>337.18786068333702</v>
          </cell>
        </row>
        <row r="328">
          <cell r="M328">
            <v>22.1956401968093</v>
          </cell>
          <cell r="O328">
            <v>1117869.45387612</v>
          </cell>
          <cell r="Q328">
            <v>1979994.96</v>
          </cell>
          <cell r="R328">
            <v>1.53864988074688E-2</v>
          </cell>
          <cell r="AA328">
            <v>370.82603644167801</v>
          </cell>
          <cell r="AC328">
            <v>33.584330506617398</v>
          </cell>
          <cell r="AE328">
            <v>120903.589823823</v>
          </cell>
          <cell r="AF328">
            <v>3187404.7700080299</v>
          </cell>
          <cell r="AH328">
            <v>1231553.27535434</v>
          </cell>
          <cell r="AI328">
            <v>337.24170593506102</v>
          </cell>
        </row>
        <row r="329">
          <cell r="M329">
            <v>22.1956251843167</v>
          </cell>
          <cell r="O329">
            <v>1116041.4022928399</v>
          </cell>
          <cell r="Q329">
            <v>1979994.96</v>
          </cell>
          <cell r="R329">
            <v>1.54136065888966E-2</v>
          </cell>
          <cell r="AA329">
            <v>372.14848215546402</v>
          </cell>
          <cell r="AC329">
            <v>33.698634313681197</v>
          </cell>
          <cell r="AE329">
            <v>121315.08352925201</v>
          </cell>
          <cell r="AF329">
            <v>3201041.8900552602</v>
          </cell>
          <cell r="AH329">
            <v>1230117.5230108399</v>
          </cell>
          <cell r="AI329">
            <v>338.44984784178303</v>
          </cell>
        </row>
        <row r="330">
          <cell r="M330">
            <v>22.195625604750798</v>
          </cell>
          <cell r="O330">
            <v>1111901.91322501</v>
          </cell>
          <cell r="Q330">
            <v>1979994.96</v>
          </cell>
          <cell r="R330">
            <v>1.5428468557810901E-2</v>
          </cell>
          <cell r="AA330">
            <v>371.64337497815302</v>
          </cell>
          <cell r="AC330">
            <v>33.650543173483797</v>
          </cell>
          <cell r="AE330">
            <v>121141.955424542</v>
          </cell>
          <cell r="AF330">
            <v>3197354.6151519902</v>
          </cell>
          <cell r="AH330">
            <v>1225818.38087179</v>
          </cell>
          <cell r="AI330">
            <v>337.99283180467</v>
          </cell>
        </row>
        <row r="331">
          <cell r="M331">
            <v>22.195627439648501</v>
          </cell>
          <cell r="O331">
            <v>1105107.27728972</v>
          </cell>
          <cell r="Q331">
            <v>1979994.96</v>
          </cell>
          <cell r="R331">
            <v>1.54482596267429E-2</v>
          </cell>
          <cell r="AA331">
            <v>370.42474372820101</v>
          </cell>
          <cell r="AC331">
            <v>33.537442938156303</v>
          </cell>
          <cell r="AE331">
            <v>120734.79457736301</v>
          </cell>
          <cell r="AF331">
            <v>3187455.38259333</v>
          </cell>
          <cell r="AH331">
            <v>1218646.23652413</v>
          </cell>
          <cell r="AI331">
            <v>336.887300790045</v>
          </cell>
        </row>
        <row r="332">
          <cell r="M332">
            <v>22.195623462090101</v>
          </cell>
          <cell r="O332">
            <v>1100277.90620843</v>
          </cell>
          <cell r="Q332">
            <v>1979994.96</v>
          </cell>
          <cell r="R332">
            <v>1.546833031693E-2</v>
          </cell>
          <cell r="AA332">
            <v>369.97123167386798</v>
          </cell>
          <cell r="AC332">
            <v>33.493243301623401</v>
          </cell>
          <cell r="AE332">
            <v>120575.675885844</v>
          </cell>
          <cell r="AF332">
            <v>3184495.63696593</v>
          </cell>
          <cell r="AH332">
            <v>1213672.5873620401</v>
          </cell>
          <cell r="AI332">
            <v>336.477988372244</v>
          </cell>
        </row>
        <row r="333">
          <cell r="M333">
            <v>22.195592843161698</v>
          </cell>
          <cell r="O333">
            <v>1098415.44587208</v>
          </cell>
          <cell r="Q333">
            <v>1979994.96</v>
          </cell>
          <cell r="R333">
            <v>1.5451500879149101E-2</v>
          </cell>
          <cell r="AA333">
            <v>374.40731460569901</v>
          </cell>
          <cell r="AC333">
            <v>33.893232097708299</v>
          </cell>
          <cell r="AE333">
            <v>122015.63555175001</v>
          </cell>
          <cell r="AF333">
            <v>3224567.11688192</v>
          </cell>
          <cell r="AH333">
            <v>1213205.6986884901</v>
          </cell>
          <cell r="AI333">
            <v>340.51408250799102</v>
          </cell>
        </row>
        <row r="334">
          <cell r="M334">
            <v>22.195609063909</v>
          </cell>
          <cell r="O334">
            <v>1097276.9068392999</v>
          </cell>
          <cell r="Q334">
            <v>1979994.96</v>
          </cell>
          <cell r="R334">
            <v>1.5397460610844E-2</v>
          </cell>
          <cell r="AA334">
            <v>372.66843604765802</v>
          </cell>
          <cell r="AC334">
            <v>33.743794720415899</v>
          </cell>
          <cell r="AE334">
            <v>121477.660993497</v>
          </cell>
          <cell r="AF334">
            <v>3206329.7763364799</v>
          </cell>
          <cell r="AH334">
            <v>1211559.33625404</v>
          </cell>
          <cell r="AI334">
            <v>338.924641327242</v>
          </cell>
        </row>
        <row r="335">
          <cell r="M335">
            <v>22.195620139113998</v>
          </cell>
          <cell r="O335">
            <v>1096880.04247082</v>
          </cell>
          <cell r="Q335">
            <v>1979994.96</v>
          </cell>
          <cell r="R335">
            <v>1.53836044359897E-2</v>
          </cell>
          <cell r="AA335">
            <v>371.429103657344</v>
          </cell>
          <cell r="AC335">
            <v>33.634679178953903</v>
          </cell>
          <cell r="AE335">
            <v>121084.845044234</v>
          </cell>
          <cell r="AF335">
            <v>3194233.0481469701</v>
          </cell>
          <cell r="AH335">
            <v>1210789.9112120301</v>
          </cell>
          <cell r="AI335">
            <v>337.79442447839</v>
          </cell>
        </row>
        <row r="336">
          <cell r="M336">
            <v>22.195623008534898</v>
          </cell>
          <cell r="O336">
            <v>1096592.56469189</v>
          </cell>
          <cell r="Q336">
            <v>1979994.96</v>
          </cell>
          <cell r="R336">
            <v>1.5380510876735899E-2</v>
          </cell>
          <cell r="AA336">
            <v>371.08797688135502</v>
          </cell>
          <cell r="AC336">
            <v>33.6044818752056</v>
          </cell>
          <cell r="AE336">
            <v>120976.13475074001</v>
          </cell>
          <cell r="AF336">
            <v>3190959.9609437301</v>
          </cell>
          <cell r="AH336">
            <v>1210399.51701137</v>
          </cell>
          <cell r="AI336">
            <v>337.48349500615001</v>
          </cell>
        </row>
        <row r="337">
          <cell r="M337">
            <v>22.195622703564101</v>
          </cell>
          <cell r="O337">
            <v>1096679.5905001401</v>
          </cell>
          <cell r="Q337">
            <v>1979994.96</v>
          </cell>
          <cell r="R337">
            <v>1.5380123752299701E-2</v>
          </cell>
          <cell r="AA337">
            <v>371.08436847819098</v>
          </cell>
          <cell r="AC337">
            <v>33.604244724060798</v>
          </cell>
          <cell r="AE337">
            <v>120975.281006619</v>
          </cell>
          <cell r="AF337">
            <v>3190897.0954653798</v>
          </cell>
          <cell r="AH337">
            <v>1210485.80802689</v>
          </cell>
          <cell r="AI337">
            <v>337.48012375412998</v>
          </cell>
        </row>
        <row r="338">
          <cell r="M338">
            <v>22.195621187957698</v>
          </cell>
          <cell r="O338">
            <v>1098063.71297081</v>
          </cell>
          <cell r="Q338">
            <v>1979994.96</v>
          </cell>
          <cell r="R338">
            <v>1.53776250601229E-2</v>
          </cell>
          <cell r="AA338">
            <v>371.44228622238802</v>
          </cell>
          <cell r="AC338">
            <v>33.636918439985003</v>
          </cell>
          <cell r="AE338">
            <v>121092.906383946</v>
          </cell>
          <cell r="AF338">
            <v>3193991.3632519599</v>
          </cell>
          <cell r="AH338">
            <v>1211979.85052867</v>
          </cell>
          <cell r="AI338">
            <v>337.80536778240298</v>
          </cell>
        </row>
        <row r="339">
          <cell r="M339">
            <v>22.195621437582201</v>
          </cell>
          <cell r="O339">
            <v>1099394.2311614801</v>
          </cell>
          <cell r="Q339">
            <v>1979994.96</v>
          </cell>
          <cell r="R339">
            <v>1.53732951940694E-2</v>
          </cell>
          <cell r="AA339">
            <v>371.652265416928</v>
          </cell>
          <cell r="AC339">
            <v>33.656561067125701</v>
          </cell>
          <cell r="AE339">
            <v>121163.619841653</v>
          </cell>
          <cell r="AF339">
            <v>3195644.0184046398</v>
          </cell>
          <cell r="AH339">
            <v>1213375.65367404</v>
          </cell>
          <cell r="AI339">
            <v>337.99570434980302</v>
          </cell>
        </row>
        <row r="340">
          <cell r="M340">
            <v>22.195642013353101</v>
          </cell>
          <cell r="O340">
            <v>1100137.89257066</v>
          </cell>
          <cell r="Q340">
            <v>1979994.96</v>
          </cell>
          <cell r="R340">
            <v>1.5385418754813401E-2</v>
          </cell>
          <cell r="AA340">
            <v>368.50221736693197</v>
          </cell>
          <cell r="AC340">
            <v>33.372594306941203</v>
          </cell>
          <cell r="AE340">
            <v>120141.33950498801</v>
          </cell>
          <cell r="AF340">
            <v>3167190.30236725</v>
          </cell>
          <cell r="AH340">
            <v>1213130.4282491701</v>
          </cell>
          <cell r="AI340">
            <v>335.12962305999099</v>
          </cell>
        </row>
        <row r="341">
          <cell r="M341">
            <v>22.1956362901952</v>
          </cell>
          <cell r="O341">
            <v>1100345.5255412699</v>
          </cell>
          <cell r="Q341">
            <v>1979994.96</v>
          </cell>
          <cell r="R341">
            <v>1.54491863573476E-2</v>
          </cell>
          <cell r="AA341">
            <v>368.53007237992301</v>
          </cell>
          <cell r="AC341">
            <v>33.366916045337</v>
          </cell>
          <cell r="AE341">
            <v>120120.897763213</v>
          </cell>
          <cell r="AF341">
            <v>3170245.8696061801</v>
          </cell>
          <cell r="AH341">
            <v>1213308.8029294</v>
          </cell>
          <cell r="AI341">
            <v>335.16315633458601</v>
          </cell>
        </row>
        <row r="342">
          <cell r="M342">
            <v>22.195619402424999</v>
          </cell>
          <cell r="O342">
            <v>1100175.3683845501</v>
          </cell>
          <cell r="Q342">
            <v>1979994.96</v>
          </cell>
          <cell r="R342">
            <v>1.54729023273591E-2</v>
          </cell>
          <cell r="AA342">
            <v>370.24455867130598</v>
          </cell>
          <cell r="AC342">
            <v>33.517119504359499</v>
          </cell>
          <cell r="AE342">
            <v>120661.63021569399</v>
          </cell>
          <cell r="AF342">
            <v>3187227.12133672</v>
          </cell>
          <cell r="AH342">
            <v>1213652.2083537099</v>
          </cell>
          <cell r="AI342">
            <v>336.72743916694702</v>
          </cell>
        </row>
        <row r="343">
          <cell r="M343">
            <v>22.1955913711829</v>
          </cell>
          <cell r="O343">
            <v>1099337.05925981</v>
          </cell>
          <cell r="Q343">
            <v>1979994.96</v>
          </cell>
          <cell r="R343">
            <v>1.54507517243779E-2</v>
          </cell>
          <cell r="AA343">
            <v>374.72296544792403</v>
          </cell>
          <cell r="AC343">
            <v>33.9217684640439</v>
          </cell>
          <cell r="AE343">
            <v>122118.366470558</v>
          </cell>
          <cell r="AF343">
            <v>3227393.3216806599</v>
          </cell>
          <cell r="AH343">
            <v>1214223.5429546</v>
          </cell>
          <cell r="AI343">
            <v>340.80119698388</v>
          </cell>
        </row>
        <row r="344">
          <cell r="M344">
            <v>22.195608289950901</v>
          </cell>
          <cell r="O344">
            <v>1098153.0134304001</v>
          </cell>
          <cell r="Q344">
            <v>1979994.96</v>
          </cell>
          <cell r="R344">
            <v>1.53953502532371E-2</v>
          </cell>
          <cell r="AA344">
            <v>372.85201603635699</v>
          </cell>
          <cell r="AC344">
            <v>33.760705453336897</v>
          </cell>
          <cell r="AE344">
            <v>121538.53963201299</v>
          </cell>
          <cell r="AF344">
            <v>3207865.0456415699</v>
          </cell>
          <cell r="AH344">
            <v>1212492.24048805</v>
          </cell>
          <cell r="AI344">
            <v>339.09131058302</v>
          </cell>
        </row>
        <row r="345">
          <cell r="M345">
            <v>22.195613318697301</v>
          </cell>
          <cell r="O345">
            <v>1101744.2965986</v>
          </cell>
          <cell r="Q345">
            <v>1979994.96</v>
          </cell>
          <cell r="R345">
            <v>1.53754721200459E-2</v>
          </cell>
          <cell r="AA345">
            <v>372.71124911042</v>
          </cell>
          <cell r="AC345">
            <v>33.751637879243198</v>
          </cell>
          <cell r="AE345">
            <v>121505.896365276</v>
          </cell>
          <cell r="AF345">
            <v>3205348.77340528</v>
          </cell>
          <cell r="AH345">
            <v>1216048.3034296699</v>
          </cell>
          <cell r="AI345">
            <v>338.95961123117701</v>
          </cell>
        </row>
        <row r="346">
          <cell r="M346">
            <v>22.195612753937802</v>
          </cell>
          <cell r="O346">
            <v>1107180.03850274</v>
          </cell>
          <cell r="Q346">
            <v>1979994.96</v>
          </cell>
          <cell r="R346">
            <v>1.53546103777663E-2</v>
          </cell>
          <cell r="AA346">
            <v>373.81373738757497</v>
          </cell>
          <cell r="AC346">
            <v>33.852914192710699</v>
          </cell>
          <cell r="AE346">
            <v>121870.491093759</v>
          </cell>
          <cell r="AF346">
            <v>3214666.5836833399</v>
          </cell>
          <cell r="AH346">
            <v>1221822.3262118101</v>
          </cell>
          <cell r="AI346">
            <v>339.96082319486499</v>
          </cell>
        </row>
        <row r="347">
          <cell r="M347">
            <v>22.195616043076299</v>
          </cell>
          <cell r="O347">
            <v>1111905.37405872</v>
          </cell>
          <cell r="Q347">
            <v>1979994.96</v>
          </cell>
          <cell r="R347">
            <v>1.53309427898432E-2</v>
          </cell>
          <cell r="AA347">
            <v>374.26544277338701</v>
          </cell>
          <cell r="AC347">
            <v>33.8966082694077</v>
          </cell>
          <cell r="AE347">
            <v>122027.789769868</v>
          </cell>
          <cell r="AF347">
            <v>3217729.12402752</v>
          </cell>
          <cell r="AH347">
            <v>1226689.8546953499</v>
          </cell>
          <cell r="AI347">
            <v>340.36883450397897</v>
          </cell>
        </row>
        <row r="348">
          <cell r="M348">
            <v>22.195621838721099</v>
          </cell>
          <cell r="O348">
            <v>1114649.0536163701</v>
          </cell>
          <cell r="Q348">
            <v>1979994.96</v>
          </cell>
          <cell r="R348">
            <v>1.5314761178287501E-2</v>
          </cell>
          <cell r="AA348">
            <v>374.15693988253997</v>
          </cell>
          <cell r="AC348">
            <v>33.889593133672697</v>
          </cell>
          <cell r="AE348">
            <v>122002.53528122199</v>
          </cell>
          <cell r="AF348">
            <v>3215797.7537949998</v>
          </cell>
          <cell r="AH348">
            <v>1229405.5427758901</v>
          </cell>
          <cell r="AI348">
            <v>340.267346748867</v>
          </cell>
        </row>
        <row r="349">
          <cell r="M349">
            <v>22.195625410825802</v>
          </cell>
          <cell r="O349">
            <v>1115897.2025310099</v>
          </cell>
          <cell r="Q349">
            <v>1979994.96</v>
          </cell>
          <cell r="R349">
            <v>1.53060223686909E-2</v>
          </cell>
          <cell r="AA349">
            <v>374.00458319319603</v>
          </cell>
          <cell r="AC349">
            <v>33.877365155253301</v>
          </cell>
          <cell r="AE349">
            <v>121958.51455891199</v>
          </cell>
          <cell r="AF349">
            <v>3213902.5403422201</v>
          </cell>
          <cell r="AH349">
            <v>1230610.15851403</v>
          </cell>
          <cell r="AI349">
            <v>340.12721803794199</v>
          </cell>
        </row>
        <row r="350">
          <cell r="M350">
            <v>22.195627447278699</v>
          </cell>
          <cell r="O350">
            <v>1117086.36081816</v>
          </cell>
          <cell r="Q350">
            <v>1979994.96</v>
          </cell>
          <cell r="R350">
            <v>1.53034219066402E-2</v>
          </cell>
          <cell r="AA350">
            <v>373.77915422714699</v>
          </cell>
          <cell r="AC350">
            <v>33.859106754069899</v>
          </cell>
          <cell r="AE350">
            <v>121892.784314652</v>
          </cell>
          <cell r="AF350">
            <v>3211155.2795425099</v>
          </cell>
          <cell r="AH350">
            <v>1231735.99207703</v>
          </cell>
          <cell r="AI350">
            <v>339.92004747307698</v>
          </cell>
        </row>
        <row r="351">
          <cell r="M351">
            <v>22.195645215846</v>
          </cell>
          <cell r="O351">
            <v>1118678.63874969</v>
          </cell>
          <cell r="Q351">
            <v>1979994.96</v>
          </cell>
          <cell r="R351">
            <v>1.5320051311282799E-2</v>
          </cell>
          <cell r="AA351">
            <v>370.96279235564799</v>
          </cell>
          <cell r="AC351">
            <v>33.605413934708501</v>
          </cell>
          <cell r="AE351">
            <v>120979.490164951</v>
          </cell>
          <cell r="AF351">
            <v>3185639.0160453198</v>
          </cell>
          <cell r="AH351">
            <v>1232443.44134686</v>
          </cell>
          <cell r="AI351">
            <v>337.35737842093903</v>
          </cell>
        </row>
        <row r="352">
          <cell r="M352">
            <v>22.195639595902001</v>
          </cell>
          <cell r="O352">
            <v>1118817.9258894699</v>
          </cell>
          <cell r="Q352">
            <v>1979994.96</v>
          </cell>
          <cell r="R352">
            <v>1.53841165597057E-2</v>
          </cell>
          <cell r="AA352">
            <v>371.02123154829098</v>
          </cell>
          <cell r="AC352">
            <v>33.602317890348303</v>
          </cell>
          <cell r="AE352">
            <v>120968.344405254</v>
          </cell>
          <cell r="AF352">
            <v>3189034.28735966</v>
          </cell>
          <cell r="AH352">
            <v>1232562.0008694599</v>
          </cell>
          <cell r="AI352">
            <v>337.41891365794299</v>
          </cell>
        </row>
        <row r="353">
          <cell r="M353">
            <v>22.195625288335702</v>
          </cell>
          <cell r="O353">
            <v>1116849.84263291</v>
          </cell>
          <cell r="Q353">
            <v>1979994.96</v>
          </cell>
          <cell r="R353">
            <v>1.5410770267826999E-2</v>
          </cell>
          <cell r="AA353">
            <v>372.25777153264698</v>
          </cell>
          <cell r="AC353">
            <v>33.708959647222699</v>
          </cell>
          <cell r="AE353">
            <v>121352.25473000199</v>
          </cell>
          <cell r="AF353">
            <v>3201867.2542057498</v>
          </cell>
          <cell r="AH353">
            <v>1230960.1939977999</v>
          </cell>
          <cell r="AI353">
            <v>338.54881188542402</v>
          </cell>
        </row>
        <row r="354">
          <cell r="M354">
            <v>22.195621408017001</v>
          </cell>
          <cell r="O354">
            <v>1114188.8494803</v>
          </cell>
          <cell r="Q354">
            <v>1979994.96</v>
          </cell>
          <cell r="R354">
            <v>1.54242573245837E-2</v>
          </cell>
          <cell r="AA354">
            <v>372.26105839776301</v>
          </cell>
          <cell r="AC354">
            <v>33.708474568293703</v>
          </cell>
          <cell r="AE354">
            <v>121350.50844585701</v>
          </cell>
          <cell r="AF354">
            <v>3202165.2268406199</v>
          </cell>
          <cell r="AH354">
            <v>1228303.7171721701</v>
          </cell>
          <cell r="AI354">
            <v>338.55258382947</v>
          </cell>
        </row>
        <row r="355">
          <cell r="M355">
            <v>22.195624576053699</v>
          </cell>
          <cell r="O355">
            <v>1109414.1678306099</v>
          </cell>
          <cell r="Q355">
            <v>1979994.96</v>
          </cell>
          <cell r="R355">
            <v>1.54373206287487E-2</v>
          </cell>
          <cell r="AA355">
            <v>371.350538415551</v>
          </cell>
          <cell r="AC355">
            <v>33.623579212917399</v>
          </cell>
          <cell r="AE355">
            <v>121044.88516650299</v>
          </cell>
          <cell r="AF355">
            <v>3194902.2082006498</v>
          </cell>
          <cell r="AH355">
            <v>1223243.3852474401</v>
          </cell>
          <cell r="AI355">
            <v>337.72695920263402</v>
          </cell>
        </row>
        <row r="356">
          <cell r="M356">
            <v>22.195623722747499</v>
          </cell>
          <cell r="O356">
            <v>1104287.6684223099</v>
          </cell>
          <cell r="Q356">
            <v>1979994.96</v>
          </cell>
          <cell r="R356">
            <v>1.5455054591581099E-2</v>
          </cell>
          <cell r="AA356">
            <v>370.57675979633098</v>
          </cell>
          <cell r="AC356">
            <v>33.550023260995303</v>
          </cell>
          <cell r="AE356">
            <v>120780.083739583</v>
          </cell>
          <cell r="AF356">
            <v>3189214.4306512401</v>
          </cell>
          <cell r="AH356">
            <v>1217871.0962257499</v>
          </cell>
          <cell r="AI356">
            <v>337.026736535336</v>
          </cell>
        </row>
        <row r="357">
          <cell r="M357">
            <v>22.195594902874898</v>
          </cell>
          <cell r="O357">
            <v>1101839.57576843</v>
          </cell>
          <cell r="Q357">
            <v>1979994.96</v>
          </cell>
          <cell r="R357">
            <v>1.5438298047642299E-2</v>
          </cell>
          <cell r="AA357">
            <v>374.79251835105703</v>
          </cell>
          <cell r="AC357">
            <v>33.930160739509702</v>
          </cell>
          <cell r="AE357">
            <v>122148.578662235</v>
          </cell>
          <cell r="AF357">
            <v>3227294.0310887601</v>
          </cell>
          <cell r="AH357">
            <v>1216751.0353544999</v>
          </cell>
          <cell r="AI357">
            <v>340.862357611547</v>
          </cell>
        </row>
        <row r="358">
          <cell r="M358">
            <v>22.195609390389599</v>
          </cell>
          <cell r="O358">
            <v>1100505.4190962401</v>
          </cell>
          <cell r="Q358">
            <v>1979994.96</v>
          </cell>
          <cell r="R358">
            <v>1.5386207015982801E-2</v>
          </cell>
          <cell r="AA358">
            <v>373.09922152122903</v>
          </cell>
          <cell r="AC358">
            <v>33.784549147027597</v>
          </cell>
          <cell r="AE358">
            <v>121624.376929299</v>
          </cell>
          <cell r="AF358">
            <v>3209564.5400298499</v>
          </cell>
          <cell r="AH358">
            <v>1214923.00082385</v>
          </cell>
          <cell r="AI358">
            <v>339.31467237420202</v>
          </cell>
        </row>
        <row r="359">
          <cell r="M359">
            <v>22.195618865526999</v>
          </cell>
          <cell r="O359">
            <v>1101901.0902656701</v>
          </cell>
          <cell r="Q359">
            <v>1979994.96</v>
          </cell>
          <cell r="R359">
            <v>1.5369301568945301E-2</v>
          </cell>
          <cell r="AA359">
            <v>372.35109225021398</v>
          </cell>
          <cell r="AC359">
            <v>33.720176288444797</v>
          </cell>
          <cell r="AE359">
            <v>121392.634638401</v>
          </cell>
          <cell r="AF359">
            <v>3201748.00181951</v>
          </cell>
          <cell r="AH359">
            <v>1216096.5193250701</v>
          </cell>
          <cell r="AI359">
            <v>338.63091596176997</v>
          </cell>
        </row>
        <row r="360">
          <cell r="M360">
            <v>22.195624049435899</v>
          </cell>
          <cell r="O360">
            <v>1101411.71151891</v>
          </cell>
          <cell r="Q360">
            <v>1979994.96</v>
          </cell>
          <cell r="R360">
            <v>1.53640499209455E-2</v>
          </cell>
          <cell r="AA360">
            <v>371.77915892655</v>
          </cell>
          <cell r="AC360">
            <v>33.669540317963197</v>
          </cell>
          <cell r="AE360">
            <v>121210.345144668</v>
          </cell>
          <cell r="AF360">
            <v>3196261.9789382801</v>
          </cell>
          <cell r="AH360">
            <v>1215434.52615812</v>
          </cell>
          <cell r="AI360">
            <v>338.109618608586</v>
          </cell>
        </row>
        <row r="361">
          <cell r="M361">
            <v>22.195625069090699</v>
          </cell>
          <cell r="O361">
            <v>1100913.12804969</v>
          </cell>
          <cell r="Q361">
            <v>1979994.96</v>
          </cell>
          <cell r="R361">
            <v>1.53640980591768E-2</v>
          </cell>
          <cell r="AA361">
            <v>371.581736407731</v>
          </cell>
          <cell r="AC361">
            <v>33.651760698475698</v>
          </cell>
          <cell r="AE361">
            <v>121146.338514512</v>
          </cell>
          <cell r="AF361">
            <v>3194471.7343665399</v>
          </cell>
          <cell r="AH361">
            <v>1214875.87464473</v>
          </cell>
          <cell r="AI361">
            <v>337.92997570925502</v>
          </cell>
        </row>
        <row r="362">
          <cell r="M362">
            <v>22.195625141847898</v>
          </cell>
          <cell r="O362">
            <v>1100580.1380960301</v>
          </cell>
          <cell r="Q362">
            <v>1979994.96</v>
          </cell>
          <cell r="R362">
            <v>1.5365040395095E-2</v>
          </cell>
          <cell r="AA362">
            <v>371.51996409385799</v>
          </cell>
          <cell r="AC362">
            <v>33.646035737649598</v>
          </cell>
          <cell r="AE362">
            <v>121125.728655539</v>
          </cell>
          <cell r="AF362">
            <v>3193967.1656466899</v>
          </cell>
          <cell r="AH362">
            <v>1214523.75776759</v>
          </cell>
          <cell r="AI362">
            <v>337.87392835620801</v>
          </cell>
        </row>
        <row r="363">
          <cell r="M363">
            <v>22.195642398206701</v>
          </cell>
          <cell r="O363">
            <v>1101208.9046706201</v>
          </cell>
          <cell r="Q363">
            <v>1979994.96</v>
          </cell>
          <cell r="R363">
            <v>1.53809602501706E-2</v>
          </cell>
          <cell r="AA363">
            <v>368.58501893812598</v>
          </cell>
          <cell r="AC363">
            <v>33.380834585086703</v>
          </cell>
          <cell r="AE363">
            <v>120171.00450631201</v>
          </cell>
          <cell r="AF363">
            <v>3167671.0064324001</v>
          </cell>
          <cell r="AH363">
            <v>1214228.43454992</v>
          </cell>
          <cell r="AI363">
            <v>335.20418435303901</v>
          </cell>
        </row>
        <row r="364">
          <cell r="M364">
            <v>22.195631222273601</v>
          </cell>
          <cell r="O364">
            <v>1104449.40683256</v>
          </cell>
          <cell r="Q364">
            <v>1979994.96</v>
          </cell>
          <cell r="R364">
            <v>1.5441249498318099E-2</v>
          </cell>
          <cell r="AA364">
            <v>369.52691037972102</v>
          </cell>
          <cell r="AC364">
            <v>33.4581008822474</v>
          </cell>
          <cell r="AE364">
            <v>120449.16317609099</v>
          </cell>
          <cell r="AF364">
            <v>3178797.4069699999</v>
          </cell>
          <cell r="AH364">
            <v>1217719.62961441</v>
          </cell>
          <cell r="AI364">
            <v>336.06880949747301</v>
          </cell>
        </row>
        <row r="365">
          <cell r="M365">
            <v>22.195616128949801</v>
          </cell>
          <cell r="O365">
            <v>1106815.6567545501</v>
          </cell>
          <cell r="Q365">
            <v>1979994.96</v>
          </cell>
          <cell r="R365">
            <v>1.5455223600226799E-2</v>
          </cell>
          <cell r="AA365">
            <v>371.62569644353903</v>
          </cell>
          <cell r="AC365">
            <v>33.645995738060599</v>
          </cell>
          <cell r="AE365">
            <v>121125.584657018</v>
          </cell>
          <cell r="AF365">
            <v>3198208.39148098</v>
          </cell>
          <cell r="AH365">
            <v>1220726.8190956099</v>
          </cell>
          <cell r="AI365">
            <v>337.97970070547802</v>
          </cell>
        </row>
        <row r="366">
          <cell r="M366">
            <v>22.195617031195301</v>
          </cell>
          <cell r="O366">
            <v>1104560.81370931</v>
          </cell>
          <cell r="Q366">
            <v>1979994.96</v>
          </cell>
          <cell r="R366">
            <v>1.5461100315806799E-2</v>
          </cell>
          <cell r="AA366">
            <v>371.21414317485801</v>
          </cell>
          <cell r="AC366">
            <v>33.6088316222583</v>
          </cell>
          <cell r="AE366">
            <v>120991.79384013001</v>
          </cell>
          <cell r="AF366">
            <v>3194510.9213882601</v>
          </cell>
          <cell r="AH366">
            <v>1218349.4475195899</v>
          </cell>
          <cell r="AI366">
            <v>337.60531155259901</v>
          </cell>
        </row>
        <row r="367">
          <cell r="M367">
            <v>22.195621390353001</v>
          </cell>
          <cell r="O367">
            <v>1100714.9230444599</v>
          </cell>
          <cell r="Q367">
            <v>1979994.96</v>
          </cell>
          <cell r="R367">
            <v>1.5469860708344401E-2</v>
          </cell>
          <cell r="AA367">
            <v>370.37861739055199</v>
          </cell>
          <cell r="AC367">
            <v>33.532024627410799</v>
          </cell>
          <cell r="AE367">
            <v>120715.288658679</v>
          </cell>
          <cell r="AF367">
            <v>3187471.3455359899</v>
          </cell>
          <cell r="AH367">
            <v>1214245.1777295501</v>
          </cell>
          <cell r="AI367">
            <v>336.84659276314102</v>
          </cell>
        </row>
        <row r="368">
          <cell r="M368">
            <v>22.195620377461701</v>
          </cell>
          <cell r="O368">
            <v>1094685.13648465</v>
          </cell>
          <cell r="Q368">
            <v>1979994.96</v>
          </cell>
          <cell r="R368">
            <v>1.54882461726662E-2</v>
          </cell>
          <cell r="AA368">
            <v>369.24229499828101</v>
          </cell>
          <cell r="AC368">
            <v>33.425178723819798</v>
          </cell>
          <cell r="AE368">
            <v>120330.64340575101</v>
          </cell>
          <cell r="AF368">
            <v>3178717.2157662399</v>
          </cell>
          <cell r="AH368">
            <v>1207856.7738907</v>
          </cell>
          <cell r="AI368">
            <v>335.817116274461</v>
          </cell>
        </row>
        <row r="369">
          <cell r="M369">
            <v>22.195585467485099</v>
          </cell>
          <cell r="O369">
            <v>1096376.18906971</v>
          </cell>
          <cell r="Q369">
            <v>1979994.96</v>
          </cell>
          <cell r="R369">
            <v>1.54661892363607E-2</v>
          </cell>
          <cell r="AA369">
            <v>374.66374686561198</v>
          </cell>
          <cell r="AC369">
            <v>33.913868269341997</v>
          </cell>
          <cell r="AE369">
            <v>122089.92576963099</v>
          </cell>
          <cell r="AF369">
            <v>3227737.6395372101</v>
          </cell>
          <cell r="AH369">
            <v>1211240.7145866801</v>
          </cell>
          <cell r="AI369">
            <v>340.74987859626998</v>
          </cell>
        </row>
        <row r="370">
          <cell r="M370">
            <v>22.195594066030399</v>
          </cell>
          <cell r="O370">
            <v>1103204.1761741701</v>
          </cell>
          <cell r="Q370">
            <v>1979994.96</v>
          </cell>
          <cell r="R370">
            <v>1.53952943594464E-2</v>
          </cell>
          <cell r="AA370">
            <v>374.79211157302001</v>
          </cell>
          <cell r="AC370">
            <v>33.935569228375201</v>
          </cell>
          <cell r="AE370">
            <v>122168.04922215101</v>
          </cell>
          <cell r="AF370">
            <v>3225416.1818047101</v>
          </cell>
          <cell r="AH370">
            <v>1218135.8197223099</v>
          </cell>
          <cell r="AI370">
            <v>340.85654234464499</v>
          </cell>
        </row>
        <row r="371">
          <cell r="M371">
            <v>22.195607340408401</v>
          </cell>
          <cell r="O371">
            <v>1110528.8113903401</v>
          </cell>
          <cell r="Q371">
            <v>1979994.96</v>
          </cell>
          <cell r="R371">
            <v>1.5355348363286499E-2</v>
          </cell>
          <cell r="AA371">
            <v>374.69174552438898</v>
          </cell>
          <cell r="AC371">
            <v>33.933457891087897</v>
          </cell>
          <cell r="AE371">
            <v>122160.44840791701</v>
          </cell>
          <cell r="AF371">
            <v>3222126.7431876799</v>
          </cell>
          <cell r="AH371">
            <v>1225442.52125952</v>
          </cell>
          <cell r="AI371">
            <v>340.75828763330099</v>
          </cell>
        </row>
        <row r="372">
          <cell r="M372">
            <v>22.1956144491221</v>
          </cell>
          <cell r="O372">
            <v>1115199.98198862</v>
          </cell>
          <cell r="Q372">
            <v>1979994.96</v>
          </cell>
          <cell r="R372">
            <v>1.5330534836558E-2</v>
          </cell>
          <cell r="AA372">
            <v>374.693056590597</v>
          </cell>
          <cell r="AC372">
            <v>33.937841772279199</v>
          </cell>
          <cell r="AE372">
            <v>122176.230380205</v>
          </cell>
          <cell r="AF372">
            <v>3220673.1722292299</v>
          </cell>
          <cell r="AH372">
            <v>1230122.2924358901</v>
          </cell>
          <cell r="AI372">
            <v>340.755214818318</v>
          </cell>
        </row>
        <row r="373">
          <cell r="M373">
            <v>22.195622042373898</v>
          </cell>
          <cell r="O373">
            <v>1116697.13035954</v>
          </cell>
          <cell r="Q373">
            <v>1979994.96</v>
          </cell>
          <cell r="R373">
            <v>1.5316463213415E-2</v>
          </cell>
          <cell r="AA373">
            <v>374.26536335517699</v>
          </cell>
          <cell r="AC373">
            <v>33.9016786533073</v>
          </cell>
          <cell r="AE373">
            <v>122046.04315190599</v>
          </cell>
          <cell r="AF373">
            <v>3215983.8615446398</v>
          </cell>
          <cell r="AH373">
            <v>1231493.30538711</v>
          </cell>
          <cell r="AI373">
            <v>340.36368470187</v>
          </cell>
        </row>
        <row r="374">
          <cell r="M374">
            <v>22.195627598081</v>
          </cell>
          <cell r="O374">
            <v>1115429.77164403</v>
          </cell>
          <cell r="Q374">
            <v>1979994.96</v>
          </cell>
          <cell r="R374">
            <v>1.5313561612903299E-2</v>
          </cell>
          <cell r="AA374">
            <v>373.56343895049599</v>
          </cell>
          <cell r="AC374">
            <v>33.838925864382901</v>
          </cell>
          <cell r="AE374">
            <v>121820.133111779</v>
          </cell>
          <cell r="AF374">
            <v>3209457.5567227099</v>
          </cell>
          <cell r="AH374">
            <v>1230012.98821805</v>
          </cell>
          <cell r="AI374">
            <v>339.72451308611301</v>
          </cell>
        </row>
        <row r="375">
          <cell r="M375">
            <v>22.195650631721399</v>
          </cell>
          <cell r="O375">
            <v>1115812.8245004399</v>
          </cell>
          <cell r="Q375">
            <v>1979994.96</v>
          </cell>
          <cell r="R375">
            <v>1.5345276388671E-2</v>
          </cell>
          <cell r="AA375">
            <v>369.524459078338</v>
          </cell>
          <cell r="AC375">
            <v>33.473558978299401</v>
          </cell>
          <cell r="AE375">
            <v>120504.81232187799</v>
          </cell>
          <cell r="AF375">
            <v>3173394.7470479398</v>
          </cell>
          <cell r="AH375">
            <v>1229126.05616043</v>
          </cell>
          <cell r="AI375">
            <v>336.05090010003801</v>
          </cell>
        </row>
        <row r="376">
          <cell r="M376">
            <v>22.195625360033699</v>
          </cell>
          <cell r="O376">
            <v>1118654.3491292601</v>
          </cell>
          <cell r="Q376">
            <v>1979994.96</v>
          </cell>
          <cell r="R376">
            <v>1.5400013812728999E-2</v>
          </cell>
          <cell r="AA376">
            <v>372.24804544422898</v>
          </cell>
          <cell r="AC376">
            <v>33.714089483949799</v>
          </cell>
          <cell r="AE376">
            <v>121370.72214221901</v>
          </cell>
          <cell r="AF376">
            <v>3199717.24907781</v>
          </cell>
          <cell r="AH376">
            <v>1232788.3722164601</v>
          </cell>
          <cell r="AI376">
            <v>338.533955960279</v>
          </cell>
        </row>
        <row r="377">
          <cell r="M377">
            <v>22.1956151395141</v>
          </cell>
          <cell r="O377">
            <v>1119665.7258303701</v>
          </cell>
          <cell r="Q377">
            <v>1979994.96</v>
          </cell>
          <cell r="R377">
            <v>1.5410655026114E-2</v>
          </cell>
          <cell r="AA377">
            <v>373.51398265281898</v>
          </cell>
          <cell r="AC377">
            <v>33.827055530435601</v>
          </cell>
          <cell r="AE377">
            <v>121777.399909568</v>
          </cell>
          <cell r="AF377">
            <v>3211556.8998656799</v>
          </cell>
          <cell r="AH377">
            <v>1234185.2224764</v>
          </cell>
          <cell r="AI377">
            <v>339.68692712238402</v>
          </cell>
        </row>
        <row r="378">
          <cell r="M378">
            <v>22.195619626295901</v>
          </cell>
          <cell r="O378">
            <v>1116563.8113305201</v>
          </cell>
          <cell r="Q378">
            <v>1979994.96</v>
          </cell>
          <cell r="R378">
            <v>1.54169160789938E-2</v>
          </cell>
          <cell r="AA378">
            <v>372.79954957314101</v>
          </cell>
          <cell r="AC378">
            <v>33.761548767224902</v>
          </cell>
          <cell r="AE378">
            <v>121541.57556200901</v>
          </cell>
          <cell r="AF378">
            <v>3205477.22816901</v>
          </cell>
          <cell r="AH378">
            <v>1230862.6546591001</v>
          </cell>
          <cell r="AI378">
            <v>339.038000805916</v>
          </cell>
        </row>
        <row r="379">
          <cell r="M379">
            <v>22.195627871521701</v>
          </cell>
          <cell r="O379">
            <v>1108383.2737501599</v>
          </cell>
          <cell r="Q379">
            <v>1979994.96</v>
          </cell>
          <cell r="R379">
            <v>1.54349521173732E-2</v>
          </cell>
          <cell r="AA379">
            <v>370.88236054898198</v>
          </cell>
          <cell r="AC379">
            <v>33.584230049495602</v>
          </cell>
          <cell r="AE379">
            <v>120903.228178184</v>
          </cell>
          <cell r="AF379">
            <v>3189691.1551330602</v>
          </cell>
          <cell r="AH379">
            <v>1222083.5987887899</v>
          </cell>
          <cell r="AI379">
            <v>337.29813049948598</v>
          </cell>
        </row>
        <row r="380">
          <cell r="M380">
            <v>22.195624338868601</v>
          </cell>
          <cell r="O380">
            <v>1101748.46786463</v>
          </cell>
          <cell r="Q380">
            <v>1979994.96</v>
          </cell>
          <cell r="R380">
            <v>1.54595561887711E-2</v>
          </cell>
          <cell r="AA380">
            <v>370.065245876061</v>
          </cell>
          <cell r="AC380">
            <v>33.5071450448755</v>
          </cell>
          <cell r="AE380">
            <v>120625.722161552</v>
          </cell>
          <cell r="AF380">
            <v>3183483.1874567899</v>
          </cell>
          <cell r="AH380">
            <v>1215195.96133573</v>
          </cell>
          <cell r="AI380">
            <v>336.55810083118502</v>
          </cell>
        </row>
        <row r="381">
          <cell r="M381">
            <v>22.195617671720498</v>
          </cell>
          <cell r="O381">
            <v>1099302.5929074299</v>
          </cell>
          <cell r="Q381">
            <v>1979994.96</v>
          </cell>
          <cell r="R381">
            <v>1.54760527504916E-2</v>
          </cell>
          <cell r="AA381">
            <v>370.26684263981201</v>
          </cell>
          <cell r="AC381">
            <v>33.521922747853203</v>
          </cell>
          <cell r="AE381">
            <v>120678.921892271</v>
          </cell>
          <cell r="AF381">
            <v>3186469.7990085999</v>
          </cell>
          <cell r="AH381">
            <v>1212802.8765607399</v>
          </cell>
          <cell r="AI381">
            <v>336.744919891959</v>
          </cell>
        </row>
        <row r="382">
          <cell r="M382">
            <v>22.195614771081601</v>
          </cell>
          <cell r="O382">
            <v>1097863.8413420499</v>
          </cell>
          <cell r="Q382">
            <v>1979994.96</v>
          </cell>
          <cell r="R382">
            <v>1.54850849722943E-2</v>
          </cell>
          <cell r="AA382">
            <v>370.320529367213</v>
          </cell>
          <cell r="AC382">
            <v>33.524317737506301</v>
          </cell>
          <cell r="AE382">
            <v>120687.543855022</v>
          </cell>
          <cell r="AF382">
            <v>3187793.56804492</v>
          </cell>
          <cell r="AH382">
            <v>1211372.7656421501</v>
          </cell>
          <cell r="AI382">
            <v>336.79621162970699</v>
          </cell>
        </row>
        <row r="383">
          <cell r="M383">
            <v>22.1956128006459</v>
          </cell>
          <cell r="O383">
            <v>1097086.03511074</v>
          </cell>
          <cell r="Q383">
            <v>1979994.96</v>
          </cell>
          <cell r="R383">
            <v>1.5490107516627201E-2</v>
          </cell>
          <cell r="AA383">
            <v>370.37861980037599</v>
          </cell>
          <cell r="AC383">
            <v>33.528699224791502</v>
          </cell>
          <cell r="AE383">
            <v>120703.317209249</v>
          </cell>
          <cell r="AF383">
            <v>3188611.7889947202</v>
          </cell>
          <cell r="AH383">
            <v>1210611.0488990201</v>
          </cell>
          <cell r="AI383">
            <v>336.84992057558401</v>
          </cell>
        </row>
        <row r="384">
          <cell r="M384">
            <v>22.195611868939199</v>
          </cell>
          <cell r="O384">
            <v>1096522.32337801</v>
          </cell>
          <cell r="Q384">
            <v>1979994.96</v>
          </cell>
          <cell r="R384">
            <v>1.54931082995278E-2</v>
          </cell>
          <cell r="AA384">
            <v>370.37490940077902</v>
          </cell>
          <cell r="AC384">
            <v>33.527856983344599</v>
          </cell>
          <cell r="AE384">
            <v>120700.285140041</v>
          </cell>
          <cell r="AF384">
            <v>3188752.41748654</v>
          </cell>
          <cell r="AH384">
            <v>1210045.24550146</v>
          </cell>
          <cell r="AI384">
            <v>336.84705241743399</v>
          </cell>
        </row>
        <row r="385">
          <cell r="M385">
            <v>22.195611297671</v>
          </cell>
          <cell r="O385">
            <v>1096082.9049934701</v>
          </cell>
          <cell r="Q385">
            <v>1979994.96</v>
          </cell>
          <cell r="R385">
            <v>1.54951922809168E-2</v>
          </cell>
          <cell r="AA385">
            <v>370.352771642481</v>
          </cell>
          <cell r="AC385">
            <v>33.525512707118402</v>
          </cell>
          <cell r="AE385">
            <v>120691.84574562599</v>
          </cell>
          <cell r="AF385">
            <v>3188671.95573986</v>
          </cell>
          <cell r="AH385">
            <v>1209598.44307829</v>
          </cell>
          <cell r="AI385">
            <v>336.82725893536298</v>
          </cell>
        </row>
        <row r="386">
          <cell r="M386">
            <v>22.195610456267701</v>
          </cell>
          <cell r="O386">
            <v>1095995.5715763799</v>
          </cell>
          <cell r="Q386">
            <v>1979994.96</v>
          </cell>
          <cell r="R386">
            <v>1.54964159244886E-2</v>
          </cell>
          <cell r="AA386">
            <v>370.40411730558998</v>
          </cell>
          <cell r="AC386">
            <v>33.529936089804004</v>
          </cell>
          <cell r="AE386">
            <v>120707.76992329401</v>
          </cell>
          <cell r="AF386">
            <v>3189206.3050857601</v>
          </cell>
          <cell r="AH386">
            <v>1209526.4292866299</v>
          </cell>
          <cell r="AI386">
            <v>336.874181215786</v>
          </cell>
        </row>
        <row r="387">
          <cell r="M387">
            <v>22.195609385953698</v>
          </cell>
          <cell r="O387">
            <v>1096109.7091200899</v>
          </cell>
          <cell r="Q387">
            <v>1979994.96</v>
          </cell>
          <cell r="R387">
            <v>1.5496468510175601E-2</v>
          </cell>
          <cell r="AA387">
            <v>370.51389961801999</v>
          </cell>
          <cell r="AC387">
            <v>33.541331410838701</v>
          </cell>
          <cell r="AE387">
            <v>120748.793079019</v>
          </cell>
          <cell r="AF387">
            <v>3189684.2184963198</v>
          </cell>
          <cell r="AH387">
            <v>1209682.1928524501</v>
          </cell>
          <cell r="AI387">
            <v>336.97256820718201</v>
          </cell>
        </row>
        <row r="388">
          <cell r="M388">
            <v>22.195608687586301</v>
          </cell>
          <cell r="O388">
            <v>1095996.6386083299</v>
          </cell>
          <cell r="Q388">
            <v>1979994.96</v>
          </cell>
          <cell r="R388">
            <v>1.5496778274458001E-2</v>
          </cell>
          <cell r="AA388">
            <v>370.52380764601401</v>
          </cell>
          <cell r="AC388">
            <v>33.543094032963197</v>
          </cell>
          <cell r="AE388">
            <v>120755.13851866699</v>
          </cell>
          <cell r="AF388">
            <v>3189475.5194366202</v>
          </cell>
          <cell r="AH388">
            <v>1209576.9801803799</v>
          </cell>
          <cell r="AI388">
            <v>336.98071361305102</v>
          </cell>
        </row>
        <row r="389">
          <cell r="M389">
            <v>22.1956064358098</v>
          </cell>
          <cell r="O389">
            <v>1097210.5483697001</v>
          </cell>
          <cell r="Q389">
            <v>1979994.96</v>
          </cell>
          <cell r="R389">
            <v>1.54953592674532E-2</v>
          </cell>
          <cell r="AA389">
            <v>370.88621169067898</v>
          </cell>
          <cell r="AC389">
            <v>33.575994694212298</v>
          </cell>
          <cell r="AE389">
            <v>120873.58089916399</v>
          </cell>
          <cell r="AF389">
            <v>3192671.0658597802</v>
          </cell>
          <cell r="AH389">
            <v>1210901.9839131399</v>
          </cell>
          <cell r="AI389">
            <v>337.31021699646698</v>
          </cell>
        </row>
        <row r="390">
          <cell r="M390">
            <v>22.195604137893099</v>
          </cell>
          <cell r="O390">
            <v>1100025.5750869601</v>
          </cell>
          <cell r="Q390">
            <v>1979994.96</v>
          </cell>
          <cell r="R390">
            <v>1.548924617496E-2</v>
          </cell>
          <cell r="AA390">
            <v>371.54193070696402</v>
          </cell>
          <cell r="AC390">
            <v>33.636090242148299</v>
          </cell>
          <cell r="AE390">
            <v>121089.92487173399</v>
          </cell>
          <cell r="AF390">
            <v>3198259.14202365</v>
          </cell>
          <cell r="AH390">
            <v>1213918.7830362001</v>
          </cell>
          <cell r="AI390">
            <v>337.90584046481598</v>
          </cell>
        </row>
        <row r="391">
          <cell r="M391">
            <v>22.1956069720359</v>
          </cell>
          <cell r="O391">
            <v>1102203.40007397</v>
          </cell>
          <cell r="Q391">
            <v>1979994.96</v>
          </cell>
          <cell r="R391">
            <v>1.54806094502371E-2</v>
          </cell>
          <cell r="AA391">
            <v>371.72767907588002</v>
          </cell>
          <cell r="AC391">
            <v>33.652711543415002</v>
          </cell>
          <cell r="AE391">
            <v>121149.761556294</v>
          </cell>
          <cell r="AF391">
            <v>3199980.20166117</v>
          </cell>
          <cell r="AH391">
            <v>1216147.2007158699</v>
          </cell>
          <cell r="AI391">
            <v>338.074967532465</v>
          </cell>
        </row>
        <row r="392">
          <cell r="M392">
            <v>22.1956109378782</v>
          </cell>
          <cell r="O392">
            <v>1102144.6288184901</v>
          </cell>
          <cell r="Q392">
            <v>1979994.96</v>
          </cell>
          <cell r="R392">
            <v>1.5476518726999599E-2</v>
          </cell>
          <cell r="AA392">
            <v>371.37702202533598</v>
          </cell>
          <cell r="AC392">
            <v>33.620902798991303</v>
          </cell>
          <cell r="AE392">
            <v>121035.250076369</v>
          </cell>
          <cell r="AF392">
            <v>3196879.0264356001</v>
          </cell>
          <cell r="AH392">
            <v>1215978.0537535399</v>
          </cell>
          <cell r="AI392">
            <v>337.75611922634499</v>
          </cell>
        </row>
        <row r="393">
          <cell r="M393">
            <v>22.195608382244998</v>
          </cell>
          <cell r="O393">
            <v>1103448.58998485</v>
          </cell>
          <cell r="Q393">
            <v>1979994.96</v>
          </cell>
          <cell r="R393">
            <v>1.5474431562850201E-2</v>
          </cell>
          <cell r="AA393">
            <v>371.70989747343299</v>
          </cell>
          <cell r="AC393">
            <v>33.651293536857999</v>
          </cell>
          <cell r="AE393">
            <v>121144.65673268901</v>
          </cell>
          <cell r="AF393">
            <v>3199756.11823864</v>
          </cell>
          <cell r="AH393">
            <v>1217384.7159313301</v>
          </cell>
          <cell r="AI393">
            <v>338.05860393657503</v>
          </cell>
        </row>
        <row r="394">
          <cell r="M394">
            <v>22.195604768937301</v>
          </cell>
          <cell r="O394">
            <v>1108516.6141909999</v>
          </cell>
          <cell r="Q394">
            <v>1979994.96</v>
          </cell>
          <cell r="R394">
            <v>1.54639636305177E-2</v>
          </cell>
          <cell r="AA394">
            <v>372.87030672178798</v>
          </cell>
          <cell r="AC394">
            <v>33.7560427039394</v>
          </cell>
          <cell r="AE394">
            <v>121521.753734182</v>
          </cell>
          <cell r="AF394">
            <v>3210196.2316964301</v>
          </cell>
          <cell r="AH394">
            <v>1222801.12177864</v>
          </cell>
          <cell r="AI394">
            <v>339.114264017849</v>
          </cell>
        </row>
        <row r="395">
          <cell r="M395">
            <v>22.195610062150099</v>
          </cell>
          <cell r="O395">
            <v>1110287.8069502099</v>
          </cell>
          <cell r="Q395">
            <v>1979994.96</v>
          </cell>
          <cell r="R395">
            <v>1.5452719530873999E-2</v>
          </cell>
          <cell r="AA395">
            <v>372.73428223283202</v>
          </cell>
          <cell r="AC395">
            <v>33.744735776292799</v>
          </cell>
          <cell r="AE395">
            <v>121481.04879465399</v>
          </cell>
          <cell r="AF395">
            <v>3208638.8177128499</v>
          </cell>
          <cell r="AH395">
            <v>1224529.28500997</v>
          </cell>
          <cell r="AI395">
            <v>338.98954645653902</v>
          </cell>
        </row>
        <row r="396">
          <cell r="M396">
            <v>22.1956092083099</v>
          </cell>
          <cell r="O396">
            <v>1112644.1869042499</v>
          </cell>
          <cell r="Q396">
            <v>1979994.96</v>
          </cell>
          <cell r="R396">
            <v>1.54453142739902E-2</v>
          </cell>
          <cell r="AA396">
            <v>373.09461932016899</v>
          </cell>
          <cell r="AC396">
            <v>33.778496807032603</v>
          </cell>
          <cell r="AE396">
            <v>121602.58850531701</v>
          </cell>
          <cell r="AF396">
            <v>3211457.8191815498</v>
          </cell>
          <cell r="AH396">
            <v>1226998.2791335599</v>
          </cell>
          <cell r="AI396">
            <v>339.31612251313697</v>
          </cell>
        </row>
        <row r="397">
          <cell r="M397">
            <v>22.195607670654901</v>
          </cell>
          <cell r="O397">
            <v>1115978.86830283</v>
          </cell>
          <cell r="Q397">
            <v>1979994.96</v>
          </cell>
          <cell r="R397">
            <v>1.5435254329129001E-2</v>
          </cell>
          <cell r="AA397">
            <v>373.724931115179</v>
          </cell>
          <cell r="AC397">
            <v>33.838502274485201</v>
          </cell>
          <cell r="AE397">
            <v>121818.608188147</v>
          </cell>
          <cell r="AF397">
            <v>3216063.2018395499</v>
          </cell>
          <cell r="AH397">
            <v>1230536.4508097901</v>
          </cell>
          <cell r="AI397">
            <v>339.88642884069299</v>
          </cell>
        </row>
        <row r="398">
          <cell r="M398">
            <v>22.195610784138399</v>
          </cell>
          <cell r="O398">
            <v>1117122.24941344</v>
          </cell>
          <cell r="Q398">
            <v>1979994.96</v>
          </cell>
          <cell r="R398">
            <v>1.54271296368535E-2</v>
          </cell>
          <cell r="AA398">
            <v>373.63047872870402</v>
          </cell>
          <cell r="AC398">
            <v>33.832268848319401</v>
          </cell>
          <cell r="AE398">
            <v>121796.16785395</v>
          </cell>
          <cell r="AF398">
            <v>3214426.1543066199</v>
          </cell>
          <cell r="AH398">
            <v>1231658.33194676</v>
          </cell>
          <cell r="AI398">
            <v>339.79820988038398</v>
          </cell>
        </row>
        <row r="399">
          <cell r="M399">
            <v>22.195612467208001</v>
          </cell>
          <cell r="O399">
            <v>1116900.3933340199</v>
          </cell>
          <cell r="Q399">
            <v>1979994.96</v>
          </cell>
          <cell r="R399">
            <v>1.5424547132663899E-2</v>
          </cell>
          <cell r="AA399">
            <v>373.41433870331599</v>
          </cell>
          <cell r="AC399">
            <v>33.814780696783203</v>
          </cell>
          <cell r="AE399">
            <v>121733.210508419</v>
          </cell>
          <cell r="AF399">
            <v>3211786.6540385601</v>
          </cell>
          <cell r="AH399">
            <v>1231379.88676108</v>
          </cell>
          <cell r="AI399">
            <v>339.59955800653302</v>
          </cell>
        </row>
        <row r="400">
          <cell r="M400">
            <v>22.1956113258911</v>
          </cell>
          <cell r="O400">
            <v>1117255.2272375601</v>
          </cell>
          <cell r="Q400">
            <v>1979994.96</v>
          </cell>
          <cell r="R400">
            <v>1.5423819736965E-2</v>
          </cell>
          <cell r="AA400">
            <v>373.52590241461701</v>
          </cell>
          <cell r="AC400">
            <v>33.825894684029798</v>
          </cell>
          <cell r="AE400">
            <v>121773.22086250701</v>
          </cell>
          <cell r="AF400">
            <v>3212432.3685997701</v>
          </cell>
          <cell r="AH400">
            <v>1231773.9996464199</v>
          </cell>
          <cell r="AI400">
            <v>339.700007730587</v>
          </cell>
        </row>
        <row r="401">
          <cell r="M401">
            <v>22.195611820874799</v>
          </cell>
          <cell r="O401">
            <v>1117490.1811712501</v>
          </cell>
          <cell r="Q401">
            <v>1979994.96</v>
          </cell>
          <cell r="R401">
            <v>1.54225720354574E-2</v>
          </cell>
          <cell r="AA401">
            <v>373.532691416342</v>
          </cell>
          <cell r="AC401">
            <v>33.826705077136303</v>
          </cell>
          <cell r="AE401">
            <v>121776.138277691</v>
          </cell>
          <cell r="AF401">
            <v>3212425.6192977699</v>
          </cell>
          <cell r="AH401">
            <v>1232011.3085981801</v>
          </cell>
          <cell r="AI401">
            <v>339.70598633920599</v>
          </cell>
        </row>
        <row r="402">
          <cell r="M402">
            <v>22.195617667007099</v>
          </cell>
          <cell r="O402">
            <v>1115258.37994304</v>
          </cell>
          <cell r="Q402">
            <v>1979994.96</v>
          </cell>
          <cell r="R402">
            <v>1.5424182821491E-2</v>
          </cell>
          <cell r="AA402">
            <v>372.820688751825</v>
          </cell>
          <cell r="AC402">
            <v>33.762207629906598</v>
          </cell>
          <cell r="AE402">
            <v>121543.94746766399</v>
          </cell>
          <cell r="AF402">
            <v>3206096.5685235299</v>
          </cell>
          <cell r="AH402">
            <v>1229561.05509388</v>
          </cell>
          <cell r="AI402">
            <v>339.05848112191802</v>
          </cell>
        </row>
        <row r="403">
          <cell r="M403">
            <v>22.195623052746399</v>
          </cell>
          <cell r="O403">
            <v>1108236.57374203</v>
          </cell>
          <cell r="Q403">
            <v>1979994.96</v>
          </cell>
          <cell r="R403">
            <v>1.5439420311021201E-2</v>
          </cell>
          <cell r="AA403">
            <v>371.18092454776399</v>
          </cell>
          <cell r="AC403">
            <v>33.611944989164101</v>
          </cell>
          <cell r="AE403">
            <v>121003.00196099099</v>
          </cell>
          <cell r="AF403">
            <v>3192114.3359743902</v>
          </cell>
          <cell r="AH403">
            <v>1222035.33040227</v>
          </cell>
          <cell r="AI403">
            <v>337.56897955860001</v>
          </cell>
        </row>
        <row r="404">
          <cell r="M404">
            <v>22.195619740703201</v>
          </cell>
          <cell r="O404">
            <v>1104513.8455366399</v>
          </cell>
          <cell r="Q404">
            <v>1979994.96</v>
          </cell>
          <cell r="R404">
            <v>1.54559585380592E-2</v>
          </cell>
          <cell r="AA404">
            <v>370.917610631115</v>
          </cell>
          <cell r="AC404">
            <v>33.5854385183844</v>
          </cell>
          <cell r="AE404">
            <v>120907.578666184</v>
          </cell>
          <cell r="AF404">
            <v>3190685.5167349898</v>
          </cell>
          <cell r="AH404">
            <v>1218226.92623746</v>
          </cell>
          <cell r="AI404">
            <v>337.33217211273097</v>
          </cell>
        </row>
        <row r="405">
          <cell r="M405">
            <v>22.195618161928799</v>
          </cell>
          <cell r="O405">
            <v>1101645.0950670301</v>
          </cell>
          <cell r="Q405">
            <v>1979994.96</v>
          </cell>
          <cell r="R405">
            <v>1.54683546980469E-2</v>
          </cell>
          <cell r="AA405">
            <v>370.63500551151998</v>
          </cell>
          <cell r="AC405">
            <v>33.556360992074097</v>
          </cell>
          <cell r="AE405">
            <v>120802.899571467</v>
          </cell>
          <cell r="AF405">
            <v>3189367.76103959</v>
          </cell>
          <cell r="AH405">
            <v>1215259.78833647</v>
          </cell>
          <cell r="AI405">
            <v>337.07864451944602</v>
          </cell>
        </row>
        <row r="406">
          <cell r="M406">
            <v>22.1956167218984</v>
          </cell>
          <cell r="O406">
            <v>1099105.98053134</v>
          </cell>
          <cell r="Q406">
            <v>1979994.96</v>
          </cell>
          <cell r="R406">
            <v>1.5478797359208599E-2</v>
          </cell>
          <cell r="AA406">
            <v>370.35639313746702</v>
          </cell>
          <cell r="AC406">
            <v>33.528601528615297</v>
          </cell>
          <cell r="AE406">
            <v>120702.965503015</v>
          </cell>
          <cell r="AF406">
            <v>3187757.1680491399</v>
          </cell>
          <cell r="AH406">
            <v>1212627.7631080099</v>
          </cell>
          <cell r="AI406">
            <v>336.82779160885099</v>
          </cell>
        </row>
        <row r="407">
          <cell r="M407">
            <v>22.195612764884501</v>
          </cell>
          <cell r="O407">
            <v>1098478.2075419801</v>
          </cell>
          <cell r="Q407">
            <v>1979994.96</v>
          </cell>
          <cell r="R407">
            <v>1.5485372362754201E-2</v>
          </cell>
          <cell r="AA407">
            <v>370.573475919457</v>
          </cell>
          <cell r="AC407">
            <v>33.547066018858303</v>
          </cell>
          <cell r="AE407">
            <v>120769.43766789</v>
          </cell>
          <cell r="AF407">
            <v>3190097.7177692801</v>
          </cell>
          <cell r="AH407">
            <v>1212064.2809192799</v>
          </cell>
          <cell r="AI407">
            <v>337.02640990059899</v>
          </cell>
        </row>
        <row r="408">
          <cell r="M408">
            <v>22.195609785569602</v>
          </cell>
          <cell r="O408">
            <v>1099489.6035279999</v>
          </cell>
          <cell r="Q408">
            <v>1979994.96</v>
          </cell>
          <cell r="R408">
            <v>1.5485963275122E-2</v>
          </cell>
          <cell r="AA408">
            <v>371.00990851377298</v>
          </cell>
          <cell r="AC408">
            <v>33.586271056005799</v>
          </cell>
          <cell r="AE408">
            <v>120910.575801621</v>
          </cell>
          <cell r="AF408">
            <v>3194088.85144305</v>
          </cell>
          <cell r="AH408">
            <v>1213208.43898628</v>
          </cell>
          <cell r="AI408">
            <v>337.42363745776697</v>
          </cell>
        </row>
        <row r="409">
          <cell r="M409">
            <v>22.195609954714701</v>
          </cell>
          <cell r="O409">
            <v>1100341.3052155699</v>
          </cell>
          <cell r="Q409">
            <v>1979994.96</v>
          </cell>
          <cell r="R409">
            <v>1.5483420900071E-2</v>
          </cell>
          <cell r="AA409">
            <v>371.167439586895</v>
          </cell>
          <cell r="AC409">
            <v>33.600868442402302</v>
          </cell>
          <cell r="AE409">
            <v>120963.126392648</v>
          </cell>
          <cell r="AF409">
            <v>3195376.4497990799</v>
          </cell>
          <cell r="AH409">
            <v>1214108.7437444399</v>
          </cell>
          <cell r="AI409">
            <v>337.566571144492</v>
          </cell>
        </row>
        <row r="410">
          <cell r="M410">
            <v>22.195609599729</v>
          </cell>
          <cell r="O410">
            <v>1100609.8699453601</v>
          </cell>
          <cell r="Q410">
            <v>1979994.96</v>
          </cell>
          <cell r="R410">
            <v>1.54817569376584E-2</v>
          </cell>
          <cell r="AA410">
            <v>371.20786440109498</v>
          </cell>
          <cell r="AC410">
            <v>33.606324540645801</v>
          </cell>
          <cell r="AE410">
            <v>120982.768346325</v>
          </cell>
          <cell r="AF410">
            <v>3195120.17087653</v>
          </cell>
          <cell r="AH410">
            <v>1214398.5355668101</v>
          </cell>
          <cell r="AI410">
            <v>337.60153986044998</v>
          </cell>
        </row>
        <row r="411">
          <cell r="M411">
            <v>22.1956088025761</v>
          </cell>
          <cell r="O411">
            <v>1101266.8592870401</v>
          </cell>
          <cell r="Q411">
            <v>1979994.96</v>
          </cell>
          <cell r="R411">
            <v>1.54799533810175E-2</v>
          </cell>
          <cell r="AA411">
            <v>371.36894412931002</v>
          </cell>
          <cell r="AC411">
            <v>33.622054038661503</v>
          </cell>
          <cell r="AE411">
            <v>121039.394539181</v>
          </cell>
          <cell r="AF411">
            <v>3196161.1984922499</v>
          </cell>
          <cell r="AH411">
            <v>1215110.0057481199</v>
          </cell>
          <cell r="AI411">
            <v>337.74689009064798</v>
          </cell>
        </row>
        <row r="412">
          <cell r="M412">
            <v>22.1956092365985</v>
          </cell>
          <cell r="O412">
            <v>1101245.4927349</v>
          </cell>
          <cell r="Q412">
            <v>1979994.96</v>
          </cell>
          <cell r="R412">
            <v>1.54786321393368E-2</v>
          </cell>
          <cell r="AA412">
            <v>371.33007825885301</v>
          </cell>
          <cell r="AC412">
            <v>33.620290916269902</v>
          </cell>
          <cell r="AE412">
            <v>121033.047298572</v>
          </cell>
          <cell r="AF412">
            <v>3195212.7031153399</v>
          </cell>
          <cell r="AH412">
            <v>1215085.3692646199</v>
          </cell>
          <cell r="AI412">
            <v>337.70978734258301</v>
          </cell>
        </row>
        <row r="413">
          <cell r="M413">
            <v>22.1956092627563</v>
          </cell>
          <cell r="O413">
            <v>1100665.71409207</v>
          </cell>
          <cell r="Q413">
            <v>1979994.96</v>
          </cell>
          <cell r="R413">
            <v>1.54795219386057E-2</v>
          </cell>
          <cell r="AA413">
            <v>371.199339955852</v>
          </cell>
          <cell r="AC413">
            <v>33.609291569107</v>
          </cell>
          <cell r="AE413">
            <v>120993.449648785</v>
          </cell>
          <cell r="AF413">
            <v>3193761.3605336398</v>
          </cell>
          <cell r="AH413">
            <v>1214470.43141102</v>
          </cell>
          <cell r="AI413">
            <v>337.59004838674502</v>
          </cell>
        </row>
        <row r="414">
          <cell r="M414">
            <v>22.1956083653678</v>
          </cell>
          <cell r="O414">
            <v>1100714.55913776</v>
          </cell>
          <cell r="Q414">
            <v>1979994.96</v>
          </cell>
          <cell r="R414">
            <v>1.5480338555615101E-2</v>
          </cell>
          <cell r="AA414">
            <v>371.27330255422203</v>
          </cell>
          <cell r="AC414">
            <v>33.615824607659903</v>
          </cell>
          <cell r="AE414">
            <v>121016.968587576</v>
          </cell>
          <cell r="AF414">
            <v>3194475.9157700199</v>
          </cell>
          <cell r="AH414">
            <v>1214541.63542186</v>
          </cell>
          <cell r="AI414">
            <v>337.65747794656198</v>
          </cell>
        </row>
        <row r="415">
          <cell r="M415">
            <v>22.195607637104501</v>
          </cell>
          <cell r="O415">
            <v>1101227.1824067</v>
          </cell>
          <cell r="Q415">
            <v>1979994.96</v>
          </cell>
          <cell r="R415">
            <v>1.5479619836159701E-2</v>
          </cell>
          <cell r="AA415">
            <v>371.42140769325999</v>
          </cell>
          <cell r="AC415">
            <v>33.629286275679803</v>
          </cell>
          <cell r="AE415">
            <v>121065.430592447</v>
          </cell>
          <cell r="AF415">
            <v>3195776.48135415</v>
          </cell>
          <cell r="AH415">
            <v>1215099.61826289</v>
          </cell>
          <cell r="AI415">
            <v>337.79212141758001</v>
          </cell>
        </row>
        <row r="416">
          <cell r="M416">
            <v>22.195607363400601</v>
          </cell>
          <cell r="O416">
            <v>1102257.6308766101</v>
          </cell>
          <cell r="Q416">
            <v>1979994.96</v>
          </cell>
          <cell r="R416">
            <v>1.54775061033304E-2</v>
          </cell>
          <cell r="AA416">
            <v>371.60703731203398</v>
          </cell>
          <cell r="AC416">
            <v>33.644846271027198</v>
          </cell>
          <cell r="AE416">
            <v>121121.44657569801</v>
          </cell>
          <cell r="AF416">
            <v>3197856.9949020599</v>
          </cell>
          <cell r="AH416">
            <v>1216179.1383541301</v>
          </cell>
          <cell r="AI416">
            <v>337.96219104100697</v>
          </cell>
        </row>
        <row r="417">
          <cell r="M417">
            <v>22.195603655837299</v>
          </cell>
          <cell r="O417">
            <v>1105562.2128361701</v>
          </cell>
          <cell r="Q417">
            <v>1979994.96</v>
          </cell>
          <cell r="R417">
            <v>1.54714035443892E-2</v>
          </cell>
          <cell r="AA417">
            <v>372.39895752955698</v>
          </cell>
          <cell r="AC417">
            <v>33.716337076773897</v>
          </cell>
          <cell r="AE417">
            <v>121378.813476386</v>
          </cell>
          <cell r="AF417">
            <v>3204979.95053238</v>
          </cell>
          <cell r="AH417">
            <v>1219722.5973598</v>
          </cell>
          <cell r="AI417">
            <v>338.682620452783</v>
          </cell>
        </row>
        <row r="418">
          <cell r="M418">
            <v>22.195604014632099</v>
          </cell>
          <cell r="O418">
            <v>1110109.49668591</v>
          </cell>
          <cell r="Q418">
            <v>1979994.96</v>
          </cell>
          <cell r="R418">
            <v>1.5458098278868401E-2</v>
          </cell>
          <cell r="AA418">
            <v>373.16937579087698</v>
          </cell>
          <cell r="AC418">
            <v>33.786406367479003</v>
          </cell>
          <cell r="AE418">
            <v>121631.062922924</v>
          </cell>
          <cell r="AF418">
            <v>3211731.91969086</v>
          </cell>
          <cell r="AH418">
            <v>1224500.04236193</v>
          </cell>
          <cell r="AI418">
            <v>339.38296942339798</v>
          </cell>
        </row>
        <row r="419">
          <cell r="M419">
            <v>22.195606235104702</v>
          </cell>
          <cell r="O419">
            <v>1113296.8563856501</v>
          </cell>
          <cell r="Q419">
            <v>1979994.96</v>
          </cell>
          <cell r="R419">
            <v>1.5445417526729699E-2</v>
          </cell>
          <cell r="AA419">
            <v>373.45543465880297</v>
          </cell>
          <cell r="AC419">
            <v>33.813412617932102</v>
          </cell>
          <cell r="AE419">
            <v>121728.285424556</v>
          </cell>
          <cell r="AF419">
            <v>3213899.6981899799</v>
          </cell>
          <cell r="AH419">
            <v>1227773.83139756</v>
          </cell>
          <cell r="AI419">
            <v>339.64202204087098</v>
          </cell>
        </row>
        <row r="420">
          <cell r="M420">
            <v>22.195608363124801</v>
          </cell>
          <cell r="O420">
            <v>1115514.01380987</v>
          </cell>
          <cell r="Q420">
            <v>1979994.96</v>
          </cell>
          <cell r="R420">
            <v>1.54353615725347E-2</v>
          </cell>
          <cell r="AA420">
            <v>373.59267395468299</v>
          </cell>
          <cell r="AC420">
            <v>33.827480175732497</v>
          </cell>
          <cell r="AE420">
            <v>121778.92863263701</v>
          </cell>
          <cell r="AF420">
            <v>3214558.34696142</v>
          </cell>
          <cell r="AH420">
            <v>1230036.0460606399</v>
          </cell>
          <cell r="AI420">
            <v>339.76519377895102</v>
          </cell>
        </row>
        <row r="421">
          <cell r="M421">
            <v>22.195610143180499</v>
          </cell>
          <cell r="O421">
            <v>1116957.5507938501</v>
          </cell>
          <cell r="Q421">
            <v>1979994.96</v>
          </cell>
          <cell r="R421">
            <v>1.5428249633715699E-2</v>
          </cell>
          <cell r="AA421">
            <v>373.63995182307298</v>
          </cell>
          <cell r="AC421">
            <v>33.832948890453999</v>
          </cell>
          <cell r="AE421">
            <v>121798.61600563501</v>
          </cell>
          <cell r="AF421">
            <v>3214571.5074850102</v>
          </cell>
          <cell r="AH421">
            <v>1231496.3161126899</v>
          </cell>
          <cell r="AI421">
            <v>339.80700293261901</v>
          </cell>
        </row>
        <row r="422">
          <cell r="M422">
            <v>22.195612370503898</v>
          </cell>
          <cell r="O422">
            <v>1117048.38162369</v>
          </cell>
          <cell r="Q422">
            <v>1979994.96</v>
          </cell>
          <cell r="R422">
            <v>1.5424415281077001E-2</v>
          </cell>
          <cell r="AA422">
            <v>373.467602623858</v>
          </cell>
          <cell r="AC422">
            <v>33.819587703990997</v>
          </cell>
          <cell r="AE422">
            <v>121750.515734368</v>
          </cell>
          <cell r="AF422">
            <v>3212266.3454702999</v>
          </cell>
          <cell r="AH422">
            <v>1231543.9850268599</v>
          </cell>
          <cell r="AI422">
            <v>339.64801491986702</v>
          </cell>
        </row>
        <row r="423">
          <cell r="M423">
            <v>22.195614190477201</v>
          </cell>
          <cell r="O423">
            <v>1115685.40268926</v>
          </cell>
          <cell r="Q423">
            <v>1979994.96</v>
          </cell>
          <cell r="R423">
            <v>1.54258067539565E-2</v>
          </cell>
          <cell r="AA423">
            <v>373.07315719586597</v>
          </cell>
          <cell r="AC423">
            <v>33.784744747401902</v>
          </cell>
          <cell r="AE423">
            <v>121625.081090647</v>
          </cell>
          <cell r="AF423">
            <v>3208454.8380340999</v>
          </cell>
          <cell r="AH423">
            <v>1230065.3321481999</v>
          </cell>
          <cell r="AI423">
            <v>339.28841244846399</v>
          </cell>
        </row>
        <row r="424">
          <cell r="M424">
            <v>22.195612959858099</v>
          </cell>
          <cell r="O424">
            <v>1114835.1803077401</v>
          </cell>
          <cell r="Q424">
            <v>1979994.96</v>
          </cell>
          <cell r="R424">
            <v>1.54289855696099E-2</v>
          </cell>
          <cell r="AA424">
            <v>373.02606802418802</v>
          </cell>
          <cell r="AC424">
            <v>33.781507701261098</v>
          </cell>
          <cell r="AE424">
            <v>121613.42772454</v>
          </cell>
          <cell r="AF424">
            <v>3207683.0267494102</v>
          </cell>
          <cell r="AH424">
            <v>1229208.14356339</v>
          </cell>
          <cell r="AI424">
            <v>339.24456032292699</v>
          </cell>
        </row>
        <row r="425">
          <cell r="M425">
            <v>22.195612115905099</v>
          </cell>
          <cell r="O425">
            <v>1114135.63077261</v>
          </cell>
          <cell r="Q425">
            <v>1979994.96</v>
          </cell>
          <cell r="R425">
            <v>1.54316800403847E-2</v>
          </cell>
          <cell r="AA425">
            <v>372.98484930550399</v>
          </cell>
          <cell r="AC425">
            <v>33.778254298979903</v>
          </cell>
          <cell r="AE425">
            <v>121601.715476328</v>
          </cell>
          <cell r="AF425">
            <v>3207151.6375112301</v>
          </cell>
          <cell r="AH425">
            <v>1228500.0076367201</v>
          </cell>
          <cell r="AI425">
            <v>339.20659500652403</v>
          </cell>
        </row>
        <row r="426">
          <cell r="M426">
            <v>22.195612397265901</v>
          </cell>
          <cell r="O426">
            <v>1113370.64627803</v>
          </cell>
          <cell r="Q426">
            <v>1979994.96</v>
          </cell>
          <cell r="R426">
            <v>1.5434110772648099E-2</v>
          </cell>
          <cell r="AA426">
            <v>372.86793514427302</v>
          </cell>
          <cell r="AC426">
            <v>33.767298412075</v>
          </cell>
          <cell r="AE426">
            <v>121562.27428347</v>
          </cell>
          <cell r="AF426">
            <v>3206237.7729349802</v>
          </cell>
          <cell r="AH426">
            <v>1227698.4555756701</v>
          </cell>
          <cell r="AI426">
            <v>339.10063673219798</v>
          </cell>
        </row>
        <row r="427">
          <cell r="M427">
            <v>22.195618595274599</v>
          </cell>
          <cell r="O427">
            <v>1109357.4480876401</v>
          </cell>
          <cell r="Q427">
            <v>1979994.96</v>
          </cell>
          <cell r="R427">
            <v>1.54406785702329E-2</v>
          </cell>
          <cell r="AA427">
            <v>371.81636003183002</v>
          </cell>
          <cell r="AC427">
            <v>33.6713757356518</v>
          </cell>
          <cell r="AE427">
            <v>121216.95264834601</v>
          </cell>
          <cell r="AF427">
            <v>3197119.72499931</v>
          </cell>
          <cell r="AH427">
            <v>1223361.9398560601</v>
          </cell>
          <cell r="AI427">
            <v>338.14498429617902</v>
          </cell>
        </row>
        <row r="428">
          <cell r="M428">
            <v>22.1956201896305</v>
          </cell>
          <cell r="O428">
            <v>1103247.1083700899</v>
          </cell>
          <cell r="Q428">
            <v>1979994.96</v>
          </cell>
          <cell r="R428">
            <v>1.5457673283536E-2</v>
          </cell>
          <cell r="AA428">
            <v>370.64315221798302</v>
          </cell>
          <cell r="AC428">
            <v>33.562863536304597</v>
          </cell>
          <cell r="AE428">
            <v>120826.30873069599</v>
          </cell>
          <cell r="AF428">
            <v>3187461.7225029599</v>
          </cell>
          <cell r="AH428">
            <v>1216889.14393752</v>
          </cell>
          <cell r="AI428">
            <v>337.08028868167798</v>
          </cell>
        </row>
        <row r="429">
          <cell r="M429">
            <v>22.195616029472301</v>
          </cell>
          <cell r="O429">
            <v>1100678.73662466</v>
          </cell>
          <cell r="Q429">
            <v>1979994.96</v>
          </cell>
          <cell r="R429">
            <v>1.5471977134387801E-2</v>
          </cell>
          <cell r="AA429">
            <v>370.604032918813</v>
          </cell>
          <cell r="AC429">
            <v>33.555418463552598</v>
          </cell>
          <cell r="AE429">
            <v>120799.506468789</v>
          </cell>
          <cell r="AF429">
            <v>3188453.2033444098</v>
          </cell>
          <cell r="AH429">
            <v>1214296.14956992</v>
          </cell>
          <cell r="AI429">
            <v>337.04861445526001</v>
          </cell>
        </row>
        <row r="430">
          <cell r="M430">
            <v>22.195613320031701</v>
          </cell>
          <cell r="O430">
            <v>1099281.6813866899</v>
          </cell>
          <cell r="Q430">
            <v>1979994.96</v>
          </cell>
          <cell r="R430">
            <v>1.54805120412138E-2</v>
          </cell>
          <cell r="AA430">
            <v>370.63613008232198</v>
          </cell>
          <cell r="AC430">
            <v>33.5559563368314</v>
          </cell>
          <cell r="AE430">
            <v>120801.442812593</v>
          </cell>
          <cell r="AF430">
            <v>3189551.5595527901</v>
          </cell>
          <cell r="AH430">
            <v>1212901.3628837699</v>
          </cell>
          <cell r="AI430">
            <v>337.08017374549001</v>
          </cell>
        </row>
        <row r="431">
          <cell r="M431">
            <v>22.195610047261798</v>
          </cell>
          <cell r="O431">
            <v>1099297.1062072499</v>
          </cell>
          <cell r="Q431">
            <v>1979994.96</v>
          </cell>
          <cell r="R431">
            <v>1.54843396175378E-2</v>
          </cell>
          <cell r="AA431">
            <v>370.91091820719203</v>
          </cell>
          <cell r="AC431">
            <v>33.5800738569678</v>
          </cell>
          <cell r="AE431">
            <v>120888.26588508399</v>
          </cell>
          <cell r="AF431">
            <v>3192258.9734663302</v>
          </cell>
          <cell r="AH431">
            <v>1212999.4568245099</v>
          </cell>
          <cell r="AI431">
            <v>337.33084435022403</v>
          </cell>
        </row>
        <row r="432">
          <cell r="M432">
            <v>22.195608324794101</v>
          </cell>
          <cell r="O432">
            <v>1100329.75093863</v>
          </cell>
          <cell r="Q432">
            <v>1979994.96</v>
          </cell>
          <cell r="R432">
            <v>1.54834303266265E-2</v>
          </cell>
          <cell r="AA432">
            <v>371.25152843955698</v>
          </cell>
          <cell r="AC432">
            <v>33.610896425707402</v>
          </cell>
          <cell r="AE432">
            <v>120999.22713254701</v>
          </cell>
          <cell r="AF432">
            <v>3195296.66888873</v>
          </cell>
          <cell r="AH432">
            <v>1214136.06941876</v>
          </cell>
          <cell r="AI432">
            <v>337.64063201385</v>
          </cell>
        </row>
        <row r="433">
          <cell r="M433">
            <v>22.1956091525315</v>
          </cell>
          <cell r="O433">
            <v>1100741.12581961</v>
          </cell>
          <cell r="Q433">
            <v>1979994.96</v>
          </cell>
          <cell r="R433">
            <v>1.5481338057885201E-2</v>
          </cell>
          <cell r="AA433">
            <v>371.267506896729</v>
          </cell>
          <cell r="AC433">
            <v>33.612675095850499</v>
          </cell>
          <cell r="AE433">
            <v>121005.630345062</v>
          </cell>
          <cell r="AF433">
            <v>3195325.0083399001</v>
          </cell>
          <cell r="AH433">
            <v>1214552.8409516001</v>
          </cell>
          <cell r="AI433">
            <v>337.65483180087898</v>
          </cell>
        </row>
        <row r="434">
          <cell r="M434">
            <v>22.195609299683099</v>
          </cell>
          <cell r="O434">
            <v>1100491.9146159899</v>
          </cell>
          <cell r="Q434">
            <v>1979994.96</v>
          </cell>
          <cell r="R434">
            <v>1.5480865497174499E-2</v>
          </cell>
          <cell r="AA434">
            <v>371.19514655028001</v>
          </cell>
          <cell r="AC434">
            <v>33.607765016644201</v>
          </cell>
          <cell r="AE434">
            <v>120987.95405991899</v>
          </cell>
          <cell r="AF434">
            <v>3194117.6021453198</v>
          </cell>
          <cell r="AH434">
            <v>1214290.0239165199</v>
          </cell>
          <cell r="AI434">
            <v>337.58738153363601</v>
          </cell>
        </row>
        <row r="435">
          <cell r="M435">
            <v>22.195606681315599</v>
          </cell>
          <cell r="O435">
            <v>1100764.0866717701</v>
          </cell>
          <cell r="Q435">
            <v>1979994.96</v>
          </cell>
          <cell r="R435">
            <v>1.5480999493760699E-2</v>
          </cell>
          <cell r="AA435">
            <v>371.39437561863599</v>
          </cell>
          <cell r="AC435">
            <v>33.6281591411664</v>
          </cell>
          <cell r="AE435">
            <v>121061.372908199</v>
          </cell>
          <cell r="AF435">
            <v>3195082.6802663701</v>
          </cell>
          <cell r="AH435">
            <v>1214636.2792231999</v>
          </cell>
          <cell r="AI435">
            <v>337.76621647746998</v>
          </cell>
        </row>
        <row r="436">
          <cell r="M436">
            <v>22.195604071668001</v>
          </cell>
          <cell r="O436">
            <v>1102065.0360018001</v>
          </cell>
          <cell r="Q436">
            <v>1979994.96</v>
          </cell>
          <cell r="R436">
            <v>1.5478436173291E-2</v>
          </cell>
          <cell r="AA436">
            <v>371.81270599343998</v>
          </cell>
          <cell r="AC436">
            <v>33.668722824898602</v>
          </cell>
          <cell r="AE436">
            <v>121207.402169635</v>
          </cell>
          <cell r="AF436">
            <v>3197884.2388202199</v>
          </cell>
          <cell r="AH436">
            <v>1216078.6349629899</v>
          </cell>
          <cell r="AI436">
            <v>338.14398316854101</v>
          </cell>
        </row>
        <row r="437">
          <cell r="M437">
            <v>22.195604093257501</v>
          </cell>
          <cell r="O437">
            <v>1102843.2238006799</v>
          </cell>
          <cell r="Q437">
            <v>1979994.96</v>
          </cell>
          <cell r="R437">
            <v>1.5475237783399201E-2</v>
          </cell>
          <cell r="AA437">
            <v>371.922795753299</v>
          </cell>
          <cell r="AC437">
            <v>33.680096656821597</v>
          </cell>
          <cell r="AE437">
            <v>121248.34796455799</v>
          </cell>
          <cell r="AF437">
            <v>3198381.56477411</v>
          </cell>
          <cell r="AH437">
            <v>1216896.2277232399</v>
          </cell>
          <cell r="AI437">
            <v>338.242699096477</v>
          </cell>
        </row>
        <row r="438">
          <cell r="M438">
            <v>22.195605170150099</v>
          </cell>
          <cell r="O438">
            <v>1103195.3040602</v>
          </cell>
          <cell r="Q438">
            <v>1979994.96</v>
          </cell>
          <cell r="R438">
            <v>1.54729369783506E-2</v>
          </cell>
          <cell r="AA438">
            <v>371.89786935203</v>
          </cell>
          <cell r="AC438">
            <v>33.678231902565003</v>
          </cell>
          <cell r="AE438">
            <v>121241.634849234</v>
          </cell>
          <cell r="AF438">
            <v>3198025.0181835201</v>
          </cell>
          <cell r="AH438">
            <v>1217241.3370453001</v>
          </cell>
          <cell r="AI438">
            <v>338.21963744946498</v>
          </cell>
        </row>
        <row r="439">
          <cell r="M439">
            <v>22.1956071730452</v>
          </cell>
          <cell r="O439">
            <v>1102848.1041620499</v>
          </cell>
          <cell r="Q439">
            <v>1979994.96</v>
          </cell>
          <cell r="R439">
            <v>1.5472606873022401E-2</v>
          </cell>
          <cell r="AA439">
            <v>371.68058481777803</v>
          </cell>
          <cell r="AC439">
            <v>33.657179213536701</v>
          </cell>
          <cell r="AE439">
            <v>121165.845168732</v>
          </cell>
          <cell r="AF439">
            <v>3196564.2463594102</v>
          </cell>
          <cell r="AH439">
            <v>1216819.6978528399</v>
          </cell>
          <cell r="AI439">
            <v>338.02340560424199</v>
          </cell>
        </row>
        <row r="440">
          <cell r="M440">
            <v>22.1956089064312</v>
          </cell>
          <cell r="O440">
            <v>1102450.82897284</v>
          </cell>
          <cell r="Q440">
            <v>1979994.96</v>
          </cell>
          <cell r="R440">
            <v>1.5473486588986601E-2</v>
          </cell>
          <cell r="AA440">
            <v>371.49516896722997</v>
          </cell>
          <cell r="AC440">
            <v>33.637878393333402</v>
          </cell>
          <cell r="AE440">
            <v>121096.36221599999</v>
          </cell>
          <cell r="AF440">
            <v>3195776.2980040601</v>
          </cell>
          <cell r="AH440">
            <v>1216352.4755766001</v>
          </cell>
          <cell r="AI440">
            <v>337.85729057389602</v>
          </cell>
        </row>
        <row r="441">
          <cell r="M441">
            <v>22.195607293753799</v>
          </cell>
          <cell r="O441">
            <v>1103168.3802775801</v>
          </cell>
          <cell r="Q441">
            <v>1979994.96</v>
          </cell>
          <cell r="R441">
            <v>1.54734399618611E-2</v>
          </cell>
          <cell r="AA441">
            <v>371.72398337592398</v>
          </cell>
          <cell r="AC441">
            <v>33.657606883143103</v>
          </cell>
          <cell r="AE441">
            <v>121167.38477931501</v>
          </cell>
          <cell r="AF441">
            <v>3198152.65435954</v>
          </cell>
          <cell r="AH441">
            <v>1217135.1989198499</v>
          </cell>
          <cell r="AI441">
            <v>338.06637649278099</v>
          </cell>
        </row>
        <row r="442">
          <cell r="M442">
            <v>22.195604055669801</v>
          </cell>
          <cell r="O442">
            <v>1105963.9990145699</v>
          </cell>
          <cell r="Q442">
            <v>1979994.96</v>
          </cell>
          <cell r="R442">
            <v>1.5468279523501801E-2</v>
          </cell>
          <cell r="AA442">
            <v>372.43466711238699</v>
          </cell>
          <cell r="AC442">
            <v>33.722510278083099</v>
          </cell>
          <cell r="AE442">
            <v>121401.037001099</v>
          </cell>
          <cell r="AF442">
            <v>3204288.7397884401</v>
          </cell>
          <cell r="AH442">
            <v>1220149.1590835101</v>
          </cell>
          <cell r="AI442">
            <v>338.71215683430398</v>
          </cell>
        </row>
        <row r="443">
          <cell r="M443">
            <v>22.195601393717201</v>
          </cell>
          <cell r="O443">
            <v>1110851.0415847001</v>
          </cell>
          <cell r="Q443">
            <v>1979994.96</v>
          </cell>
          <cell r="R443">
            <v>1.54565105476111E-2</v>
          </cell>
          <cell r="AA443">
            <v>373.42055157404297</v>
          </cell>
          <cell r="AC443">
            <v>33.811794911255603</v>
          </cell>
          <cell r="AE443">
            <v>121722.46168052001</v>
          </cell>
          <cell r="AF443">
            <v>3213060.2490795301</v>
          </cell>
          <cell r="AH443">
            <v>1225332.22887774</v>
          </cell>
          <cell r="AI443">
            <v>339.60875666278702</v>
          </cell>
        </row>
        <row r="444">
          <cell r="M444">
            <v>22.195604532028799</v>
          </cell>
          <cell r="O444">
            <v>1114273.0755459201</v>
          </cell>
          <cell r="Q444">
            <v>1979994.96</v>
          </cell>
          <cell r="R444">
            <v>1.54425051062575E-2</v>
          </cell>
          <cell r="AA444">
            <v>373.71943207611798</v>
          </cell>
          <cell r="AC444">
            <v>33.840139645733501</v>
          </cell>
          <cell r="AE444">
            <v>121824.502724641</v>
          </cell>
          <cell r="AF444">
            <v>3215281.22142334</v>
          </cell>
          <cell r="AH444">
            <v>1228844.62696973</v>
          </cell>
          <cell r="AI444">
            <v>339.879292430384</v>
          </cell>
        </row>
        <row r="445">
          <cell r="M445">
            <v>22.195608140618301</v>
          </cell>
          <cell r="O445">
            <v>1115840.19768578</v>
          </cell>
          <cell r="Q445">
            <v>1979994.96</v>
          </cell>
          <cell r="R445">
            <v>1.54329305849714E-2</v>
          </cell>
          <cell r="AA445">
            <v>373.64237537947002</v>
          </cell>
          <cell r="AC445">
            <v>33.834815535919198</v>
          </cell>
          <cell r="AE445">
            <v>121805.335929309</v>
          </cell>
          <cell r="AF445">
            <v>3214027.5392636298</v>
          </cell>
          <cell r="AH445">
            <v>1230391.26331832</v>
          </cell>
          <cell r="AI445">
            <v>339.80755984355102</v>
          </cell>
        </row>
        <row r="446">
          <cell r="M446">
            <v>22.195608970106601</v>
          </cell>
          <cell r="O446">
            <v>1116919.4691641</v>
          </cell>
          <cell r="Q446">
            <v>1979994.96</v>
          </cell>
          <cell r="R446">
            <v>1.54277606568822E-2</v>
          </cell>
          <cell r="AA446">
            <v>373.67630792068502</v>
          </cell>
          <cell r="AC446">
            <v>33.83878044611</v>
          </cell>
          <cell r="AE446">
            <v>121819.609605996</v>
          </cell>
          <cell r="AF446">
            <v>3214023.2395014898</v>
          </cell>
          <cell r="AH446">
            <v>1231482.8831392201</v>
          </cell>
          <cell r="AI446">
            <v>339.83752747457498</v>
          </cell>
        </row>
        <row r="447">
          <cell r="M447">
            <v>22.195607329020799</v>
          </cell>
          <cell r="O447">
            <v>1119121.2252710401</v>
          </cell>
          <cell r="Q447">
            <v>1979994.96</v>
          </cell>
          <cell r="R447">
            <v>1.54215398376261E-2</v>
          </cell>
          <cell r="AA447">
            <v>374.13935278470399</v>
          </cell>
          <cell r="AC447">
            <v>33.883088045296098</v>
          </cell>
          <cell r="AE447">
            <v>121979.116963066</v>
          </cell>
          <cell r="AF447">
            <v>3217328.76546985</v>
          </cell>
          <cell r="AH447">
            <v>1233836.0143480501</v>
          </cell>
          <cell r="AI447">
            <v>340.25626473940798</v>
          </cell>
        </row>
        <row r="448">
          <cell r="M448">
            <v>22.195610314179198</v>
          </cell>
          <cell r="O448">
            <v>1118705.75161961</v>
          </cell>
          <cell r="Q448">
            <v>1979994.96</v>
          </cell>
          <cell r="R448">
            <v>1.54178761196861E-2</v>
          </cell>
          <cell r="AA448">
            <v>373.82512558037399</v>
          </cell>
          <cell r="AC448">
            <v>33.8578245476155</v>
          </cell>
          <cell r="AE448">
            <v>121888.168371416</v>
          </cell>
          <cell r="AF448">
            <v>3213435.4996154602</v>
          </cell>
          <cell r="AH448">
            <v>1233338.88692047</v>
          </cell>
          <cell r="AI448">
            <v>339.967301032759</v>
          </cell>
        </row>
        <row r="449">
          <cell r="M449">
            <v>22.195614278838502</v>
          </cell>
          <cell r="O449">
            <v>1115833.5453584299</v>
          </cell>
          <cell r="Q449">
            <v>1979994.96</v>
          </cell>
          <cell r="R449">
            <v>1.54219438642672E-2</v>
          </cell>
          <cell r="AA449">
            <v>373.048020852506</v>
          </cell>
          <cell r="AC449">
            <v>33.788026672897701</v>
          </cell>
          <cell r="AE449">
            <v>121636.896022432</v>
          </cell>
          <cell r="AF449">
            <v>3206322.1387478099</v>
          </cell>
          <cell r="AH449">
            <v>1230233.28585032</v>
          </cell>
          <cell r="AI449">
            <v>339.25999417960799</v>
          </cell>
        </row>
        <row r="450">
          <cell r="M450">
            <v>22.195615054897601</v>
          </cell>
          <cell r="O450">
            <v>1112755.77072858</v>
          </cell>
          <cell r="Q450">
            <v>1979994.96</v>
          </cell>
          <cell r="R450">
            <v>1.54310332057191E-2</v>
          </cell>
          <cell r="AA450">
            <v>372.50464728173898</v>
          </cell>
          <cell r="AC450">
            <v>33.737539938468998</v>
          </cell>
          <cell r="AE450">
            <v>121455.143778488</v>
          </cell>
          <cell r="AF450">
            <v>3201926.6546116602</v>
          </cell>
          <cell r="AH450">
            <v>1226987.04280623</v>
          </cell>
          <cell r="AI450">
            <v>338.76710734327003</v>
          </cell>
        </row>
        <row r="451">
          <cell r="M451">
            <v>22.195616440948601</v>
          </cell>
          <cell r="O451">
            <v>1109312.9883010399</v>
          </cell>
          <cell r="Q451">
            <v>1979994.96</v>
          </cell>
          <cell r="R451">
            <v>1.54412883900037E-2</v>
          </cell>
          <cell r="AA451">
            <v>371.920472204514</v>
          </cell>
          <cell r="AC451">
            <v>33.683138906108297</v>
          </cell>
          <cell r="AE451">
            <v>121259.30006199</v>
          </cell>
          <cell r="AF451">
            <v>3197244.0122970501</v>
          </cell>
          <cell r="AH451">
            <v>1223362.4862379499</v>
          </cell>
          <cell r="AI451">
            <v>338.23733329840599</v>
          </cell>
        </row>
        <row r="452">
          <cell r="M452">
            <v>22.195618744460301</v>
          </cell>
          <cell r="O452">
            <v>1103482.4923714399</v>
          </cell>
          <cell r="Q452">
            <v>1979994.96</v>
          </cell>
          <cell r="R452">
            <v>1.5457040711540001E-2</v>
          </cell>
          <cell r="AA452">
            <v>370.78779952612399</v>
          </cell>
          <cell r="AC452">
            <v>33.578430558386799</v>
          </cell>
          <cell r="AE452">
            <v>120882.350010193</v>
          </cell>
          <cell r="AF452">
            <v>3187901.0418106201</v>
          </cell>
          <cell r="AH452">
            <v>1217181.86686683</v>
          </cell>
          <cell r="AI452">
            <v>337.20936896773702</v>
          </cell>
        </row>
        <row r="453">
          <cell r="M453">
            <v>22.195614792824301</v>
          </cell>
          <cell r="O453">
            <v>1100619.9564706299</v>
          </cell>
          <cell r="Q453">
            <v>1979994.96</v>
          </cell>
          <cell r="R453">
            <v>1.54718267348829E-2</v>
          </cell>
          <cell r="AA453">
            <v>370.661777940295</v>
          </cell>
          <cell r="AC453">
            <v>33.563091109583297</v>
          </cell>
          <cell r="AE453">
            <v>120827.1279945</v>
          </cell>
          <cell r="AF453">
            <v>3188128.2547420599</v>
          </cell>
          <cell r="AH453">
            <v>1214268.1884185099</v>
          </cell>
          <cell r="AI453">
            <v>337.09868683071102</v>
          </cell>
        </row>
        <row r="454">
          <cell r="M454">
            <v>22.195611282949901</v>
          </cell>
          <cell r="O454">
            <v>1099975.8763194799</v>
          </cell>
          <cell r="Q454">
            <v>1979994.96</v>
          </cell>
          <cell r="R454">
            <v>1.5479765857438699E-2</v>
          </cell>
          <cell r="AA454">
            <v>370.879668066916</v>
          </cell>
          <cell r="AC454">
            <v>33.578952719881997</v>
          </cell>
          <cell r="AE454">
            <v>120884.229791575</v>
          </cell>
          <cell r="AF454">
            <v>3191394.6529432102</v>
          </cell>
          <cell r="AH454">
            <v>1213675.0454629899</v>
          </cell>
          <cell r="AI454">
            <v>337.30071534703399</v>
          </cell>
        </row>
        <row r="455">
          <cell r="M455">
            <v>22.195609556214301</v>
          </cell>
          <cell r="O455">
            <v>1100669.41009404</v>
          </cell>
          <cell r="Q455">
            <v>1979994.96</v>
          </cell>
          <cell r="R455">
            <v>1.5480887277347101E-2</v>
          </cell>
          <cell r="AA455">
            <v>371.20305333637202</v>
          </cell>
          <cell r="AC455">
            <v>33.606955529302503</v>
          </cell>
          <cell r="AE455">
            <v>120985.039905489</v>
          </cell>
          <cell r="AF455">
            <v>3194711.4036329002</v>
          </cell>
          <cell r="AH455">
            <v>1214461.70070386</v>
          </cell>
          <cell r="AI455">
            <v>337.59609780707001</v>
          </cell>
        </row>
        <row r="456">
          <cell r="M456">
            <v>22.195610453514099</v>
          </cell>
          <cell r="O456">
            <v>1100396.04570843</v>
          </cell>
          <cell r="Q456">
            <v>1979994.96</v>
          </cell>
          <cell r="R456">
            <v>1.5480851174877699E-2</v>
          </cell>
          <cell r="AA456">
            <v>371.09974217315198</v>
          </cell>
          <cell r="AC456">
            <v>33.597642982817398</v>
          </cell>
          <cell r="AE456">
            <v>120951.514738143</v>
          </cell>
          <cell r="AF456">
            <v>3193777.5638225302</v>
          </cell>
          <cell r="AH456">
            <v>1214156.76282033</v>
          </cell>
          <cell r="AI456">
            <v>337.502099190335</v>
          </cell>
        </row>
        <row r="457">
          <cell r="M457">
            <v>22.1956098438448</v>
          </cell>
          <cell r="O457">
            <v>1100270.6675150599</v>
          </cell>
          <cell r="Q457">
            <v>1979994.96</v>
          </cell>
          <cell r="R457">
            <v>1.54817031815266E-2</v>
          </cell>
          <cell r="AA457">
            <v>371.10485992388402</v>
          </cell>
          <cell r="AC457">
            <v>33.5979771138242</v>
          </cell>
          <cell r="AE457">
            <v>120952.717609767</v>
          </cell>
          <cell r="AF457">
            <v>3193867.4639439601</v>
          </cell>
          <cell r="AH457">
            <v>1214032.85139537</v>
          </cell>
          <cell r="AI457">
            <v>337.50688281006001</v>
          </cell>
        </row>
        <row r="458">
          <cell r="M458">
            <v>22.195608457216199</v>
          </cell>
          <cell r="O458">
            <v>1101148.7766806199</v>
          </cell>
          <cell r="Q458">
            <v>1979994.96</v>
          </cell>
          <cell r="R458">
            <v>1.54805927697625E-2</v>
          </cell>
          <cell r="AA458">
            <v>371.36534067939499</v>
          </cell>
          <cell r="AC458">
            <v>33.621629735268499</v>
          </cell>
          <cell r="AE458">
            <v>121037.867046967</v>
          </cell>
          <cell r="AF458">
            <v>3196162.7641168898</v>
          </cell>
          <cell r="AH458">
            <v>1214990.7079508</v>
          </cell>
          <cell r="AI458">
            <v>337.74371094412601</v>
          </cell>
        </row>
        <row r="459">
          <cell r="M459">
            <v>22.195607668087799</v>
          </cell>
          <cell r="O459">
            <v>1102011.4937443</v>
          </cell>
          <cell r="Q459">
            <v>1979994.96</v>
          </cell>
          <cell r="R459">
            <v>1.54778876048536E-2</v>
          </cell>
          <cell r="AA459">
            <v>371.56886126337798</v>
          </cell>
          <cell r="AC459">
            <v>33.641939478702803</v>
          </cell>
          <cell r="AE459">
            <v>121110.98212333</v>
          </cell>
          <cell r="AF459">
            <v>3197328.4810013999</v>
          </cell>
          <cell r="AH459">
            <v>1215924.5193632101</v>
          </cell>
          <cell r="AI459">
            <v>337.92692178467502</v>
          </cell>
        </row>
        <row r="460">
          <cell r="M460">
            <v>22.195606136006202</v>
          </cell>
          <cell r="O460">
            <v>1103175.8197220301</v>
          </cell>
          <cell r="Q460">
            <v>1979994.96</v>
          </cell>
          <cell r="R460">
            <v>1.5474923147502999E-2</v>
          </cell>
          <cell r="AA460">
            <v>371.835081417894</v>
          </cell>
          <cell r="AC460">
            <v>33.6673599174296</v>
          </cell>
          <cell r="AE460">
            <v>121202.49570274699</v>
          </cell>
          <cell r="AF460">
            <v>3199246.7178021702</v>
          </cell>
          <cell r="AH460">
            <v>1217176.00722596</v>
          </cell>
          <cell r="AI460">
            <v>338.16772150046398</v>
          </cell>
        </row>
        <row r="461">
          <cell r="M461">
            <v>22.195606017420399</v>
          </cell>
          <cell r="O461">
            <v>1105000.1279426201</v>
          </cell>
          <cell r="Q461">
            <v>1979994.96</v>
          </cell>
          <cell r="R461">
            <v>1.5469587116322601E-2</v>
          </cell>
          <cell r="AA461">
            <v>372.16862441744098</v>
          </cell>
          <cell r="AC461">
            <v>33.698289450223299</v>
          </cell>
          <cell r="AE461">
            <v>121313.842020804</v>
          </cell>
          <cell r="AF461">
            <v>3201965.6388690802</v>
          </cell>
          <cell r="AH461">
            <v>1219103.42398221</v>
          </cell>
          <cell r="AI461">
            <v>338.47033496721701</v>
          </cell>
        </row>
        <row r="462">
          <cell r="M462">
            <v>22.1956069650278</v>
          </cell>
          <cell r="O462">
            <v>1105877.61566266</v>
          </cell>
          <cell r="Q462">
            <v>1979994.96</v>
          </cell>
          <cell r="R462">
            <v>1.5465315763900801E-2</v>
          </cell>
          <cell r="AA462">
            <v>372.19901274292801</v>
          </cell>
          <cell r="AC462">
            <v>33.701758663556802</v>
          </cell>
          <cell r="AE462">
            <v>121326.33118880499</v>
          </cell>
          <cell r="AF462">
            <v>3201989.80687642</v>
          </cell>
          <cell r="AH462">
            <v>1219991.67148576</v>
          </cell>
          <cell r="AI462">
            <v>338.497254079372</v>
          </cell>
        </row>
        <row r="463">
          <cell r="M463">
            <v>22.195608784592</v>
          </cell>
          <cell r="O463">
            <v>1106449.0798412899</v>
          </cell>
          <cell r="Q463">
            <v>1979994.96</v>
          </cell>
          <cell r="R463">
            <v>1.5461776577316899E-2</v>
          </cell>
          <cell r="AA463">
            <v>372.17883370525402</v>
          </cell>
          <cell r="AC463">
            <v>33.7005116962278</v>
          </cell>
          <cell r="AE463">
            <v>121321.84210641999</v>
          </cell>
          <cell r="AF463">
            <v>3201611.03989323</v>
          </cell>
          <cell r="AH463">
            <v>1220557.7632528199</v>
          </cell>
          <cell r="AI463">
            <v>338.47832200902599</v>
          </cell>
        </row>
        <row r="464">
          <cell r="M464">
            <v>22.195611648394301</v>
          </cell>
          <cell r="O464">
            <v>1104888.44304833</v>
          </cell>
          <cell r="Q464">
            <v>1979994.96</v>
          </cell>
          <cell r="R464">
            <v>1.54630775958895E-2</v>
          </cell>
          <cell r="AA464">
            <v>371.66533993566298</v>
          </cell>
          <cell r="AC464">
            <v>33.654037463557501</v>
          </cell>
          <cell r="AE464">
            <v>121154.53486880699</v>
          </cell>
          <cell r="AF464">
            <v>3197033.2372412598</v>
          </cell>
          <cell r="AH464">
            <v>1218840.3153941699</v>
          </cell>
          <cell r="AI464">
            <v>338.01130247210602</v>
          </cell>
        </row>
        <row r="465">
          <cell r="M465">
            <v>22.195609805094101</v>
          </cell>
          <cell r="O465">
            <v>1105014.09287854</v>
          </cell>
          <cell r="Q465">
            <v>1979994.96</v>
          </cell>
          <cell r="R465">
            <v>1.54654147420356E-2</v>
          </cell>
          <cell r="AA465">
            <v>371.806217039741</v>
          </cell>
          <cell r="AC465">
            <v>33.664842719346197</v>
          </cell>
          <cell r="AE465">
            <v>121193.43378964601</v>
          </cell>
          <cell r="AF465">
            <v>3198956.71223167</v>
          </cell>
          <cell r="AH465">
            <v>1219000.22177265</v>
          </cell>
          <cell r="AI465">
            <v>338.14137432039502</v>
          </cell>
        </row>
        <row r="466">
          <cell r="M466">
            <v>22.195606589967401</v>
          </cell>
          <cell r="O466">
            <v>1107490.71930891</v>
          </cell>
          <cell r="Q466">
            <v>1979994.96</v>
          </cell>
          <cell r="R466">
            <v>1.54619155553839E-2</v>
          </cell>
          <cell r="AA466">
            <v>372.47611014991401</v>
          </cell>
          <cell r="AC466">
            <v>33.724870438210502</v>
          </cell>
          <cell r="AE466">
            <v>121409.533577558</v>
          </cell>
          <cell r="AF466">
            <v>3205135.5773073798</v>
          </cell>
          <cell r="AH466">
            <v>1221677.3640069901</v>
          </cell>
          <cell r="AI466">
            <v>338.75123971170302</v>
          </cell>
        </row>
        <row r="467">
          <cell r="M467">
            <v>22.1956058951478</v>
          </cell>
          <cell r="O467">
            <v>1110337.4130374601</v>
          </cell>
          <cell r="Q467">
            <v>1979994.96</v>
          </cell>
          <cell r="R467">
            <v>1.54536572578084E-2</v>
          </cell>
          <cell r="AA467">
            <v>372.99311794149497</v>
          </cell>
          <cell r="AC467">
            <v>33.772827350713399</v>
          </cell>
          <cell r="AE467">
            <v>121582.178462568</v>
          </cell>
          <cell r="AF467">
            <v>3209345.6349811498</v>
          </cell>
          <cell r="AH467">
            <v>1224684.14342624</v>
          </cell>
          <cell r="AI467">
            <v>339.22029059078102</v>
          </cell>
        </row>
        <row r="468">
          <cell r="M468">
            <v>22.195602297602498</v>
          </cell>
          <cell r="O468">
            <v>1115690.0181197701</v>
          </cell>
          <cell r="Q468">
            <v>1979994.96</v>
          </cell>
          <cell r="R468">
            <v>1.5440965331610001E-2</v>
          </cell>
          <cell r="AA468">
            <v>374.07627487206599</v>
          </cell>
          <cell r="AC468">
            <v>33.8710620009645</v>
          </cell>
          <cell r="AE468">
            <v>121935.823203472</v>
          </cell>
          <cell r="AF468">
            <v>3218935.41167254</v>
          </cell>
          <cell r="AH468">
            <v>1230362.93917248</v>
          </cell>
          <cell r="AI468">
            <v>340.20521287110103</v>
          </cell>
        </row>
        <row r="469">
          <cell r="M469">
            <v>22.195606682973398</v>
          </cell>
          <cell r="O469">
            <v>1118431.9431479201</v>
          </cell>
          <cell r="Q469">
            <v>1979994.96</v>
          </cell>
          <cell r="R469">
            <v>1.5426732567579499E-2</v>
          </cell>
          <cell r="AA469">
            <v>374.16412012148697</v>
          </cell>
          <cell r="AC469">
            <v>33.881947050612197</v>
          </cell>
          <cell r="AE469">
            <v>121975.00938220401</v>
          </cell>
          <cell r="AF469">
            <v>3218711.2858739202</v>
          </cell>
          <cell r="AH469">
            <v>1233139.14108182</v>
          </cell>
          <cell r="AI469">
            <v>340.28217307087499</v>
          </cell>
        </row>
        <row r="470">
          <cell r="M470">
            <v>22.195609554715901</v>
          </cell>
          <cell r="O470">
            <v>1119224.70851517</v>
          </cell>
          <cell r="Q470">
            <v>1979994.96</v>
          </cell>
          <cell r="R470">
            <v>1.5419587270953E-2</v>
          </cell>
          <cell r="AA470">
            <v>373.98684150760698</v>
          </cell>
          <cell r="AC470">
            <v>33.868128552217499</v>
          </cell>
          <cell r="AE470">
            <v>121925.262787983</v>
          </cell>
          <cell r="AF470">
            <v>3216365.74573213</v>
          </cell>
          <cell r="AH470">
            <v>1233885.22534069</v>
          </cell>
          <cell r="AI470">
            <v>340.11871295538901</v>
          </cell>
        </row>
        <row r="471">
          <cell r="M471">
            <v>22.195609710547899</v>
          </cell>
          <cell r="O471">
            <v>1119807.7583943601</v>
          </cell>
          <cell r="Q471">
            <v>1979994.96</v>
          </cell>
          <cell r="R471">
            <v>1.5416162765221701E-2</v>
          </cell>
          <cell r="AA471">
            <v>374.019364940233</v>
          </cell>
          <cell r="AC471">
            <v>33.873191095552997</v>
          </cell>
          <cell r="AE471">
            <v>121943.487943991</v>
          </cell>
          <cell r="AF471">
            <v>3215928.0149973701</v>
          </cell>
          <cell r="AH471">
            <v>1234487.7829926601</v>
          </cell>
          <cell r="AI471">
            <v>340.14617384467999</v>
          </cell>
        </row>
        <row r="472">
          <cell r="M472">
            <v>22.195610308132299</v>
          </cell>
          <cell r="O472">
            <v>1120112.0715755899</v>
          </cell>
          <cell r="Q472">
            <v>1979994.96</v>
          </cell>
          <cell r="R472">
            <v>1.5413913340374201E-2</v>
          </cell>
          <cell r="AA472">
            <v>374.01556378539101</v>
          </cell>
          <cell r="AC472">
            <v>33.874141186896601</v>
          </cell>
          <cell r="AE472">
            <v>121946.908272828</v>
          </cell>
          <cell r="AF472">
            <v>3215449.5995003302</v>
          </cell>
          <cell r="AH472">
            <v>1234796.39647672</v>
          </cell>
          <cell r="AI472">
            <v>340.14142259849399</v>
          </cell>
        </row>
        <row r="473">
          <cell r="M473">
            <v>22.195614575605799</v>
          </cell>
          <cell r="O473">
            <v>1117751.5891203899</v>
          </cell>
          <cell r="Q473">
            <v>1979994.96</v>
          </cell>
          <cell r="R473">
            <v>1.5416141029875E-2</v>
          </cell>
          <cell r="AA473">
            <v>373.34209888715299</v>
          </cell>
          <cell r="AC473">
            <v>33.814575812945101</v>
          </cell>
          <cell r="AE473">
            <v>121732.472926603</v>
          </cell>
          <cell r="AF473">
            <v>3208967.3485516901</v>
          </cell>
          <cell r="AH473">
            <v>1232237.7946752701</v>
          </cell>
          <cell r="AI473">
            <v>339.52752307420798</v>
          </cell>
        </row>
        <row r="474">
          <cell r="M474">
            <v>22.195618943644099</v>
          </cell>
          <cell r="O474">
            <v>1112561.03503089</v>
          </cell>
          <cell r="Q474">
            <v>1979994.96</v>
          </cell>
          <cell r="R474">
            <v>1.54278413433761E-2</v>
          </cell>
          <cell r="AA474">
            <v>372.14900513757698</v>
          </cell>
          <cell r="AC474">
            <v>33.704490378600703</v>
          </cell>
          <cell r="AE474">
            <v>121336.165362962</v>
          </cell>
          <cell r="AF474">
            <v>3199051.9306984502</v>
          </cell>
          <cell r="AH474">
            <v>1226676.5975542399</v>
          </cell>
          <cell r="AI474">
            <v>338.44451475897603</v>
          </cell>
        </row>
        <row r="475">
          <cell r="M475">
            <v>22.195616820811701</v>
          </cell>
          <cell r="O475">
            <v>1110194.61949324</v>
          </cell>
          <cell r="Q475">
            <v>1979994.96</v>
          </cell>
          <cell r="R475">
            <v>1.5439949049811301E-2</v>
          </cell>
          <cell r="AA475">
            <v>371.99697946370401</v>
          </cell>
          <cell r="AC475">
            <v>33.686320057881098</v>
          </cell>
          <cell r="AE475">
            <v>121270.752208372</v>
          </cell>
          <cell r="AF475">
            <v>3199211.36218102</v>
          </cell>
          <cell r="AH475">
            <v>1224246.8801370999</v>
          </cell>
          <cell r="AI475">
            <v>338.310659405823</v>
          </cell>
        </row>
        <row r="476">
          <cell r="M476">
            <v>22.195620587087198</v>
          </cell>
          <cell r="O476">
            <v>1106007.5718692001</v>
          </cell>
          <cell r="Q476">
            <v>1979994.96</v>
          </cell>
          <cell r="R476">
            <v>1.54508110440096E-2</v>
          </cell>
          <cell r="AA476">
            <v>371.14813552535298</v>
          </cell>
          <cell r="AC476">
            <v>33.607027535167298</v>
          </cell>
          <cell r="AE476">
            <v>120985.299126602</v>
          </cell>
          <cell r="AF476">
            <v>3192491.5091162901</v>
          </cell>
          <cell r="AH476">
            <v>1219792.07879283</v>
          </cell>
          <cell r="AI476">
            <v>337.54110799018503</v>
          </cell>
        </row>
        <row r="477">
          <cell r="M477">
            <v>22.195617962841201</v>
          </cell>
          <cell r="O477">
            <v>1102177.1102905101</v>
          </cell>
          <cell r="Q477">
            <v>1979994.96</v>
          </cell>
          <cell r="R477">
            <v>1.5465412902792601E-2</v>
          </cell>
          <cell r="AA477">
            <v>370.679932766116</v>
          </cell>
          <cell r="AC477">
            <v>33.562450753015099</v>
          </cell>
          <cell r="AE477">
            <v>120824.822710854</v>
          </cell>
          <cell r="AF477">
            <v>3189073.8024305799</v>
          </cell>
          <cell r="AH477">
            <v>1215814.94834786</v>
          </cell>
          <cell r="AI477">
            <v>337.11748201310098</v>
          </cell>
        </row>
        <row r="478">
          <cell r="M478">
            <v>22.195615418850199</v>
          </cell>
          <cell r="O478">
            <v>1100413.70147461</v>
          </cell>
          <cell r="Q478">
            <v>1979994.96</v>
          </cell>
          <cell r="R478">
            <v>1.5475418039084201E-2</v>
          </cell>
          <cell r="AA478">
            <v>370.65499061409702</v>
          </cell>
          <cell r="AC478">
            <v>33.5569862880172</v>
          </cell>
          <cell r="AE478">
            <v>120805.150636862</v>
          </cell>
          <cell r="AF478">
            <v>3189951.9402435501</v>
          </cell>
          <cell r="AH478">
            <v>1214032.43099315</v>
          </cell>
          <cell r="AI478">
            <v>337.09800432608</v>
          </cell>
        </row>
        <row r="479">
          <cell r="M479">
            <v>22.1956141805911</v>
          </cell>
          <cell r="O479">
            <v>1099302.12591441</v>
          </cell>
          <cell r="Q479">
            <v>1979994.96</v>
          </cell>
          <cell r="R479">
            <v>1.54814232878988E-2</v>
          </cell>
          <cell r="AA479">
            <v>370.620742771766</v>
          </cell>
          <cell r="AC479">
            <v>33.551966886329801</v>
          </cell>
          <cell r="AE479">
            <v>120787.080790787</v>
          </cell>
          <cell r="AF479">
            <v>3190305.3083377099</v>
          </cell>
          <cell r="AH479">
            <v>1212903.6010100199</v>
          </cell>
          <cell r="AI479">
            <v>337.06877588543603</v>
          </cell>
        </row>
        <row r="480">
          <cell r="M480">
            <v>22.195612550811301</v>
          </cell>
          <cell r="O480">
            <v>1098607.5614546901</v>
          </cell>
          <cell r="Q480">
            <v>1979994.96</v>
          </cell>
          <cell r="R480">
            <v>1.5485475218186001E-2</v>
          </cell>
          <cell r="AA480">
            <v>370.636375444181</v>
          </cell>
          <cell r="AC480">
            <v>33.552701562790702</v>
          </cell>
          <cell r="AE480">
            <v>120789.725626046</v>
          </cell>
          <cell r="AF480">
            <v>3190677.9624154</v>
          </cell>
          <cell r="AH480">
            <v>1212212.6456452101</v>
          </cell>
          <cell r="AI480">
            <v>337.08367388138998</v>
          </cell>
        </row>
        <row r="481">
          <cell r="M481">
            <v>22.195608851877001</v>
          </cell>
          <cell r="O481">
            <v>1099384.8125815999</v>
          </cell>
          <cell r="Q481">
            <v>1979994.96</v>
          </cell>
          <cell r="R481">
            <v>1.54862340801759E-2</v>
          </cell>
          <cell r="AA481">
            <v>371.04429588026801</v>
          </cell>
          <cell r="AC481">
            <v>33.590855129418301</v>
          </cell>
          <cell r="AE481">
            <v>120927.078465906</v>
          </cell>
          <cell r="AF481">
            <v>3193890.4856920601</v>
          </cell>
          <cell r="AH481">
            <v>1213122.41087437</v>
          </cell>
          <cell r="AI481">
            <v>337.45344075085001</v>
          </cell>
        </row>
        <row r="482">
          <cell r="M482">
            <v>22.1956067971661</v>
          </cell>
          <cell r="O482">
            <v>1101196.11919481</v>
          </cell>
          <cell r="Q482">
            <v>1979994.96</v>
          </cell>
          <cell r="R482">
            <v>1.54825092360388E-2</v>
          </cell>
          <cell r="AA482">
            <v>371.52076713962703</v>
          </cell>
          <cell r="AC482">
            <v>33.635306282932703</v>
          </cell>
          <cell r="AE482">
            <v>121087.102618558</v>
          </cell>
          <cell r="AF482">
            <v>3197682.2578974701</v>
          </cell>
          <cell r="AH482">
            <v>1215084.8182798</v>
          </cell>
          <cell r="AI482">
            <v>337.88546085669401</v>
          </cell>
        </row>
        <row r="483">
          <cell r="M483">
            <v>22.1956075281884</v>
          </cell>
          <cell r="O483">
            <v>1102474.3966920299</v>
          </cell>
          <cell r="Q483">
            <v>1979994.96</v>
          </cell>
          <cell r="R483">
            <v>1.54776324491197E-2</v>
          </cell>
          <cell r="AA483">
            <v>371.67155568148002</v>
          </cell>
          <cell r="AC483">
            <v>33.649704020555298</v>
          </cell>
          <cell r="AE483">
            <v>121138.934473999</v>
          </cell>
          <cell r="AF483">
            <v>3198768.9615553999</v>
          </cell>
          <cell r="AH483">
            <v>1216410.5141342401</v>
          </cell>
          <cell r="AI483">
            <v>338.02185166092499</v>
          </cell>
        </row>
        <row r="484">
          <cell r="M484">
            <v>22.195607744842999</v>
          </cell>
          <cell r="O484">
            <v>1103281.70244169</v>
          </cell>
          <cell r="Q484">
            <v>1979994.96</v>
          </cell>
          <cell r="R484">
            <v>1.5473767537858601E-2</v>
          </cell>
          <cell r="AA484">
            <v>371.768120264434</v>
          </cell>
          <cell r="AC484">
            <v>33.660581883570302</v>
          </cell>
          <cell r="AE484">
            <v>121178.094780853</v>
          </cell>
          <cell r="AF484">
            <v>3198896.04598347</v>
          </cell>
          <cell r="AH484">
            <v>1217256.72952353</v>
          </cell>
          <cell r="AI484">
            <v>338.10753838086401</v>
          </cell>
        </row>
        <row r="485">
          <cell r="M485">
            <v>22.195608455142398</v>
          </cell>
          <cell r="O485">
            <v>1103443.96108018</v>
          </cell>
          <cell r="Q485">
            <v>1979994.96</v>
          </cell>
          <cell r="R485">
            <v>1.54716781199409E-2</v>
          </cell>
          <cell r="AA485">
            <v>371.71769677550202</v>
          </cell>
          <cell r="AC485">
            <v>33.657307391232301</v>
          </cell>
          <cell r="AE485">
            <v>121166.306608436</v>
          </cell>
          <cell r="AF485">
            <v>3198004.0977581302</v>
          </cell>
          <cell r="AH485">
            <v>1217409.10421019</v>
          </cell>
          <cell r="AI485">
            <v>338.06038938427002</v>
          </cell>
        </row>
        <row r="486">
          <cell r="M486">
            <v>22.195608961278801</v>
          </cell>
          <cell r="O486">
            <v>1103339.09643921</v>
          </cell>
          <cell r="Q486">
            <v>1979994.96</v>
          </cell>
          <cell r="R486">
            <v>1.54712668623849E-2</v>
          </cell>
          <cell r="AA486">
            <v>371.64510247624298</v>
          </cell>
          <cell r="AC486">
            <v>33.650843440627199</v>
          </cell>
          <cell r="AE486">
            <v>121143.036386258</v>
          </cell>
          <cell r="AF486">
            <v>3197320.4734934499</v>
          </cell>
          <cell r="AH486">
            <v>1217282.3059817699</v>
          </cell>
          <cell r="AI486">
            <v>337.99425903561598</v>
          </cell>
        </row>
        <row r="487">
          <cell r="M487">
            <v>22.1956097169316</v>
          </cell>
          <cell r="O487">
            <v>1103440.0336297301</v>
          </cell>
          <cell r="Q487">
            <v>1979994.96</v>
          </cell>
          <cell r="R487">
            <v>1.5471069196606501E-2</v>
          </cell>
          <cell r="AA487">
            <v>371.61139822039502</v>
          </cell>
          <cell r="AC487">
            <v>33.646311638831698</v>
          </cell>
          <cell r="AE487">
            <v>121126.72189979401</v>
          </cell>
          <cell r="AF487">
            <v>3197528.4304050701</v>
          </cell>
          <cell r="AH487">
            <v>1217364.7293028799</v>
          </cell>
          <cell r="AI487">
            <v>337.96508658156301</v>
          </cell>
        </row>
        <row r="488">
          <cell r="M488">
            <v>22.195610421748</v>
          </cell>
          <cell r="O488">
            <v>1103470.1083949599</v>
          </cell>
          <cell r="Q488">
            <v>1979994.96</v>
          </cell>
          <cell r="R488">
            <v>1.54708175657833E-2</v>
          </cell>
          <cell r="AA488">
            <v>371.57077313800698</v>
          </cell>
          <cell r="AC488">
            <v>33.641775733155399</v>
          </cell>
          <cell r="AE488">
            <v>121110.39263936</v>
          </cell>
          <cell r="AF488">
            <v>3197461.1059839102</v>
          </cell>
          <cell r="AH488">
            <v>1217377.6492915901</v>
          </cell>
          <cell r="AI488">
            <v>337.928997404852</v>
          </cell>
        </row>
        <row r="489">
          <cell r="M489">
            <v>22.1956087842069</v>
          </cell>
          <cell r="O489">
            <v>1104754.01269956</v>
          </cell>
          <cell r="Q489">
            <v>1979994.96</v>
          </cell>
          <cell r="R489">
            <v>1.54692545605912E-2</v>
          </cell>
          <cell r="AA489">
            <v>371.88540933141098</v>
          </cell>
          <cell r="AC489">
            <v>33.668882882403302</v>
          </cell>
          <cell r="AE489">
            <v>121207.978376652</v>
          </cell>
          <cell r="AF489">
            <v>3200735.9050046499</v>
          </cell>
          <cell r="AH489">
            <v>1218749.9474651399</v>
          </cell>
          <cell r="AI489">
            <v>338.21652644900701</v>
          </cell>
        </row>
        <row r="490">
          <cell r="M490">
            <v>22.195607050856601</v>
          </cell>
          <cell r="O490">
            <v>1108166.9394797301</v>
          </cell>
          <cell r="Q490">
            <v>1979994.96</v>
          </cell>
          <cell r="R490">
            <v>1.5462037571228E-2</v>
          </cell>
          <cell r="AA490">
            <v>372.59553357086401</v>
          </cell>
          <cell r="AC490">
            <v>33.731624535245899</v>
          </cell>
          <cell r="AE490">
            <v>121433.848326885</v>
          </cell>
          <cell r="AF490">
            <v>3207591.68789028</v>
          </cell>
          <cell r="AH490">
            <v>1222368.4415150001</v>
          </cell>
          <cell r="AI490">
            <v>338.86390903561801</v>
          </cell>
        </row>
        <row r="491">
          <cell r="M491">
            <v>22.1956043384005</v>
          </cell>
          <cell r="O491">
            <v>1113497.19212576</v>
          </cell>
          <cell r="Q491">
            <v>1979994.96</v>
          </cell>
          <cell r="R491">
            <v>1.5448410624553601E-2</v>
          </cell>
          <cell r="AA491">
            <v>373.64109953610603</v>
          </cell>
          <cell r="AC491">
            <v>33.827203703366699</v>
          </cell>
          <cell r="AE491">
            <v>121777.93333212</v>
          </cell>
          <cell r="AF491">
            <v>3216589.3922387301</v>
          </cell>
          <cell r="AH491">
            <v>1228016.89702796</v>
          </cell>
          <cell r="AI491">
            <v>339.81389583273898</v>
          </cell>
        </row>
        <row r="492">
          <cell r="M492">
            <v>22.195607173546801</v>
          </cell>
          <cell r="O492">
            <v>1117090.33153606</v>
          </cell>
          <cell r="Q492">
            <v>1979994.96</v>
          </cell>
          <cell r="R492">
            <v>1.54332930410216E-2</v>
          </cell>
          <cell r="AA492">
            <v>373.95904660193901</v>
          </cell>
          <cell r="AC492">
            <v>33.858379777329198</v>
          </cell>
          <cell r="AE492">
            <v>121890.167198385</v>
          </cell>
          <cell r="AF492">
            <v>3218601.2138257599</v>
          </cell>
          <cell r="AH492">
            <v>1231711.4932302199</v>
          </cell>
          <cell r="AI492">
            <v>340.10066682461002</v>
          </cell>
        </row>
        <row r="493">
          <cell r="M493">
            <v>22.195609247299899</v>
          </cell>
          <cell r="O493">
            <v>1119200.3900874599</v>
          </cell>
          <cell r="Q493">
            <v>1979994.96</v>
          </cell>
          <cell r="R493">
            <v>1.54225509595107E-2</v>
          </cell>
          <cell r="AA493">
            <v>374.06146659676898</v>
          </cell>
          <cell r="AC493">
            <v>33.870968693490298</v>
          </cell>
          <cell r="AE493">
            <v>121935.487296565</v>
          </cell>
          <cell r="AF493">
            <v>3218375.1951146401</v>
          </cell>
          <cell r="AH493">
            <v>1233864.58082635</v>
          </cell>
          <cell r="AI493">
            <v>340.19049790327898</v>
          </cell>
        </row>
        <row r="494">
          <cell r="M494">
            <v>22.1956101188266</v>
          </cell>
          <cell r="O494">
            <v>1120221.2522137901</v>
          </cell>
          <cell r="Q494">
            <v>1979994.96</v>
          </cell>
          <cell r="R494">
            <v>1.54161365445329E-2</v>
          </cell>
          <cell r="AA494">
            <v>374.08675443494297</v>
          </cell>
          <cell r="AC494">
            <v>33.876799957734001</v>
          </cell>
          <cell r="AE494">
            <v>121956.479847842</v>
          </cell>
          <cell r="AF494">
            <v>3217384.3142109499</v>
          </cell>
          <cell r="AH494">
            <v>1234908.5189936699</v>
          </cell>
          <cell r="AI494">
            <v>340.20995447720901</v>
          </cell>
        </row>
        <row r="495">
          <cell r="M495">
            <v>22.195610343608799</v>
          </cell>
          <cell r="O495">
            <v>1120588.3263673</v>
          </cell>
          <cell r="Q495">
            <v>1979994.96</v>
          </cell>
          <cell r="R495">
            <v>1.5412856192939001E-2</v>
          </cell>
          <cell r="AA495">
            <v>374.08634943422902</v>
          </cell>
          <cell r="AC495">
            <v>33.879780894164099</v>
          </cell>
          <cell r="AE495">
            <v>121967.211218991</v>
          </cell>
          <cell r="AF495">
            <v>3216344.28362073</v>
          </cell>
          <cell r="AH495">
            <v>1235289.76436222</v>
          </cell>
          <cell r="AI495">
            <v>340.20656854006501</v>
          </cell>
        </row>
        <row r="496">
          <cell r="M496">
            <v>22.195611823462698</v>
          </cell>
          <cell r="O496">
            <v>1119947.40627427</v>
          </cell>
          <cell r="Q496">
            <v>1979994.96</v>
          </cell>
          <cell r="R496">
            <v>1.54125512530221E-2</v>
          </cell>
          <cell r="AA496">
            <v>373.85603164566402</v>
          </cell>
          <cell r="AC496">
            <v>33.859995978223203</v>
          </cell>
          <cell r="AE496">
            <v>121895.985521604</v>
          </cell>
          <cell r="AF496">
            <v>3213926.0760165099</v>
          </cell>
          <cell r="AH496">
            <v>1234583.5600735201</v>
          </cell>
          <cell r="AI496">
            <v>339.99603566744099</v>
          </cell>
        </row>
        <row r="497">
          <cell r="M497">
            <v>22.195613901339399</v>
          </cell>
          <cell r="O497">
            <v>1118354.0198268599</v>
          </cell>
          <cell r="Q497">
            <v>1979994.96</v>
          </cell>
          <cell r="R497">
            <v>1.5415492729206099E-2</v>
          </cell>
          <cell r="AA497">
            <v>373.45746228163301</v>
          </cell>
          <cell r="AC497">
            <v>33.8235740296278</v>
          </cell>
          <cell r="AE497">
            <v>121764.86650665999</v>
          </cell>
          <cell r="AF497">
            <v>3210491.6698785299</v>
          </cell>
          <cell r="AH497">
            <v>1232867.60890688</v>
          </cell>
          <cell r="AI497">
            <v>339.63388825200502</v>
          </cell>
        </row>
        <row r="498">
          <cell r="M498">
            <v>22.1956180288608</v>
          </cell>
          <cell r="O498">
            <v>1114390.57447764</v>
          </cell>
          <cell r="Q498">
            <v>1979994.96</v>
          </cell>
          <cell r="R498">
            <v>1.54238275625963E-2</v>
          </cell>
          <cell r="AA498">
            <v>372.53614118182702</v>
          </cell>
          <cell r="AC498">
            <v>33.739124417857496</v>
          </cell>
          <cell r="AE498">
            <v>121460.847904287</v>
          </cell>
          <cell r="AF498">
            <v>3202642.2735589501</v>
          </cell>
          <cell r="AH498">
            <v>1228620.4402372199</v>
          </cell>
          <cell r="AI498">
            <v>338.79701676397002</v>
          </cell>
        </row>
        <row r="499">
          <cell r="M499">
            <v>22.1956161706252</v>
          </cell>
          <cell r="O499">
            <v>1111788.05193013</v>
          </cell>
          <cell r="Q499">
            <v>1979994.96</v>
          </cell>
          <cell r="R499">
            <v>1.54345310750038E-2</v>
          </cell>
          <cell r="AA499">
            <v>372.28513480067801</v>
          </cell>
          <cell r="AC499">
            <v>33.714724453053002</v>
          </cell>
          <cell r="AE499">
            <v>121373.008030991</v>
          </cell>
          <cell r="AF499">
            <v>3200982.14797098</v>
          </cell>
          <cell r="AH499">
            <v>1225938.1514081799</v>
          </cell>
          <cell r="AI499">
            <v>338.570410347625</v>
          </cell>
        </row>
        <row r="500">
          <cell r="M500">
            <v>22.1956143289094</v>
          </cell>
          <cell r="O500">
            <v>1109883.3799115999</v>
          </cell>
          <cell r="Q500">
            <v>1979994.96</v>
          </cell>
          <cell r="R500">
            <v>1.54429631934983E-2</v>
          </cell>
          <cell r="AA500">
            <v>372.14996642706899</v>
          </cell>
          <cell r="AC500">
            <v>33.701123804300899</v>
          </cell>
          <cell r="AE500">
            <v>121324.045695483</v>
          </cell>
          <cell r="AF500">
            <v>3200246.5168699599</v>
          </cell>
          <cell r="AH500">
            <v>1223989.6393911301</v>
          </cell>
          <cell r="AI500">
            <v>338.44884262276798</v>
          </cell>
        </row>
        <row r="501">
          <cell r="M501">
            <v>22.1956130305568</v>
          </cell>
          <cell r="O501">
            <v>1109217.46763508</v>
          </cell>
          <cell r="Q501">
            <v>1979994.96</v>
          </cell>
          <cell r="R501">
            <v>1.5447970038605799E-2</v>
          </cell>
          <cell r="AA501">
            <v>372.19357558091002</v>
          </cell>
          <cell r="AC501">
            <v>33.702670626757097</v>
          </cell>
          <cell r="AE501">
            <v>121329.61425632599</v>
          </cell>
          <cell r="AF501">
            <v>3201459.3269038699</v>
          </cell>
          <cell r="AH501">
            <v>1223327.02846359</v>
          </cell>
          <cell r="AI501">
            <v>338.490904954153</v>
          </cell>
        </row>
        <row r="502">
          <cell r="M502">
            <v>22.195613921151299</v>
          </cell>
          <cell r="O502">
            <v>1108120.5632162599</v>
          </cell>
          <cell r="Q502">
            <v>1979994.96</v>
          </cell>
          <cell r="R502">
            <v>1.5451434974270499E-2</v>
          </cell>
          <cell r="AA502">
            <v>371.98904293063401</v>
          </cell>
          <cell r="AC502">
            <v>33.682724422437403</v>
          </cell>
          <cell r="AE502">
            <v>121257.80792077399</v>
          </cell>
          <cell r="AF502">
            <v>3200128.4146808502</v>
          </cell>
          <cell r="AH502">
            <v>1222161.6647204901</v>
          </cell>
          <cell r="AI502">
            <v>338.306318508196</v>
          </cell>
        </row>
        <row r="503">
          <cell r="M503">
            <v>22.195613131403402</v>
          </cell>
          <cell r="O503">
            <v>1107106.04616745</v>
          </cell>
          <cell r="Q503">
            <v>1979994.96</v>
          </cell>
          <cell r="R503">
            <v>1.5455441869184201E-2</v>
          </cell>
          <cell r="AA503">
            <v>371.875986231318</v>
          </cell>
          <cell r="AC503">
            <v>33.671878492709503</v>
          </cell>
          <cell r="AE503">
            <v>121218.76257375399</v>
          </cell>
          <cell r="AF503">
            <v>3199331.13641437</v>
          </cell>
          <cell r="AH503">
            <v>1221111.59865057</v>
          </cell>
          <cell r="AI503">
            <v>338.20410773860903</v>
          </cell>
        </row>
        <row r="504">
          <cell r="M504">
            <v>22.195611449361699</v>
          </cell>
          <cell r="O504">
            <v>1107228.7352934701</v>
          </cell>
          <cell r="Q504">
            <v>1979994.96</v>
          </cell>
          <cell r="R504">
            <v>1.5457182356356999E-2</v>
          </cell>
          <cell r="AA504">
            <v>372.04774990066898</v>
          </cell>
          <cell r="AC504">
            <v>33.687056878496001</v>
          </cell>
          <cell r="AE504">
            <v>121273.404762586</v>
          </cell>
          <cell r="AF504">
            <v>3200988.47429787</v>
          </cell>
          <cell r="AH504">
            <v>1221286.0546904299</v>
          </cell>
          <cell r="AI504">
            <v>338.360693022173</v>
          </cell>
        </row>
        <row r="505">
          <cell r="M505">
            <v>22.195611096329799</v>
          </cell>
          <cell r="O505">
            <v>1107358.4731093</v>
          </cell>
          <cell r="Q505">
            <v>1979994.96</v>
          </cell>
          <cell r="R505">
            <v>1.5457261688416201E-2</v>
          </cell>
          <cell r="AA505">
            <v>372.10549405358603</v>
          </cell>
          <cell r="AC505">
            <v>33.692240856272498</v>
          </cell>
          <cell r="AE505">
            <v>121292.06708258099</v>
          </cell>
          <cell r="AF505">
            <v>3201517.7668987699</v>
          </cell>
          <cell r="AH505">
            <v>1221433.3309013499</v>
          </cell>
          <cell r="AI505">
            <v>338.413253197313</v>
          </cell>
        </row>
        <row r="506">
          <cell r="M506">
            <v>22.195611297775599</v>
          </cell>
          <cell r="O506">
            <v>1106965.51757704</v>
          </cell>
          <cell r="Q506">
            <v>1979994.96</v>
          </cell>
          <cell r="R506">
            <v>1.54575135363701E-2</v>
          </cell>
          <cell r="AA506">
            <v>372.03608432759501</v>
          </cell>
          <cell r="AC506">
            <v>33.6874608195562</v>
          </cell>
          <cell r="AE506">
            <v>121274.85895040201</v>
          </cell>
          <cell r="AF506">
            <v>3200383.4092871901</v>
          </cell>
          <cell r="AH506">
            <v>1221027.27976969</v>
          </cell>
          <cell r="AI506">
            <v>338.348623508039</v>
          </cell>
        </row>
        <row r="507">
          <cell r="M507">
            <v>22.195611920050101</v>
          </cell>
          <cell r="O507">
            <v>1105623.02877616</v>
          </cell>
          <cell r="Q507">
            <v>1979994.96</v>
          </cell>
          <cell r="R507">
            <v>1.54602972077284E-2</v>
          </cell>
          <cell r="AA507">
            <v>371.74884397354202</v>
          </cell>
          <cell r="AC507">
            <v>33.662035376697098</v>
          </cell>
          <cell r="AE507">
            <v>121183.32735611001</v>
          </cell>
          <cell r="AF507">
            <v>3197626.4964197301</v>
          </cell>
          <cell r="AH507">
            <v>1219601.2690344199</v>
          </cell>
          <cell r="AI507">
            <v>338.086808596845</v>
          </cell>
        </row>
        <row r="508">
          <cell r="M508">
            <v>22.1956122836405</v>
          </cell>
          <cell r="O508">
            <v>1104219.4337027699</v>
          </cell>
          <cell r="Q508">
            <v>1979994.96</v>
          </cell>
          <cell r="R508">
            <v>1.5464487795158299E-2</v>
          </cell>
          <cell r="AA508">
            <v>371.506189892137</v>
          </cell>
          <cell r="AC508">
            <v>33.639464093698003</v>
          </cell>
          <cell r="AE508">
            <v>121102.070737313</v>
          </cell>
          <cell r="AF508">
            <v>3195672.6382885198</v>
          </cell>
          <cell r="AH508">
            <v>1218122.3245582101</v>
          </cell>
          <cell r="AI508">
            <v>337.86672579843901</v>
          </cell>
        </row>
        <row r="509">
          <cell r="M509">
            <v>22.1956107506442</v>
          </cell>
          <cell r="O509">
            <v>1102854.3665215799</v>
          </cell>
          <cell r="Q509">
            <v>1979994.96</v>
          </cell>
          <cell r="R509">
            <v>1.5469448196391501E-2</v>
          </cell>
          <cell r="AA509">
            <v>371.38426833262002</v>
          </cell>
          <cell r="AC509">
            <v>33.629185880857598</v>
          </cell>
          <cell r="AE509">
            <v>121065.069171087</v>
          </cell>
          <cell r="AF509">
            <v>3194326.1450767098</v>
          </cell>
          <cell r="AH509">
            <v>1216726.9850214501</v>
          </cell>
          <cell r="AI509">
            <v>337.75508245176297</v>
          </cell>
        </row>
        <row r="510">
          <cell r="M510">
            <v>22.1956256887138</v>
          </cell>
          <cell r="O510">
            <v>1014675.35940351</v>
          </cell>
          <cell r="Q510">
            <v>1979994.96</v>
          </cell>
          <cell r="R510">
            <v>1.55826337560174E-2</v>
          </cell>
          <cell r="AA510">
            <v>345.39252444808199</v>
          </cell>
          <cell r="AC510">
            <v>31.267362236219899</v>
          </cell>
          <cell r="AE510">
            <v>112562.504050392</v>
          </cell>
          <cell r="AF510">
            <v>2966606.5068241898</v>
          </cell>
          <cell r="AH510">
            <v>1120589.9574913301</v>
          </cell>
          <cell r="AI510">
            <v>314.125162211862</v>
          </cell>
        </row>
        <row r="511">
          <cell r="M511">
            <v>22.195439933712599</v>
          </cell>
          <cell r="O511">
            <v>1044006.2263691101</v>
          </cell>
          <cell r="Q511">
            <v>1979994.96</v>
          </cell>
          <cell r="R511">
            <v>1.57586541406021E-2</v>
          </cell>
          <cell r="AA511">
            <v>367.73629878095699</v>
          </cell>
          <cell r="AC511">
            <v>33.253426450820399</v>
          </cell>
          <cell r="AE511">
            <v>119712.335222953</v>
          </cell>
          <cell r="AF511">
            <v>3177848.8857315802</v>
          </cell>
          <cell r="AH511">
            <v>1156679.0364822799</v>
          </cell>
          <cell r="AI511">
            <v>334.48287233013701</v>
          </cell>
        </row>
        <row r="512">
          <cell r="M512">
            <v>22.195537338532201</v>
          </cell>
          <cell r="O512">
            <v>1102816.15982438</v>
          </cell>
          <cell r="Q512">
            <v>1979994.96</v>
          </cell>
          <cell r="R512">
            <v>1.55695677976516E-2</v>
          </cell>
          <cell r="AA512">
            <v>379.10675153938701</v>
          </cell>
          <cell r="AC512">
            <v>34.304910471444103</v>
          </cell>
          <cell r="AE512">
            <v>123497.677697199</v>
          </cell>
          <cell r="AF512">
            <v>3271184.0878723799</v>
          </cell>
          <cell r="AH512">
            <v>1218998.15307437</v>
          </cell>
          <cell r="AI512">
            <v>344.80184106794297</v>
          </cell>
        </row>
        <row r="513">
          <cell r="M513">
            <v>22.1955893683832</v>
          </cell>
          <cell r="O513">
            <v>1103830.9393793</v>
          </cell>
          <cell r="Q513">
            <v>1979994.96</v>
          </cell>
          <cell r="R513">
            <v>1.5497656032528799E-2</v>
          </cell>
          <cell r="AA513">
            <v>373.70965516557101</v>
          </cell>
          <cell r="AC513">
            <v>33.830726202024401</v>
          </cell>
          <cell r="AE513">
            <v>121790.614327288</v>
          </cell>
          <cell r="AF513">
            <v>3218121.2659598901</v>
          </cell>
          <cell r="AH513">
            <v>1218385.9352504001</v>
          </cell>
          <cell r="AI513">
            <v>339.878928963546</v>
          </cell>
        </row>
        <row r="514">
          <cell r="M514">
            <v>22.1956243410669</v>
          </cell>
          <cell r="O514">
            <v>1015675.3478181</v>
          </cell>
          <cell r="Q514">
            <v>1979994.96</v>
          </cell>
          <cell r="R514">
            <v>1.55864981807151E-2</v>
          </cell>
          <cell r="AA514">
            <v>345.95956935590698</v>
          </cell>
          <cell r="AC514">
            <v>31.314582866317199</v>
          </cell>
          <cell r="AE514">
            <v>112732.498318742</v>
          </cell>
          <cell r="AF514">
            <v>2973059.9661818398</v>
          </cell>
          <cell r="AH514">
            <v>1121743.9608299199</v>
          </cell>
          <cell r="AI514">
            <v>314.64498648959</v>
          </cell>
        </row>
        <row r="515">
          <cell r="M515">
            <v>22.1954340158142</v>
          </cell>
          <cell r="O515">
            <v>1050277.0138564899</v>
          </cell>
          <cell r="Q515">
            <v>1979994.96</v>
          </cell>
          <cell r="R515">
            <v>1.5753688100153099E-2</v>
          </cell>
          <cell r="AA515">
            <v>369.72453092678501</v>
          </cell>
          <cell r="AC515">
            <v>33.430896422547001</v>
          </cell>
          <cell r="AE515">
            <v>120351.22712116899</v>
          </cell>
          <cell r="AF515">
            <v>3196488.4687289102</v>
          </cell>
          <cell r="AH515">
            <v>1163545.8482019999</v>
          </cell>
          <cell r="AI515">
            <v>336.29363450423801</v>
          </cell>
        </row>
        <row r="516">
          <cell r="M516">
            <v>22.195527129046301</v>
          </cell>
          <cell r="O516">
            <v>1118083.1517740199</v>
          </cell>
          <cell r="Q516">
            <v>1979994.96</v>
          </cell>
          <cell r="R516">
            <v>1.5534194183914701E-2</v>
          </cell>
          <cell r="AA516">
            <v>382.46850099222797</v>
          </cell>
          <cell r="AC516">
            <v>34.611032281511299</v>
          </cell>
          <cell r="AE516">
            <v>124599.716213441</v>
          </cell>
          <cell r="AF516">
            <v>3300568.2021457101</v>
          </cell>
          <cell r="AH516">
            <v>1235285.67273951</v>
          </cell>
          <cell r="AI516">
            <v>347.857468710717</v>
          </cell>
        </row>
        <row r="517">
          <cell r="M517">
            <v>22.195587794539701</v>
          </cell>
          <cell r="O517">
            <v>1119651.6721933701</v>
          </cell>
          <cell r="Q517">
            <v>1979994.96</v>
          </cell>
          <cell r="R517">
            <v>1.54482017354964E-2</v>
          </cell>
          <cell r="AA517">
            <v>376.25350118341498</v>
          </cell>
          <cell r="AC517">
            <v>34.067339233327601</v>
          </cell>
          <cell r="AE517">
            <v>122642.421239979</v>
          </cell>
          <cell r="AF517">
            <v>3238623.3909837902</v>
          </cell>
          <cell r="AH517">
            <v>1234992.3756001201</v>
          </cell>
          <cell r="AI517">
            <v>342.18616195008701</v>
          </cell>
        </row>
        <row r="518">
          <cell r="M518">
            <v>22.1956028312817</v>
          </cell>
          <cell r="O518">
            <v>1120882.6238651001</v>
          </cell>
          <cell r="Q518">
            <v>1979994.96</v>
          </cell>
          <cell r="R518">
            <v>1.54219743001081E-2</v>
          </cell>
          <cell r="AA518">
            <v>374.86682078642298</v>
          </cell>
          <cell r="AC518">
            <v>33.948513623589498</v>
          </cell>
          <cell r="AE518">
            <v>122214.649044922</v>
          </cell>
          <cell r="AF518">
            <v>3223959.58482299</v>
          </cell>
          <cell r="AH518">
            <v>1235818.5839088699</v>
          </cell>
          <cell r="AI518">
            <v>340.918307162833</v>
          </cell>
        </row>
        <row r="519">
          <cell r="M519">
            <v>22.195607093112699</v>
          </cell>
          <cell r="O519">
            <v>1121330.2223012601</v>
          </cell>
          <cell r="Q519">
            <v>1979994.96</v>
          </cell>
          <cell r="R519">
            <v>1.54127906992125E-2</v>
          </cell>
          <cell r="AA519">
            <v>374.46241758185403</v>
          </cell>
          <cell r="AC519">
            <v>33.916134125945803</v>
          </cell>
          <cell r="AE519">
            <v>122098.08285340499</v>
          </cell>
          <cell r="AF519">
            <v>3218902.41738678</v>
          </cell>
          <cell r="AH519">
            <v>1236159.4874527999</v>
          </cell>
          <cell r="AI519">
            <v>340.546283455908</v>
          </cell>
        </row>
        <row r="520">
          <cell r="M520">
            <v>22.1956088933348</v>
          </cell>
          <cell r="O520">
            <v>1121145.9296518301</v>
          </cell>
          <cell r="Q520">
            <v>1979994.96</v>
          </cell>
          <cell r="R520">
            <v>1.5410222681258599E-2</v>
          </cell>
          <cell r="AA520">
            <v>374.23838633229002</v>
          </cell>
          <cell r="AC520">
            <v>33.897319063829102</v>
          </cell>
          <cell r="AE520">
            <v>122030.348629785</v>
          </cell>
          <cell r="AF520">
            <v>3216402.32104789</v>
          </cell>
          <cell r="AH520">
            <v>1235912.77157763</v>
          </cell>
          <cell r="AI520">
            <v>340.34106726845999</v>
          </cell>
        </row>
        <row r="521">
          <cell r="M521">
            <v>22.195610734824299</v>
          </cell>
          <cell r="O521">
            <v>1120455.13940657</v>
          </cell>
          <cell r="Q521">
            <v>1979994.96</v>
          </cell>
          <cell r="R521">
            <v>1.5410482505688199E-2</v>
          </cell>
          <cell r="AA521">
            <v>373.99679359191703</v>
          </cell>
          <cell r="AC521">
            <v>33.875491079060303</v>
          </cell>
          <cell r="AE521">
            <v>121951.767884617</v>
          </cell>
          <cell r="AF521">
            <v>3214234.79754283</v>
          </cell>
          <cell r="AH521">
            <v>1235148.0836064301</v>
          </cell>
          <cell r="AI521">
            <v>340.12130251285703</v>
          </cell>
        </row>
        <row r="522">
          <cell r="M522">
            <v>22.195614130757701</v>
          </cell>
          <cell r="O522">
            <v>1117927.0557107399</v>
          </cell>
          <cell r="Q522">
            <v>1979994.96</v>
          </cell>
          <cell r="R522">
            <v>1.5415009651257401E-2</v>
          </cell>
          <cell r="AA522">
            <v>373.35565836277698</v>
          </cell>
          <cell r="AC522">
            <v>33.816931320044702</v>
          </cell>
          <cell r="AE522">
            <v>121740.952752161</v>
          </cell>
          <cell r="AF522">
            <v>3208700.5851725601</v>
          </cell>
          <cell r="AH522">
            <v>1232422.8986271699</v>
          </cell>
          <cell r="AI522">
            <v>339.53872704273198</v>
          </cell>
        </row>
        <row r="523">
          <cell r="M523">
            <v>22.195620740272201</v>
          </cell>
          <cell r="O523">
            <v>1112005.2399518101</v>
          </cell>
          <cell r="Q523">
            <v>1979994.96</v>
          </cell>
          <cell r="R523">
            <v>1.5427277160698199E-2</v>
          </cell>
          <cell r="AA523">
            <v>371.97194415604201</v>
          </cell>
          <cell r="AC523">
            <v>33.690116987465203</v>
          </cell>
          <cell r="AE523">
            <v>121284.421154875</v>
          </cell>
          <cell r="AF523">
            <v>3196906.2546955599</v>
          </cell>
          <cell r="AH523">
            <v>1226074.7516161499</v>
          </cell>
          <cell r="AI523">
            <v>338.28182716857702</v>
          </cell>
        </row>
        <row r="524">
          <cell r="M524">
            <v>22.195617828914799</v>
          </cell>
          <cell r="O524">
            <v>1106960.5274572</v>
          </cell>
          <cell r="Q524">
            <v>1979994.96</v>
          </cell>
          <cell r="R524">
            <v>1.5446147089686901E-2</v>
          </cell>
          <cell r="AA524">
            <v>371.33556261039098</v>
          </cell>
          <cell r="AC524">
            <v>33.629670636131799</v>
          </cell>
          <cell r="AE524">
            <v>121066.814290075</v>
          </cell>
          <cell r="AF524">
            <v>3192212.0367854601</v>
          </cell>
          <cell r="AH524">
            <v>1220830.821949</v>
          </cell>
          <cell r="AI524">
            <v>337.70589197425898</v>
          </cell>
        </row>
        <row r="525">
          <cell r="M525">
            <v>22.195613333115499</v>
          </cell>
          <cell r="O525">
            <v>1105783.4973629001</v>
          </cell>
          <cell r="Q525">
            <v>1979994.96</v>
          </cell>
          <cell r="R525">
            <v>1.54570332964449E-2</v>
          </cell>
          <cell r="AA525">
            <v>371.60620593652902</v>
          </cell>
          <cell r="AC525">
            <v>33.650670452300901</v>
          </cell>
          <cell r="AE525">
            <v>121142.413628283</v>
          </cell>
          <cell r="AF525">
            <v>3195824.6392061701</v>
          </cell>
          <cell r="AH525">
            <v>1219724.27504658</v>
          </cell>
          <cell r="AI525">
            <v>337.95553548422799</v>
          </cell>
        </row>
        <row r="526">
          <cell r="M526">
            <v>22.1956120362467</v>
          </cell>
          <cell r="O526">
            <v>1104592.2396151801</v>
          </cell>
          <cell r="Q526">
            <v>1979994.96</v>
          </cell>
          <cell r="R526">
            <v>1.54631626615387E-2</v>
          </cell>
          <cell r="AA526">
            <v>371.54772866776301</v>
          </cell>
          <cell r="AC526">
            <v>33.643449118597097</v>
          </cell>
          <cell r="AE526">
            <v>121116.41682694999</v>
          </cell>
          <cell r="AF526">
            <v>3195965.5112436898</v>
          </cell>
          <cell r="AH526">
            <v>1218508.4372759799</v>
          </cell>
          <cell r="AI526">
            <v>337.90427954916601</v>
          </cell>
        </row>
        <row r="527">
          <cell r="M527">
            <v>22.195609624345099</v>
          </cell>
          <cell r="O527">
            <v>1104697.99012462</v>
          </cell>
          <cell r="Q527">
            <v>1979994.96</v>
          </cell>
          <cell r="R527">
            <v>1.5465823153364699E-2</v>
          </cell>
          <cell r="AA527">
            <v>371.77721997504199</v>
          </cell>
          <cell r="AC527">
            <v>33.663677709261101</v>
          </cell>
          <cell r="AE527">
            <v>121189.23975334001</v>
          </cell>
          <cell r="AF527">
            <v>3198197.2830820899</v>
          </cell>
          <cell r="AH527">
            <v>1218683.3093083701</v>
          </cell>
          <cell r="AI527">
            <v>338.11354226577998</v>
          </cell>
        </row>
        <row r="528">
          <cell r="M528">
            <v>22.195608016344298</v>
          </cell>
          <cell r="O528">
            <v>1105460.3834931599</v>
          </cell>
          <cell r="Q528">
            <v>1979994.96</v>
          </cell>
          <cell r="R528">
            <v>1.54652795243473E-2</v>
          </cell>
          <cell r="AA528">
            <v>372.03242219718601</v>
          </cell>
          <cell r="AC528">
            <v>33.686763231682697</v>
          </cell>
          <cell r="AE528">
            <v>121272.34763405799</v>
          </cell>
          <cell r="AF528">
            <v>3200476.45382107</v>
          </cell>
          <cell r="AH528">
            <v>1219523.7107869701</v>
          </cell>
          <cell r="AI528">
            <v>338.34565896550299</v>
          </cell>
        </row>
        <row r="529">
          <cell r="M529">
            <v>22.195608589201498</v>
          </cell>
          <cell r="O529">
            <v>1106115.3798630701</v>
          </cell>
          <cell r="Q529">
            <v>1979994.96</v>
          </cell>
          <cell r="R529">
            <v>1.5462884271967899E-2</v>
          </cell>
          <cell r="AA529">
            <v>372.12434814928798</v>
          </cell>
          <cell r="AC529">
            <v>33.6954268013058</v>
          </cell>
          <cell r="AE529">
            <v>121303.53648470101</v>
          </cell>
          <cell r="AF529">
            <v>3201178.0034427899</v>
          </cell>
          <cell r="AH529">
            <v>1220207.2296043299</v>
          </cell>
          <cell r="AI529">
            <v>338.428921347982</v>
          </cell>
        </row>
        <row r="530">
          <cell r="M530">
            <v>22.1956104548612</v>
          </cell>
          <cell r="O530">
            <v>1104986.7223511499</v>
          </cell>
          <cell r="Q530">
            <v>1979994.96</v>
          </cell>
          <cell r="R530">
            <v>1.5463340356519801E-2</v>
          </cell>
          <cell r="AA530">
            <v>371.78319756313198</v>
          </cell>
          <cell r="AC530">
            <v>33.6661349518631</v>
          </cell>
          <cell r="AE530">
            <v>121198.085826707</v>
          </cell>
          <cell r="AF530">
            <v>3197592.7602579398</v>
          </cell>
          <cell r="AH530">
            <v>1218982.6461507201</v>
          </cell>
          <cell r="AI530">
            <v>338.11706261126898</v>
          </cell>
        </row>
        <row r="531">
          <cell r="M531">
            <v>22.195608452395401</v>
          </cell>
          <cell r="O531">
            <v>1104300.2075708499</v>
          </cell>
          <cell r="Q531">
            <v>1979994.96</v>
          </cell>
          <cell r="R531">
            <v>1.54665425976962E-2</v>
          </cell>
          <cell r="AA531">
            <v>371.76350413018798</v>
          </cell>
          <cell r="AC531">
            <v>33.664780777962498</v>
          </cell>
          <cell r="AE531">
            <v>121193.21080066499</v>
          </cell>
          <cell r="AF531">
            <v>3197270.2039969801</v>
          </cell>
          <cell r="AH531">
            <v>1218294.43247228</v>
          </cell>
          <cell r="AI531">
            <v>338.09872335222502</v>
          </cell>
        </row>
        <row r="532">
          <cell r="M532">
            <v>22.195605452099699</v>
          </cell>
          <cell r="O532">
            <v>1105508.4293500399</v>
          </cell>
          <cell r="Q532">
            <v>1979994.96</v>
          </cell>
          <cell r="R532">
            <v>1.54656086904093E-2</v>
          </cell>
          <cell r="AA532">
            <v>372.22907923186398</v>
          </cell>
          <cell r="AC532">
            <v>33.708405140782602</v>
          </cell>
          <cell r="AE532">
            <v>121350.258506817</v>
          </cell>
          <cell r="AF532">
            <v>3200910.2267656201</v>
          </cell>
          <cell r="AH532">
            <v>1219653.0115495301</v>
          </cell>
          <cell r="AI532">
            <v>338.52067409108099</v>
          </cell>
        </row>
        <row r="533">
          <cell r="M533">
            <v>22.195607365411401</v>
          </cell>
          <cell r="O533">
            <v>1105011.7568383601</v>
          </cell>
          <cell r="Q533">
            <v>1979994.96</v>
          </cell>
          <cell r="R533">
            <v>1.5464576646329199E-2</v>
          </cell>
          <cell r="AA533">
            <v>372.00956917352403</v>
          </cell>
          <cell r="AC533">
            <v>33.689694279591599</v>
          </cell>
          <cell r="AE533">
            <v>121282.89940653001</v>
          </cell>
          <cell r="AF533">
            <v>3198556.28035742</v>
          </cell>
          <cell r="AH533">
            <v>1219094.3481765499</v>
          </cell>
          <cell r="AI533">
            <v>338.31987489393299</v>
          </cell>
        </row>
        <row r="534">
          <cell r="M534">
            <v>22.195608501442699</v>
          </cell>
          <cell r="O534">
            <v>1103531.09247833</v>
          </cell>
          <cell r="Q534">
            <v>1979994.96</v>
          </cell>
          <cell r="R534">
            <v>1.5467634905456801E-2</v>
          </cell>
          <cell r="AA534">
            <v>371.64737962797102</v>
          </cell>
          <cell r="AC534">
            <v>33.656560925207899</v>
          </cell>
          <cell r="AE534">
            <v>121163.619330748</v>
          </cell>
          <cell r="AF534">
            <v>3195448.6746907001</v>
          </cell>
          <cell r="AH534">
            <v>1217502.4760290401</v>
          </cell>
          <cell r="AI534">
            <v>337.99081870276399</v>
          </cell>
        </row>
        <row r="535">
          <cell r="M535">
            <v>22.195607623477201</v>
          </cell>
          <cell r="O535">
            <v>1102818.3903795099</v>
          </cell>
          <cell r="Q535">
            <v>1979994.96</v>
          </cell>
          <cell r="R535">
            <v>1.5470985842563499E-2</v>
          </cell>
          <cell r="AA535">
            <v>371.609120222434</v>
          </cell>
          <cell r="AC535">
            <v>33.652552449422799</v>
          </cell>
          <cell r="AE535">
            <v>121149.188817922</v>
          </cell>
          <cell r="AF535">
            <v>3195295.0186882601</v>
          </cell>
          <cell r="AH535">
            <v>1216777.0662380001</v>
          </cell>
          <cell r="AI535">
            <v>337.95656777301201</v>
          </cell>
        </row>
        <row r="536">
          <cell r="M536">
            <v>22.195607915078899</v>
          </cell>
          <cell r="O536">
            <v>1102224.5988548701</v>
          </cell>
          <cell r="Q536">
            <v>1979994.96</v>
          </cell>
          <cell r="R536">
            <v>1.54735336208493E-2</v>
          </cell>
          <cell r="AA536">
            <v>371.50204515637301</v>
          </cell>
          <cell r="AC536">
            <v>33.640944201547697</v>
          </cell>
          <cell r="AE536">
            <v>121107.399125572</v>
          </cell>
          <cell r="AF536">
            <v>3194998.8005248201</v>
          </cell>
          <cell r="AH536">
            <v>1216141.5489212601</v>
          </cell>
          <cell r="AI536">
            <v>337.86110095482599</v>
          </cell>
        </row>
        <row r="537">
          <cell r="M537">
            <v>22.1956053490767</v>
          </cell>
          <cell r="O537">
            <v>1103215.34453647</v>
          </cell>
          <cell r="Q537">
            <v>1979994.96</v>
          </cell>
          <cell r="R537">
            <v>1.54737442769725E-2</v>
          </cell>
          <cell r="AA537">
            <v>371.85409192315001</v>
          </cell>
          <cell r="AC537">
            <v>33.671735388087498</v>
          </cell>
          <cell r="AE537">
            <v>121218.247397115</v>
          </cell>
          <cell r="AF537">
            <v>3198504.90424095</v>
          </cell>
          <cell r="AH537">
            <v>1217234.98538083</v>
          </cell>
          <cell r="AI537">
            <v>338.18235653506298</v>
          </cell>
        </row>
        <row r="538">
          <cell r="M538">
            <v>22.195602600013601</v>
          </cell>
          <cell r="O538">
            <v>1106524.7785545799</v>
          </cell>
          <cell r="Q538">
            <v>1979994.96</v>
          </cell>
          <cell r="R538">
            <v>1.5467468643609801E-2</v>
          </cell>
          <cell r="AA538">
            <v>372.62738642279299</v>
          </cell>
          <cell r="AC538">
            <v>33.740933260236197</v>
          </cell>
          <cell r="AE538">
            <v>121467.35973685</v>
          </cell>
          <cell r="AF538">
            <v>3205670.3676523999</v>
          </cell>
          <cell r="AH538">
            <v>1220773.84670048</v>
          </cell>
          <cell r="AI538">
            <v>338.88645316255599</v>
          </cell>
        </row>
        <row r="539">
          <cell r="M539">
            <v>22.1955974112443</v>
          </cell>
          <cell r="O539">
            <v>1112811.61917252</v>
          </cell>
          <cell r="Q539">
            <v>1979994.96</v>
          </cell>
          <cell r="R539">
            <v>1.5453296011437001E-2</v>
          </cell>
          <cell r="AA539">
            <v>373.99194633430699</v>
          </cell>
          <cell r="AC539">
            <v>33.865389332842497</v>
          </cell>
          <cell r="AE539">
            <v>121915.401598233</v>
          </cell>
          <cell r="AF539">
            <v>3217510.6858418998</v>
          </cell>
          <cell r="AH539">
            <v>1227476.7345885199</v>
          </cell>
          <cell r="AI539">
            <v>340.12655700146399</v>
          </cell>
        </row>
        <row r="540">
          <cell r="M540">
            <v>22.195600999293099</v>
          </cell>
          <cell r="O540">
            <v>1117709.57336708</v>
          </cell>
          <cell r="Q540">
            <v>1979994.96</v>
          </cell>
          <cell r="R540">
            <v>1.54338514747751E-2</v>
          </cell>
          <cell r="AA540">
            <v>374.52412852020302</v>
          </cell>
          <cell r="AC540">
            <v>33.9165569506903</v>
          </cell>
          <cell r="AE540">
            <v>122099.605022485</v>
          </cell>
          <cell r="AF540">
            <v>3221226.1139549701</v>
          </cell>
          <cell r="AH540">
            <v>1232542.29038307</v>
          </cell>
          <cell r="AI540">
            <v>340.60757156951303</v>
          </cell>
        </row>
        <row r="541">
          <cell r="M541">
            <v>22.1956051180609</v>
          </cell>
          <cell r="O541">
            <v>1119394.2891374</v>
          </cell>
          <cell r="Q541">
            <v>1979994.96</v>
          </cell>
          <cell r="R541">
            <v>1.5421848255467E-2</v>
          </cell>
          <cell r="AA541">
            <v>374.36718193724198</v>
          </cell>
          <cell r="AC541">
            <v>33.906008173185299</v>
          </cell>
          <cell r="AE541">
            <v>122061.62942346701</v>
          </cell>
          <cell r="AF541">
            <v>3218570.5878116698</v>
          </cell>
          <cell r="AH541">
            <v>1234191.5185916601</v>
          </cell>
          <cell r="AI541">
            <v>340.46117376405698</v>
          </cell>
        </row>
        <row r="542">
          <cell r="M542">
            <v>22.195606122197798</v>
          </cell>
          <cell r="O542">
            <v>1120012.37389403</v>
          </cell>
          <cell r="Q542">
            <v>1979994.96</v>
          </cell>
          <cell r="R542">
            <v>1.5416394080303901E-2</v>
          </cell>
          <cell r="AA542">
            <v>374.30046910245301</v>
          </cell>
          <cell r="AC542">
            <v>33.903408193718398</v>
          </cell>
          <cell r="AE542">
            <v>122052.26949738601</v>
          </cell>
          <cell r="AF542">
            <v>3216794.4159187302</v>
          </cell>
          <cell r="AH542">
            <v>1234804.5238592899</v>
          </cell>
          <cell r="AI542">
            <v>340.39706090873398</v>
          </cell>
        </row>
        <row r="543">
          <cell r="M543">
            <v>22.195606113755101</v>
          </cell>
          <cell r="O543">
            <v>1120430.01090331</v>
          </cell>
          <cell r="Q543">
            <v>1979994.96</v>
          </cell>
          <cell r="R543">
            <v>1.54134196395012E-2</v>
          </cell>
          <cell r="AA543">
            <v>374.34491460746</v>
          </cell>
          <cell r="AC543">
            <v>33.910378913968103</v>
          </cell>
          <cell r="AE543">
            <v>122077.364090285</v>
          </cell>
          <cell r="AF543">
            <v>3216177.67350493</v>
          </cell>
          <cell r="AH543">
            <v>1235249.83119214</v>
          </cell>
          <cell r="AI543">
            <v>340.43453569349202</v>
          </cell>
        </row>
        <row r="544">
          <cell r="M544">
            <v>22.1956088538501</v>
          </cell>
          <cell r="O544">
            <v>1118886.06372141</v>
          </cell>
          <cell r="Q544">
            <v>1979994.96</v>
          </cell>
          <cell r="R544">
            <v>1.5414581118382E-2</v>
          </cell>
          <cell r="AA544">
            <v>373.87373206308399</v>
          </cell>
          <cell r="AC544">
            <v>33.868631202106897</v>
          </cell>
          <cell r="AE544">
            <v>121927.072327585</v>
          </cell>
          <cell r="AF544">
            <v>3211667.2009756798</v>
          </cell>
          <cell r="AH544">
            <v>1233566.6609107701</v>
          </cell>
          <cell r="AI544">
            <v>340.005100860977</v>
          </cell>
        </row>
        <row r="545">
          <cell r="M545">
            <v>22.1956091711615</v>
          </cell>
          <cell r="O545">
            <v>1117448.6798542601</v>
          </cell>
          <cell r="Q545">
            <v>1979994.96</v>
          </cell>
          <cell r="R545">
            <v>1.54189263285399E-2</v>
          </cell>
          <cell r="AA545">
            <v>373.62623764710003</v>
          </cell>
          <cell r="AC545">
            <v>33.845600633957801</v>
          </cell>
          <cell r="AE545">
            <v>121844.162282248</v>
          </cell>
          <cell r="AF545">
            <v>3209676.9316824302</v>
          </cell>
          <cell r="AH545">
            <v>1232052.46365887</v>
          </cell>
          <cell r="AI545">
            <v>339.78063701314198</v>
          </cell>
        </row>
        <row r="546">
          <cell r="M546">
            <v>22.195610713605198</v>
          </cell>
          <cell r="O546">
            <v>1115245.5045663801</v>
          </cell>
          <cell r="Q546">
            <v>1979994.96</v>
          </cell>
          <cell r="R546">
            <v>1.5424596804900201E-2</v>
          </cell>
          <cell r="AA546">
            <v>373.19062130241002</v>
          </cell>
          <cell r="AC546">
            <v>33.8053622455759</v>
          </cell>
          <cell r="AE546">
            <v>121699.304084073</v>
          </cell>
          <cell r="AF546">
            <v>3206071.7235829202</v>
          </cell>
          <cell r="AH546">
            <v>1229714.45114055</v>
          </cell>
          <cell r="AI546">
            <v>339.385259056834</v>
          </cell>
        </row>
        <row r="547">
          <cell r="M547">
            <v>22.195616287649099</v>
          </cell>
          <cell r="O547">
            <v>1110171.59274793</v>
          </cell>
          <cell r="Q547">
            <v>1979994.96</v>
          </cell>
          <cell r="R547">
            <v>1.5435389177188201E-2</v>
          </cell>
          <cell r="AA547">
            <v>372.02765070301399</v>
          </cell>
          <cell r="AC547">
            <v>33.698674558811298</v>
          </cell>
          <cell r="AE547">
            <v>121315.22841172099</v>
          </cell>
          <cell r="AF547">
            <v>3196195.0341629302</v>
          </cell>
          <cell r="AH547">
            <v>1224281.83998285</v>
          </cell>
          <cell r="AI547">
            <v>338.32897614420199</v>
          </cell>
        </row>
        <row r="548">
          <cell r="M548">
            <v>22.195618368250202</v>
          </cell>
          <cell r="O548">
            <v>1102829.56246143</v>
          </cell>
          <cell r="Q548">
            <v>1979994.96</v>
          </cell>
          <cell r="R548">
            <v>1.54560556040908E-2</v>
          </cell>
          <cell r="AA548">
            <v>370.64845742542798</v>
          </cell>
          <cell r="AC548">
            <v>33.570938657644</v>
          </cell>
          <cell r="AE548">
            <v>120855.379167518</v>
          </cell>
          <cell r="AF548">
            <v>3184900.98933654</v>
          </cell>
          <cell r="AH548">
            <v>1216513.05983739</v>
          </cell>
          <cell r="AI548">
            <v>337.077518767784</v>
          </cell>
        </row>
        <row r="549">
          <cell r="M549">
            <v>22.195612852266699</v>
          </cell>
          <cell r="O549">
            <v>1099636.56317696</v>
          </cell>
          <cell r="Q549">
            <v>1979994.96</v>
          </cell>
          <cell r="R549">
            <v>1.54737670138019E-2</v>
          </cell>
          <cell r="AA549">
            <v>370.60484001294498</v>
          </cell>
          <cell r="AC549">
            <v>33.562524998363401</v>
          </cell>
          <cell r="AE549">
            <v>120825.089994108</v>
          </cell>
          <cell r="AF549">
            <v>3186045.99020408</v>
          </cell>
          <cell r="AH549">
            <v>1213293.1038658901</v>
          </cell>
          <cell r="AI549">
            <v>337.04231501458202</v>
          </cell>
        </row>
        <row r="550">
          <cell r="M550">
            <v>22.195610405594799</v>
          </cell>
          <cell r="O550">
            <v>1097797.5715079601</v>
          </cell>
          <cell r="Q550">
            <v>1979994.96</v>
          </cell>
          <cell r="R550">
            <v>1.5484464946722299E-2</v>
          </cell>
          <cell r="AA550">
            <v>370.56288864515602</v>
          </cell>
          <cell r="AC550">
            <v>33.554495470515</v>
          </cell>
          <cell r="AE550">
            <v>120796.18369385399</v>
          </cell>
          <cell r="AF550">
            <v>3187125.2213961701</v>
          </cell>
          <cell r="AH550">
            <v>1211424.7977346899</v>
          </cell>
          <cell r="AI550">
            <v>337.00839317464198</v>
          </cell>
        </row>
        <row r="551">
          <cell r="M551">
            <v>22.195608429820599</v>
          </cell>
          <cell r="O551">
            <v>1096928.9982197499</v>
          </cell>
          <cell r="Q551">
            <v>1979994.96</v>
          </cell>
          <cell r="R551">
            <v>1.5490452036946101E-2</v>
          </cell>
          <cell r="AA551">
            <v>370.61941383908197</v>
          </cell>
          <cell r="AC551">
            <v>33.557659968075299</v>
          </cell>
          <cell r="AE551">
            <v>120807.575885071</v>
          </cell>
          <cell r="AF551">
            <v>3188298.7938619899</v>
          </cell>
          <cell r="AH551">
            <v>1210566.71472593</v>
          </cell>
          <cell r="AI551">
            <v>337.061753871007</v>
          </cell>
        </row>
        <row r="552">
          <cell r="M552">
            <v>22.195606375668</v>
          </cell>
          <cell r="O552">
            <v>1096834.7379906599</v>
          </cell>
          <cell r="Q552">
            <v>1979994.96</v>
          </cell>
          <cell r="R552">
            <v>1.54931809340168E-2</v>
          </cell>
          <cell r="AA552">
            <v>370.775667161652</v>
          </cell>
          <cell r="AC552">
            <v>33.571282531281703</v>
          </cell>
          <cell r="AE552">
            <v>120856.617112614</v>
          </cell>
          <cell r="AF552">
            <v>3189869.70019277</v>
          </cell>
          <cell r="AH552">
            <v>1210519.31212761</v>
          </cell>
          <cell r="AI552">
            <v>337.20438463036999</v>
          </cell>
        </row>
        <row r="553">
          <cell r="M553">
            <v>22.195604436322299</v>
          </cell>
          <cell r="O553">
            <v>1097783.91070766</v>
          </cell>
          <cell r="Q553">
            <v>1979994.96</v>
          </cell>
          <cell r="R553">
            <v>1.54925283332454E-2</v>
          </cell>
          <cell r="AA553">
            <v>371.09667971533702</v>
          </cell>
          <cell r="AC553">
            <v>33.6003141594109</v>
          </cell>
          <cell r="AE553">
            <v>120961.130973879</v>
          </cell>
          <cell r="AF553">
            <v>3192738.53568197</v>
          </cell>
          <cell r="AH553">
            <v>1211566.5824672701</v>
          </cell>
          <cell r="AI553">
            <v>337.49636555592599</v>
          </cell>
        </row>
        <row r="554">
          <cell r="M554">
            <v>22.195602988815502</v>
          </cell>
          <cell r="O554">
            <v>1099149.66350731</v>
          </cell>
          <cell r="Q554">
            <v>1979994.96</v>
          </cell>
          <cell r="R554">
            <v>1.5489077704048299E-2</v>
          </cell>
          <cell r="AA554">
            <v>371.44279880891298</v>
          </cell>
          <cell r="AC554">
            <v>33.633600262159497</v>
          </cell>
          <cell r="AE554">
            <v>121080.960943774</v>
          </cell>
          <cell r="AF554">
            <v>3195150.9858533801</v>
          </cell>
          <cell r="AH554">
            <v>1213047.1555915</v>
          </cell>
          <cell r="AI554">
            <v>337.80919854675398</v>
          </cell>
        </row>
        <row r="555">
          <cell r="M555">
            <v>22.195603039335701</v>
          </cell>
          <cell r="O555">
            <v>1100140.6763111299</v>
          </cell>
          <cell r="Q555">
            <v>1979994.96</v>
          </cell>
          <cell r="R555">
            <v>1.54852174421388E-2</v>
          </cell>
          <cell r="AA555">
            <v>371.588611903139</v>
          </cell>
          <cell r="AC555">
            <v>33.648302602450798</v>
          </cell>
          <cell r="AE555">
            <v>121133.889368823</v>
          </cell>
          <cell r="AF555">
            <v>3195934.04506048</v>
          </cell>
          <cell r="AH555">
            <v>1214088.65031717</v>
          </cell>
          <cell r="AI555">
            <v>337.94030930068902</v>
          </cell>
        </row>
        <row r="556">
          <cell r="M556">
            <v>22.1956031751007</v>
          </cell>
          <cell r="O556">
            <v>1101111.97803407</v>
          </cell>
          <cell r="Q556">
            <v>1979994.96</v>
          </cell>
          <cell r="R556">
            <v>1.5481828410816899E-2</v>
          </cell>
          <cell r="AA556">
            <v>371.72044790745099</v>
          </cell>
          <cell r="AC556">
            <v>33.660758846858499</v>
          </cell>
          <cell r="AE556">
            <v>121178.73184869099</v>
          </cell>
          <cell r="AF556">
            <v>3196929.3020669902</v>
          </cell>
          <cell r="AH556">
            <v>1215101.27444852</v>
          </cell>
          <cell r="AI556">
            <v>338.05968906059297</v>
          </cell>
        </row>
        <row r="557">
          <cell r="M557">
            <v>22.195603074758299</v>
          </cell>
          <cell r="O557">
            <v>1101977.4981277799</v>
          </cell>
          <cell r="Q557">
            <v>1979994.96</v>
          </cell>
          <cell r="R557">
            <v>1.54783379035852E-2</v>
          </cell>
          <cell r="AA557">
            <v>371.86990479138598</v>
          </cell>
          <cell r="AC557">
            <v>33.676337246121697</v>
          </cell>
          <cell r="AE557">
            <v>121234.81408603799</v>
          </cell>
          <cell r="AF557">
            <v>3197557.2215626598</v>
          </cell>
          <cell r="AH557">
            <v>1216021.6547466801</v>
          </cell>
          <cell r="AI557">
            <v>338.19356754526399</v>
          </cell>
        </row>
        <row r="558">
          <cell r="M558">
            <v>22.1956035191971</v>
          </cell>
          <cell r="O558">
            <v>1102103.8707906699</v>
          </cell>
          <cell r="Q558">
            <v>1979994.96</v>
          </cell>
          <cell r="R558">
            <v>1.54765428806862E-2</v>
          </cell>
          <cell r="AA558">
            <v>371.82355180274999</v>
          </cell>
          <cell r="AC558">
            <v>33.6733890441364</v>
          </cell>
          <cell r="AE558">
            <v>121224.200558891</v>
          </cell>
          <cell r="AF558">
            <v>3196715.7868378898</v>
          </cell>
          <cell r="AH558">
            <v>1216139.39229863</v>
          </cell>
          <cell r="AI558">
            <v>338.15016275861399</v>
          </cell>
        </row>
        <row r="559">
          <cell r="M559">
            <v>22.195604357960899</v>
          </cell>
          <cell r="O559">
            <v>1102057.72322887</v>
          </cell>
          <cell r="Q559">
            <v>1979994.96</v>
          </cell>
          <cell r="R559">
            <v>1.54758283782682E-2</v>
          </cell>
          <cell r="AA559">
            <v>371.75768908442399</v>
          </cell>
          <cell r="AC559">
            <v>33.667567353388598</v>
          </cell>
          <cell r="AE559">
            <v>121203.242472199</v>
          </cell>
          <cell r="AF559">
            <v>3196080.8180609299</v>
          </cell>
          <cell r="AH559">
            <v>1216073.2801303901</v>
          </cell>
          <cell r="AI559">
            <v>338.09012173103599</v>
          </cell>
        </row>
        <row r="560">
          <cell r="M560">
            <v>22.195606025764</v>
          </cell>
          <cell r="O560">
            <v>1101346.93346476</v>
          </cell>
          <cell r="Q560">
            <v>1979994.96</v>
          </cell>
          <cell r="R560">
            <v>1.5476965221925E-2</v>
          </cell>
          <cell r="AA560">
            <v>371.50246004642997</v>
          </cell>
          <cell r="AC560">
            <v>33.642850152172898</v>
          </cell>
          <cell r="AE560">
            <v>121114.26054782201</v>
          </cell>
          <cell r="AF560">
            <v>3194361.0085740699</v>
          </cell>
          <cell r="AH560">
            <v>1215276.07122787</v>
          </cell>
          <cell r="AI560">
            <v>337.85960989425701</v>
          </cell>
        </row>
        <row r="561">
          <cell r="M561">
            <v>22.1956043992551</v>
          </cell>
          <cell r="O561">
            <v>1101934.9488478401</v>
          </cell>
          <cell r="Q561">
            <v>1979994.96</v>
          </cell>
          <cell r="R561">
            <v>1.54774269158292E-2</v>
          </cell>
          <cell r="AA561">
            <v>371.71855035517899</v>
          </cell>
          <cell r="AC561">
            <v>33.661345382998199</v>
          </cell>
          <cell r="AE561">
            <v>121180.843378793</v>
          </cell>
          <cell r="AF561">
            <v>3196652.0600239602</v>
          </cell>
          <cell r="AH561">
            <v>1215925.1817416099</v>
          </cell>
          <cell r="AI561">
            <v>338.05720497218101</v>
          </cell>
        </row>
        <row r="562">
          <cell r="M562">
            <v>22.195597328847398</v>
          </cell>
          <cell r="O562">
            <v>1106414.9331185</v>
          </cell>
          <cell r="Q562">
            <v>1979994.96</v>
          </cell>
          <cell r="R562">
            <v>1.54707526955064E-2</v>
          </cell>
          <cell r="AA562">
            <v>372.95534879854802</v>
          </cell>
          <cell r="AC562">
            <v>33.773961708618103</v>
          </cell>
          <cell r="AE562">
            <v>121586.262151025</v>
          </cell>
          <cell r="AF562">
            <v>3207445.9895426999</v>
          </cell>
          <cell r="AH562">
            <v>1220784.9391336101</v>
          </cell>
          <cell r="AI562">
            <v>339.18138708993001</v>
          </cell>
        </row>
        <row r="563">
          <cell r="M563">
            <v>22.195596330756199</v>
          </cell>
          <cell r="O563">
            <v>1112265.91412889</v>
          </cell>
          <cell r="Q563">
            <v>1979994.96</v>
          </cell>
          <cell r="R563">
            <v>1.5453852095160901E-2</v>
          </cell>
          <cell r="AA563">
            <v>374.03380868803299</v>
          </cell>
          <cell r="AC563">
            <v>33.873937284813799</v>
          </cell>
          <cell r="AE563">
            <v>121946.17422533</v>
          </cell>
          <cell r="AF563">
            <v>3216249.5471655698</v>
          </cell>
          <cell r="AH563">
            <v>1226969.4939224001</v>
          </cell>
          <cell r="AI563">
            <v>340.15987140322</v>
          </cell>
        </row>
        <row r="564">
          <cell r="M564">
            <v>22.195601110215598</v>
          </cell>
          <cell r="O564">
            <v>1115305.9472056001</v>
          </cell>
          <cell r="Q564">
            <v>1979994.96</v>
          </cell>
          <cell r="R564">
            <v>1.54390031057222E-2</v>
          </cell>
          <cell r="AA564">
            <v>374.08796923249099</v>
          </cell>
          <cell r="AC564">
            <v>33.879789606434002</v>
          </cell>
          <cell r="AE564">
            <v>121967.24258316201</v>
          </cell>
          <cell r="AF564">
            <v>3216406.1015128498</v>
          </cell>
          <cell r="AH564">
            <v>1230022.36238413</v>
          </cell>
          <cell r="AI564">
            <v>340.20817962605702</v>
          </cell>
        </row>
        <row r="565">
          <cell r="M565">
            <v>22.1956041195083</v>
          </cell>
          <cell r="O565">
            <v>1117368.3548562001</v>
          </cell>
          <cell r="Q565">
            <v>1979994.96</v>
          </cell>
          <cell r="R565">
            <v>1.54289739313612E-2</v>
          </cell>
          <cell r="AA565">
            <v>374.12695038343298</v>
          </cell>
          <cell r="AC565">
            <v>33.884087432129199</v>
          </cell>
          <cell r="AE565">
            <v>121982.714755665</v>
          </cell>
          <cell r="AF565">
            <v>3216489.3198354398</v>
          </cell>
          <cell r="AH565">
            <v>1232095.06209767</v>
          </cell>
          <cell r="AI565">
            <v>340.24286295130401</v>
          </cell>
        </row>
        <row r="566">
          <cell r="M566">
            <v>22.1956044035954</v>
          </cell>
          <cell r="O566">
            <v>1119048.8079462301</v>
          </cell>
          <cell r="Q566">
            <v>1979994.96</v>
          </cell>
          <cell r="R566">
            <v>1.5421762335920399E-2</v>
          </cell>
          <cell r="AA566">
            <v>374.31241263743499</v>
          </cell>
          <cell r="AC566">
            <v>33.903575613362399</v>
          </cell>
          <cell r="AE566">
            <v>122052.87220810499</v>
          </cell>
          <cell r="AF566">
            <v>3217214.83388431</v>
          </cell>
          <cell r="AH566">
            <v>1233842.86796267</v>
          </cell>
          <cell r="AI566">
            <v>340.408837024072</v>
          </cell>
        </row>
        <row r="567">
          <cell r="M567">
            <v>22.195605601458698</v>
          </cell>
          <cell r="O567">
            <v>1120075.35920887</v>
          </cell>
          <cell r="Q567">
            <v>1979994.96</v>
          </cell>
          <cell r="R567">
            <v>1.54163164090608E-2</v>
          </cell>
          <cell r="AA567">
            <v>374.35773135066103</v>
          </cell>
          <cell r="AC567">
            <v>33.909498467149199</v>
          </cell>
          <cell r="AE567">
            <v>122074.19448173699</v>
          </cell>
          <cell r="AF567">
            <v>3216993.2237014999</v>
          </cell>
          <cell r="AH567">
            <v>1234889.7647180399</v>
          </cell>
          <cell r="AI567">
            <v>340.44823288351199</v>
          </cell>
        </row>
        <row r="568">
          <cell r="M568">
            <v>22.195607954115999</v>
          </cell>
          <cell r="O568">
            <v>1119176.6973606299</v>
          </cell>
          <cell r="Q568">
            <v>1979994.96</v>
          </cell>
          <cell r="R568">
            <v>1.5415315184056101E-2</v>
          </cell>
          <cell r="AA568">
            <v>374.00069302913698</v>
          </cell>
          <cell r="AC568">
            <v>33.879029458800701</v>
          </cell>
          <cell r="AE568">
            <v>121964.506051683</v>
          </cell>
          <cell r="AF568">
            <v>3213174.9032897102</v>
          </cell>
          <cell r="AH568">
            <v>1233890.94880467</v>
          </cell>
          <cell r="AI568">
            <v>340.12166357033698</v>
          </cell>
        </row>
        <row r="569">
          <cell r="M569">
            <v>22.195605965772401</v>
          </cell>
          <cell r="O569">
            <v>1119415.6217227399</v>
          </cell>
          <cell r="Q569">
            <v>1979994.96</v>
          </cell>
          <cell r="R569">
            <v>1.5416042519812601E-2</v>
          </cell>
          <cell r="AA569">
            <v>374.16846108233602</v>
          </cell>
          <cell r="AC569">
            <v>33.894977419906098</v>
          </cell>
          <cell r="AE569">
            <v>122021.918711662</v>
          </cell>
          <cell r="AF569">
            <v>3214408.54046793</v>
          </cell>
          <cell r="AH569">
            <v>1234185.87626012</v>
          </cell>
          <cell r="AI569">
            <v>340.27348366243001</v>
          </cell>
        </row>
        <row r="570">
          <cell r="M570">
            <v>22.195608789780799</v>
          </cell>
          <cell r="O570">
            <v>1118201.25459233</v>
          </cell>
          <cell r="Q570">
            <v>1979994.96</v>
          </cell>
          <cell r="R570">
            <v>1.54170850038292E-2</v>
          </cell>
          <cell r="AA570">
            <v>373.79265507688598</v>
          </cell>
          <cell r="AC570">
            <v>33.860891413789602</v>
          </cell>
          <cell r="AE570">
            <v>121899.209089643</v>
          </cell>
          <cell r="AF570">
            <v>3211082.2930218899</v>
          </cell>
          <cell r="AH570">
            <v>1232856.2196150301</v>
          </cell>
          <cell r="AI570">
            <v>339.931763663097</v>
          </cell>
        </row>
        <row r="571">
          <cell r="M571">
            <v>22.195611292414199</v>
          </cell>
          <cell r="O571">
            <v>1115555.64370049</v>
          </cell>
          <cell r="Q571">
            <v>1979994.96</v>
          </cell>
          <cell r="R571">
            <v>1.54229162077312E-2</v>
          </cell>
          <cell r="AA571">
            <v>373.19127131010703</v>
          </cell>
          <cell r="AC571">
            <v>33.805702937777099</v>
          </cell>
          <cell r="AE571">
            <v>121700.53057599701</v>
          </cell>
          <cell r="AF571">
            <v>3205980.6642963099</v>
          </cell>
          <cell r="AH571">
            <v>1230025.2913975599</v>
          </cell>
          <cell r="AI571">
            <v>339.38556837233</v>
          </cell>
        </row>
        <row r="572">
          <cell r="M572">
            <v>22.195613030757102</v>
          </cell>
          <cell r="O572">
            <v>1112423.64801204</v>
          </cell>
          <cell r="Q572">
            <v>1979994.96</v>
          </cell>
          <cell r="R572">
            <v>1.54321261281048E-2</v>
          </cell>
          <cell r="AA572">
            <v>372.58201562452302</v>
          </cell>
          <cell r="AC572">
            <v>33.747704356582702</v>
          </cell>
          <cell r="AE572">
            <v>121491.735683698</v>
          </cell>
          <cell r="AF572">
            <v>3201530.1481362302</v>
          </cell>
          <cell r="AH572">
            <v>1226696.24932975</v>
          </cell>
          <cell r="AI572">
            <v>338.83431126794</v>
          </cell>
        </row>
        <row r="573">
          <cell r="M573">
            <v>22.195615487421499</v>
          </cell>
          <cell r="O573">
            <v>1108751.25575095</v>
          </cell>
          <cell r="Q573">
            <v>1979994.96</v>
          </cell>
          <cell r="R573">
            <v>1.5442620132565499E-2</v>
          </cell>
          <cell r="AA573">
            <v>371.89522193818999</v>
          </cell>
          <cell r="AC573">
            <v>33.683081706571997</v>
          </cell>
          <cell r="AE573">
            <v>121259.09414365899</v>
          </cell>
          <cell r="AF573">
            <v>3196253.6799675198</v>
          </cell>
          <cell r="AH573">
            <v>1222805.7529166201</v>
          </cell>
          <cell r="AI573">
            <v>338.21214023161798</v>
          </cell>
        </row>
        <row r="574">
          <cell r="M574">
            <v>22.195612940566001</v>
          </cell>
          <cell r="O574">
            <v>1105508.7527970299</v>
          </cell>
          <cell r="Q574">
            <v>1979994.96</v>
          </cell>
          <cell r="R574">
            <v>1.54559299106294E-2</v>
          </cell>
          <cell r="AA574">
            <v>371.50041669000097</v>
          </cell>
          <cell r="AC574">
            <v>33.643806371368498</v>
          </cell>
          <cell r="AE574">
            <v>121117.702936926</v>
          </cell>
          <cell r="AF574">
            <v>3193950.9668094902</v>
          </cell>
          <cell r="AH574">
            <v>1219431.2125238001</v>
          </cell>
          <cell r="AI574">
            <v>337.85661031863299</v>
          </cell>
        </row>
        <row r="575">
          <cell r="M575">
            <v>22.1956175599137</v>
          </cell>
          <cell r="O575">
            <v>1102564.7966827699</v>
          </cell>
          <cell r="Q575">
            <v>1979994.96</v>
          </cell>
          <cell r="R575">
            <v>1.5463782230459E-2</v>
          </cell>
          <cell r="AA575">
            <v>370.95217940113901</v>
          </cell>
          <cell r="AC575">
            <v>33.592012220932503</v>
          </cell>
          <cell r="AE575">
            <v>120931.243995357</v>
          </cell>
          <cell r="AF575">
            <v>3189811.8666083701</v>
          </cell>
          <cell r="AH575">
            <v>1216310.8321624801</v>
          </cell>
          <cell r="AI575">
            <v>337.36016718020602</v>
          </cell>
        </row>
        <row r="576">
          <cell r="M576">
            <v>22.1956177757916</v>
          </cell>
          <cell r="O576">
            <v>1094561.48968491</v>
          </cell>
          <cell r="Q576">
            <v>1979994.96</v>
          </cell>
          <cell r="R576">
            <v>1.54853393131105E-2</v>
          </cell>
          <cell r="AA576">
            <v>369.32313625371199</v>
          </cell>
          <cell r="AC576">
            <v>33.4417671139867</v>
          </cell>
          <cell r="AE576">
            <v>120390.361610352</v>
          </cell>
          <cell r="AF576">
            <v>3176256.61420405</v>
          </cell>
          <cell r="AH576">
            <v>1207806.1564624601</v>
          </cell>
          <cell r="AI576">
            <v>335.88136913972602</v>
          </cell>
        </row>
        <row r="577">
          <cell r="M577">
            <v>22.1956062354433</v>
          </cell>
          <cell r="O577">
            <v>1095194.25713053</v>
          </cell>
          <cell r="Q577">
            <v>1979994.96</v>
          </cell>
          <cell r="R577">
            <v>1.5497488707978801E-2</v>
          </cell>
          <cell r="AA577">
            <v>370.42459330796402</v>
          </cell>
          <cell r="AC577">
            <v>33.538980113561998</v>
          </cell>
          <cell r="AE577">
            <v>120740.328408823</v>
          </cell>
          <cell r="AF577">
            <v>3186921.9692401802</v>
          </cell>
          <cell r="AH577">
            <v>1208770.9570805801</v>
          </cell>
          <cell r="AI577">
            <v>336.88561319440203</v>
          </cell>
        </row>
        <row r="578">
          <cell r="M578">
            <v>22.195602891573401</v>
          </cell>
          <cell r="O578">
            <v>1097036.8695964799</v>
          </cell>
          <cell r="Q578">
            <v>1979994.96</v>
          </cell>
          <cell r="R578">
            <v>1.5495949843193101E-2</v>
          </cell>
          <cell r="AA578">
            <v>371.11525890707202</v>
          </cell>
          <cell r="AC578">
            <v>33.602928985213197</v>
          </cell>
          <cell r="AE578">
            <v>120970.544346768</v>
          </cell>
          <cell r="AF578">
            <v>3192583.8120873901</v>
          </cell>
          <cell r="AH578">
            <v>1210832.2956167399</v>
          </cell>
          <cell r="AI578">
            <v>337.51232992185902</v>
          </cell>
        </row>
        <row r="579">
          <cell r="M579">
            <v>22.195596737713799</v>
          </cell>
          <cell r="O579">
            <v>1100429.1957147799</v>
          </cell>
          <cell r="Q579">
            <v>1979994.96</v>
          </cell>
          <cell r="R579">
            <v>1.5490306514862299E-2</v>
          </cell>
          <cell r="AA579">
            <v>372.03036108291599</v>
          </cell>
          <cell r="AC579">
            <v>33.687326833016201</v>
          </cell>
          <cell r="AE579">
            <v>121274.376598858</v>
          </cell>
          <cell r="AF579">
            <v>3200200.8848288902</v>
          </cell>
          <cell r="AH579">
            <v>1214511.25203428</v>
          </cell>
          <cell r="AI579">
            <v>338.34303424989997</v>
          </cell>
        </row>
        <row r="580">
          <cell r="M580">
            <v>22.195599599144799</v>
          </cell>
          <cell r="O580">
            <v>1104415.2279014201</v>
          </cell>
          <cell r="Q580">
            <v>1979994.96</v>
          </cell>
          <cell r="R580">
            <v>1.54759066285969E-2</v>
          </cell>
          <cell r="AA580">
            <v>372.66503404550798</v>
          </cell>
          <cell r="AC580">
            <v>33.748335547466098</v>
          </cell>
          <cell r="AE580">
            <v>121494.007970878</v>
          </cell>
          <cell r="AF580">
            <v>3204634.4594373102</v>
          </cell>
          <cell r="AH580">
            <v>1218701.9418117199</v>
          </cell>
          <cell r="AI580">
            <v>338.91669849804202</v>
          </cell>
        </row>
        <row r="581">
          <cell r="M581">
            <v>22.1956206186182</v>
          </cell>
          <cell r="O581">
            <v>1014705.7271580501</v>
          </cell>
          <cell r="Q581">
            <v>1979994.96</v>
          </cell>
          <cell r="R581">
            <v>1.55830447231623E-2</v>
          </cell>
          <cell r="AA581">
            <v>345.66347292089398</v>
          </cell>
          <cell r="AC581">
            <v>31.297675272508801</v>
          </cell>
          <cell r="AE581">
            <v>112671.63098103199</v>
          </cell>
          <cell r="AF581">
            <v>2967029.1513711102</v>
          </cell>
          <cell r="AH581">
            <v>1120735.01452422</v>
          </cell>
          <cell r="AI581">
            <v>314.36579764838501</v>
          </cell>
        </row>
        <row r="582">
          <cell r="M582">
            <v>22.195433615292298</v>
          </cell>
          <cell r="O582">
            <v>1043421.74535903</v>
          </cell>
          <cell r="Q582">
            <v>1979994.96</v>
          </cell>
          <cell r="R582">
            <v>1.5759770064633499E-2</v>
          </cell>
          <cell r="AA582">
            <v>367.88098211876797</v>
          </cell>
          <cell r="AC582">
            <v>33.273579779180103</v>
          </cell>
          <cell r="AE582">
            <v>119784.887205048</v>
          </cell>
          <cell r="AF582">
            <v>3176718.6523589501</v>
          </cell>
          <cell r="AH582">
            <v>1156177.51505253</v>
          </cell>
          <cell r="AI582">
            <v>334.60740233958802</v>
          </cell>
        </row>
        <row r="583">
          <cell r="M583">
            <v>22.195533363349998</v>
          </cell>
          <cell r="O583">
            <v>1102389.4869812599</v>
          </cell>
          <cell r="Q583">
            <v>1979994.96</v>
          </cell>
          <cell r="R583">
            <v>1.55711843353493E-2</v>
          </cell>
          <cell r="AA583">
            <v>379.29143320242798</v>
          </cell>
          <cell r="AC583">
            <v>34.327226601516202</v>
          </cell>
          <cell r="AE583">
            <v>123578.015765458</v>
          </cell>
          <cell r="AF583">
            <v>3270912.4261716902</v>
          </cell>
          <cell r="AH583">
            <v>1218659.22286668</v>
          </cell>
          <cell r="AI583">
            <v>344.96420660091201</v>
          </cell>
        </row>
        <row r="584">
          <cell r="M584">
            <v>22.195586358679201</v>
          </cell>
          <cell r="O584">
            <v>1102975.6138333599</v>
          </cell>
          <cell r="Q584">
            <v>1979994.96</v>
          </cell>
          <cell r="R584">
            <v>1.54995579484196E-2</v>
          </cell>
          <cell r="AA584">
            <v>373.76800066123701</v>
          </cell>
          <cell r="AC584">
            <v>33.842116841437999</v>
          </cell>
          <cell r="AE584">
            <v>121831.62062917701</v>
          </cell>
          <cell r="AF584">
            <v>3216544.8729540501</v>
          </cell>
          <cell r="AH584">
            <v>1217582.5565975001</v>
          </cell>
          <cell r="AI584">
            <v>339.92588381979903</v>
          </cell>
        </row>
        <row r="585">
          <cell r="M585">
            <v>22.195597865510798</v>
          </cell>
          <cell r="O585">
            <v>1104649.6874609401</v>
          </cell>
          <cell r="Q585">
            <v>1979994.96</v>
          </cell>
          <cell r="R585">
            <v>1.54777013058003E-2</v>
          </cell>
          <cell r="AA585">
            <v>372.81005920773799</v>
          </cell>
          <cell r="AC585">
            <v>33.759598797813098</v>
          </cell>
          <cell r="AE585">
            <v>121534.555672127</v>
          </cell>
          <cell r="AF585">
            <v>3206566.95197391</v>
          </cell>
          <cell r="AH585">
            <v>1218972.2213133399</v>
          </cell>
          <cell r="AI585">
            <v>339.05046040992499</v>
          </cell>
        </row>
        <row r="586">
          <cell r="M586">
            <v>22.195599396341599</v>
          </cell>
          <cell r="O586">
            <v>1107742.69564549</v>
          </cell>
          <cell r="Q586">
            <v>1979994.96</v>
          </cell>
          <cell r="R586">
            <v>1.54655947545789E-2</v>
          </cell>
          <cell r="AA586">
            <v>373.05809034917701</v>
          </cell>
          <cell r="AC586">
            <v>33.782513479768902</v>
          </cell>
          <cell r="AE586">
            <v>121617.04852716799</v>
          </cell>
          <cell r="AF586">
            <v>3208618.4590932801</v>
          </cell>
          <cell r="AH586">
            <v>1222136.9601694599</v>
          </cell>
          <cell r="AI586">
            <v>339.27557686940798</v>
          </cell>
        </row>
        <row r="587">
          <cell r="M587">
            <v>22.1955960176007</v>
          </cell>
          <cell r="O587">
            <v>1114133.20523204</v>
          </cell>
          <cell r="Q587">
            <v>1979994.96</v>
          </cell>
          <cell r="R587">
            <v>1.5449235589725999E-2</v>
          </cell>
          <cell r="AA587">
            <v>374.31222002330497</v>
          </cell>
          <cell r="AC587">
            <v>33.897382531097598</v>
          </cell>
          <cell r="AE587">
            <v>122030.577111951</v>
          </cell>
          <cell r="AF587">
            <v>3219334.61098882</v>
          </cell>
          <cell r="AH587">
            <v>1228910.2856264</v>
          </cell>
          <cell r="AI587">
            <v>340.41483749220799</v>
          </cell>
        </row>
        <row r="588">
          <cell r="M588">
            <v>22.195601982848</v>
          </cell>
          <cell r="O588">
            <v>1118081.4501756199</v>
          </cell>
          <cell r="Q588">
            <v>1979994.96</v>
          </cell>
          <cell r="R588">
            <v>1.5430837289793E-2</v>
          </cell>
          <cell r="AA588">
            <v>374.49040184141501</v>
          </cell>
          <cell r="AC588">
            <v>33.914946338332697</v>
          </cell>
          <cell r="AE588">
            <v>122093.806817998</v>
          </cell>
          <cell r="AF588">
            <v>3220430.1208979501</v>
          </cell>
          <cell r="AH588">
            <v>1232909.6380336001</v>
          </cell>
          <cell r="AI588">
            <v>340.57545550308203</v>
          </cell>
        </row>
        <row r="589">
          <cell r="M589">
            <v>22.195606482395</v>
          </cell>
          <cell r="O589">
            <v>1118914.23324262</v>
          </cell>
          <cell r="Q589">
            <v>1979994.96</v>
          </cell>
          <cell r="R589">
            <v>1.54216432608228E-2</v>
          </cell>
          <cell r="AA589">
            <v>374.16543729446897</v>
          </cell>
          <cell r="AC589">
            <v>33.887870351920498</v>
          </cell>
          <cell r="AE589">
            <v>121996.33326691401</v>
          </cell>
          <cell r="AF589">
            <v>3216729.6271709702</v>
          </cell>
          <cell r="AH589">
            <v>1233650.10345389</v>
          </cell>
          <cell r="AI589">
            <v>340.27756694254902</v>
          </cell>
        </row>
        <row r="590">
          <cell r="M590">
            <v>22.1956068885208</v>
          </cell>
          <cell r="O590">
            <v>1119404.61330751</v>
          </cell>
          <cell r="Q590">
            <v>1979994.96</v>
          </cell>
          <cell r="R590">
            <v>1.54176010396453E-2</v>
          </cell>
          <cell r="AA590">
            <v>374.15554021199199</v>
          </cell>
          <cell r="AC590">
            <v>33.890137080869899</v>
          </cell>
          <cell r="AE590">
            <v>122004.493491132</v>
          </cell>
          <cell r="AF590">
            <v>3215554.8375140498</v>
          </cell>
          <cell r="AH590">
            <v>1234152.1060765199</v>
          </cell>
          <cell r="AI590">
            <v>340.26540313112201</v>
          </cell>
        </row>
        <row r="591">
          <cell r="M591">
            <v>22.195606796125901</v>
          </cell>
          <cell r="O591">
            <v>1119355.8726373401</v>
          </cell>
          <cell r="Q591">
            <v>1979994.96</v>
          </cell>
          <cell r="R591">
            <v>1.5416126832708099E-2</v>
          </cell>
          <cell r="AA591">
            <v>374.12446763097699</v>
          </cell>
          <cell r="AC591">
            <v>33.890054511944598</v>
          </cell>
          <cell r="AE591">
            <v>122004.196243</v>
          </cell>
          <cell r="AF591">
            <v>3214339.6799951498</v>
          </cell>
          <cell r="AH591">
            <v>1234107.63102277</v>
          </cell>
          <cell r="AI591">
            <v>340.23441311903298</v>
          </cell>
        </row>
        <row r="592">
          <cell r="M592">
            <v>22.195607972106</v>
          </cell>
          <cell r="O592">
            <v>1118406.09069618</v>
          </cell>
          <cell r="Q592">
            <v>1979994.96</v>
          </cell>
          <cell r="R592">
            <v>1.54172127843408E-2</v>
          </cell>
          <cell r="AA592">
            <v>373.87409785032099</v>
          </cell>
          <cell r="AC592">
            <v>33.868224916641303</v>
          </cell>
          <cell r="AE592">
            <v>121925.60969990899</v>
          </cell>
          <cell r="AF592">
            <v>3211821.4752977602</v>
          </cell>
          <cell r="AH592">
            <v>1233085.9991132601</v>
          </cell>
          <cell r="AI592">
            <v>340.00587293367897</v>
          </cell>
        </row>
        <row r="593">
          <cell r="M593">
            <v>22.195608818781999</v>
          </cell>
          <cell r="O593">
            <v>1117094.6925512899</v>
          </cell>
          <cell r="Q593">
            <v>1979994.96</v>
          </cell>
          <cell r="R593">
            <v>1.5420559136631901E-2</v>
          </cell>
          <cell r="AA593">
            <v>373.607997256982</v>
          </cell>
          <cell r="AC593">
            <v>33.8436763072622</v>
          </cell>
          <cell r="AE593">
            <v>121837.23470614399</v>
          </cell>
          <cell r="AF593">
            <v>3209608.2569724098</v>
          </cell>
          <cell r="AH593">
            <v>1231692.3691901499</v>
          </cell>
          <cell r="AI593">
            <v>339.76432094972</v>
          </cell>
        </row>
        <row r="594">
          <cell r="M594">
            <v>22.1956102474233</v>
          </cell>
          <cell r="O594">
            <v>1115193.64668375</v>
          </cell>
          <cell r="Q594">
            <v>1979994.96</v>
          </cell>
          <cell r="R594">
            <v>1.5425423625164201E-2</v>
          </cell>
          <cell r="AA594">
            <v>373.23039091350302</v>
          </cell>
          <cell r="AC594">
            <v>33.808804648738999</v>
          </cell>
          <cell r="AE594">
            <v>121711.69673546001</v>
          </cell>
          <cell r="AF594">
            <v>3206480.2980179898</v>
          </cell>
          <cell r="AH594">
            <v>1229674.41127175</v>
          </cell>
          <cell r="AI594">
            <v>339.42158626476402</v>
          </cell>
        </row>
        <row r="595">
          <cell r="M595">
            <v>22.1956172278373</v>
          </cell>
          <cell r="O595">
            <v>1109515.97025293</v>
          </cell>
          <cell r="Q595">
            <v>1979994.96</v>
          </cell>
          <cell r="R595">
            <v>1.54365348074875E-2</v>
          </cell>
          <cell r="AA595">
            <v>371.86090733231998</v>
          </cell>
          <cell r="AC595">
            <v>33.683443776524904</v>
          </cell>
          <cell r="AE595">
            <v>121260.39759548999</v>
          </cell>
          <cell r="AF595">
            <v>3194756.5306548299</v>
          </cell>
          <cell r="AH595">
            <v>1223574.9031279299</v>
          </cell>
          <cell r="AI595">
            <v>338.17746355579499</v>
          </cell>
        </row>
        <row r="596">
          <cell r="M596">
            <v>22.195618787631101</v>
          </cell>
          <cell r="O596">
            <v>1101824.4439069601</v>
          </cell>
          <cell r="Q596">
            <v>1979994.96</v>
          </cell>
          <cell r="R596">
            <v>1.5458712327817E-2</v>
          </cell>
          <cell r="AA596">
            <v>370.447389635825</v>
          </cell>
          <cell r="AC596">
            <v>33.5523761746582</v>
          </cell>
          <cell r="AE596">
            <v>120788.554228769</v>
          </cell>
          <cell r="AF596">
            <v>3183234.2207054798</v>
          </cell>
          <cell r="AH596">
            <v>1215445.82142543</v>
          </cell>
          <cell r="AI596">
            <v>336.895013461166</v>
          </cell>
        </row>
        <row r="597">
          <cell r="M597">
            <v>22.195611150808499</v>
          </cell>
          <cell r="O597">
            <v>1098972.9960519399</v>
          </cell>
          <cell r="Q597">
            <v>1979994.96</v>
          </cell>
          <cell r="R597">
            <v>1.54767043687729E-2</v>
          </cell>
          <cell r="AA597">
            <v>370.61107065252702</v>
          </cell>
          <cell r="AC597">
            <v>33.564131950637503</v>
          </cell>
          <cell r="AE597">
            <v>120830.875022295</v>
          </cell>
          <cell r="AF597">
            <v>3185743.38325579</v>
          </cell>
          <cell r="AH597">
            <v>1212638.92316991</v>
          </cell>
          <cell r="AI597">
            <v>337.04693870188999</v>
          </cell>
        </row>
        <row r="598">
          <cell r="M598">
            <v>22.1956057451882</v>
          </cell>
          <cell r="O598">
            <v>1098326.90297817</v>
          </cell>
          <cell r="Q598">
            <v>1979994.96</v>
          </cell>
          <cell r="R598">
            <v>1.5485345293807001E-2</v>
          </cell>
          <cell r="AA598">
            <v>370.97644764594901</v>
          </cell>
          <cell r="AC598">
            <v>33.595602243775502</v>
          </cell>
          <cell r="AE598">
            <v>120944.168077592</v>
          </cell>
          <cell r="AF598">
            <v>3189548.8941677702</v>
          </cell>
          <cell r="AH598">
            <v>1212101.5823484899</v>
          </cell>
          <cell r="AI598">
            <v>337.38084540217397</v>
          </cell>
        </row>
        <row r="599">
          <cell r="M599">
            <v>22.195602521763099</v>
          </cell>
          <cell r="O599">
            <v>1099171.68673777</v>
          </cell>
          <cell r="Q599">
            <v>1979994.96</v>
          </cell>
          <cell r="R599">
            <v>1.54867982219914E-2</v>
          </cell>
          <cell r="AA599">
            <v>371.411880602699</v>
          </cell>
          <cell r="AC599">
            <v>33.634584117999403</v>
          </cell>
          <cell r="AE599">
            <v>121084.50282479799</v>
          </cell>
          <cell r="AF599">
            <v>3193576.9546508002</v>
          </cell>
          <cell r="AH599">
            <v>1213078.6235207301</v>
          </cell>
          <cell r="AI599">
            <v>337.7772964847</v>
          </cell>
        </row>
        <row r="600">
          <cell r="M600">
            <v>22.195603025025299</v>
          </cell>
          <cell r="O600">
            <v>1099699.1157754899</v>
          </cell>
          <cell r="Q600">
            <v>1979994.96</v>
          </cell>
          <cell r="R600">
            <v>1.54850416274673E-2</v>
          </cell>
          <cell r="AA600">
            <v>371.50256535135998</v>
          </cell>
          <cell r="AC600">
            <v>33.6430239976645</v>
          </cell>
          <cell r="AE600">
            <v>121114.88639159199</v>
          </cell>
          <cell r="AF600">
            <v>3194305.5382151101</v>
          </cell>
          <cell r="AH600">
            <v>1213633.96945025</v>
          </cell>
          <cell r="AI600">
            <v>337.85954135369502</v>
          </cell>
        </row>
        <row r="601">
          <cell r="M601">
            <v>22.195603000606202</v>
          </cell>
          <cell r="O601">
            <v>1099259.7630129601</v>
          </cell>
          <cell r="Q601">
            <v>1979994.96</v>
          </cell>
          <cell r="R601">
            <v>1.54851482524662E-2</v>
          </cell>
          <cell r="AA601">
            <v>371.39350536380402</v>
          </cell>
          <cell r="AC601">
            <v>33.634724850555997</v>
          </cell>
          <cell r="AE601">
            <v>121085.009462002</v>
          </cell>
          <cell r="AF601">
            <v>3192793.74905239</v>
          </cell>
          <cell r="AH601">
            <v>1213169.79749934</v>
          </cell>
          <cell r="AI601">
            <v>337.75878051324798</v>
          </cell>
        </row>
        <row r="602">
          <cell r="M602">
            <v>22.195600963371</v>
          </cell>
          <cell r="O602">
            <v>1099839.8902820901</v>
          </cell>
          <cell r="Q602">
            <v>1979994.96</v>
          </cell>
          <cell r="R602">
            <v>1.54848740222976E-2</v>
          </cell>
          <cell r="AA602">
            <v>371.62902930637802</v>
          </cell>
          <cell r="AC602">
            <v>33.656927985931503</v>
          </cell>
          <cell r="AE602">
            <v>121164.940749353</v>
          </cell>
          <cell r="AF602">
            <v>3194588.7074871399</v>
          </cell>
          <cell r="AH602">
            <v>1213826.8229924601</v>
          </cell>
          <cell r="AI602">
            <v>337.97210132044597</v>
          </cell>
        </row>
        <row r="603">
          <cell r="M603">
            <v>22.195599286561201</v>
          </cell>
          <cell r="O603">
            <v>1101002.65689498</v>
          </cell>
          <cell r="Q603">
            <v>1979994.96</v>
          </cell>
          <cell r="R603">
            <v>1.54822394024016E-2</v>
          </cell>
          <cell r="AA603">
            <v>371.95289627698003</v>
          </cell>
          <cell r="AC603">
            <v>33.688089417131302</v>
          </cell>
          <cell r="AE603">
            <v>121277.121901673</v>
          </cell>
          <cell r="AF603">
            <v>3196840.5917291502</v>
          </cell>
          <cell r="AH603">
            <v>1215097.48148825</v>
          </cell>
          <cell r="AI603">
            <v>338.26480685984899</v>
          </cell>
        </row>
        <row r="604">
          <cell r="M604">
            <v>22.195599062983501</v>
          </cell>
          <cell r="O604">
            <v>1101972.74498383</v>
          </cell>
          <cell r="Q604">
            <v>1979994.96</v>
          </cell>
          <cell r="R604">
            <v>1.54787928531226E-2</v>
          </cell>
          <cell r="AA604">
            <v>372.12018871393701</v>
          </cell>
          <cell r="AC604">
            <v>33.704664111157697</v>
          </cell>
          <cell r="AE604">
            <v>121336.790800168</v>
          </cell>
          <cell r="AF604">
            <v>3197839.4986215201</v>
          </cell>
          <cell r="AH604">
            <v>1216124.4995988</v>
          </cell>
          <cell r="AI604">
            <v>338.41552460277899</v>
          </cell>
        </row>
        <row r="605">
          <cell r="M605">
            <v>22.195596997119299</v>
          </cell>
          <cell r="O605">
            <v>1103768.75323065</v>
          </cell>
          <cell r="Q605">
            <v>1979994.96</v>
          </cell>
          <cell r="R605">
            <v>1.54747918808969E-2</v>
          </cell>
          <cell r="AA605">
            <v>372.51551488904698</v>
          </cell>
          <cell r="AC605">
            <v>33.7410012637026</v>
          </cell>
          <cell r="AE605">
            <v>121467.604549329</v>
          </cell>
          <cell r="AF605">
            <v>3201172.44195608</v>
          </cell>
          <cell r="AH605">
            <v>1218042.7879657899</v>
          </cell>
          <cell r="AI605">
            <v>338.77451362534401</v>
          </cell>
        </row>
        <row r="606">
          <cell r="M606">
            <v>22.1955954030201</v>
          </cell>
          <cell r="O606">
            <v>1107078.4385893799</v>
          </cell>
          <cell r="Q606">
            <v>1979994.96</v>
          </cell>
          <cell r="R606">
            <v>1.5465846341759499E-2</v>
          </cell>
          <cell r="AA606">
            <v>373.23093953703199</v>
          </cell>
          <cell r="AC606">
            <v>33.808496913255098</v>
          </cell>
          <cell r="AE606">
            <v>121710.588887719</v>
          </cell>
          <cell r="AF606">
            <v>3206607.9679358001</v>
          </cell>
          <cell r="AH606">
            <v>1221581.3782380901</v>
          </cell>
          <cell r="AI606">
            <v>339.42244262377699</v>
          </cell>
        </row>
        <row r="607">
          <cell r="M607">
            <v>22.1955966290381</v>
          </cell>
          <cell r="O607">
            <v>1108719.29967153</v>
          </cell>
          <cell r="Q607">
            <v>1979994.96</v>
          </cell>
          <cell r="R607">
            <v>1.5458006408769801E-2</v>
          </cell>
          <cell r="AA607">
            <v>373.33608690284302</v>
          </cell>
          <cell r="AC607">
            <v>33.820234507520503</v>
          </cell>
          <cell r="AE607">
            <v>121752.84422707401</v>
          </cell>
          <cell r="AF607">
            <v>3206782.2347540902</v>
          </cell>
          <cell r="AH607">
            <v>1223261.86098983</v>
          </cell>
          <cell r="AI607">
            <v>339.51585239532301</v>
          </cell>
        </row>
        <row r="608">
          <cell r="M608">
            <v>22.195597192793102</v>
          </cell>
          <cell r="O608">
            <v>1110502.87709591</v>
          </cell>
          <cell r="Q608">
            <v>1979994.96</v>
          </cell>
          <cell r="R608">
            <v>1.54514589913128E-2</v>
          </cell>
          <cell r="AA608">
            <v>373.55585825952602</v>
          </cell>
          <cell r="AC608">
            <v>33.841153035515703</v>
          </cell>
          <cell r="AE608">
            <v>121828.150927857</v>
          </cell>
          <cell r="AF608">
            <v>3208388.6600657301</v>
          </cell>
          <cell r="AH608">
            <v>1225114.56421697</v>
          </cell>
          <cell r="AI608">
            <v>339.71470522401</v>
          </cell>
        </row>
        <row r="609">
          <cell r="M609">
            <v>22.195597984208199</v>
          </cell>
          <cell r="O609">
            <v>1112378.5298395101</v>
          </cell>
          <cell r="Q609">
            <v>1979994.96</v>
          </cell>
          <cell r="R609">
            <v>1.54451991125601E-2</v>
          </cell>
          <cell r="AA609">
            <v>373.76891388643901</v>
          </cell>
          <cell r="AC609">
            <v>33.859881606257701</v>
          </cell>
          <cell r="AE609">
            <v>121895.57378252799</v>
          </cell>
          <cell r="AF609">
            <v>3210479.0986502999</v>
          </cell>
          <cell r="AH609">
            <v>1227048.92720848</v>
          </cell>
          <cell r="AI609">
            <v>339.90903228018101</v>
          </cell>
        </row>
        <row r="610">
          <cell r="M610">
            <v>22.195598167338702</v>
          </cell>
          <cell r="O610">
            <v>1114717.17804744</v>
          </cell>
          <cell r="Q610">
            <v>1979994.96</v>
          </cell>
          <cell r="R610">
            <v>1.54379416309914E-2</v>
          </cell>
          <cell r="AA610">
            <v>374.11609176987599</v>
          </cell>
          <cell r="AC610">
            <v>33.891477262834599</v>
          </cell>
          <cell r="AE610">
            <v>122009.318146205</v>
          </cell>
          <cell r="AF610">
            <v>3213515.4269658201</v>
          </cell>
          <cell r="AH610">
            <v>1229490.8962302301</v>
          </cell>
          <cell r="AI610">
            <v>340.224614507041</v>
          </cell>
        </row>
        <row r="611">
          <cell r="M611">
            <v>22.195599736619101</v>
          </cell>
          <cell r="O611">
            <v>1116240.45512111</v>
          </cell>
          <cell r="Q611">
            <v>1979994.96</v>
          </cell>
          <cell r="R611">
            <v>1.54310687029445E-2</v>
          </cell>
          <cell r="AA611">
            <v>374.21615012765602</v>
          </cell>
          <cell r="AC611">
            <v>33.901649719704501</v>
          </cell>
          <cell r="AE611">
            <v>122045.938990936</v>
          </cell>
          <cell r="AF611">
            <v>3214023.9516204</v>
          </cell>
          <cell r="AH611">
            <v>1231046.8119997401</v>
          </cell>
          <cell r="AI611">
            <v>340.31450040795102</v>
          </cell>
        </row>
        <row r="612">
          <cell r="M612">
            <v>22.195599359322799</v>
          </cell>
          <cell r="O612">
            <v>1117855.0337553299</v>
          </cell>
          <cell r="Q612">
            <v>1979994.96</v>
          </cell>
          <cell r="R612">
            <v>1.5425744216038401E-2</v>
          </cell>
          <cell r="AA612">
            <v>374.44631096650198</v>
          </cell>
          <cell r="AC612">
            <v>33.923324022751899</v>
          </cell>
          <cell r="AE612">
            <v>122123.966481907</v>
          </cell>
          <cell r="AF612">
            <v>3215786.7477618698</v>
          </cell>
          <cell r="AH612">
            <v>1232733.5813182399</v>
          </cell>
          <cell r="AI612">
            <v>340.52298694375099</v>
          </cell>
        </row>
        <row r="613">
          <cell r="M613">
            <v>22.195597215608601</v>
          </cell>
          <cell r="O613">
            <v>1120623.25984221</v>
          </cell>
          <cell r="Q613">
            <v>1979994.96</v>
          </cell>
          <cell r="R613">
            <v>1.54181739244017E-2</v>
          </cell>
          <cell r="AA613">
            <v>375.02954447933803</v>
          </cell>
          <cell r="AC613">
            <v>33.978727981238301</v>
          </cell>
          <cell r="AE613">
            <v>122323.42073245801</v>
          </cell>
          <cell r="AF613">
            <v>3220088.6277531101</v>
          </cell>
          <cell r="AH613">
            <v>1235690.493977</v>
          </cell>
          <cell r="AI613">
            <v>341.0508164981</v>
          </cell>
        </row>
        <row r="614">
          <cell r="M614">
            <v>22.1955984917665</v>
          </cell>
          <cell r="O614">
            <v>1121605.4625419099</v>
          </cell>
          <cell r="Q614">
            <v>1979994.96</v>
          </cell>
          <cell r="R614">
            <v>1.5411672315770701E-2</v>
          </cell>
          <cell r="AA614">
            <v>375.042374002803</v>
          </cell>
          <cell r="AC614">
            <v>33.983454589809099</v>
          </cell>
          <cell r="AE614">
            <v>122340.43652331299</v>
          </cell>
          <cell r="AF614">
            <v>3218976.8431134401</v>
          </cell>
          <cell r="AH614">
            <v>1236691.9542700001</v>
          </cell>
          <cell r="AI614">
            <v>341.05891941299399</v>
          </cell>
        </row>
        <row r="615">
          <cell r="M615">
            <v>22.195599380579601</v>
          </cell>
          <cell r="O615">
            <v>1121575.65592787</v>
          </cell>
          <cell r="Q615">
            <v>1979994.96</v>
          </cell>
          <cell r="R615">
            <v>1.5409079130559101E-2</v>
          </cell>
          <cell r="AA615">
            <v>374.940095330411</v>
          </cell>
          <cell r="AC615">
            <v>33.977154280070103</v>
          </cell>
          <cell r="AE615">
            <v>122317.75540825199</v>
          </cell>
          <cell r="AF615">
            <v>3217047.5479652099</v>
          </cell>
          <cell r="AH615">
            <v>1236645.0480635799</v>
          </cell>
          <cell r="AI615">
            <v>340.96294105034099</v>
          </cell>
        </row>
        <row r="616">
          <cell r="M616">
            <v>22.195638768903301</v>
          </cell>
          <cell r="O616">
            <v>1018948.75409498</v>
          </cell>
          <cell r="Q616">
            <v>1979994.96</v>
          </cell>
          <cell r="R616">
            <v>1.55369331289097E-2</v>
          </cell>
          <cell r="AA616">
            <v>344.73069978315903</v>
          </cell>
          <cell r="AC616">
            <v>31.2321259934034</v>
          </cell>
          <cell r="AE616">
            <v>112435.65357625201</v>
          </cell>
          <cell r="AF616">
            <v>2952338.4815497501</v>
          </cell>
          <cell r="AH616">
            <v>1124766.6935966599</v>
          </cell>
          <cell r="AI616">
            <v>313.49857378975503</v>
          </cell>
        </row>
        <row r="617">
          <cell r="M617">
            <v>22.195426833091499</v>
          </cell>
          <cell r="O617">
            <v>1049587.74802774</v>
          </cell>
          <cell r="Q617">
            <v>1979994.96</v>
          </cell>
          <cell r="R617">
            <v>1.57410203362887E-2</v>
          </cell>
          <cell r="AA617">
            <v>369.32014722159101</v>
          </cell>
          <cell r="AC617">
            <v>33.417183757376002</v>
          </cell>
          <cell r="AE617">
            <v>120301.861526554</v>
          </cell>
          <cell r="AF617">
            <v>3185061.68937471</v>
          </cell>
          <cell r="AH617">
            <v>1162846.2875339901</v>
          </cell>
          <cell r="AI617">
            <v>335.90296346421502</v>
          </cell>
        </row>
        <row r="618">
          <cell r="M618">
            <v>22.195520952982299</v>
          </cell>
          <cell r="O618">
            <v>1116074.65694147</v>
          </cell>
          <cell r="Q618">
            <v>1979994.96</v>
          </cell>
          <cell r="R618">
            <v>1.55336232815709E-2</v>
          </cell>
          <cell r="AA618">
            <v>382.435294511525</v>
          </cell>
          <cell r="AC618">
            <v>34.628371652626697</v>
          </cell>
          <cell r="AE618">
            <v>124662.137949456</v>
          </cell>
          <cell r="AF618">
            <v>3293289.8596904799</v>
          </cell>
          <cell r="AH618">
            <v>1233375.71305488</v>
          </cell>
          <cell r="AI618">
            <v>347.80692285889802</v>
          </cell>
        </row>
        <row r="619">
          <cell r="M619">
            <v>22.195583490002399</v>
          </cell>
          <cell r="O619">
            <v>1114392.6287992201</v>
          </cell>
          <cell r="Q619">
            <v>1979994.96</v>
          </cell>
          <cell r="R619">
            <v>1.5458078300153E-2</v>
          </cell>
          <cell r="AA619">
            <v>375.63476660282902</v>
          </cell>
          <cell r="AC619">
            <v>34.028195473154803</v>
          </cell>
          <cell r="AE619">
            <v>122501.503703357</v>
          </cell>
          <cell r="AF619">
            <v>3227313.1314910799</v>
          </cell>
          <cell r="AH619">
            <v>1229639.7141801801</v>
          </cell>
          <cell r="AI619">
            <v>341.60657112967402</v>
          </cell>
        </row>
        <row r="620">
          <cell r="M620">
            <v>22.1955979140672</v>
          </cell>
          <cell r="O620">
            <v>1113420.99548534</v>
          </cell>
          <cell r="Q620">
            <v>1979994.96</v>
          </cell>
          <cell r="R620">
            <v>1.54417745406799E-2</v>
          </cell>
          <cell r="AA620">
            <v>374.00627192941602</v>
          </cell>
          <cell r="AC620">
            <v>33.883351343639802</v>
          </cell>
          <cell r="AE620">
            <v>121980.064837103</v>
          </cell>
          <cell r="AF620">
            <v>3211912.6884527099</v>
          </cell>
          <cell r="AH620">
            <v>1228172.74512865</v>
          </cell>
          <cell r="AI620">
            <v>340.122920585776</v>
          </cell>
        </row>
        <row r="621">
          <cell r="M621">
            <v>22.195606769780099</v>
          </cell>
          <cell r="O621">
            <v>1110853.5668466999</v>
          </cell>
          <cell r="Q621">
            <v>1979994.96</v>
          </cell>
          <cell r="R621">
            <v>1.54408711186517E-2</v>
          </cell>
          <cell r="AA621">
            <v>372.90451327762503</v>
          </cell>
          <cell r="AC621">
            <v>33.782621772006202</v>
          </cell>
          <cell r="AE621">
            <v>121617.438379222</v>
          </cell>
          <cell r="AF621">
            <v>3202436.8392815799</v>
          </cell>
          <cell r="AH621">
            <v>1225260.7610635399</v>
          </cell>
          <cell r="AI621">
            <v>339.12189150561898</v>
          </cell>
        </row>
        <row r="622">
          <cell r="M622">
            <v>22.1956103467794</v>
          </cell>
          <cell r="O622">
            <v>1106325.34904956</v>
          </cell>
          <cell r="Q622">
            <v>1979994.96</v>
          </cell>
          <cell r="R622">
            <v>1.54517594068635E-2</v>
          </cell>
          <cell r="AA622">
            <v>371.811574491915</v>
          </cell>
          <cell r="AC622">
            <v>33.679879226328303</v>
          </cell>
          <cell r="AE622">
            <v>121247.56521478199</v>
          </cell>
          <cell r="AF622">
            <v>3194007.1786138099</v>
          </cell>
          <cell r="AH622">
            <v>1220383.2400453</v>
          </cell>
          <cell r="AI622">
            <v>338.13169526558698</v>
          </cell>
        </row>
        <row r="623">
          <cell r="M623">
            <v>22.195612145990701</v>
          </cell>
          <cell r="O623">
            <v>1102966.71507682</v>
          </cell>
          <cell r="Q623">
            <v>1979994.96</v>
          </cell>
          <cell r="R623">
            <v>1.5463077767446E-2</v>
          </cell>
          <cell r="AA623">
            <v>371.245458565202</v>
          </cell>
          <cell r="AC623">
            <v>33.624453773682099</v>
          </cell>
          <cell r="AE623">
            <v>121048.03358525599</v>
          </cell>
          <cell r="AF623">
            <v>3190399.8583340002</v>
          </cell>
          <cell r="AH623">
            <v>1216834.63381955</v>
          </cell>
          <cell r="AI623">
            <v>337.62100479152002</v>
          </cell>
        </row>
        <row r="624">
          <cell r="M624">
            <v>22.1956106470344</v>
          </cell>
          <cell r="O624">
            <v>1099222.1632119501</v>
          </cell>
          <cell r="Q624">
            <v>1979994.96</v>
          </cell>
          <cell r="R624">
            <v>1.5476583649030699E-2</v>
          </cell>
          <cell r="AA624">
            <v>370.701204426554</v>
          </cell>
          <cell r="AC624">
            <v>33.5722691260262</v>
          </cell>
          <cell r="AE624">
            <v>120860.16885369401</v>
          </cell>
          <cell r="AF624">
            <v>3186553.7507376499</v>
          </cell>
          <cell r="AH624">
            <v>1212915.5995567101</v>
          </cell>
          <cell r="AI624">
            <v>337.12893530052798</v>
          </cell>
        </row>
        <row r="625">
          <cell r="M625">
            <v>22.195606876424598</v>
          </cell>
          <cell r="O625">
            <v>1098398.2142433301</v>
          </cell>
          <cell r="Q625">
            <v>1979994.96</v>
          </cell>
          <cell r="R625">
            <v>1.54849071797437E-2</v>
          </cell>
          <cell r="AA625">
            <v>370.91649778209501</v>
          </cell>
          <cell r="AC625">
            <v>33.588738130034798</v>
          </cell>
          <cell r="AE625">
            <v>120919.457268125</v>
          </cell>
          <cell r="AF625">
            <v>3189508.3495636699</v>
          </cell>
          <cell r="AH625">
            <v>1212146.3902972101</v>
          </cell>
          <cell r="AI625">
            <v>337.32775965206002</v>
          </cell>
        </row>
        <row r="626">
          <cell r="M626">
            <v>22.195605613574202</v>
          </cell>
          <cell r="O626">
            <v>1098427.1904535401</v>
          </cell>
          <cell r="Q626">
            <v>1979994.96</v>
          </cell>
          <cell r="R626">
            <v>1.54874808849525E-2</v>
          </cell>
          <cell r="AA626">
            <v>371.084554275058</v>
          </cell>
          <cell r="AC626">
            <v>33.6025088283562</v>
          </cell>
          <cell r="AE626">
            <v>120969.03178208201</v>
          </cell>
          <cell r="AF626">
            <v>3191500.46735295</v>
          </cell>
          <cell r="AH626">
            <v>1212220.74759572</v>
          </cell>
          <cell r="AI626">
            <v>337.48204544670199</v>
          </cell>
        </row>
        <row r="627">
          <cell r="M627">
            <v>22.195606263507301</v>
          </cell>
          <cell r="O627">
            <v>1097698.60904139</v>
          </cell>
          <cell r="Q627">
            <v>1979994.96</v>
          </cell>
          <cell r="R627">
            <v>1.54891958739542E-2</v>
          </cell>
          <cell r="AA627">
            <v>370.92890910274099</v>
          </cell>
          <cell r="AC627">
            <v>33.588185506773698</v>
          </cell>
          <cell r="AE627">
            <v>120917.46782438501</v>
          </cell>
          <cell r="AF627">
            <v>3190194.32572923</v>
          </cell>
          <cell r="AH627">
            <v>1211444.07587448</v>
          </cell>
          <cell r="AI627">
            <v>337.34072359596701</v>
          </cell>
        </row>
        <row r="628">
          <cell r="M628">
            <v>22.195605245567201</v>
          </cell>
          <cell r="O628">
            <v>1096764.0998863799</v>
          </cell>
          <cell r="Q628">
            <v>1979994.96</v>
          </cell>
          <cell r="R628">
            <v>1.54921220263868E-2</v>
          </cell>
          <cell r="AA628">
            <v>370.829222033706</v>
          </cell>
          <cell r="AC628">
            <v>33.580252496830902</v>
          </cell>
          <cell r="AE628">
            <v>120888.90898859101</v>
          </cell>
          <cell r="AF628">
            <v>3188931.8536014301</v>
          </cell>
          <cell r="AH628">
            <v>1210486.6800269501</v>
          </cell>
          <cell r="AI628">
            <v>337.24896953687499</v>
          </cell>
        </row>
        <row r="629">
          <cell r="M629">
            <v>22.195604182166999</v>
          </cell>
          <cell r="O629">
            <v>1096590.2171155601</v>
          </cell>
          <cell r="Q629">
            <v>1979994.96</v>
          </cell>
          <cell r="R629">
            <v>1.5494195683534899E-2</v>
          </cell>
          <cell r="AA629">
            <v>370.88329323438802</v>
          </cell>
          <cell r="AC629">
            <v>33.584170213098098</v>
          </cell>
          <cell r="AE629">
            <v>120903.01276715301</v>
          </cell>
          <cell r="AF629">
            <v>3189748.8647187501</v>
          </cell>
          <cell r="AH629">
            <v>1210325.2583055201</v>
          </cell>
          <cell r="AI629">
            <v>337.29912302128997</v>
          </cell>
        </row>
        <row r="630">
          <cell r="M630">
            <v>22.195603946943901</v>
          </cell>
          <cell r="O630">
            <v>1096891.8529638001</v>
          </cell>
          <cell r="Q630">
            <v>1979994.96</v>
          </cell>
          <cell r="R630">
            <v>1.54943260095355E-2</v>
          </cell>
          <cell r="AA630">
            <v>370.97633279070402</v>
          </cell>
          <cell r="AC630">
            <v>33.591608638280697</v>
          </cell>
          <cell r="AE630">
            <v>120929.791097811</v>
          </cell>
          <cell r="AF630">
            <v>3190915.32165968</v>
          </cell>
          <cell r="AH630">
            <v>1210650.33003573</v>
          </cell>
          <cell r="AI630">
            <v>337.38472415242302</v>
          </cell>
        </row>
        <row r="631">
          <cell r="M631">
            <v>22.1956055678273</v>
          </cell>
          <cell r="O631">
            <v>1096839.0676328701</v>
          </cell>
          <cell r="Q631">
            <v>1979994.96</v>
          </cell>
          <cell r="R631">
            <v>1.5493874586601701E-2</v>
          </cell>
          <cell r="AA631">
            <v>370.87099116052298</v>
          </cell>
          <cell r="AC631">
            <v>33.580649812530901</v>
          </cell>
          <cell r="AE631">
            <v>120890.339325111</v>
          </cell>
          <cell r="AF631">
            <v>3190465.406254</v>
          </cell>
          <cell r="AH631">
            <v>1210557.11015235</v>
          </cell>
          <cell r="AI631">
            <v>337.29034134799201</v>
          </cell>
        </row>
        <row r="632">
          <cell r="M632">
            <v>22.195606957944101</v>
          </cell>
          <cell r="O632">
            <v>1096354.25080257</v>
          </cell>
          <cell r="Q632">
            <v>1979994.96</v>
          </cell>
          <cell r="R632">
            <v>1.5494996314781399E-2</v>
          </cell>
          <cell r="AA632">
            <v>370.661249462223</v>
          </cell>
          <cell r="AC632">
            <v>33.559138990381904</v>
          </cell>
          <cell r="AE632">
            <v>120812.900365375</v>
          </cell>
          <cell r="AF632">
            <v>3189463.4796734201</v>
          </cell>
          <cell r="AH632">
            <v>1209995.1319133199</v>
          </cell>
          <cell r="AI632">
            <v>337.102110471841</v>
          </cell>
        </row>
        <row r="633">
          <cell r="M633">
            <v>22.195599918392599</v>
          </cell>
          <cell r="O633">
            <v>1100883.07624686</v>
          </cell>
          <cell r="Q633">
            <v>1979994.96</v>
          </cell>
          <cell r="R633">
            <v>1.54899111796683E-2</v>
          </cell>
          <cell r="AA633">
            <v>371.931507774593</v>
          </cell>
          <cell r="AC633">
            <v>33.672049103022204</v>
          </cell>
          <cell r="AE633">
            <v>121219.37677088</v>
          </cell>
          <cell r="AF633">
            <v>3201492.2478479701</v>
          </cell>
          <cell r="AH633">
            <v>1214900.2682240901</v>
          </cell>
          <cell r="AI633">
            <v>338.259458671571</v>
          </cell>
        </row>
        <row r="634">
          <cell r="M634">
            <v>22.1955978685329</v>
          </cell>
          <cell r="O634">
            <v>1108027.45714408</v>
          </cell>
          <cell r="Q634">
            <v>1979994.96</v>
          </cell>
          <cell r="R634">
            <v>1.5471194773900901E-2</v>
          </cell>
          <cell r="AA634">
            <v>373.352170393157</v>
          </cell>
          <cell r="AC634">
            <v>33.802206645866399</v>
          </cell>
          <cell r="AE634">
            <v>121687.94392511901</v>
          </cell>
          <cell r="AF634">
            <v>3213617.2085098699</v>
          </cell>
          <cell r="AH634">
            <v>1222478.0749828301</v>
          </cell>
          <cell r="AI634">
            <v>339.54996374729097</v>
          </cell>
        </row>
        <row r="635">
          <cell r="M635">
            <v>22.195603199173799</v>
          </cell>
          <cell r="O635">
            <v>1112091.3008952499</v>
          </cell>
          <cell r="Q635">
            <v>1979994.96</v>
          </cell>
          <cell r="R635">
            <v>1.54525704016253E-2</v>
          </cell>
          <cell r="AA635">
            <v>373.54216746337801</v>
          </cell>
          <cell r="AC635">
            <v>33.820919547085303</v>
          </cell>
          <cell r="AE635">
            <v>121755.310369507</v>
          </cell>
          <cell r="AF635">
            <v>3214790.84965414</v>
          </cell>
          <cell r="AH635">
            <v>1226597.22977326</v>
          </cell>
          <cell r="AI635">
            <v>339.72124791629301</v>
          </cell>
        </row>
        <row r="636">
          <cell r="M636">
            <v>22.195606601859598</v>
          </cell>
          <cell r="O636">
            <v>1115035.5361327301</v>
          </cell>
          <cell r="Q636">
            <v>1979994.96</v>
          </cell>
          <cell r="R636">
            <v>1.5439212268165199E-2</v>
          </cell>
          <cell r="AA636">
            <v>373.684095097164</v>
          </cell>
          <cell r="AC636">
            <v>33.835059978536499</v>
          </cell>
          <cell r="AE636">
            <v>121806.21592273199</v>
          </cell>
          <cell r="AF636">
            <v>3215611.9802707098</v>
          </cell>
          <cell r="AH636">
            <v>1229584.1587863499</v>
          </cell>
          <cell r="AI636">
            <v>339.84903511862802</v>
          </cell>
        </row>
        <row r="637">
          <cell r="M637">
            <v>22.195608994804299</v>
          </cell>
          <cell r="O637">
            <v>1116533.50201684</v>
          </cell>
          <cell r="Q637">
            <v>1979994.96</v>
          </cell>
          <cell r="R637">
            <v>1.5430234768743599E-2</v>
          </cell>
          <cell r="AA637">
            <v>373.68115301128199</v>
          </cell>
          <cell r="AC637">
            <v>33.837847441803198</v>
          </cell>
          <cell r="AE637">
            <v>121816.25079049201</v>
          </cell>
          <cell r="AF637">
            <v>3214537.3592753201</v>
          </cell>
          <cell r="AH637">
            <v>1231092.39334957</v>
          </cell>
          <cell r="AI637">
            <v>339.84330556947799</v>
          </cell>
        </row>
        <row r="638">
          <cell r="M638">
            <v>22.195611071818298</v>
          </cell>
          <cell r="O638">
            <v>1116684.8937258199</v>
          </cell>
          <cell r="Q638">
            <v>1979994.96</v>
          </cell>
          <cell r="R638">
            <v>1.54262914495015E-2</v>
          </cell>
          <cell r="AA638">
            <v>373.49073414677702</v>
          </cell>
          <cell r="AC638">
            <v>33.822287624951102</v>
          </cell>
          <cell r="AE638">
            <v>121760.235449824</v>
          </cell>
          <cell r="AF638">
            <v>3212264.3964861399</v>
          </cell>
          <cell r="AH638">
            <v>1231191.97135594</v>
          </cell>
          <cell r="AI638">
            <v>339.66844652182601</v>
          </cell>
        </row>
        <row r="639">
          <cell r="M639">
            <v>22.195610747138701</v>
          </cell>
          <cell r="O639">
            <v>1116823.3128512099</v>
          </cell>
          <cell r="Q639">
            <v>1979994.96</v>
          </cell>
          <cell r="R639">
            <v>1.54250370613106E-2</v>
          </cell>
          <cell r="AA639">
            <v>373.50816997202202</v>
          </cell>
          <cell r="AC639">
            <v>33.825617674073598</v>
          </cell>
          <cell r="AE639">
            <v>121772.223626665</v>
          </cell>
          <cell r="AF639">
            <v>3211818.207527</v>
          </cell>
          <cell r="AH639">
            <v>1231344.54083229</v>
          </cell>
          <cell r="AI639">
            <v>339.68255229794801</v>
          </cell>
        </row>
        <row r="640">
          <cell r="M640">
            <v>22.195610182851201</v>
          </cell>
          <cell r="O640">
            <v>1116640.2765159099</v>
          </cell>
          <cell r="Q640">
            <v>1979994.96</v>
          </cell>
          <cell r="R640">
            <v>1.5424693025772899E-2</v>
          </cell>
          <cell r="AA640">
            <v>373.50904357073802</v>
          </cell>
          <cell r="AC640">
            <v>33.828205982690697</v>
          </cell>
          <cell r="AE640">
            <v>121781.541537686</v>
          </cell>
          <cell r="AF640">
            <v>3210964.1432549399</v>
          </cell>
          <cell r="AH640">
            <v>1231175.03365783</v>
          </cell>
          <cell r="AI640">
            <v>339.68083758804801</v>
          </cell>
        </row>
        <row r="641">
          <cell r="M641">
            <v>22.195611574490101</v>
          </cell>
          <cell r="O641">
            <v>1115424.4586678401</v>
          </cell>
          <cell r="Q641">
            <v>1979994.96</v>
          </cell>
          <cell r="R641">
            <v>1.54265340951831E-2</v>
          </cell>
          <cell r="AA641">
            <v>373.21268294451301</v>
          </cell>
          <cell r="AC641">
            <v>33.802098573629301</v>
          </cell>
          <cell r="AE641">
            <v>121687.554865065</v>
          </cell>
          <cell r="AF641">
            <v>3208075.8479486401</v>
          </cell>
          <cell r="AH641">
            <v>1229873.0077418999</v>
          </cell>
          <cell r="AI641">
            <v>339.41058437088401</v>
          </cell>
        </row>
        <row r="642">
          <cell r="M642">
            <v>22.195615002110401</v>
          </cell>
          <cell r="O642">
            <v>1112810.2100302901</v>
          </cell>
          <cell r="Q642">
            <v>1979994.96</v>
          </cell>
          <cell r="R642">
            <v>1.5432213572632801E-2</v>
          </cell>
          <cell r="AA642">
            <v>372.558044749023</v>
          </cell>
          <cell r="AC642">
            <v>33.740603465856097</v>
          </cell>
          <cell r="AE642">
            <v>121466.172477082</v>
          </cell>
          <cell r="AF642">
            <v>3203010.4379938799</v>
          </cell>
          <cell r="AH642">
            <v>1227048.90146355</v>
          </cell>
          <cell r="AI642">
            <v>338.817441283167</v>
          </cell>
        </row>
        <row r="643">
          <cell r="M643">
            <v>22.195619531519899</v>
          </cell>
          <cell r="O643">
            <v>1108339.6297726301</v>
          </cell>
          <cell r="Q643">
            <v>1979994.96</v>
          </cell>
          <cell r="R643">
            <v>1.5442701877410101E-2</v>
          </cell>
          <cell r="AA643">
            <v>371.56234480191398</v>
          </cell>
          <cell r="AC643">
            <v>33.648161358116397</v>
          </cell>
          <cell r="AE643">
            <v>121133.380889219</v>
          </cell>
          <cell r="AF643">
            <v>3194932.3247631998</v>
          </cell>
          <cell r="AH643">
            <v>1222266.1553924801</v>
          </cell>
          <cell r="AI643">
            <v>337.91418344379798</v>
          </cell>
        </row>
        <row r="644">
          <cell r="M644">
            <v>22.195622140569601</v>
          </cell>
          <cell r="O644">
            <v>1100986.1895611901</v>
          </cell>
          <cell r="Q644">
            <v>1979994.96</v>
          </cell>
          <cell r="R644">
            <v>1.54626090230871E-2</v>
          </cell>
          <cell r="AA644">
            <v>370.12437074583198</v>
          </cell>
          <cell r="AC644">
            <v>33.515283812671598</v>
          </cell>
          <cell r="AE644">
            <v>120655.021725618</v>
          </cell>
          <cell r="AF644">
            <v>3183053.3350914801</v>
          </cell>
          <cell r="AH644">
            <v>1214468.44862798</v>
          </cell>
          <cell r="AI644">
            <v>336.60908693315997</v>
          </cell>
        </row>
        <row r="645">
          <cell r="M645">
            <v>22.1956157818117</v>
          </cell>
          <cell r="O645">
            <v>1098598.56294192</v>
          </cell>
          <cell r="Q645">
            <v>1979994.96</v>
          </cell>
          <cell r="R645">
            <v>1.54788571377425E-2</v>
          </cell>
          <cell r="AA645">
            <v>370.28578947888599</v>
          </cell>
          <cell r="AC645">
            <v>33.525596864912302</v>
          </cell>
          <cell r="AE645">
            <v>120692.148713684</v>
          </cell>
          <cell r="AF645">
            <v>3185966.3944572499</v>
          </cell>
          <cell r="AH645">
            <v>1212116.8427603</v>
          </cell>
          <cell r="AI645">
            <v>336.760192613973</v>
          </cell>
        </row>
        <row r="646">
          <cell r="M646">
            <v>22.195613147504599</v>
          </cell>
          <cell r="O646">
            <v>1097064.55219856</v>
          </cell>
          <cell r="Q646">
            <v>1979994.96</v>
          </cell>
          <cell r="R646">
            <v>1.54878234523587E-2</v>
          </cell>
          <cell r="AA646">
            <v>370.29882739710098</v>
          </cell>
          <cell r="AC646">
            <v>33.524337975572301</v>
          </cell>
          <cell r="AE646">
            <v>120687.61671206</v>
          </cell>
          <cell r="AF646">
            <v>3186919.41436692</v>
          </cell>
          <cell r="AH646">
            <v>1210579.10113724</v>
          </cell>
          <cell r="AI646">
            <v>336.77448942152802</v>
          </cell>
        </row>
        <row r="647">
          <cell r="M647">
            <v>22.195611853993899</v>
          </cell>
          <cell r="O647">
            <v>1096307.56186372</v>
          </cell>
          <cell r="Q647">
            <v>1979994.96</v>
          </cell>
          <cell r="R647">
            <v>1.5492953327302101E-2</v>
          </cell>
          <cell r="AA647">
            <v>370.31296004556998</v>
          </cell>
          <cell r="AC647">
            <v>33.523223459761198</v>
          </cell>
          <cell r="AE647">
            <v>120683.60445514</v>
          </cell>
          <cell r="AF647">
            <v>3187866.4599817698</v>
          </cell>
          <cell r="AH647">
            <v>1209816.54162437</v>
          </cell>
          <cell r="AI647">
            <v>336.78973658580901</v>
          </cell>
        </row>
        <row r="648">
          <cell r="M648">
            <v>22.195611392393001</v>
          </cell>
          <cell r="O648">
            <v>1095897.91785546</v>
          </cell>
          <cell r="Q648">
            <v>1979994.96</v>
          </cell>
          <cell r="R648">
            <v>1.5495640838373299E-2</v>
          </cell>
          <cell r="AA648">
            <v>370.31257064418099</v>
          </cell>
          <cell r="AC648">
            <v>33.521817491435002</v>
          </cell>
          <cell r="AE648">
            <v>120678.542969166</v>
          </cell>
          <cell r="AF648">
            <v>3188333.1379550798</v>
          </cell>
          <cell r="AH648">
            <v>1209401.06724853</v>
          </cell>
          <cell r="AI648">
            <v>336.79075315274599</v>
          </cell>
        </row>
        <row r="649">
          <cell r="M649">
            <v>22.195611279895999</v>
          </cell>
          <cell r="O649">
            <v>1095415.3405973599</v>
          </cell>
          <cell r="Q649">
            <v>1979994.96</v>
          </cell>
          <cell r="R649">
            <v>1.54974285391204E-2</v>
          </cell>
          <cell r="AA649">
            <v>370.25523150840399</v>
          </cell>
          <cell r="AC649">
            <v>33.516345932617</v>
          </cell>
          <cell r="AE649">
            <v>120658.845357421</v>
          </cell>
          <cell r="AF649">
            <v>3187918.8294978798</v>
          </cell>
          <cell r="AH649">
            <v>1208900.40109647</v>
          </cell>
          <cell r="AI649">
            <v>336.73888557578698</v>
          </cell>
        </row>
        <row r="650">
          <cell r="M650">
            <v>22.195609923717299</v>
          </cell>
          <cell r="O650">
            <v>1094926.59479018</v>
          </cell>
          <cell r="Q650">
            <v>1979994.96</v>
          </cell>
          <cell r="R650">
            <v>1.5499378162391801E-2</v>
          </cell>
          <cell r="AA650">
            <v>370.25909917215398</v>
          </cell>
          <cell r="AC650">
            <v>33.517897722712398</v>
          </cell>
          <cell r="AE650">
            <v>120664.43180176499</v>
          </cell>
          <cell r="AF650">
            <v>3187541.1287737801</v>
          </cell>
          <cell r="AH650">
            <v>1208420.59297067</v>
          </cell>
          <cell r="AI650">
            <v>336.74120144944101</v>
          </cell>
        </row>
        <row r="651">
          <cell r="M651">
            <v>22.195608808759399</v>
          </cell>
          <cell r="O651">
            <v>1094827.7844293299</v>
          </cell>
          <cell r="Q651">
            <v>1979994.96</v>
          </cell>
          <cell r="R651">
            <v>1.55004255680004E-2</v>
          </cell>
          <cell r="AA651">
            <v>370.33197512946799</v>
          </cell>
          <cell r="AC651">
            <v>33.525196214110103</v>
          </cell>
          <cell r="AE651">
            <v>120690.706370796</v>
          </cell>
          <cell r="AF651">
            <v>3187949.5811772202</v>
          </cell>
          <cell r="AH651">
            <v>1208348.4555432601</v>
          </cell>
          <cell r="AI651">
            <v>336.806778915358</v>
          </cell>
        </row>
        <row r="652">
          <cell r="M652">
            <v>22.195606570900601</v>
          </cell>
          <cell r="O652">
            <v>1095570.6088960699</v>
          </cell>
          <cell r="Q652">
            <v>1979994.96</v>
          </cell>
          <cell r="R652">
            <v>1.55002339666164E-2</v>
          </cell>
          <cell r="AA652">
            <v>370.59499208946198</v>
          </cell>
          <cell r="AC652">
            <v>33.548947285437897</v>
          </cell>
          <cell r="AE652">
            <v>120776.210227577</v>
          </cell>
          <cell r="AF652">
            <v>3190312.1779326298</v>
          </cell>
          <cell r="AH652">
            <v>1209171.83164597</v>
          </cell>
          <cell r="AI652">
            <v>337.04604480402401</v>
          </cell>
        </row>
        <row r="653">
          <cell r="M653">
            <v>22.195604031681601</v>
          </cell>
          <cell r="O653">
            <v>1098011.6548804699</v>
          </cell>
          <cell r="Q653">
            <v>1979994.96</v>
          </cell>
          <cell r="R653">
            <v>1.5495025555051299E-2</v>
          </cell>
          <cell r="AA653">
            <v>371.237995790247</v>
          </cell>
          <cell r="AC653">
            <v>33.609251937336801</v>
          </cell>
          <cell r="AE653">
            <v>120993.306974412</v>
          </cell>
          <cell r="AF653">
            <v>3195320.0282289102</v>
          </cell>
          <cell r="AH653">
            <v>1211818.5410680899</v>
          </cell>
          <cell r="AI653">
            <v>337.62874385291002</v>
          </cell>
        </row>
        <row r="654">
          <cell r="M654">
            <v>22.195605396549801</v>
          </cell>
          <cell r="O654">
            <v>1099138.8207127899</v>
          </cell>
          <cell r="Q654">
            <v>1979994.96</v>
          </cell>
          <cell r="R654">
            <v>1.54892858835508E-2</v>
          </cell>
          <cell r="AA654">
            <v>371.30723228871398</v>
          </cell>
          <cell r="AC654">
            <v>33.6173579984534</v>
          </cell>
          <cell r="AE654">
            <v>121022.48879443201</v>
          </cell>
          <cell r="AF654">
            <v>3195305.9626664198</v>
          </cell>
          <cell r="AH654">
            <v>1212973.3208564401</v>
          </cell>
          <cell r="AI654">
            <v>337.68987429025998</v>
          </cell>
        </row>
        <row r="655">
          <cell r="M655">
            <v>22.195608454794201</v>
          </cell>
          <cell r="O655">
            <v>1099238.15011132</v>
          </cell>
          <cell r="Q655">
            <v>1979994.96</v>
          </cell>
          <cell r="R655">
            <v>1.54864286437735E-2</v>
          </cell>
          <cell r="AA655">
            <v>371.085900682454</v>
          </cell>
          <cell r="AC655">
            <v>33.5963672762458</v>
          </cell>
          <cell r="AE655">
            <v>120946.922194485</v>
          </cell>
          <cell r="AF655">
            <v>3193662.06711915</v>
          </cell>
          <cell r="AH655">
            <v>1212997.69011351</v>
          </cell>
          <cell r="AI655">
            <v>337.48953340620801</v>
          </cell>
        </row>
        <row r="656">
          <cell r="M656">
            <v>22.195610511587201</v>
          </cell>
          <cell r="O656">
            <v>1098844.1410713601</v>
          </cell>
          <cell r="Q656">
            <v>1979994.96</v>
          </cell>
          <cell r="R656">
            <v>1.5486536832764301E-2</v>
          </cell>
          <cell r="AA656">
            <v>370.840353458854</v>
          </cell>
          <cell r="AC656">
            <v>33.571805879685101</v>
          </cell>
          <cell r="AE656">
            <v>120858.501166866</v>
          </cell>
          <cell r="AF656">
            <v>3192275.4498735499</v>
          </cell>
          <cell r="AH656">
            <v>1212515.8983875299</v>
          </cell>
          <cell r="AI656">
            <v>337.26854757916902</v>
          </cell>
        </row>
        <row r="657">
          <cell r="M657">
            <v>22.195605300649198</v>
          </cell>
          <cell r="O657">
            <v>1101619.03544658</v>
          </cell>
          <cell r="Q657">
            <v>1979994.96</v>
          </cell>
          <cell r="R657">
            <v>1.5483698125476401E-2</v>
          </cell>
          <cell r="AA657">
            <v>371.65167527960801</v>
          </cell>
          <cell r="AC657">
            <v>33.644510364425102</v>
          </cell>
          <cell r="AE657">
            <v>121120.23731193</v>
          </cell>
          <cell r="AF657">
            <v>3199756.5036515002</v>
          </cell>
          <cell r="AH657">
            <v>1215534.7400163701</v>
          </cell>
          <cell r="AI657">
            <v>338.00716491518301</v>
          </cell>
        </row>
        <row r="658">
          <cell r="M658">
            <v>22.195602364881701</v>
          </cell>
          <cell r="O658">
            <v>1107566.9267486399</v>
          </cell>
          <cell r="Q658">
            <v>1979994.96</v>
          </cell>
          <cell r="R658">
            <v>1.5469789226946499E-2</v>
          </cell>
          <cell r="AA658">
            <v>372.91651081669397</v>
          </cell>
          <cell r="AC658">
            <v>33.7592250235138</v>
          </cell>
          <cell r="AE658">
            <v>121533.21008465</v>
          </cell>
          <cell r="AF658">
            <v>3210951.1657095202</v>
          </cell>
          <cell r="AH658">
            <v>1221863.8202098999</v>
          </cell>
          <cell r="AI658">
            <v>339.15728579317999</v>
          </cell>
        </row>
        <row r="659">
          <cell r="M659">
            <v>22.195602651044101</v>
          </cell>
          <cell r="O659">
            <v>1113731.2102012699</v>
          </cell>
          <cell r="Q659">
            <v>1979994.96</v>
          </cell>
          <cell r="R659">
            <v>1.54502016984979E-2</v>
          </cell>
          <cell r="AA659">
            <v>373.87004303941802</v>
          </cell>
          <cell r="AC659">
            <v>33.847496804223397</v>
          </cell>
          <cell r="AE659">
            <v>121850.988495204</v>
          </cell>
          <cell r="AF659">
            <v>3218777.85729797</v>
          </cell>
          <cell r="AH659">
            <v>1228319.8390611699</v>
          </cell>
          <cell r="AI659">
            <v>340.02254623519502</v>
          </cell>
        </row>
        <row r="660">
          <cell r="M660">
            <v>22.1956075059271</v>
          </cell>
          <cell r="O660">
            <v>1116855.3257127199</v>
          </cell>
          <cell r="Q660">
            <v>1979994.96</v>
          </cell>
          <cell r="R660">
            <v>1.54338598327022E-2</v>
          </cell>
          <cell r="AA660">
            <v>373.91312076952499</v>
          </cell>
          <cell r="AC660">
            <v>33.854136745106501</v>
          </cell>
          <cell r="AE660">
            <v>121874.89228238301</v>
          </cell>
          <cell r="AF660">
            <v>3218221.3078020802</v>
          </cell>
          <cell r="AH660">
            <v>1231462.19915138</v>
          </cell>
          <cell r="AI660">
            <v>340.05898402441801</v>
          </cell>
        </row>
        <row r="661">
          <cell r="M661">
            <v>22.1956093449771</v>
          </cell>
          <cell r="O661">
            <v>1118763.4759644901</v>
          </cell>
          <cell r="Q661">
            <v>1979994.96</v>
          </cell>
          <cell r="R661">
            <v>1.54238114139404E-2</v>
          </cell>
          <cell r="AA661">
            <v>373.98100951430803</v>
          </cell>
          <cell r="AC661">
            <v>33.863512253847098</v>
          </cell>
          <cell r="AE661">
            <v>121908.64411384999</v>
          </cell>
          <cell r="AF661">
            <v>3217717.5863680802</v>
          </cell>
          <cell r="AH661">
            <v>1233402.80240681</v>
          </cell>
          <cell r="AI661">
            <v>340.11749726046099</v>
          </cell>
        </row>
        <row r="662">
          <cell r="M662">
            <v>22.195610433704299</v>
          </cell>
          <cell r="O662">
            <v>1120141.6438039199</v>
          </cell>
          <cell r="Q662">
            <v>1979994.96</v>
          </cell>
          <cell r="R662">
            <v>1.54170222114798E-2</v>
          </cell>
          <cell r="AA662">
            <v>374.06043214242402</v>
          </cell>
          <cell r="AC662">
            <v>33.872743841676197</v>
          </cell>
          <cell r="AE662">
            <v>121941.87783003401</v>
          </cell>
          <cell r="AF662">
            <v>3217724.34427498</v>
          </cell>
          <cell r="AH662">
            <v>1234812.2831095101</v>
          </cell>
          <cell r="AI662">
            <v>340.18768830074799</v>
          </cell>
        </row>
        <row r="663">
          <cell r="M663">
            <v>22.195610992705401</v>
          </cell>
          <cell r="O663">
            <v>1120946.0908845901</v>
          </cell>
          <cell r="Q663">
            <v>1979994.96</v>
          </cell>
          <cell r="R663">
            <v>1.54125798018954E-2</v>
          </cell>
          <cell r="AA663">
            <v>374.110768215598</v>
          </cell>
          <cell r="AC663">
            <v>33.8795698269711</v>
          </cell>
          <cell r="AE663">
            <v>121966.451377096</v>
          </cell>
          <cell r="AF663">
            <v>3217393.63570282</v>
          </cell>
          <cell r="AH663">
            <v>1235641.8388183301</v>
          </cell>
          <cell r="AI663">
            <v>340.23119838862698</v>
          </cell>
        </row>
        <row r="664">
          <cell r="M664">
            <v>22.195614261365598</v>
          </cell>
          <cell r="O664">
            <v>1119614.1565357901</v>
          </cell>
          <cell r="Q664">
            <v>1979994.96</v>
          </cell>
          <cell r="R664">
            <v>1.5411948763681601E-2</v>
          </cell>
          <cell r="AA664">
            <v>373.66508201350001</v>
          </cell>
          <cell r="AC664">
            <v>33.841934878843702</v>
          </cell>
          <cell r="AE664">
            <v>121830.965563837</v>
          </cell>
          <cell r="AF664">
            <v>3212490.8980610198</v>
          </cell>
          <cell r="AH664">
            <v>1234187.0094134801</v>
          </cell>
          <cell r="AI664">
            <v>339.82314713465598</v>
          </cell>
        </row>
        <row r="665">
          <cell r="M665">
            <v>22.195616213093999</v>
          </cell>
          <cell r="O665">
            <v>1116226.77540641</v>
          </cell>
          <cell r="Q665">
            <v>1979994.96</v>
          </cell>
          <cell r="R665">
            <v>1.5419469908907701E-2</v>
          </cell>
          <cell r="AA665">
            <v>372.91859540813903</v>
          </cell>
          <cell r="AC665">
            <v>33.774356210359699</v>
          </cell>
          <cell r="AE665">
            <v>121587.68235729499</v>
          </cell>
          <cell r="AF665">
            <v>3205840.21280389</v>
          </cell>
          <cell r="AH665">
            <v>1230574.9867193301</v>
          </cell>
          <cell r="AI665">
            <v>339.14423919778</v>
          </cell>
        </row>
        <row r="666">
          <cell r="M666">
            <v>22.195614430178299</v>
          </cell>
          <cell r="O666">
            <v>1114511.0671289701</v>
          </cell>
          <cell r="Q666">
            <v>1979994.96</v>
          </cell>
          <cell r="R666">
            <v>1.54273571962443E-2</v>
          </cell>
          <cell r="AA666">
            <v>372.817868664277</v>
          </cell>
          <cell r="AC666">
            <v>33.763949948258002</v>
          </cell>
          <cell r="AE666">
            <v>121550.219813729</v>
          </cell>
          <cell r="AF666">
            <v>3205385.1250078301</v>
          </cell>
          <cell r="AH666">
            <v>1228826.04847398</v>
          </cell>
          <cell r="AI666">
            <v>339.05391871601898</v>
          </cell>
        </row>
        <row r="667">
          <cell r="M667">
            <v>22.1956122262105</v>
          </cell>
          <cell r="O667">
            <v>1114052.3528672899</v>
          </cell>
          <cell r="Q667">
            <v>1979994.96</v>
          </cell>
          <cell r="R667">
            <v>1.54317531713322E-2</v>
          </cell>
          <cell r="AA667">
            <v>372.95538686099701</v>
          </cell>
          <cell r="AC667">
            <v>33.775593779593699</v>
          </cell>
          <cell r="AE667">
            <v>121592.137606537</v>
          </cell>
          <cell r="AF667">
            <v>3206886.8689774699</v>
          </cell>
          <cell r="AH667">
            <v>1228407.76051661</v>
          </cell>
          <cell r="AI667">
            <v>339.179793081404</v>
          </cell>
        </row>
        <row r="668">
          <cell r="M668">
            <v>22.1956131650958</v>
          </cell>
          <cell r="O668">
            <v>1113242.9043753699</v>
          </cell>
          <cell r="Q668">
            <v>1979994.96</v>
          </cell>
          <cell r="R668">
            <v>1.54344864472958E-2</v>
          </cell>
          <cell r="AA668">
            <v>372.78547195196501</v>
          </cell>
          <cell r="AC668">
            <v>33.758276372031503</v>
          </cell>
          <cell r="AE668">
            <v>121529.794939313</v>
          </cell>
          <cell r="AF668">
            <v>3206037.7076240401</v>
          </cell>
          <cell r="AH668">
            <v>1227537.2111521999</v>
          </cell>
          <cell r="AI668">
            <v>339.02719557993402</v>
          </cell>
        </row>
        <row r="669">
          <cell r="M669">
            <v>22.195614493070298</v>
          </cell>
          <cell r="O669">
            <v>1112043.4747303</v>
          </cell>
          <cell r="Q669">
            <v>1979994.96</v>
          </cell>
          <cell r="R669">
            <v>1.54377386242259E-2</v>
          </cell>
          <cell r="AA669">
            <v>372.524785429139</v>
          </cell>
          <cell r="AC669">
            <v>33.733309727990601</v>
          </cell>
          <cell r="AE669">
            <v>121439.915020766</v>
          </cell>
          <cell r="AF669">
            <v>3204184.80987198</v>
          </cell>
          <cell r="AH669">
            <v>1226252.28494046</v>
          </cell>
          <cell r="AI669">
            <v>338.79147570114901</v>
          </cell>
        </row>
        <row r="670">
          <cell r="M670">
            <v>22.1956148444966</v>
          </cell>
          <cell r="O670">
            <v>1110402.20303495</v>
          </cell>
          <cell r="Q670">
            <v>1979994.96</v>
          </cell>
          <cell r="R670">
            <v>1.5442583811837199E-2</v>
          </cell>
          <cell r="AA670">
            <v>372.23452532645399</v>
          </cell>
          <cell r="AC670">
            <v>33.706346423587</v>
          </cell>
          <cell r="AE670">
            <v>121342.84712491299</v>
          </cell>
          <cell r="AF670">
            <v>3201834.85725682</v>
          </cell>
          <cell r="AH670">
            <v>1224521.0801502899</v>
          </cell>
          <cell r="AI670">
            <v>338.52817890286701</v>
          </cell>
        </row>
        <row r="671">
          <cell r="M671">
            <v>22.195618871548799</v>
          </cell>
          <cell r="O671">
            <v>1107686.2068866901</v>
          </cell>
          <cell r="Q671">
            <v>1979994.96</v>
          </cell>
          <cell r="R671">
            <v>1.54486305528763E-2</v>
          </cell>
          <cell r="AA671">
            <v>371.58289267774398</v>
          </cell>
          <cell r="AC671">
            <v>33.6450362398636</v>
          </cell>
          <cell r="AE671">
            <v>121122.13046350901</v>
          </cell>
          <cell r="AF671">
            <v>3196826.7671156898</v>
          </cell>
          <cell r="AH671">
            <v>1221595.59964087</v>
          </cell>
          <cell r="AI671">
            <v>337.93785643787999</v>
          </cell>
        </row>
        <row r="672">
          <cell r="M672">
            <v>22.195618077898601</v>
          </cell>
          <cell r="O672">
            <v>1104072.1330645201</v>
          </cell>
          <cell r="Q672">
            <v>1979994.96</v>
          </cell>
          <cell r="R672">
            <v>1.54605436619742E-2</v>
          </cell>
          <cell r="AA672">
            <v>370.96702617808501</v>
          </cell>
          <cell r="AC672">
            <v>33.586709249762798</v>
          </cell>
          <cell r="AE672">
            <v>120912.153299146</v>
          </cell>
          <cell r="AF672">
            <v>3192224.76472412</v>
          </cell>
          <cell r="AH672">
            <v>1217786.1185240799</v>
          </cell>
          <cell r="AI672">
            <v>337.380316928323</v>
          </cell>
        </row>
        <row r="673">
          <cell r="M673">
            <v>22.195612753474499</v>
          </cell>
          <cell r="O673">
            <v>1104144.7801725799</v>
          </cell>
          <cell r="Q673">
            <v>1979994.96</v>
          </cell>
          <cell r="R673">
            <v>1.5466299399541099E-2</v>
          </cell>
          <cell r="AA673">
            <v>371.470146920719</v>
          </cell>
          <cell r="AC673">
            <v>33.632568539767597</v>
          </cell>
          <cell r="AE673">
            <v>121077.24674316301</v>
          </cell>
          <cell r="AF673">
            <v>3196598.3723850399</v>
          </cell>
          <cell r="AH673">
            <v>1218018.3085010401</v>
          </cell>
          <cell r="AI673">
            <v>337.83757838095198</v>
          </cell>
        </row>
        <row r="674">
          <cell r="M674">
            <v>22.1956127539787</v>
          </cell>
          <cell r="O674">
            <v>1103302.3771748701</v>
          </cell>
          <cell r="Q674">
            <v>1979994.96</v>
          </cell>
          <cell r="R674">
            <v>1.546875357201E-2</v>
          </cell>
          <cell r="AA674">
            <v>371.36486673676501</v>
          </cell>
          <cell r="AC674">
            <v>33.623561282150803</v>
          </cell>
          <cell r="AE674">
            <v>121044.820615743</v>
          </cell>
          <cell r="AF674">
            <v>3195481.0258636698</v>
          </cell>
          <cell r="AH674">
            <v>1217147.64167854</v>
          </cell>
          <cell r="AI674">
            <v>337.74130545461401</v>
          </cell>
        </row>
        <row r="675">
          <cell r="M675">
            <v>22.195613337148099</v>
          </cell>
          <cell r="O675">
            <v>1101675.3101843901</v>
          </cell>
          <cell r="Q675">
            <v>1979994.96</v>
          </cell>
          <cell r="R675">
            <v>1.54731280457816E-2</v>
          </cell>
          <cell r="AA675">
            <v>371.04367058135398</v>
          </cell>
          <cell r="AC675">
            <v>33.593896627296601</v>
          </cell>
          <cell r="AE675">
            <v>120938.027858268</v>
          </cell>
          <cell r="AF675">
            <v>3192821.92531692</v>
          </cell>
          <cell r="AH675">
            <v>1215421.38455413</v>
          </cell>
          <cell r="AI675">
            <v>337.449773954058</v>
          </cell>
        </row>
        <row r="676">
          <cell r="M676">
            <v>22.195611956385299</v>
          </cell>
          <cell r="O676">
            <v>1100392.95415188</v>
          </cell>
          <cell r="Q676">
            <v>1979994.96</v>
          </cell>
          <cell r="R676">
            <v>1.5477893946831E-2</v>
          </cell>
          <cell r="AA676">
            <v>370.94454470795802</v>
          </cell>
          <cell r="AC676">
            <v>33.585691551628898</v>
          </cell>
          <cell r="AE676">
            <v>120908.48958586399</v>
          </cell>
          <cell r="AF676">
            <v>3191675.3641242799</v>
          </cell>
          <cell r="AH676">
            <v>1214115.5944755401</v>
          </cell>
          <cell r="AI676">
            <v>337.35885315632902</v>
          </cell>
        </row>
        <row r="677">
          <cell r="M677">
            <v>22.1956117399357</v>
          </cell>
          <cell r="O677">
            <v>1098697.25021082</v>
          </cell>
          <cell r="Q677">
            <v>1979994.96</v>
          </cell>
          <cell r="R677">
            <v>1.5482989676330701E-2</v>
          </cell>
          <cell r="AA677">
            <v>370.688739111551</v>
          </cell>
          <cell r="AC677">
            <v>33.562696842904998</v>
          </cell>
          <cell r="AE677">
            <v>120825.708634458</v>
          </cell>
          <cell r="AF677">
            <v>3189341.3735741298</v>
          </cell>
          <cell r="AH677">
            <v>1212345.0824311301</v>
          </cell>
          <cell r="AI677">
            <v>337.12604226864602</v>
          </cell>
        </row>
        <row r="678">
          <cell r="M678">
            <v>22.195610373383001</v>
          </cell>
          <cell r="O678">
            <v>1097248.09816572</v>
          </cell>
          <cell r="Q678">
            <v>1979994.96</v>
          </cell>
          <cell r="R678">
            <v>1.54888135675202E-2</v>
          </cell>
          <cell r="AA678">
            <v>370.53248526674702</v>
          </cell>
          <cell r="AC678">
            <v>33.547663005592497</v>
          </cell>
          <cell r="AE678">
            <v>120771.586820133</v>
          </cell>
          <cell r="AF678">
            <v>3188254.76597609</v>
          </cell>
          <cell r="AH678">
            <v>1210846.73328513</v>
          </cell>
          <cell r="AI678">
            <v>336.98482226115402</v>
          </cell>
        </row>
        <row r="679">
          <cell r="M679">
            <v>22.195609401070399</v>
          </cell>
          <cell r="O679">
            <v>1097093.0774700099</v>
          </cell>
          <cell r="Q679">
            <v>1979994.96</v>
          </cell>
          <cell r="R679">
            <v>1.54917636514621E-2</v>
          </cell>
          <cell r="AA679">
            <v>370.627227847744</v>
          </cell>
          <cell r="AC679">
            <v>33.554168075055401</v>
          </cell>
          <cell r="AE679">
            <v>120795.0050702</v>
          </cell>
          <cell r="AF679">
            <v>3189809.3180521</v>
          </cell>
          <cell r="AH679">
            <v>1210711.2898694701</v>
          </cell>
          <cell r="AI679">
            <v>337.073059772688</v>
          </cell>
        </row>
        <row r="680">
          <cell r="M680">
            <v>22.195608221318601</v>
          </cell>
          <cell r="O680">
            <v>1097298.42372553</v>
          </cell>
          <cell r="Q680">
            <v>1979994.96</v>
          </cell>
          <cell r="R680">
            <v>1.54927784046466E-2</v>
          </cell>
          <cell r="AA680">
            <v>370.73662081619398</v>
          </cell>
          <cell r="AC680">
            <v>33.562953590560603</v>
          </cell>
          <cell r="AE680">
            <v>120826.63292601801</v>
          </cell>
          <cell r="AF680">
            <v>3191166.9674134599</v>
          </cell>
          <cell r="AH680">
            <v>1210945.11048021</v>
          </cell>
          <cell r="AI680">
            <v>337.17366722563401</v>
          </cell>
        </row>
        <row r="681">
          <cell r="M681">
            <v>22.195604067354601</v>
          </cell>
          <cell r="O681">
            <v>1100518.28655706</v>
          </cell>
          <cell r="Q681">
            <v>1979994.96</v>
          </cell>
          <cell r="R681">
            <v>1.5487756911054701E-2</v>
          </cell>
          <cell r="AA681">
            <v>371.624118845966</v>
          </cell>
          <cell r="AC681">
            <v>33.643750956195703</v>
          </cell>
          <cell r="AE681">
            <v>121117.50344230401</v>
          </cell>
          <cell r="AF681">
            <v>3198915.5722759101</v>
          </cell>
          <cell r="AH681">
            <v>1214437.0131407301</v>
          </cell>
          <cell r="AI681">
            <v>337.98036788976998</v>
          </cell>
        </row>
        <row r="682">
          <cell r="M682">
            <v>22.195603081853001</v>
          </cell>
          <cell r="O682">
            <v>1104551.9880677899</v>
          </cell>
          <cell r="Q682">
            <v>1979994.96</v>
          </cell>
          <cell r="R682">
            <v>1.54769865687723E-2</v>
          </cell>
          <cell r="AA682">
            <v>372.35892258537098</v>
          </cell>
          <cell r="AC682">
            <v>33.710229715050097</v>
          </cell>
          <cell r="AE682">
            <v>121356.82697418</v>
          </cell>
          <cell r="AF682">
            <v>3205475.25109303</v>
          </cell>
          <cell r="AH682">
            <v>1218689.8069172299</v>
          </cell>
          <cell r="AI682">
            <v>338.64869287032099</v>
          </cell>
        </row>
        <row r="683">
          <cell r="M683">
            <v>22.195600816129399</v>
          </cell>
          <cell r="O683">
            <v>1110346.58476039</v>
          </cell>
          <cell r="Q683">
            <v>1979994.96</v>
          </cell>
          <cell r="R683">
            <v>1.5461175319767999E-2</v>
          </cell>
          <cell r="AA683">
            <v>373.42684975109302</v>
          </cell>
          <cell r="AC683">
            <v>33.808203558373599</v>
          </cell>
          <cell r="AE683">
            <v>121709.532810145</v>
          </cell>
          <cell r="AF683">
            <v>3214544.73647385</v>
          </cell>
          <cell r="AH683">
            <v>1224810.2740027001</v>
          </cell>
          <cell r="AI683">
            <v>339.61864619271898</v>
          </cell>
        </row>
        <row r="684">
          <cell r="M684">
            <v>22.195604723767001</v>
          </cell>
          <cell r="O684">
            <v>1114588.6224859899</v>
          </cell>
          <cell r="Q684">
            <v>1979994.96</v>
          </cell>
          <cell r="R684">
            <v>1.54433078757972E-2</v>
          </cell>
          <cell r="AA684">
            <v>373.81271178224398</v>
          </cell>
          <cell r="AC684">
            <v>33.845931242919001</v>
          </cell>
          <cell r="AE684">
            <v>121845.35247450801</v>
          </cell>
          <cell r="AF684">
            <v>3217023.0609924798</v>
          </cell>
          <cell r="AH684">
            <v>1229174.9476063901</v>
          </cell>
          <cell r="AI684">
            <v>339.96678053932499</v>
          </cell>
        </row>
        <row r="685">
          <cell r="M685">
            <v>22.1956082556509</v>
          </cell>
          <cell r="O685">
            <v>1116625.0159265799</v>
          </cell>
          <cell r="Q685">
            <v>1979994.96</v>
          </cell>
          <cell r="R685">
            <v>1.54318209759983E-2</v>
          </cell>
          <cell r="AA685">
            <v>373.76851799405699</v>
          </cell>
          <cell r="AC685">
            <v>33.843920235238699</v>
          </cell>
          <cell r="AE685">
            <v>121838.112846859</v>
          </cell>
          <cell r="AF685">
            <v>3215946.2350185802</v>
          </cell>
          <cell r="AH685">
            <v>1231201.7520503199</v>
          </cell>
          <cell r="AI685">
            <v>339.92459775881798</v>
          </cell>
        </row>
        <row r="686">
          <cell r="M686">
            <v>22.1956099060973</v>
          </cell>
          <cell r="O686">
            <v>1117693.35052509</v>
          </cell>
          <cell r="Q686">
            <v>1979994.96</v>
          </cell>
          <cell r="R686">
            <v>1.54250321004993E-2</v>
          </cell>
          <cell r="AA686">
            <v>373.752660147803</v>
          </cell>
          <cell r="AC686">
            <v>33.845181406596502</v>
          </cell>
          <cell r="AE686">
            <v>121842.653063747</v>
          </cell>
          <cell r="AF686">
            <v>3214879.0266534998</v>
          </cell>
          <cell r="AH686">
            <v>1232275.8211260799</v>
          </cell>
          <cell r="AI686">
            <v>339.907478741207</v>
          </cell>
        </row>
        <row r="687">
          <cell r="M687">
            <v>22.195609141589099</v>
          </cell>
          <cell r="O687">
            <v>1118565.2797105799</v>
          </cell>
          <cell r="Q687">
            <v>1979994.96</v>
          </cell>
          <cell r="R687">
            <v>1.5421071644348101E-2</v>
          </cell>
          <cell r="AA687">
            <v>373.892125201407</v>
          </cell>
          <cell r="AC687">
            <v>33.860892246480397</v>
          </cell>
          <cell r="AE687">
            <v>121899.212087329</v>
          </cell>
          <cell r="AF687">
            <v>3215062.1658473401</v>
          </cell>
          <cell r="AH687">
            <v>1233204.9116251001</v>
          </cell>
          <cell r="AI687">
            <v>340.03123295492702</v>
          </cell>
        </row>
        <row r="688">
          <cell r="M688">
            <v>22.195609233452601</v>
          </cell>
          <cell r="O688">
            <v>1118891.6634368999</v>
          </cell>
          <cell r="Q688">
            <v>1979994.96</v>
          </cell>
          <cell r="R688">
            <v>1.54183215927504E-2</v>
          </cell>
          <cell r="AA688">
            <v>373.92032505030897</v>
          </cell>
          <cell r="AC688">
            <v>33.866346548554802</v>
          </cell>
          <cell r="AE688">
            <v>121918.84757479699</v>
          </cell>
          <cell r="AF688">
            <v>3214316.80442259</v>
          </cell>
          <cell r="AH688">
            <v>1233553.8644514999</v>
          </cell>
          <cell r="AI688">
            <v>340.05397850175399</v>
          </cell>
        </row>
        <row r="689">
          <cell r="M689">
            <v>22.195611499592701</v>
          </cell>
          <cell r="O689">
            <v>1117621.14312664</v>
          </cell>
          <cell r="Q689">
            <v>1979994.96</v>
          </cell>
          <cell r="R689">
            <v>1.5419216251455099E-2</v>
          </cell>
          <cell r="AA689">
            <v>373.53486565616402</v>
          </cell>
          <cell r="AC689">
            <v>33.832373775795702</v>
          </cell>
          <cell r="AE689">
            <v>121796.545592865</v>
          </cell>
          <cell r="AF689">
            <v>3210565.5170950401</v>
          </cell>
          <cell r="AH689">
            <v>1232170.3239546299</v>
          </cell>
          <cell r="AI689">
            <v>339.70249188036797</v>
          </cell>
        </row>
        <row r="690">
          <cell r="M690">
            <v>22.195617484122302</v>
          </cell>
          <cell r="O690">
            <v>1114058.39164179</v>
          </cell>
          <cell r="Q690">
            <v>1979994.96</v>
          </cell>
          <cell r="R690">
            <v>1.54255137614748E-2</v>
          </cell>
          <cell r="AA690">
            <v>372.57450102771998</v>
          </cell>
          <cell r="AC690">
            <v>33.743189079746301</v>
          </cell>
          <cell r="AE690">
            <v>121475.48068708699</v>
          </cell>
          <cell r="AF690">
            <v>3202780.8039572099</v>
          </cell>
          <cell r="AH690">
            <v>1228303.9126214599</v>
          </cell>
          <cell r="AI690">
            <v>338.83131194797397</v>
          </cell>
        </row>
        <row r="691">
          <cell r="M691">
            <v>22.195621125229</v>
          </cell>
          <cell r="O691">
            <v>1108258.0909942901</v>
          </cell>
          <cell r="Q691">
            <v>1979994.96</v>
          </cell>
          <cell r="R691">
            <v>1.54404986434661E-2</v>
          </cell>
          <cell r="AA691">
            <v>371.36388690108902</v>
          </cell>
          <cell r="AC691">
            <v>33.630677023835801</v>
          </cell>
          <cell r="AE691">
            <v>121070.43728580901</v>
          </cell>
          <cell r="AF691">
            <v>3192999.2722610398</v>
          </cell>
          <cell r="AH691">
            <v>1222125.1190441099</v>
          </cell>
          <cell r="AI691">
            <v>337.73320987725299</v>
          </cell>
        </row>
        <row r="692">
          <cell r="M692">
            <v>22.195620224319299</v>
          </cell>
          <cell r="O692">
            <v>1103031.08124478</v>
          </cell>
          <cell r="Q692">
            <v>1979994.96</v>
          </cell>
          <cell r="R692">
            <v>1.54590614614357E-2</v>
          </cell>
          <cell r="AA692">
            <v>370.59463181990498</v>
          </cell>
          <cell r="AC692">
            <v>33.556747270298303</v>
          </cell>
          <cell r="AE692">
            <v>120804.290173074</v>
          </cell>
          <cell r="AF692">
            <v>3187621.3356906399</v>
          </cell>
          <cell r="AH692">
            <v>1216649.77740556</v>
          </cell>
          <cell r="AI692">
            <v>337.03788454960699</v>
          </cell>
        </row>
        <row r="693">
          <cell r="M693">
            <v>22.195616138761601</v>
          </cell>
          <cell r="O693">
            <v>1101027.11460399</v>
          </cell>
          <cell r="Q693">
            <v>1979994.96</v>
          </cell>
          <cell r="R693">
            <v>1.54716754550158E-2</v>
          </cell>
          <cell r="AA693">
            <v>370.68704674080999</v>
          </cell>
          <cell r="AC693">
            <v>33.562021720450197</v>
          </cell>
          <cell r="AE693">
            <v>120823.27819362099</v>
          </cell>
          <cell r="AF693">
            <v>3189505.3953749398</v>
          </cell>
          <cell r="AH693">
            <v>1214664.9521089401</v>
          </cell>
          <cell r="AI693">
            <v>337.12502502035898</v>
          </cell>
        </row>
        <row r="694">
          <cell r="M694">
            <v>22.195614908697301</v>
          </cell>
          <cell r="O694">
            <v>1098598.05185644</v>
          </cell>
          <cell r="Q694">
            <v>1979994.96</v>
          </cell>
          <cell r="R694">
            <v>1.5480971210837399E-2</v>
          </cell>
          <cell r="AA694">
            <v>370.40976293277703</v>
          </cell>
          <cell r="AC694">
            <v>33.535474086851103</v>
          </cell>
          <cell r="AE694">
            <v>120727.706712664</v>
          </cell>
          <cell r="AF694">
            <v>3187532.1754349</v>
          </cell>
          <cell r="AH694">
            <v>1212148.4621449299</v>
          </cell>
          <cell r="AI694">
            <v>336.87428884592498</v>
          </cell>
        </row>
        <row r="695">
          <cell r="M695">
            <v>22.195611639991501</v>
          </cell>
          <cell r="O695">
            <v>1097146.50430006</v>
          </cell>
          <cell r="Q695">
            <v>1979994.96</v>
          </cell>
          <cell r="R695">
            <v>1.5488374504386801E-2</v>
          </cell>
          <cell r="AA695">
            <v>370.42795372832398</v>
          </cell>
          <cell r="AC695">
            <v>33.537402100891001</v>
          </cell>
          <cell r="AE695">
            <v>120734.647563208</v>
          </cell>
          <cell r="AF695">
            <v>3187597.66945181</v>
          </cell>
          <cell r="AH695">
            <v>1210708.5220693599</v>
          </cell>
          <cell r="AI695">
            <v>336.89055162743301</v>
          </cell>
        </row>
        <row r="696">
          <cell r="M696">
            <v>22.1956092236566</v>
          </cell>
          <cell r="O696">
            <v>1096498.1192015701</v>
          </cell>
          <cell r="Q696">
            <v>1979994.96</v>
          </cell>
          <cell r="R696">
            <v>1.54927343052423E-2</v>
          </cell>
          <cell r="AA696">
            <v>370.52329127665797</v>
          </cell>
          <cell r="AC696">
            <v>33.546169495167199</v>
          </cell>
          <cell r="AE696">
            <v>120766.21018260199</v>
          </cell>
          <cell r="AF696">
            <v>3188399.76527189</v>
          </cell>
          <cell r="AH696">
            <v>1210092.6569802701</v>
          </cell>
          <cell r="AI696">
            <v>336.97712178149101</v>
          </cell>
        </row>
        <row r="697">
          <cell r="M697">
            <v>22.195607081273</v>
          </cell>
          <cell r="O697">
            <v>1096646.15780821</v>
          </cell>
          <cell r="Q697">
            <v>1979994.96</v>
          </cell>
          <cell r="R697">
            <v>1.5494612732133E-2</v>
          </cell>
          <cell r="AA697">
            <v>370.70910993490099</v>
          </cell>
          <cell r="AC697">
            <v>33.562605810654098</v>
          </cell>
          <cell r="AE697">
            <v>120825.380918355</v>
          </cell>
          <cell r="AF697">
            <v>3190186.82007522</v>
          </cell>
          <cell r="AH697">
            <v>1210296.91848495</v>
          </cell>
          <cell r="AI697">
            <v>337.14650412424697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CE200"/>
    </sheetNames>
    <sheetDataSet>
      <sheetData sheetId="0">
        <row r="26">
          <cell r="M26">
            <v>26.6618209123003</v>
          </cell>
          <cell r="O26">
            <v>22063824.564015798</v>
          </cell>
          <cell r="Q26">
            <v>6540976.9440000001</v>
          </cell>
          <cell r="R26">
            <v>1.14242391331112E-2</v>
          </cell>
          <cell r="AA26">
            <v>2179.4635228378602</v>
          </cell>
          <cell r="AC26">
            <v>228.237984352854</v>
          </cell>
          <cell r="AE26">
            <v>821656.74367027602</v>
          </cell>
          <cell r="AF26">
            <v>29372386.919330701</v>
          </cell>
          <cell r="AH26">
            <v>22829147.439084299</v>
          </cell>
          <cell r="AI26">
            <v>1951.22553848501</v>
          </cell>
        </row>
        <row r="27">
          <cell r="M27">
            <v>26.661855643459699</v>
          </cell>
          <cell r="O27">
            <v>22064333.7919029</v>
          </cell>
          <cell r="Q27">
            <v>6540976.9440000001</v>
          </cell>
          <cell r="R27">
            <v>1.14230789224189E-2</v>
          </cell>
          <cell r="AA27">
            <v>2179.3037669528599</v>
          </cell>
          <cell r="AC27">
            <v>228.21500566907301</v>
          </cell>
          <cell r="AE27">
            <v>821574.02040866402</v>
          </cell>
          <cell r="AF27">
            <v>29371415.196886599</v>
          </cell>
          <cell r="AH27">
            <v>22829552.925117798</v>
          </cell>
          <cell r="AI27">
            <v>1951.0887612837801</v>
          </cell>
        </row>
        <row r="28">
          <cell r="M28">
            <v>26.661877646086801</v>
          </cell>
          <cell r="O28">
            <v>22064389.718132101</v>
          </cell>
          <cell r="Q28">
            <v>6540976.9440000001</v>
          </cell>
          <cell r="R28">
            <v>1.14236610562094E-2</v>
          </cell>
          <cell r="AA28">
            <v>2179.3684331085001</v>
          </cell>
          <cell r="AC28">
            <v>228.23551454350601</v>
          </cell>
          <cell r="AE28">
            <v>821647.852356622</v>
          </cell>
          <cell r="AF28">
            <v>29368556.2882053</v>
          </cell>
          <cell r="AH28">
            <v>22829733.269284401</v>
          </cell>
          <cell r="AI28">
            <v>1951.13291856499</v>
          </cell>
        </row>
        <row r="29">
          <cell r="M29">
            <v>26.661883912992799</v>
          </cell>
          <cell r="O29">
            <v>22064896.321059901</v>
          </cell>
          <cell r="Q29">
            <v>6540976.9440000001</v>
          </cell>
          <cell r="R29">
            <v>1.14247330296812E-2</v>
          </cell>
          <cell r="AA29">
            <v>2179.5910855521001</v>
          </cell>
          <cell r="AC29">
            <v>228.265189741716</v>
          </cell>
          <cell r="AE29">
            <v>821754.68307017803</v>
          </cell>
          <cell r="AF29">
            <v>29370592.172679801</v>
          </cell>
          <cell r="AH29">
            <v>22830337.655967399</v>
          </cell>
          <cell r="AI29">
            <v>1951.32589581038</v>
          </cell>
        </row>
        <row r="30">
          <cell r="M30">
            <v>26.661943896788099</v>
          </cell>
          <cell r="O30">
            <v>22066157.059808701</v>
          </cell>
          <cell r="Q30">
            <v>6540976.9440000001</v>
          </cell>
          <cell r="R30">
            <v>1.14255329750913E-2</v>
          </cell>
          <cell r="AA30">
            <v>2179.8042746557799</v>
          </cell>
          <cell r="AC30">
            <v>228.300458573843</v>
          </cell>
          <cell r="AE30">
            <v>821881.65086583397</v>
          </cell>
          <cell r="AF30">
            <v>29370550.880751301</v>
          </cell>
          <cell r="AH30">
            <v>22831718.7671763</v>
          </cell>
          <cell r="AI30">
            <v>1951.5038160819399</v>
          </cell>
        </row>
        <row r="31">
          <cell r="M31">
            <v>26.6620078520017</v>
          </cell>
          <cell r="O31">
            <v>22067224.6401917</v>
          </cell>
          <cell r="Q31">
            <v>6540976.9440000001</v>
          </cell>
          <cell r="R31">
            <v>1.1426573258168E-2</v>
          </cell>
          <cell r="AA31">
            <v>2180.0613607053801</v>
          </cell>
          <cell r="AC31">
            <v>228.33375527697001</v>
          </cell>
          <cell r="AE31">
            <v>822001.51899709005</v>
          </cell>
          <cell r="AF31">
            <v>29373181.997282099</v>
          </cell>
          <cell r="AH31">
            <v>22832910.686843101</v>
          </cell>
          <cell r="AI31">
            <v>1951.72760542841</v>
          </cell>
        </row>
        <row r="32">
          <cell r="M32">
            <v>26.6620565013997</v>
          </cell>
          <cell r="O32">
            <v>22067747.271948598</v>
          </cell>
          <cell r="Q32">
            <v>6540976.9440000001</v>
          </cell>
          <cell r="R32">
            <v>1.1425927577460601E-2</v>
          </cell>
          <cell r="AA32">
            <v>2180.0243958575602</v>
          </cell>
          <cell r="AC32">
            <v>228.31620937718</v>
          </cell>
          <cell r="AE32">
            <v>821938.35375784698</v>
          </cell>
          <cell r="AF32">
            <v>29376508.223882701</v>
          </cell>
          <cell r="AH32">
            <v>22833347.785966799</v>
          </cell>
          <cell r="AI32">
            <v>1951.7081864803799</v>
          </cell>
        </row>
        <row r="33">
          <cell r="M33">
            <v>26.662075530425501</v>
          </cell>
          <cell r="O33">
            <v>22067951.4411695</v>
          </cell>
          <cell r="Q33">
            <v>6540976.9440000001</v>
          </cell>
          <cell r="R33">
            <v>1.14248183497973E-2</v>
          </cell>
          <cell r="AA33">
            <v>2179.8509104691698</v>
          </cell>
          <cell r="AC33">
            <v>228.29169464927699</v>
          </cell>
          <cell r="AE33">
            <v>821850.10073739605</v>
          </cell>
          <cell r="AF33">
            <v>29375326.261468399</v>
          </cell>
          <cell r="AH33">
            <v>22833473.332690299</v>
          </cell>
          <cell r="AI33">
            <v>1951.5592158198899</v>
          </cell>
        </row>
        <row r="34">
          <cell r="M34">
            <v>26.662140241006501</v>
          </cell>
          <cell r="O34">
            <v>22069767.536773998</v>
          </cell>
          <cell r="Q34">
            <v>6540976.9440000001</v>
          </cell>
          <cell r="R34">
            <v>1.14245396131086E-2</v>
          </cell>
          <cell r="AA34">
            <v>2179.9366136835702</v>
          </cell>
          <cell r="AC34">
            <v>228.30122046288199</v>
          </cell>
          <cell r="AE34">
            <v>821884.39366637496</v>
          </cell>
          <cell r="AF34">
            <v>29376660.543958198</v>
          </cell>
          <cell r="AH34">
            <v>22835292.101429999</v>
          </cell>
          <cell r="AI34">
            <v>1951.63539322068</v>
          </cell>
        </row>
        <row r="35">
          <cell r="M35">
            <v>26.6623459045252</v>
          </cell>
          <cell r="O35">
            <v>22074972.074578598</v>
          </cell>
          <cell r="Q35">
            <v>6540976.9440000001</v>
          </cell>
          <cell r="R35">
            <v>1.1423378760067601E-2</v>
          </cell>
          <cell r="AA35">
            <v>2180.1685881041399</v>
          </cell>
          <cell r="AC35">
            <v>228.312674825969</v>
          </cell>
          <cell r="AE35">
            <v>821925.62937348697</v>
          </cell>
          <cell r="AF35">
            <v>29384431.014943399</v>
          </cell>
          <cell r="AH35">
            <v>22840420.1670812</v>
          </cell>
          <cell r="AI35">
            <v>1951.85591327817</v>
          </cell>
        </row>
        <row r="36">
          <cell r="M36">
            <v>26.662663569183099</v>
          </cell>
          <cell r="O36">
            <v>22081170.342066001</v>
          </cell>
          <cell r="Q36">
            <v>6540976.9440000001</v>
          </cell>
          <cell r="R36">
            <v>1.14224610972305E-2</v>
          </cell>
          <cell r="AA36">
            <v>2180.45368594503</v>
          </cell>
          <cell r="AC36">
            <v>228.35015225756899</v>
          </cell>
          <cell r="AE36">
            <v>822060.54812724795</v>
          </cell>
          <cell r="AF36">
            <v>29387190.181720398</v>
          </cell>
          <cell r="AH36">
            <v>22846760.665475</v>
          </cell>
          <cell r="AI36">
            <v>1952.10353368746</v>
          </cell>
        </row>
        <row r="37">
          <cell r="M37">
            <v>26.6629160739101</v>
          </cell>
          <cell r="O37">
            <v>22085301.866517399</v>
          </cell>
          <cell r="Q37">
            <v>6540976.9440000001</v>
          </cell>
          <cell r="R37">
            <v>1.14229963537126E-2</v>
          </cell>
          <cell r="AA37">
            <v>2180.8420281991998</v>
          </cell>
          <cell r="AC37">
            <v>228.39814754683201</v>
          </cell>
          <cell r="AE37">
            <v>822233.33116859605</v>
          </cell>
          <cell r="AF37">
            <v>29391835.131061099</v>
          </cell>
          <cell r="AH37">
            <v>22851124.7703312</v>
          </cell>
          <cell r="AI37">
            <v>1952.4438806523699</v>
          </cell>
        </row>
        <row r="38">
          <cell r="M38">
            <v>26.6630355208064</v>
          </cell>
          <cell r="O38">
            <v>22086838.964845501</v>
          </cell>
          <cell r="Q38">
            <v>6540976.9440000001</v>
          </cell>
          <cell r="R38">
            <v>1.1423702429736501E-2</v>
          </cell>
          <cell r="AA38">
            <v>2181.0523897131902</v>
          </cell>
          <cell r="AC38">
            <v>228.43333018702199</v>
          </cell>
          <cell r="AE38">
            <v>822359.98867327895</v>
          </cell>
          <cell r="AF38">
            <v>29391684.3429524</v>
          </cell>
          <cell r="AH38">
            <v>22852868.691277102</v>
          </cell>
          <cell r="AI38">
            <v>1952.6190595261701</v>
          </cell>
        </row>
        <row r="39">
          <cell r="M39">
            <v>26.663065827154</v>
          </cell>
          <cell r="O39">
            <v>22087353.8025374</v>
          </cell>
          <cell r="Q39">
            <v>6540976.9440000001</v>
          </cell>
          <cell r="R39">
            <v>1.1425530460016599E-2</v>
          </cell>
          <cell r="AA39">
            <v>2181.3744821406899</v>
          </cell>
          <cell r="AC39">
            <v>228.48671038194101</v>
          </cell>
          <cell r="AE39">
            <v>822552.15737498703</v>
          </cell>
          <cell r="AF39">
            <v>29391593.572533201</v>
          </cell>
          <cell r="AH39">
            <v>22853626.722853001</v>
          </cell>
          <cell r="AI39">
            <v>1952.88777175874</v>
          </cell>
        </row>
        <row r="40">
          <cell r="M40">
            <v>26.663062878508001</v>
          </cell>
          <cell r="O40">
            <v>22087180.375689</v>
          </cell>
          <cell r="Q40">
            <v>6540976.9440000001</v>
          </cell>
          <cell r="R40">
            <v>1.1427556193353099E-2</v>
          </cell>
          <cell r="AA40">
            <v>2181.6859611299301</v>
          </cell>
          <cell r="AC40">
            <v>228.538538769338</v>
          </cell>
          <cell r="AE40">
            <v>822738.73956961499</v>
          </cell>
          <cell r="AF40">
            <v>29391443.0866604</v>
          </cell>
          <cell r="AH40">
            <v>22853674.613989599</v>
          </cell>
          <cell r="AI40">
            <v>1953.1474223605901</v>
          </cell>
        </row>
        <row r="41">
          <cell r="M41">
            <v>26.663018816887</v>
          </cell>
          <cell r="O41">
            <v>22086017.028469998</v>
          </cell>
          <cell r="Q41">
            <v>6540976.9440000001</v>
          </cell>
          <cell r="R41">
            <v>1.1428935986559099E-2</v>
          </cell>
          <cell r="AA41">
            <v>2181.8398228738802</v>
          </cell>
          <cell r="AC41">
            <v>228.560390868741</v>
          </cell>
          <cell r="AE41">
            <v>822817.40712746698</v>
          </cell>
          <cell r="AF41">
            <v>29392458.2118579</v>
          </cell>
          <cell r="AH41">
            <v>22852600.959708098</v>
          </cell>
          <cell r="AI41">
            <v>1953.2794320051401</v>
          </cell>
        </row>
        <row r="42">
          <cell r="M42">
            <v>26.662913943385998</v>
          </cell>
          <cell r="O42">
            <v>22082350.802335199</v>
          </cell>
          <cell r="Q42">
            <v>6540976.9440000001</v>
          </cell>
          <cell r="R42">
            <v>1.14293842835485E-2</v>
          </cell>
          <cell r="AA42">
            <v>2181.6368203281199</v>
          </cell>
          <cell r="AC42">
            <v>228.53836069155099</v>
          </cell>
          <cell r="AE42">
            <v>822738.09848958498</v>
          </cell>
          <cell r="AF42">
            <v>29389141.7827641</v>
          </cell>
          <cell r="AH42">
            <v>22848898.775881302</v>
          </cell>
          <cell r="AI42">
            <v>1953.0984596365699</v>
          </cell>
        </row>
        <row r="43">
          <cell r="M43">
            <v>26.662656736644699</v>
          </cell>
          <cell r="O43">
            <v>22075666.946985401</v>
          </cell>
          <cell r="Q43">
            <v>6540976.9440000001</v>
          </cell>
          <cell r="R43">
            <v>1.14299746336284E-2</v>
          </cell>
          <cell r="AA43">
            <v>2181.22166430482</v>
          </cell>
          <cell r="AC43">
            <v>228.494158378766</v>
          </cell>
          <cell r="AE43">
            <v>822578.97016355803</v>
          </cell>
          <cell r="AF43">
            <v>29382112.508260399</v>
          </cell>
          <cell r="AH43">
            <v>22842130.012961801</v>
          </cell>
          <cell r="AI43">
            <v>1952.7275059260501</v>
          </cell>
        </row>
        <row r="44">
          <cell r="M44">
            <v>26.662322796694301</v>
          </cell>
          <cell r="O44">
            <v>22070427.355279099</v>
          </cell>
          <cell r="Q44">
            <v>6540976.9440000001</v>
          </cell>
          <cell r="R44">
            <v>1.1430508693035701E-2</v>
          </cell>
          <cell r="AA44">
            <v>2180.9263668826402</v>
          </cell>
          <cell r="AC44">
            <v>228.46250995624601</v>
          </cell>
          <cell r="AE44">
            <v>822465.03584248701</v>
          </cell>
          <cell r="AF44">
            <v>29377173.444569699</v>
          </cell>
          <cell r="AH44">
            <v>22836778.818222702</v>
          </cell>
          <cell r="AI44">
            <v>1952.46385692639</v>
          </cell>
        </row>
        <row r="45">
          <cell r="M45">
            <v>26.662115629552101</v>
          </cell>
          <cell r="O45">
            <v>22067679.878882799</v>
          </cell>
          <cell r="Q45">
            <v>6540976.9440000001</v>
          </cell>
          <cell r="R45">
            <v>1.14300110293601E-2</v>
          </cell>
          <cell r="AA45">
            <v>2180.6704950928502</v>
          </cell>
          <cell r="AC45">
            <v>228.42208212736799</v>
          </cell>
          <cell r="AE45">
            <v>822319.49565852596</v>
          </cell>
          <cell r="AF45">
            <v>29376674.098012201</v>
          </cell>
          <cell r="AH45">
            <v>22833799.4591524</v>
          </cell>
          <cell r="AI45">
            <v>1952.2484129654799</v>
          </cell>
        </row>
        <row r="46">
          <cell r="M46">
            <v>26.6619651403958</v>
          </cell>
          <cell r="O46">
            <v>22065474.424339298</v>
          </cell>
          <cell r="Q46">
            <v>6540976.9440000001</v>
          </cell>
          <cell r="R46">
            <v>1.14290816916223E-2</v>
          </cell>
          <cell r="AA46">
            <v>2180.3500071389699</v>
          </cell>
          <cell r="AC46">
            <v>228.38198969309801</v>
          </cell>
          <cell r="AE46">
            <v>822175.16289515398</v>
          </cell>
          <cell r="AF46">
            <v>29372983.719064299</v>
          </cell>
          <cell r="AH46">
            <v>22831432.665548</v>
          </cell>
          <cell r="AI46">
            <v>1951.9680174458699</v>
          </cell>
        </row>
        <row r="47">
          <cell r="M47">
            <v>26.661854740304999</v>
          </cell>
          <cell r="O47">
            <v>22064158.356779002</v>
          </cell>
          <cell r="Q47">
            <v>6540976.9440000001</v>
          </cell>
          <cell r="R47">
            <v>1.14297939732234E-2</v>
          </cell>
          <cell r="AA47">
            <v>2180.34084718231</v>
          </cell>
          <cell r="AC47">
            <v>228.39466175082299</v>
          </cell>
          <cell r="AE47">
            <v>822220.78230296401</v>
          </cell>
          <cell r="AF47">
            <v>29368862.443085801</v>
          </cell>
          <cell r="AH47">
            <v>22830175.000537802</v>
          </cell>
          <cell r="AI47">
            <v>1951.94618543149</v>
          </cell>
        </row>
        <row r="48">
          <cell r="M48">
            <v>26.661788997239999</v>
          </cell>
          <cell r="O48">
            <v>22063693.105216298</v>
          </cell>
          <cell r="Q48">
            <v>6540976.9440000001</v>
          </cell>
          <cell r="R48">
            <v>1.1430939612404101E-2</v>
          </cell>
          <cell r="AA48">
            <v>2180.50511541782</v>
          </cell>
          <cell r="AC48">
            <v>228.418181957212</v>
          </cell>
          <cell r="AE48">
            <v>822305.45504596399</v>
          </cell>
          <cell r="AF48">
            <v>29369890.204853099</v>
          </cell>
          <cell r="AH48">
            <v>22829770.774585798</v>
          </cell>
          <cell r="AI48">
            <v>1952.08693346061</v>
          </cell>
        </row>
        <row r="49">
          <cell r="M49">
            <v>26.661749911701399</v>
          </cell>
          <cell r="O49">
            <v>22062203.5502108</v>
          </cell>
          <cell r="Q49">
            <v>6540976.9440000001</v>
          </cell>
          <cell r="R49">
            <v>1.14311677846458E-2</v>
          </cell>
          <cell r="AA49">
            <v>2180.4343839441299</v>
          </cell>
          <cell r="AC49">
            <v>228.41030100862099</v>
          </cell>
          <cell r="AE49">
            <v>822277.08363103401</v>
          </cell>
          <cell r="AF49">
            <v>29368794.7175042</v>
          </cell>
          <cell r="AH49">
            <v>22828248.677094199</v>
          </cell>
          <cell r="AI49">
            <v>1952.02408293551</v>
          </cell>
        </row>
        <row r="50">
          <cell r="M50">
            <v>26.661496517345601</v>
          </cell>
          <cell r="O50">
            <v>22059646.606429499</v>
          </cell>
          <cell r="Q50">
            <v>6540976.9440000001</v>
          </cell>
          <cell r="R50">
            <v>1.1431453843228301E-2</v>
          </cell>
          <cell r="AA50">
            <v>2180.3055868706901</v>
          </cell>
          <cell r="AC50">
            <v>228.39642804032101</v>
          </cell>
          <cell r="AE50">
            <v>822227.14094515506</v>
          </cell>
          <cell r="AF50">
            <v>29366661.011625901</v>
          </cell>
          <cell r="AH50">
            <v>22825733.2799532</v>
          </cell>
          <cell r="AI50">
            <v>1951.90915883036</v>
          </cell>
        </row>
        <row r="51">
          <cell r="M51">
            <v>26.661571015730601</v>
          </cell>
          <cell r="O51">
            <v>22061591.938493699</v>
          </cell>
          <cell r="Q51">
            <v>6540976.9440000001</v>
          </cell>
          <cell r="R51">
            <v>1.14312782587113E-2</v>
          </cell>
          <cell r="AA51">
            <v>2180.4263370262402</v>
          </cell>
          <cell r="AC51">
            <v>228.40928417479199</v>
          </cell>
          <cell r="AE51">
            <v>822273.42302925198</v>
          </cell>
          <cell r="AF51">
            <v>29368705.003082</v>
          </cell>
          <cell r="AH51">
            <v>22827550.696088199</v>
          </cell>
          <cell r="AI51">
            <v>1952.01705285145</v>
          </cell>
        </row>
        <row r="52">
          <cell r="M52">
            <v>26.6616251317683</v>
          </cell>
          <cell r="O52">
            <v>22062124.6880937</v>
          </cell>
          <cell r="Q52">
            <v>6540976.9440000001</v>
          </cell>
          <cell r="R52">
            <v>1.1431986260278399E-2</v>
          </cell>
          <cell r="AA52">
            <v>2180.5557934439598</v>
          </cell>
          <cell r="AC52">
            <v>228.436214957869</v>
          </cell>
          <cell r="AE52">
            <v>822370.37384832895</v>
          </cell>
          <cell r="AF52">
            <v>29367073.523779999</v>
          </cell>
          <cell r="AH52">
            <v>22828245.620954901</v>
          </cell>
          <cell r="AI52">
            <v>1952.1195784860899</v>
          </cell>
        </row>
        <row r="53">
          <cell r="M53">
            <v>26.661709492322402</v>
          </cell>
          <cell r="O53">
            <v>22063965.6175346</v>
          </cell>
          <cell r="Q53">
            <v>6540976.9440000001</v>
          </cell>
          <cell r="R53">
            <v>1.1432974056056901E-2</v>
          </cell>
          <cell r="AA53">
            <v>2180.8651602739901</v>
          </cell>
          <cell r="AC53">
            <v>228.475069499466</v>
          </cell>
          <cell r="AE53">
            <v>822510.25019807799</v>
          </cell>
          <cell r="AF53">
            <v>29370590.055385798</v>
          </cell>
          <cell r="AH53">
            <v>22830188.090363</v>
          </cell>
          <cell r="AI53">
            <v>1952.3900907745301</v>
          </cell>
        </row>
        <row r="54">
          <cell r="M54">
            <v>26.661830956660001</v>
          </cell>
          <cell r="O54">
            <v>22065553.610040899</v>
          </cell>
          <cell r="Q54">
            <v>6540976.9440000001</v>
          </cell>
          <cell r="R54">
            <v>1.14329872026718E-2</v>
          </cell>
          <cell r="AA54">
            <v>2180.9911340250001</v>
          </cell>
          <cell r="AC54">
            <v>228.487974027793</v>
          </cell>
          <cell r="AE54">
            <v>822556.70650005399</v>
          </cell>
          <cell r="AF54">
            <v>29372870.417518999</v>
          </cell>
          <cell r="AH54">
            <v>22831817.5021322</v>
          </cell>
          <cell r="AI54">
            <v>1952.5031599972101</v>
          </cell>
        </row>
        <row r="55">
          <cell r="M55">
            <v>26.661880414279899</v>
          </cell>
          <cell r="O55">
            <v>22065582.463684499</v>
          </cell>
          <cell r="Q55">
            <v>6540976.9440000001</v>
          </cell>
          <cell r="R55">
            <v>1.14329861293784E-2</v>
          </cell>
          <cell r="AA55">
            <v>2180.9875791746599</v>
          </cell>
          <cell r="AC55">
            <v>228.48759019611401</v>
          </cell>
          <cell r="AE55">
            <v>822555.32470600901</v>
          </cell>
          <cell r="AF55">
            <v>29372811.790575098</v>
          </cell>
          <cell r="AH55">
            <v>22831891.098167699</v>
          </cell>
          <cell r="AI55">
            <v>1952.4999889785399</v>
          </cell>
        </row>
        <row r="56">
          <cell r="M56">
            <v>26.661858697491301</v>
          </cell>
          <cell r="O56">
            <v>22065195.6794811</v>
          </cell>
          <cell r="Q56">
            <v>6540976.9440000001</v>
          </cell>
          <cell r="R56">
            <v>1.1432279116182499E-2</v>
          </cell>
          <cell r="AA56">
            <v>2180.8661113723601</v>
          </cell>
          <cell r="AC56">
            <v>228.46147364443601</v>
          </cell>
          <cell r="AE56">
            <v>822461.30511996895</v>
          </cell>
          <cell r="AF56">
            <v>29374589.2986902</v>
          </cell>
          <cell r="AH56">
            <v>22831401.072326198</v>
          </cell>
          <cell r="AI56">
            <v>1952.4046377279301</v>
          </cell>
        </row>
        <row r="57">
          <cell r="M57">
            <v>26.661896157164101</v>
          </cell>
          <cell r="O57">
            <v>22067023.8092473</v>
          </cell>
          <cell r="Q57">
            <v>6540976.9440000001</v>
          </cell>
          <cell r="R57">
            <v>1.14310565984429E-2</v>
          </cell>
          <cell r="AA57">
            <v>2180.8042298099699</v>
          </cell>
          <cell r="AC57">
            <v>228.44872292207401</v>
          </cell>
          <cell r="AE57">
            <v>822415.40251946705</v>
          </cell>
          <cell r="AF57">
            <v>29375333.391787302</v>
          </cell>
          <cell r="AH57">
            <v>22833126.386414301</v>
          </cell>
          <cell r="AI57">
            <v>1952.35550688789</v>
          </cell>
        </row>
        <row r="58">
          <cell r="M58">
            <v>26.662178983213501</v>
          </cell>
          <cell r="O58">
            <v>22072922.918433301</v>
          </cell>
          <cell r="Q58">
            <v>6540976.9440000001</v>
          </cell>
          <cell r="R58">
            <v>1.1429667464519601E-2</v>
          </cell>
          <cell r="AA58">
            <v>2181.0367574850302</v>
          </cell>
          <cell r="AC58">
            <v>228.460726458648</v>
          </cell>
          <cell r="AE58">
            <v>822458.61525113205</v>
          </cell>
          <cell r="AF58">
            <v>29382977.057559501</v>
          </cell>
          <cell r="AH58">
            <v>22838922.513489399</v>
          </cell>
          <cell r="AI58">
            <v>1952.57603102638</v>
          </cell>
        </row>
        <row r="59">
          <cell r="M59">
            <v>26.6624700828241</v>
          </cell>
          <cell r="O59">
            <v>22077986.442700598</v>
          </cell>
          <cell r="Q59">
            <v>6540976.9440000001</v>
          </cell>
          <cell r="R59">
            <v>1.1428099156591501E-2</v>
          </cell>
          <cell r="AA59">
            <v>2181.1478643773598</v>
          </cell>
          <cell r="AC59">
            <v>228.466583709453</v>
          </cell>
          <cell r="AE59">
            <v>822479.70135403099</v>
          </cell>
          <cell r="AF59">
            <v>29386593.9173682</v>
          </cell>
          <cell r="AH59">
            <v>22844041.6187758</v>
          </cell>
          <cell r="AI59">
            <v>1952.68128066791</v>
          </cell>
        </row>
        <row r="60">
          <cell r="M60">
            <v>26.662745227537901</v>
          </cell>
          <cell r="O60">
            <v>22082588.889984399</v>
          </cell>
          <cell r="Q60">
            <v>6540976.9440000001</v>
          </cell>
          <cell r="R60">
            <v>1.14274970631049E-2</v>
          </cell>
          <cell r="AA60">
            <v>2181.3795876285299</v>
          </cell>
          <cell r="AC60">
            <v>228.49187015220801</v>
          </cell>
          <cell r="AE60">
            <v>822570.73254794895</v>
          </cell>
          <cell r="AF60">
            <v>29390338.7539334</v>
          </cell>
          <cell r="AH60">
            <v>22848760.994094498</v>
          </cell>
          <cell r="AI60">
            <v>1952.8877174763199</v>
          </cell>
        </row>
        <row r="61">
          <cell r="M61">
            <v>26.662873180283501</v>
          </cell>
          <cell r="O61">
            <v>22083849.927406199</v>
          </cell>
          <cell r="Q61">
            <v>6540976.9440000001</v>
          </cell>
          <cell r="R61">
            <v>1.14280731373511E-2</v>
          </cell>
          <cell r="AA61">
            <v>2181.53534108022</v>
          </cell>
          <cell r="AC61">
            <v>228.52178761969901</v>
          </cell>
          <cell r="AE61">
            <v>822678.43543091603</v>
          </cell>
          <cell r="AF61">
            <v>29389100.347167</v>
          </cell>
          <cell r="AH61">
            <v>22850234.417806599</v>
          </cell>
          <cell r="AI61">
            <v>1953.0135534605199</v>
          </cell>
        </row>
        <row r="62">
          <cell r="M62">
            <v>26.662903033662399</v>
          </cell>
          <cell r="O62">
            <v>22084239.719009198</v>
          </cell>
          <cell r="Q62">
            <v>6540976.9440000001</v>
          </cell>
          <cell r="R62">
            <v>1.14299011612059E-2</v>
          </cell>
          <cell r="AA62">
            <v>2181.8469423514298</v>
          </cell>
          <cell r="AC62">
            <v>228.57413549154501</v>
          </cell>
          <cell r="AE62">
            <v>822866.88776956196</v>
          </cell>
          <cell r="AF62">
            <v>29388802.146848399</v>
          </cell>
          <cell r="AH62">
            <v>22850865.711612999</v>
          </cell>
          <cell r="AI62">
            <v>1953.2728068598799</v>
          </cell>
        </row>
        <row r="63">
          <cell r="M63">
            <v>26.6629008468481</v>
          </cell>
          <cell r="O63">
            <v>22084535.380628798</v>
          </cell>
          <cell r="Q63">
            <v>6540976.9440000001</v>
          </cell>
          <cell r="R63">
            <v>1.14311579644234E-2</v>
          </cell>
          <cell r="AA63">
            <v>2182.0940985063999</v>
          </cell>
          <cell r="AC63">
            <v>228.605932167421</v>
          </cell>
          <cell r="AE63">
            <v>822981.35580271401</v>
          </cell>
          <cell r="AF63">
            <v>29391393.068844002</v>
          </cell>
          <cell r="AH63">
            <v>22851272.4758332</v>
          </cell>
          <cell r="AI63">
            <v>1953.4881663389799</v>
          </cell>
        </row>
        <row r="64">
          <cell r="M64">
            <v>26.6629069127398</v>
          </cell>
          <cell r="O64">
            <v>22084631.3863713</v>
          </cell>
          <cell r="Q64">
            <v>6540976.9440000001</v>
          </cell>
          <cell r="R64">
            <v>1.14313100716435E-2</v>
          </cell>
          <cell r="AA64">
            <v>2182.1361542832901</v>
          </cell>
          <cell r="AC64">
            <v>228.60987784980799</v>
          </cell>
          <cell r="AE64">
            <v>822995.56025930902</v>
          </cell>
          <cell r="AF64">
            <v>29392260.025073301</v>
          </cell>
          <cell r="AH64">
            <v>22851376.464554898</v>
          </cell>
          <cell r="AI64">
            <v>1953.52627643348</v>
          </cell>
        </row>
        <row r="65">
          <cell r="M65">
            <v>26.6629009537554</v>
          </cell>
          <cell r="O65">
            <v>22084356.518697798</v>
          </cell>
          <cell r="Q65">
            <v>6540976.9440000001</v>
          </cell>
          <cell r="R65">
            <v>1.14313459442573E-2</v>
          </cell>
          <cell r="AA65">
            <v>2182.1210705885701</v>
          </cell>
          <cell r="AC65">
            <v>228.608233173673</v>
          </cell>
          <cell r="AE65">
            <v>822989.63942522195</v>
          </cell>
          <cell r="AF65">
            <v>29392015.847844999</v>
          </cell>
          <cell r="AH65">
            <v>22851100.2576937</v>
          </cell>
          <cell r="AI65">
            <v>1953.5128374149001</v>
          </cell>
        </row>
        <row r="66">
          <cell r="M66">
            <v>26.662867468642901</v>
          </cell>
          <cell r="O66">
            <v>22083128.673854399</v>
          </cell>
          <cell r="Q66">
            <v>6540976.9440000001</v>
          </cell>
          <cell r="R66">
            <v>1.1431440707317201E-2</v>
          </cell>
          <cell r="AA66">
            <v>2182.0403387013598</v>
          </cell>
          <cell r="AC66">
            <v>228.59967737160699</v>
          </cell>
          <cell r="AE66">
            <v>822958.83853778301</v>
          </cell>
          <cell r="AF66">
            <v>29390637.132496499</v>
          </cell>
          <cell r="AH66">
            <v>22849862.933704399</v>
          </cell>
          <cell r="AI66">
            <v>1953.4406613297499</v>
          </cell>
        </row>
        <row r="67">
          <cell r="M67">
            <v>26.662798909958401</v>
          </cell>
          <cell r="O67">
            <v>22081443.9930139</v>
          </cell>
          <cell r="Q67">
            <v>6540976.9440000001</v>
          </cell>
          <cell r="R67">
            <v>1.1431591733775E-2</v>
          </cell>
          <cell r="AA67">
            <v>2181.9365539601699</v>
          </cell>
          <cell r="AC67">
            <v>228.58862252604499</v>
          </cell>
          <cell r="AE67">
            <v>822919.04109376296</v>
          </cell>
          <cell r="AF67">
            <v>29388881.045040201</v>
          </cell>
          <cell r="AH67">
            <v>22848150.549854301</v>
          </cell>
          <cell r="AI67">
            <v>1953.34793143413</v>
          </cell>
        </row>
        <row r="68">
          <cell r="M68">
            <v>26.662707641493199</v>
          </cell>
          <cell r="O68">
            <v>22079222.2779685</v>
          </cell>
          <cell r="Q68">
            <v>6540976.9440000001</v>
          </cell>
          <cell r="R68">
            <v>1.14310316408829E-2</v>
          </cell>
          <cell r="AA68">
            <v>2181.6980001932202</v>
          </cell>
          <cell r="AC68">
            <v>228.55007640296401</v>
          </cell>
          <cell r="AE68">
            <v>822780.27505066898</v>
          </cell>
          <cell r="AF68">
            <v>29388665.090756401</v>
          </cell>
          <cell r="AH68">
            <v>22845778.152641602</v>
          </cell>
          <cell r="AI68">
            <v>1953.1479237902499</v>
          </cell>
        </row>
        <row r="69">
          <cell r="M69">
            <v>26.662607195610502</v>
          </cell>
          <cell r="O69">
            <v>22077354.799898501</v>
          </cell>
          <cell r="Q69">
            <v>6540976.9440000001</v>
          </cell>
          <cell r="R69">
            <v>1.14301004363783E-2</v>
          </cell>
          <cell r="AA69">
            <v>2181.3993664539298</v>
          </cell>
          <cell r="AC69">
            <v>228.512218877712</v>
          </cell>
          <cell r="AE69">
            <v>822643.98795976199</v>
          </cell>
          <cell r="AF69">
            <v>29385371.1210723</v>
          </cell>
          <cell r="AH69">
            <v>22843770.077218901</v>
          </cell>
          <cell r="AI69">
            <v>1952.8871475762201</v>
          </cell>
        </row>
        <row r="70">
          <cell r="M70">
            <v>26.6622780918307</v>
          </cell>
          <cell r="O70">
            <v>22021829.341837399</v>
          </cell>
          <cell r="Q70">
            <v>6540976.9440000001</v>
          </cell>
          <cell r="R70">
            <v>1.1433031320497399E-2</v>
          </cell>
          <cell r="AA70">
            <v>2177.3549906178901</v>
          </cell>
          <cell r="AC70">
            <v>228.07246940175199</v>
          </cell>
          <cell r="AE70">
            <v>821060.88984630699</v>
          </cell>
          <cell r="AF70">
            <v>29319598.697884299</v>
          </cell>
          <cell r="AH70">
            <v>22787025.175276</v>
          </cell>
          <cell r="AI70">
            <v>1949.2825212161399</v>
          </cell>
        </row>
        <row r="71">
          <cell r="M71">
            <v>26.661782583183101</v>
          </cell>
          <cell r="O71">
            <v>22001031.116066601</v>
          </cell>
          <cell r="Q71">
            <v>6540976.9440000001</v>
          </cell>
          <cell r="R71">
            <v>1.1436794822227E-2</v>
          </cell>
          <cell r="AA71">
            <v>2176.3893540488102</v>
          </cell>
          <cell r="AC71">
            <v>227.97018303932501</v>
          </cell>
          <cell r="AE71">
            <v>820692.65894156904</v>
          </cell>
          <cell r="AF71">
            <v>29303103.834403101</v>
          </cell>
          <cell r="AH71">
            <v>22765561.708920199</v>
          </cell>
          <cell r="AI71">
            <v>1948.4191710094899</v>
          </cell>
        </row>
        <row r="72">
          <cell r="M72">
            <v>26.661853395394498</v>
          </cell>
          <cell r="O72">
            <v>22037166.812447999</v>
          </cell>
          <cell r="Q72">
            <v>6540976.9440000001</v>
          </cell>
          <cell r="R72">
            <v>1.14361382801394E-2</v>
          </cell>
          <cell r="AA72">
            <v>2179.2790778466101</v>
          </cell>
          <cell r="AC72">
            <v>228.27957556802599</v>
          </cell>
          <cell r="AE72">
            <v>821806.47204489296</v>
          </cell>
          <cell r="AF72">
            <v>29351502.7407564</v>
          </cell>
          <cell r="AH72">
            <v>22802533.960358001</v>
          </cell>
          <cell r="AI72">
            <v>1950.9995022785899</v>
          </cell>
        </row>
        <row r="73">
          <cell r="M73">
            <v>26.6623602749074</v>
          </cell>
          <cell r="O73">
            <v>22074626.796212099</v>
          </cell>
          <cell r="Q73">
            <v>6540976.9440000001</v>
          </cell>
          <cell r="R73">
            <v>1.1431523764585E-2</v>
          </cell>
          <cell r="AA73">
            <v>2181.4488434304299</v>
          </cell>
          <cell r="AC73">
            <v>228.529162514831</v>
          </cell>
          <cell r="AE73">
            <v>822704.98505339294</v>
          </cell>
          <cell r="AF73">
            <v>29382813.712954</v>
          </cell>
          <cell r="AH73">
            <v>22840914.9266969</v>
          </cell>
          <cell r="AI73">
            <v>1952.9196809156001</v>
          </cell>
        </row>
        <row r="74">
          <cell r="M74">
            <v>26.6622682083282</v>
          </cell>
          <cell r="O74">
            <v>22070251.733017899</v>
          </cell>
          <cell r="Q74">
            <v>6540976.9440000001</v>
          </cell>
          <cell r="R74">
            <v>1.1432442488617699E-2</v>
          </cell>
          <cell r="AA74">
            <v>2181.2220388052601</v>
          </cell>
          <cell r="AC74">
            <v>228.513001143287</v>
          </cell>
          <cell r="AE74">
            <v>822646.80411583302</v>
          </cell>
          <cell r="AF74">
            <v>29376650.895136099</v>
          </cell>
          <cell r="AH74">
            <v>22836760.472268902</v>
          </cell>
          <cell r="AI74">
            <v>1952.7090376619699</v>
          </cell>
        </row>
        <row r="75">
          <cell r="M75">
            <v>26.662101018223201</v>
          </cell>
          <cell r="O75">
            <v>22068129.882766102</v>
          </cell>
          <cell r="Q75">
            <v>6540976.9440000001</v>
          </cell>
          <cell r="R75">
            <v>1.1432766787842301E-2</v>
          </cell>
          <cell r="AA75">
            <v>2181.1319576902501</v>
          </cell>
          <cell r="AC75">
            <v>228.50295120757099</v>
          </cell>
          <cell r="AE75">
            <v>822610.62434725603</v>
          </cell>
          <cell r="AF75">
            <v>29375259.2923784</v>
          </cell>
          <cell r="AH75">
            <v>22834566.280771598</v>
          </cell>
          <cell r="AI75">
            <v>1952.6290064826801</v>
          </cell>
        </row>
        <row r="76">
          <cell r="M76">
            <v>26.662034526193199</v>
          </cell>
          <cell r="O76">
            <v>22068161.680742301</v>
          </cell>
          <cell r="Q76">
            <v>6540976.9440000001</v>
          </cell>
          <cell r="R76">
            <v>1.1432804897893599E-2</v>
          </cell>
          <cell r="AA76">
            <v>2181.1503495976199</v>
          </cell>
          <cell r="AC76">
            <v>228.504791304874</v>
          </cell>
          <cell r="AE76">
            <v>822617.24869754596</v>
          </cell>
          <cell r="AF76">
            <v>29375605.0212886</v>
          </cell>
          <cell r="AH76">
            <v>22834543.1530344</v>
          </cell>
          <cell r="AI76">
            <v>1952.6455582927399</v>
          </cell>
        </row>
        <row r="77">
          <cell r="M77">
            <v>26.662101316909101</v>
          </cell>
          <cell r="O77">
            <v>22070038.880647302</v>
          </cell>
          <cell r="Q77">
            <v>6540976.9440000001</v>
          </cell>
          <cell r="R77">
            <v>1.14334092196611E-2</v>
          </cell>
          <cell r="AA77">
            <v>2181.37156518458</v>
          </cell>
          <cell r="AC77">
            <v>228.54145960731699</v>
          </cell>
          <cell r="AE77">
            <v>822749.25458634202</v>
          </cell>
          <cell r="AF77">
            <v>29375534.718907598</v>
          </cell>
          <cell r="AH77">
            <v>22836522.0980835</v>
          </cell>
          <cell r="AI77">
            <v>1952.8301055772599</v>
          </cell>
        </row>
        <row r="78">
          <cell r="M78">
            <v>26.662215020459001</v>
          </cell>
          <cell r="O78">
            <v>22072371.172834601</v>
          </cell>
          <cell r="Q78">
            <v>6540976.9440000001</v>
          </cell>
          <cell r="R78">
            <v>1.1434334518835401E-2</v>
          </cell>
          <cell r="AA78">
            <v>2181.7063071627699</v>
          </cell>
          <cell r="AC78">
            <v>228.583089718243</v>
          </cell>
          <cell r="AE78">
            <v>822899.12298567395</v>
          </cell>
          <cell r="AF78">
            <v>29379459.464148398</v>
          </cell>
          <cell r="AH78">
            <v>22838991.032679699</v>
          </cell>
          <cell r="AI78">
            <v>1953.1232174445199</v>
          </cell>
        </row>
        <row r="79">
          <cell r="M79">
            <v>26.662098934691901</v>
          </cell>
          <cell r="O79">
            <v>22020798.553205799</v>
          </cell>
          <cell r="Q79">
            <v>6540976.9440000001</v>
          </cell>
          <cell r="R79">
            <v>1.1437980523312101E-2</v>
          </cell>
          <cell r="AA79">
            <v>2178.0702080903102</v>
          </cell>
          <cell r="AC79">
            <v>228.19884926206601</v>
          </cell>
          <cell r="AE79">
            <v>821515.85734343797</v>
          </cell>
          <cell r="AF79">
            <v>29317091.257004</v>
          </cell>
          <cell r="AH79">
            <v>22786396.2516752</v>
          </cell>
          <cell r="AI79">
            <v>1949.8713588282401</v>
          </cell>
        </row>
        <row r="80">
          <cell r="M80">
            <v>26.661797931298398</v>
          </cell>
          <cell r="O80">
            <v>22037758.274562102</v>
          </cell>
          <cell r="Q80">
            <v>6540976.9440000001</v>
          </cell>
          <cell r="R80">
            <v>1.1439181946844601E-2</v>
          </cell>
          <cell r="AA80">
            <v>2179.8354484626502</v>
          </cell>
          <cell r="AC80">
            <v>228.36354086533001</v>
          </cell>
          <cell r="AE80">
            <v>822108.74711518898</v>
          </cell>
          <cell r="AF80">
            <v>29353728.580164999</v>
          </cell>
          <cell r="AH80">
            <v>22803477.959252201</v>
          </cell>
          <cell r="AI80">
            <v>1951.4719075973201</v>
          </cell>
        </row>
        <row r="81">
          <cell r="M81">
            <v>26.662085315949</v>
          </cell>
          <cell r="O81">
            <v>22021610.179290202</v>
          </cell>
          <cell r="Q81">
            <v>6540976.9440000001</v>
          </cell>
          <cell r="R81">
            <v>1.1436609501125799E-2</v>
          </cell>
          <cell r="AA81">
            <v>2177.9678745194401</v>
          </cell>
          <cell r="AC81">
            <v>228.166870795183</v>
          </cell>
          <cell r="AE81">
            <v>821400.73486266006</v>
          </cell>
          <cell r="AF81">
            <v>29321494.612323701</v>
          </cell>
          <cell r="AH81">
            <v>22786936.536419298</v>
          </cell>
          <cell r="AI81">
            <v>1949.80100372426</v>
          </cell>
        </row>
        <row r="82">
          <cell r="M82">
            <v>26.661817196498198</v>
          </cell>
          <cell r="O82">
            <v>22039045.680179302</v>
          </cell>
          <cell r="Q82">
            <v>6540976.9440000001</v>
          </cell>
          <cell r="R82">
            <v>1.14378742496711E-2</v>
          </cell>
          <cell r="AA82">
            <v>2179.7101012872499</v>
          </cell>
          <cell r="AC82">
            <v>228.344463294691</v>
          </cell>
          <cell r="AE82">
            <v>822040.06786088599</v>
          </cell>
          <cell r="AF82">
            <v>29353275.491455302</v>
          </cell>
          <cell r="AH82">
            <v>22804664.04995</v>
          </cell>
          <cell r="AI82">
            <v>1951.3656379925601</v>
          </cell>
        </row>
        <row r="83">
          <cell r="M83">
            <v>26.662484450481202</v>
          </cell>
          <cell r="O83">
            <v>22079281.589303099</v>
          </cell>
          <cell r="Q83">
            <v>6540976.9440000001</v>
          </cell>
          <cell r="R83">
            <v>1.1431676525964499E-2</v>
          </cell>
          <cell r="AA83">
            <v>2181.8774551424599</v>
          </cell>
          <cell r="AC83">
            <v>228.56701916944201</v>
          </cell>
          <cell r="AE83">
            <v>822841.26900999295</v>
          </cell>
          <cell r="AF83">
            <v>29392333.206703398</v>
          </cell>
          <cell r="AH83">
            <v>22845590.793467399</v>
          </cell>
          <cell r="AI83">
            <v>1953.31043597302</v>
          </cell>
        </row>
        <row r="84">
          <cell r="M84">
            <v>26.662660857687701</v>
          </cell>
          <cell r="O84">
            <v>22080166.241188001</v>
          </cell>
          <cell r="Q84">
            <v>6540976.9440000001</v>
          </cell>
          <cell r="R84">
            <v>1.1429934910493199E-2</v>
          </cell>
          <cell r="AA84">
            <v>2181.5976121260801</v>
          </cell>
          <cell r="AC84">
            <v>228.53307612992199</v>
          </cell>
          <cell r="AE84">
            <v>822719.074067718</v>
          </cell>
          <cell r="AF84">
            <v>29388800.581110001</v>
          </cell>
          <cell r="AH84">
            <v>22846563.012270801</v>
          </cell>
          <cell r="AI84">
            <v>1953.06453599616</v>
          </cell>
        </row>
        <row r="85">
          <cell r="M85">
            <v>26.662766476860199</v>
          </cell>
          <cell r="O85">
            <v>22082346.908786699</v>
          </cell>
          <cell r="Q85">
            <v>6540976.9440000001</v>
          </cell>
          <cell r="R85">
            <v>1.14303011083492E-2</v>
          </cell>
          <cell r="AA85">
            <v>2181.78815013024</v>
          </cell>
          <cell r="AC85">
            <v>228.56713344388501</v>
          </cell>
          <cell r="AE85">
            <v>822841.68039798597</v>
          </cell>
          <cell r="AF85">
            <v>29388022.504962999</v>
          </cell>
          <cell r="AH85">
            <v>22848895.313170198</v>
          </cell>
          <cell r="AI85">
            <v>1953.2210166863499</v>
          </cell>
        </row>
        <row r="86">
          <cell r="M86">
            <v>26.662840946245801</v>
          </cell>
          <cell r="O86">
            <v>22083697.8509514</v>
          </cell>
          <cell r="Q86">
            <v>6540976.9440000001</v>
          </cell>
          <cell r="R86">
            <v>1.1432016463790899E-2</v>
          </cell>
          <cell r="AA86">
            <v>2182.1525873457899</v>
          </cell>
          <cell r="AC86">
            <v>228.62523080359799</v>
          </cell>
          <cell r="AE86">
            <v>823050.83089295204</v>
          </cell>
          <cell r="AF86">
            <v>29388580.3997056</v>
          </cell>
          <cell r="AH86">
            <v>22850504.644930601</v>
          </cell>
          <cell r="AI86">
            <v>1953.5273565421901</v>
          </cell>
        </row>
        <row r="87">
          <cell r="M87">
            <v>26.662881016322601</v>
          </cell>
          <cell r="O87">
            <v>22084802.909443598</v>
          </cell>
          <cell r="Q87">
            <v>6540976.9440000001</v>
          </cell>
          <cell r="R87">
            <v>1.1433946490949301E-2</v>
          </cell>
          <cell r="AA87">
            <v>2182.54763077598</v>
          </cell>
          <cell r="AC87">
            <v>228.68599099069101</v>
          </cell>
          <cell r="AE87">
            <v>823269.56756648805</v>
          </cell>
          <cell r="AF87">
            <v>29389827.542270001</v>
          </cell>
          <cell r="AH87">
            <v>22851854.6670615</v>
          </cell>
          <cell r="AI87">
            <v>1953.86163978529</v>
          </cell>
        </row>
        <row r="88">
          <cell r="M88">
            <v>26.662911249732399</v>
          </cell>
          <cell r="O88">
            <v>22085455.578359701</v>
          </cell>
          <cell r="Q88">
            <v>6540976.9440000001</v>
          </cell>
          <cell r="R88">
            <v>1.1435919030792E-2</v>
          </cell>
          <cell r="AA88">
            <v>2182.9145936432701</v>
          </cell>
          <cell r="AC88">
            <v>228.74377225573701</v>
          </cell>
          <cell r="AE88">
            <v>823477.58012065105</v>
          </cell>
          <cell r="AF88">
            <v>29390593.640036501</v>
          </cell>
          <cell r="AH88">
            <v>22852741.160065498</v>
          </cell>
          <cell r="AI88">
            <v>1954.1708213875299</v>
          </cell>
        </row>
        <row r="89">
          <cell r="M89">
            <v>26.662876327060101</v>
          </cell>
          <cell r="O89">
            <v>22083974.2898903</v>
          </cell>
          <cell r="Q89">
            <v>6540976.9440000001</v>
          </cell>
          <cell r="R89">
            <v>1.143731133382E-2</v>
          </cell>
          <cell r="AA89">
            <v>2183.0430266769899</v>
          </cell>
          <cell r="AC89">
            <v>228.763013808246</v>
          </cell>
          <cell r="AE89">
            <v>823546.84970968403</v>
          </cell>
          <cell r="AF89">
            <v>29391147.195815898</v>
          </cell>
          <cell r="AH89">
            <v>22851364.489909001</v>
          </cell>
          <cell r="AI89">
            <v>1954.28001286875</v>
          </cell>
        </row>
        <row r="90">
          <cell r="M90">
            <v>26.662767497556899</v>
          </cell>
          <cell r="O90">
            <v>22081260.626715899</v>
          </cell>
          <cell r="Q90">
            <v>6540976.9440000001</v>
          </cell>
          <cell r="R90">
            <v>1.14377236394585E-2</v>
          </cell>
          <cell r="AA90">
            <v>2182.9135538770602</v>
          </cell>
          <cell r="AC90">
            <v>228.748670812337</v>
          </cell>
          <cell r="AE90">
            <v>823495.21492441394</v>
          </cell>
          <cell r="AF90">
            <v>29389116.8781326</v>
          </cell>
          <cell r="AH90">
            <v>22848620.5094404</v>
          </cell>
          <cell r="AI90">
            <v>1954.16488306472</v>
          </cell>
        </row>
        <row r="91">
          <cell r="M91">
            <v>26.662636144084701</v>
          </cell>
          <cell r="O91">
            <v>22077882.280241702</v>
          </cell>
          <cell r="Q91">
            <v>6540976.9440000001</v>
          </cell>
          <cell r="R91">
            <v>1.14372647032959E-2</v>
          </cell>
          <cell r="AA91">
            <v>2182.6032153710999</v>
          </cell>
          <cell r="AC91">
            <v>228.702419173717</v>
          </cell>
          <cell r="AE91">
            <v>823328.70902538102</v>
          </cell>
          <cell r="AF91">
            <v>29387708.560854699</v>
          </cell>
          <cell r="AH91">
            <v>22845060.913791198</v>
          </cell>
          <cell r="AI91">
            <v>1953.90079619738</v>
          </cell>
        </row>
        <row r="92">
          <cell r="M92">
            <v>26.662407857395898</v>
          </cell>
          <cell r="O92">
            <v>22073352.437774599</v>
          </cell>
          <cell r="Q92">
            <v>6540976.9440000001</v>
          </cell>
          <cell r="R92">
            <v>1.1436570414303199E-2</v>
          </cell>
          <cell r="AA92">
            <v>2182.1419305827199</v>
          </cell>
          <cell r="AC92">
            <v>228.64720260705499</v>
          </cell>
          <cell r="AE92">
            <v>823129.92938539805</v>
          </cell>
          <cell r="AF92">
            <v>29381674.203694802</v>
          </cell>
          <cell r="AH92">
            <v>22840379.453586999</v>
          </cell>
          <cell r="AI92">
            <v>1953.49472797566</v>
          </cell>
        </row>
        <row r="93">
          <cell r="M93">
            <v>26.662276338511401</v>
          </cell>
          <cell r="O93">
            <v>22072293.8610305</v>
          </cell>
          <cell r="Q93">
            <v>6540976.9440000001</v>
          </cell>
          <cell r="R93">
            <v>1.14358044889705E-2</v>
          </cell>
          <cell r="AA93">
            <v>2181.9618202597198</v>
          </cell>
          <cell r="AC93">
            <v>228.615188951872</v>
          </cell>
          <cell r="AE93">
            <v>823014.68022673798</v>
          </cell>
          <cell r="AF93">
            <v>29382361.3062227</v>
          </cell>
          <cell r="AH93">
            <v>22839108.201575801</v>
          </cell>
          <cell r="AI93">
            <v>1953.34663130785</v>
          </cell>
        </row>
        <row r="94">
          <cell r="M94">
            <v>26.662075097317501</v>
          </cell>
          <cell r="O94">
            <v>22020501.4494262</v>
          </cell>
          <cell r="Q94">
            <v>6540976.9440000001</v>
          </cell>
          <cell r="R94">
            <v>1.1438216937104499E-2</v>
          </cell>
          <cell r="AA94">
            <v>2178.0997576647101</v>
          </cell>
          <cell r="AC94">
            <v>228.20131669002299</v>
          </cell>
          <cell r="AE94">
            <v>821524.74008408398</v>
          </cell>
          <cell r="AF94">
            <v>29317788.530661799</v>
          </cell>
          <cell r="AH94">
            <v>22786104.4944501</v>
          </cell>
          <cell r="AI94">
            <v>1949.8984409746899</v>
          </cell>
        </row>
        <row r="95">
          <cell r="M95">
            <v>26.661743088032601</v>
          </cell>
          <cell r="O95">
            <v>22000686.843717299</v>
          </cell>
          <cell r="Q95">
            <v>6540976.9440000001</v>
          </cell>
          <cell r="R95">
            <v>1.1441308846814E-2</v>
          </cell>
          <cell r="AA95">
            <v>2177.1252771350801</v>
          </cell>
          <cell r="AC95">
            <v>228.07844458517201</v>
          </cell>
          <cell r="AE95">
            <v>821082.40050661995</v>
          </cell>
          <cell r="AF95">
            <v>29306856.103145599</v>
          </cell>
          <cell r="AH95">
            <v>22765585.0570965</v>
          </cell>
          <cell r="AI95">
            <v>1949.0468325499101</v>
          </cell>
        </row>
        <row r="96">
          <cell r="M96">
            <v>26.6617918247597</v>
          </cell>
          <cell r="O96">
            <v>21999599.560990602</v>
          </cell>
          <cell r="Q96">
            <v>6540976.9440000001</v>
          </cell>
          <cell r="R96">
            <v>1.14406679087336E-2</v>
          </cell>
          <cell r="AA96">
            <v>2176.9366720989301</v>
          </cell>
          <cell r="AC96">
            <v>228.05119235504901</v>
          </cell>
          <cell r="AE96">
            <v>820984.29247817502</v>
          </cell>
          <cell r="AF96">
            <v>29305751.6737106</v>
          </cell>
          <cell r="AH96">
            <v>22764336.988909502</v>
          </cell>
          <cell r="AI96">
            <v>1948.8854797438801</v>
          </cell>
        </row>
        <row r="97">
          <cell r="M97">
            <v>26.6618474702803</v>
          </cell>
          <cell r="O97">
            <v>21998999.332048099</v>
          </cell>
          <cell r="Q97">
            <v>6540976.9440000001</v>
          </cell>
          <cell r="R97">
            <v>1.14406597723042E-2</v>
          </cell>
          <cell r="AA97">
            <v>2176.8737903320998</v>
          </cell>
          <cell r="AC97">
            <v>228.044728034581</v>
          </cell>
          <cell r="AE97">
            <v>820961.02092449204</v>
          </cell>
          <cell r="AF97">
            <v>29304621.220699601</v>
          </cell>
          <cell r="AH97">
            <v>22763728.542109799</v>
          </cell>
          <cell r="AI97">
            <v>1948.8290622975201</v>
          </cell>
        </row>
        <row r="98">
          <cell r="M98">
            <v>26.661878746273501</v>
          </cell>
          <cell r="O98">
            <v>21998670.336954299</v>
          </cell>
          <cell r="Q98">
            <v>6540976.9440000001</v>
          </cell>
          <cell r="R98">
            <v>1.14407172264733E-2</v>
          </cell>
          <cell r="AA98">
            <v>2176.8534534304599</v>
          </cell>
          <cell r="AC98">
            <v>228.042486409036</v>
          </cell>
          <cell r="AE98">
            <v>820952.95107252896</v>
          </cell>
          <cell r="AF98">
            <v>29304299.506891701</v>
          </cell>
          <cell r="AH98">
            <v>22763401.203897301</v>
          </cell>
          <cell r="AI98">
            <v>1948.8109670214201</v>
          </cell>
        </row>
        <row r="99">
          <cell r="M99">
            <v>26.661896296929299</v>
          </cell>
          <cell r="O99">
            <v>21998487.221530601</v>
          </cell>
          <cell r="Q99">
            <v>6540976.9440000001</v>
          </cell>
          <cell r="R99">
            <v>1.1441506116597E-2</v>
          </cell>
          <cell r="AA99">
            <v>2176.9436890808001</v>
          </cell>
          <cell r="AC99">
            <v>228.06517482463599</v>
          </cell>
          <cell r="AE99">
            <v>821034.62936868903</v>
          </cell>
          <cell r="AF99">
            <v>29302021.990009598</v>
          </cell>
          <cell r="AH99">
            <v>22763331.985108599</v>
          </cell>
          <cell r="AI99">
            <v>1948.8785142561601</v>
          </cell>
        </row>
        <row r="100">
          <cell r="M100">
            <v>26.661896269287599</v>
          </cell>
          <cell r="O100">
            <v>21998385.182794701</v>
          </cell>
          <cell r="Q100">
            <v>6540976.9440000001</v>
          </cell>
          <cell r="R100">
            <v>1.1442650127717099E-2</v>
          </cell>
          <cell r="AA100">
            <v>2177.1304154486502</v>
          </cell>
          <cell r="AC100">
            <v>228.091013473109</v>
          </cell>
          <cell r="AE100">
            <v>821127.64850319305</v>
          </cell>
          <cell r="AF100">
            <v>29303447.118470199</v>
          </cell>
          <cell r="AH100">
            <v>22763327.2683037</v>
          </cell>
          <cell r="AI100">
            <v>1949.0394019755399</v>
          </cell>
        </row>
        <row r="101">
          <cell r="M101">
            <v>26.661895159548699</v>
          </cell>
          <cell r="O101">
            <v>21998325.478310701</v>
          </cell>
          <cell r="Q101">
            <v>6540976.9440000001</v>
          </cell>
          <cell r="R101">
            <v>1.1442819245563E-2</v>
          </cell>
          <cell r="AA101">
            <v>2177.1632153488799</v>
          </cell>
          <cell r="AC101">
            <v>228.09398257489499</v>
          </cell>
          <cell r="AE101">
            <v>821138.33726962097</v>
          </cell>
          <cell r="AF101">
            <v>29304153.955072299</v>
          </cell>
          <cell r="AH101">
            <v>22763270.2986097</v>
          </cell>
          <cell r="AI101">
            <v>1949.0692327739901</v>
          </cell>
        </row>
        <row r="102">
          <cell r="M102">
            <v>26.6618962291321</v>
          </cell>
          <cell r="O102">
            <v>21998294.743309598</v>
          </cell>
          <cell r="Q102">
            <v>6540976.9440000001</v>
          </cell>
          <cell r="R102">
            <v>1.1442089621325899E-2</v>
          </cell>
          <cell r="AA102">
            <v>2177.0646612033102</v>
          </cell>
          <cell r="AC102">
            <v>228.070276007183</v>
          </cell>
          <cell r="AE102">
            <v>821052.99362585903</v>
          </cell>
          <cell r="AF102">
            <v>29306329.614391498</v>
          </cell>
          <cell r="AH102">
            <v>22763126.068263199</v>
          </cell>
          <cell r="AI102">
            <v>1948.99438519613</v>
          </cell>
        </row>
        <row r="103">
          <cell r="M103">
            <v>26.661906892655502</v>
          </cell>
          <cell r="O103">
            <v>21998279.791865502</v>
          </cell>
          <cell r="Q103">
            <v>6540976.9440000001</v>
          </cell>
          <cell r="R103">
            <v>1.1440972074837401E-2</v>
          </cell>
          <cell r="AA103">
            <v>2176.87205027254</v>
          </cell>
          <cell r="AC103">
            <v>228.043769209397</v>
          </cell>
          <cell r="AE103">
            <v>820957.56915382994</v>
          </cell>
          <cell r="AF103">
            <v>29304816.671347599</v>
          </cell>
          <cell r="AH103">
            <v>22763014.306625199</v>
          </cell>
          <cell r="AI103">
            <v>1948.8282810631399</v>
          </cell>
        </row>
        <row r="104">
          <cell r="M104">
            <v>26.661913143325801</v>
          </cell>
          <cell r="O104">
            <v>21998279.081478499</v>
          </cell>
          <cell r="Q104">
            <v>6540976.9440000001</v>
          </cell>
          <cell r="R104">
            <v>1.1440066693325699E-2</v>
          </cell>
          <cell r="AA104">
            <v>2176.73613306373</v>
          </cell>
          <cell r="AC104">
            <v>228.01666003443501</v>
          </cell>
          <cell r="AE104">
            <v>820859.976123965</v>
          </cell>
          <cell r="AF104">
            <v>29306191.362989601</v>
          </cell>
          <cell r="AH104">
            <v>22762898.5213059</v>
          </cell>
          <cell r="AI104">
            <v>1948.7194730292899</v>
          </cell>
        </row>
        <row r="105">
          <cell r="M105">
            <v>26.661923601788899</v>
          </cell>
          <cell r="O105">
            <v>21998285.442118</v>
          </cell>
          <cell r="Q105">
            <v>6540976.9440000001</v>
          </cell>
          <cell r="R105">
            <v>1.14389310645223E-2</v>
          </cell>
          <cell r="AA105">
            <v>2176.54152799447</v>
          </cell>
          <cell r="AC105">
            <v>227.990012226044</v>
          </cell>
          <cell r="AE105">
            <v>820764.044013759</v>
          </cell>
          <cell r="AF105">
            <v>29304623.2786755</v>
          </cell>
          <cell r="AH105">
            <v>22762809.3670661</v>
          </cell>
          <cell r="AI105">
            <v>1948.5515157684299</v>
          </cell>
        </row>
        <row r="106">
          <cell r="M106">
            <v>26.661980683010199</v>
          </cell>
          <cell r="O106">
            <v>22037634.370756701</v>
          </cell>
          <cell r="Q106">
            <v>6540976.9440000001</v>
          </cell>
          <cell r="R106">
            <v>1.14357899148786E-2</v>
          </cell>
          <cell r="AA106">
            <v>2179.28777362452</v>
          </cell>
          <cell r="AC106">
            <v>228.26600155449</v>
          </cell>
          <cell r="AE106">
            <v>821757.60559616296</v>
          </cell>
          <cell r="AF106">
            <v>29355864.155342299</v>
          </cell>
          <cell r="AH106">
            <v>22802924.055203799</v>
          </cell>
          <cell r="AI106">
            <v>1951.02177207003</v>
          </cell>
        </row>
        <row r="107">
          <cell r="M107">
            <v>26.662201893949099</v>
          </cell>
          <cell r="O107">
            <v>22022400.4309166</v>
          </cell>
          <cell r="Q107">
            <v>6540976.9440000001</v>
          </cell>
          <cell r="R107">
            <v>1.14317731417418E-2</v>
          </cell>
          <cell r="AA107">
            <v>2177.2641622618398</v>
          </cell>
          <cell r="AC107">
            <v>228.041493894745</v>
          </cell>
          <cell r="AE107">
            <v>820949.37802108203</v>
          </cell>
          <cell r="AF107">
            <v>29324253.122455001</v>
          </cell>
          <cell r="AH107">
            <v>22787267.209950101</v>
          </cell>
          <cell r="AI107">
            <v>1949.2226683670899</v>
          </cell>
        </row>
        <row r="108">
          <cell r="M108">
            <v>26.6617786463184</v>
          </cell>
          <cell r="O108">
            <v>22001150.709913202</v>
          </cell>
          <cell r="Q108">
            <v>6540976.9440000001</v>
          </cell>
          <cell r="R108">
            <v>1.14333167513234E-2</v>
          </cell>
          <cell r="AA108">
            <v>2175.8841900959801</v>
          </cell>
          <cell r="AC108">
            <v>227.87146436008001</v>
          </cell>
          <cell r="AE108">
            <v>820337.27169628697</v>
          </cell>
          <cell r="AF108">
            <v>29307608.4807401</v>
          </cell>
          <cell r="AH108">
            <v>22765238.472908501</v>
          </cell>
          <cell r="AI108">
            <v>1948.0127257358999</v>
          </cell>
        </row>
        <row r="109">
          <cell r="M109">
            <v>26.661948396218701</v>
          </cell>
          <cell r="O109">
            <v>22042638.448298998</v>
          </cell>
          <cell r="Q109">
            <v>6540976.9440000001</v>
          </cell>
          <cell r="R109">
            <v>1.14308150720054E-2</v>
          </cell>
          <cell r="AA109">
            <v>2178.85898334082</v>
          </cell>
          <cell r="AC109">
            <v>228.19070534527199</v>
          </cell>
          <cell r="AE109">
            <v>821486.539242981</v>
          </cell>
          <cell r="AF109">
            <v>29357219.974874899</v>
          </cell>
          <cell r="AH109">
            <v>22807490.701178599</v>
          </cell>
          <cell r="AI109">
            <v>1950.6682779955499</v>
          </cell>
        </row>
        <row r="110">
          <cell r="M110">
            <v>26.662894614181798</v>
          </cell>
          <cell r="O110">
            <v>22088045.109754</v>
          </cell>
          <cell r="Q110">
            <v>6540976.9440000001</v>
          </cell>
          <cell r="R110">
            <v>1.1426145298180699E-2</v>
          </cell>
          <cell r="AA110">
            <v>2181.5976593278001</v>
          </cell>
          <cell r="AC110">
            <v>228.50818728798899</v>
          </cell>
          <cell r="AE110">
            <v>822629.47423676099</v>
          </cell>
          <cell r="AF110">
            <v>29396036.451050598</v>
          </cell>
          <cell r="AH110">
            <v>22854075.009270899</v>
          </cell>
          <cell r="AI110">
            <v>1953.0894720398101</v>
          </cell>
        </row>
        <row r="111">
          <cell r="M111">
            <v>26.663048177862699</v>
          </cell>
          <cell r="O111">
            <v>22086345.339833699</v>
          </cell>
          <cell r="Q111">
            <v>6540976.9440000001</v>
          </cell>
          <cell r="R111">
            <v>1.1427633160527501E-2</v>
          </cell>
          <cell r="AA111">
            <v>2181.6333527412098</v>
          </cell>
          <cell r="AC111">
            <v>228.532915402724</v>
          </cell>
          <cell r="AE111">
            <v>822718.49544980598</v>
          </cell>
          <cell r="AF111">
            <v>29390558.681432199</v>
          </cell>
          <cell r="AH111">
            <v>22852812.841210999</v>
          </cell>
          <cell r="AI111">
            <v>1953.1004373384901</v>
          </cell>
        </row>
        <row r="112">
          <cell r="M112">
            <v>26.6629206488428</v>
          </cell>
          <cell r="O112">
            <v>22083396.8347353</v>
          </cell>
          <cell r="Q112">
            <v>6540976.9440000001</v>
          </cell>
          <cell r="R112">
            <v>1.1429177087781101E-2</v>
          </cell>
          <cell r="AA112">
            <v>2181.6779293460199</v>
          </cell>
          <cell r="AC112">
            <v>228.54314376101601</v>
          </cell>
          <cell r="AE112">
            <v>822755.31753965595</v>
          </cell>
          <cell r="AF112">
            <v>29389719.7625321</v>
          </cell>
          <cell r="AH112">
            <v>22849960.344027899</v>
          </cell>
          <cell r="AI112">
            <v>1953.1347855850099</v>
          </cell>
        </row>
        <row r="113">
          <cell r="M113">
            <v>26.662868526920398</v>
          </cell>
          <cell r="O113">
            <v>22083235.936206501</v>
          </cell>
          <cell r="Q113">
            <v>6540976.9440000001</v>
          </cell>
          <cell r="R113">
            <v>1.1429393420124299E-2</v>
          </cell>
          <cell r="AA113">
            <v>2181.7189416557299</v>
          </cell>
          <cell r="AC113">
            <v>228.546844574999</v>
          </cell>
          <cell r="AE113">
            <v>822768.64046999696</v>
          </cell>
          <cell r="AF113">
            <v>29390607.808145698</v>
          </cell>
          <cell r="AH113">
            <v>22849745.965867098</v>
          </cell>
          <cell r="AI113">
            <v>1953.1720970807301</v>
          </cell>
        </row>
        <row r="114">
          <cell r="M114">
            <v>26.662801959161101</v>
          </cell>
          <cell r="O114">
            <v>22080231.380070399</v>
          </cell>
          <cell r="Q114">
            <v>6540976.9440000001</v>
          </cell>
          <cell r="R114">
            <v>1.14288560690507E-2</v>
          </cell>
          <cell r="AA114">
            <v>2181.4159912258901</v>
          </cell>
          <cell r="AC114">
            <v>228.50159143190601</v>
          </cell>
          <cell r="AE114">
            <v>822605.72915486002</v>
          </cell>
          <cell r="AF114">
            <v>29389256.307712398</v>
          </cell>
          <cell r="AH114">
            <v>22846607.7276458</v>
          </cell>
          <cell r="AI114">
            <v>1952.91439979399</v>
          </cell>
        </row>
        <row r="115">
          <cell r="M115">
            <v>26.6626304807764</v>
          </cell>
          <cell r="O115">
            <v>22077266.173714601</v>
          </cell>
          <cell r="Q115">
            <v>6540976.9440000001</v>
          </cell>
          <cell r="R115">
            <v>1.1428064666841599E-2</v>
          </cell>
          <cell r="AA115">
            <v>2181.0607511422199</v>
          </cell>
          <cell r="AC115">
            <v>228.45760012128801</v>
          </cell>
          <cell r="AE115">
            <v>822447.36043663498</v>
          </cell>
          <cell r="AF115">
            <v>29385034.3087577</v>
          </cell>
          <cell r="AH115">
            <v>22843492.504661601</v>
          </cell>
          <cell r="AI115">
            <v>1952.60315102093</v>
          </cell>
        </row>
        <row r="116">
          <cell r="M116">
            <v>26.662578707305901</v>
          </cell>
          <cell r="O116">
            <v>22076668.422814801</v>
          </cell>
          <cell r="Q116">
            <v>6540976.9440000001</v>
          </cell>
          <cell r="R116">
            <v>1.1427969740378499E-2</v>
          </cell>
          <cell r="AA116">
            <v>2180.99432459847</v>
          </cell>
          <cell r="AC116">
            <v>228.451007082291</v>
          </cell>
          <cell r="AE116">
            <v>822423.62549624802</v>
          </cell>
          <cell r="AF116">
            <v>29383770.347860899</v>
          </cell>
          <cell r="AH116">
            <v>22842827.163708098</v>
          </cell>
          <cell r="AI116">
            <v>1952.54331751618</v>
          </cell>
        </row>
        <row r="117">
          <cell r="M117">
            <v>26.662513717493599</v>
          </cell>
          <cell r="O117">
            <v>22075173.4709941</v>
          </cell>
          <cell r="Q117">
            <v>6540976.9440000001</v>
          </cell>
          <cell r="R117">
            <v>1.14273290534778E-2</v>
          </cell>
          <cell r="AA117">
            <v>2180.7972678719302</v>
          </cell>
          <cell r="AC117">
            <v>228.41697052705999</v>
          </cell>
          <cell r="AE117">
            <v>822301.09389741404</v>
          </cell>
          <cell r="AF117">
            <v>29384227.167497698</v>
          </cell>
          <cell r="AH117">
            <v>22841203.3202684</v>
          </cell>
          <cell r="AI117">
            <v>1952.3802973448701</v>
          </cell>
        </row>
        <row r="118">
          <cell r="M118">
            <v>26.662459996166</v>
          </cell>
          <cell r="O118">
            <v>22074263.050504599</v>
          </cell>
          <cell r="Q118">
            <v>6540976.9440000001</v>
          </cell>
          <cell r="R118">
            <v>1.1426301565138399E-2</v>
          </cell>
          <cell r="AA118">
            <v>2180.5548385232901</v>
          </cell>
          <cell r="AC118">
            <v>228.38514532552199</v>
          </cell>
          <cell r="AE118">
            <v>822186.52317187795</v>
          </cell>
          <cell r="AF118">
            <v>29381869.7628676</v>
          </cell>
          <cell r="AH118">
            <v>22840165.445386</v>
          </cell>
          <cell r="AI118">
            <v>1952.1696931977699</v>
          </cell>
        </row>
        <row r="119">
          <cell r="M119">
            <v>26.662429229113101</v>
          </cell>
          <cell r="O119">
            <v>22073710.8485226</v>
          </cell>
          <cell r="Q119">
            <v>6540976.9440000001</v>
          </cell>
          <cell r="R119">
            <v>1.14254471199992E-2</v>
          </cell>
          <cell r="AA119">
            <v>2180.38706738153</v>
          </cell>
          <cell r="AC119">
            <v>228.35467352197301</v>
          </cell>
          <cell r="AE119">
            <v>822076.82467910205</v>
          </cell>
          <cell r="AF119">
            <v>29382690.922768101</v>
          </cell>
          <cell r="AH119">
            <v>22839476.2939137</v>
          </cell>
          <cell r="AI119">
            <v>1952.03239385956</v>
          </cell>
        </row>
        <row r="120">
          <cell r="M120">
            <v>26.6624067488933</v>
          </cell>
          <cell r="O120">
            <v>22073178.402631201</v>
          </cell>
          <cell r="Q120">
            <v>6540976.9440000001</v>
          </cell>
          <cell r="R120">
            <v>1.14243641780029E-2</v>
          </cell>
          <cell r="AA120">
            <v>2180.1613774871498</v>
          </cell>
          <cell r="AC120">
            <v>228.324718998918</v>
          </cell>
          <cell r="AE120">
            <v>821968.98839610303</v>
          </cell>
          <cell r="AF120">
            <v>29380590.629306801</v>
          </cell>
          <cell r="AH120">
            <v>22838836.024480499</v>
          </cell>
          <cell r="AI120">
            <v>1951.8366584882299</v>
          </cell>
        </row>
        <row r="121">
          <cell r="M121">
            <v>26.662396726444999</v>
          </cell>
          <cell r="O121">
            <v>22073009.277858101</v>
          </cell>
          <cell r="Q121">
            <v>6540976.9440000001</v>
          </cell>
          <cell r="R121">
            <v>1.14242246638221E-2</v>
          </cell>
          <cell r="AA121">
            <v>2180.1165473339802</v>
          </cell>
          <cell r="AC121">
            <v>228.32045282335099</v>
          </cell>
          <cell r="AE121">
            <v>821953.630164064</v>
          </cell>
          <cell r="AF121">
            <v>29379684.609034199</v>
          </cell>
          <cell r="AH121">
            <v>22838651.690540701</v>
          </cell>
          <cell r="AI121">
            <v>1951.7960945106199</v>
          </cell>
        </row>
        <row r="122">
          <cell r="M122">
            <v>26.6623909418105</v>
          </cell>
          <cell r="O122">
            <v>22073050.519956902</v>
          </cell>
          <cell r="Q122">
            <v>6540976.9440000001</v>
          </cell>
          <cell r="R122">
            <v>1.14249606878765E-2</v>
          </cell>
          <cell r="AA122">
            <v>2180.2177345632699</v>
          </cell>
          <cell r="AC122">
            <v>228.34437034553099</v>
          </cell>
          <cell r="AE122">
            <v>822039.73324391199</v>
          </cell>
          <cell r="AF122">
            <v>29377581.189456001</v>
          </cell>
          <cell r="AH122">
            <v>22838803.008283399</v>
          </cell>
          <cell r="AI122">
            <v>1951.8733642177399</v>
          </cell>
        </row>
        <row r="123">
          <cell r="M123">
            <v>26.662405095432401</v>
          </cell>
          <cell r="O123">
            <v>22073698.970215399</v>
          </cell>
          <cell r="Q123">
            <v>6540976.9440000001</v>
          </cell>
          <cell r="R123">
            <v>1.14260250590226E-2</v>
          </cell>
          <cell r="AA123">
            <v>2180.45028348096</v>
          </cell>
          <cell r="AC123">
            <v>228.37508907845901</v>
          </cell>
          <cell r="AE123">
            <v>822150.32068245101</v>
          </cell>
          <cell r="AF123">
            <v>29379787.328454699</v>
          </cell>
          <cell r="AH123">
            <v>22839547.236041199</v>
          </cell>
          <cell r="AI123">
            <v>1952.0751944025001</v>
          </cell>
        </row>
        <row r="124">
          <cell r="M124">
            <v>26.6624330760052</v>
          </cell>
          <cell r="O124">
            <v>22074418.195466202</v>
          </cell>
          <cell r="Q124">
            <v>6540976.9440000001</v>
          </cell>
          <cell r="R124">
            <v>1.14261198354006E-2</v>
          </cell>
          <cell r="AA124">
            <v>2180.53041175925</v>
          </cell>
          <cell r="AC124">
            <v>228.38310062010001</v>
          </cell>
          <cell r="AE124">
            <v>822179.16223235801</v>
          </cell>
          <cell r="AF124">
            <v>29381294.7531197</v>
          </cell>
          <cell r="AH124">
            <v>22840283.6603036</v>
          </cell>
          <cell r="AI124">
            <v>1952.1473111391499</v>
          </cell>
        </row>
        <row r="125">
          <cell r="M125">
            <v>26.662221495790099</v>
          </cell>
          <cell r="O125">
            <v>22021201.072809</v>
          </cell>
          <cell r="Q125">
            <v>6540976.9440000001</v>
          </cell>
          <cell r="R125">
            <v>1.1429768090742301E-2</v>
          </cell>
          <cell r="AA125">
            <v>2176.7647011275999</v>
          </cell>
          <cell r="AC125">
            <v>227.985650993067</v>
          </cell>
          <cell r="AE125">
            <v>820748.34357503999</v>
          </cell>
          <cell r="AF125">
            <v>29316576.7887697</v>
          </cell>
          <cell r="AH125">
            <v>22786011.483352199</v>
          </cell>
          <cell r="AI125">
            <v>1948.7790501345301</v>
          </cell>
        </row>
        <row r="126">
          <cell r="M126">
            <v>26.661855905464499</v>
          </cell>
          <cell r="O126">
            <v>22037432.730701499</v>
          </cell>
          <cell r="Q126">
            <v>6540976.9440000001</v>
          </cell>
          <cell r="R126">
            <v>1.1431775760358E-2</v>
          </cell>
          <cell r="AA126">
            <v>2178.5862756823899</v>
          </cell>
          <cell r="AC126">
            <v>228.16948026217</v>
          </cell>
          <cell r="AE126">
            <v>821410.12894381199</v>
          </cell>
          <cell r="AF126">
            <v>29350332.542390902</v>
          </cell>
          <cell r="AH126">
            <v>22802432.675189499</v>
          </cell>
          <cell r="AI126">
            <v>1950.4167954202201</v>
          </cell>
        </row>
        <row r="127">
          <cell r="M127">
            <v>26.662387501113201</v>
          </cell>
          <cell r="O127">
            <v>22076010.622072201</v>
          </cell>
          <cell r="Q127">
            <v>6540976.9440000001</v>
          </cell>
          <cell r="R127">
            <v>1.14265925062111E-2</v>
          </cell>
          <cell r="AA127">
            <v>2180.7830056839898</v>
          </cell>
          <cell r="AC127">
            <v>228.40793785205</v>
          </cell>
          <cell r="AE127">
            <v>822268.57626737899</v>
          </cell>
          <cell r="AF127">
            <v>29386168.367523499</v>
          </cell>
          <cell r="AH127">
            <v>22841757.214386199</v>
          </cell>
          <cell r="AI127">
            <v>1952.37506783194</v>
          </cell>
        </row>
        <row r="128">
          <cell r="M128">
            <v>26.6625306629122</v>
          </cell>
          <cell r="O128">
            <v>22076368.161906298</v>
          </cell>
          <cell r="Q128">
            <v>6540976.9440000001</v>
          </cell>
          <cell r="R128">
            <v>1.1425254524682101E-2</v>
          </cell>
          <cell r="AA128">
            <v>2180.5608362255898</v>
          </cell>
          <cell r="AC128">
            <v>228.373041543689</v>
          </cell>
          <cell r="AE128">
            <v>822142.94955728098</v>
          </cell>
          <cell r="AF128">
            <v>29385671.349902298</v>
          </cell>
          <cell r="AH128">
            <v>22842153.2230579</v>
          </cell>
          <cell r="AI128">
            <v>1952.18779468191</v>
          </cell>
        </row>
        <row r="129">
          <cell r="M129">
            <v>26.662577525362501</v>
          </cell>
          <cell r="O129">
            <v>22077033.132525299</v>
          </cell>
          <cell r="Q129">
            <v>6540976.9440000001</v>
          </cell>
          <cell r="R129">
            <v>1.1424043702538E-2</v>
          </cell>
          <cell r="AA129">
            <v>2180.4020277057998</v>
          </cell>
          <cell r="AC129">
            <v>228.35027693567301</v>
          </cell>
          <cell r="AE129">
            <v>822060.99696842395</v>
          </cell>
          <cell r="AF129">
            <v>29384683.080011301</v>
          </cell>
          <cell r="AH129">
            <v>22842748.965574902</v>
          </cell>
          <cell r="AI129">
            <v>1952.05175077012</v>
          </cell>
        </row>
        <row r="130">
          <cell r="M130">
            <v>26.662635828827501</v>
          </cell>
          <cell r="O130">
            <v>22078319.584489401</v>
          </cell>
          <cell r="Q130">
            <v>6540976.9440000001</v>
          </cell>
          <cell r="R130">
            <v>1.1423031908671E-2</v>
          </cell>
          <cell r="AA130">
            <v>2180.3472281300901</v>
          </cell>
          <cell r="AC130">
            <v>228.331832333043</v>
          </cell>
          <cell r="AE130">
            <v>821994.59639895405</v>
          </cell>
          <cell r="AF130">
            <v>29387415.199524101</v>
          </cell>
          <cell r="AH130">
            <v>22843937.814368799</v>
          </cell>
          <cell r="AI130">
            <v>1952.0153957970499</v>
          </cell>
        </row>
        <row r="131">
          <cell r="M131">
            <v>26.662719434379699</v>
          </cell>
          <cell r="O131">
            <v>22080054.2402674</v>
          </cell>
          <cell r="Q131">
            <v>6540976.9440000001</v>
          </cell>
          <cell r="R131">
            <v>1.1421753228699099E-2</v>
          </cell>
          <cell r="AA131">
            <v>2180.2610909089299</v>
          </cell>
          <cell r="AC131">
            <v>228.316723819077</v>
          </cell>
          <cell r="AE131">
            <v>821940.20574867597</v>
          </cell>
          <cell r="AF131">
            <v>29387679.9610577</v>
          </cell>
          <cell r="AH131">
            <v>22845607.143776499</v>
          </cell>
          <cell r="AI131">
            <v>1951.94436708986</v>
          </cell>
        </row>
        <row r="132">
          <cell r="M132">
            <v>26.662815234870699</v>
          </cell>
          <cell r="O132">
            <v>22081954.163088702</v>
          </cell>
          <cell r="Q132">
            <v>6540976.9440000001</v>
          </cell>
          <cell r="R132">
            <v>1.14214227096906E-2</v>
          </cell>
          <cell r="AA132">
            <v>2180.3399817076902</v>
          </cell>
          <cell r="AC132">
            <v>228.325647434042</v>
          </cell>
          <cell r="AE132">
            <v>821972.33076254895</v>
          </cell>
          <cell r="AF132">
            <v>29388863.4463211</v>
          </cell>
          <cell r="AH132">
            <v>22847544.765277099</v>
          </cell>
          <cell r="AI132">
            <v>1952.0143342736501</v>
          </cell>
        </row>
        <row r="133">
          <cell r="M133">
            <v>26.662897636598</v>
          </cell>
          <cell r="O133">
            <v>22083487.296803799</v>
          </cell>
          <cell r="Q133">
            <v>6540976.9440000001</v>
          </cell>
          <cell r="R133">
            <v>1.1421258107374099E-2</v>
          </cell>
          <cell r="AA133">
            <v>2180.42641459379</v>
          </cell>
          <cell r="AC133">
            <v>228.33493824909399</v>
          </cell>
          <cell r="AE133">
            <v>822005.77769673697</v>
          </cell>
          <cell r="AF133">
            <v>29390301.089108098</v>
          </cell>
          <cell r="AH133">
            <v>22849120.399851099</v>
          </cell>
          <cell r="AI133">
            <v>1952.0914763446999</v>
          </cell>
        </row>
        <row r="134">
          <cell r="M134">
            <v>26.662956922399299</v>
          </cell>
          <cell r="O134">
            <v>22084706.068379801</v>
          </cell>
          <cell r="Q134">
            <v>6540976.9440000001</v>
          </cell>
          <cell r="R134">
            <v>1.1421891789769101E-2</v>
          </cell>
          <cell r="AA134">
            <v>2180.5989039014398</v>
          </cell>
          <cell r="AC134">
            <v>228.36641893903999</v>
          </cell>
          <cell r="AE134">
            <v>822119.10818054504</v>
          </cell>
          <cell r="AF134">
            <v>29389414.940581001</v>
          </cell>
          <cell r="AH134">
            <v>22850487.616752699</v>
          </cell>
          <cell r="AI134">
            <v>1952.2324849623999</v>
          </cell>
        </row>
        <row r="135">
          <cell r="M135">
            <v>26.663002213738402</v>
          </cell>
          <cell r="O135">
            <v>22085636.580742098</v>
          </cell>
          <cell r="Q135">
            <v>6540976.9440000001</v>
          </cell>
          <cell r="R135">
            <v>1.14229079814713E-2</v>
          </cell>
          <cell r="AA135">
            <v>2180.84196838549</v>
          </cell>
          <cell r="AC135">
            <v>228.39831824864899</v>
          </cell>
          <cell r="AE135">
            <v>822233.94569513598</v>
          </cell>
          <cell r="AF135">
            <v>29391782.703251999</v>
          </cell>
          <cell r="AH135">
            <v>22851540.134156901</v>
          </cell>
          <cell r="AI135">
            <v>1952.44365013684</v>
          </cell>
        </row>
        <row r="136">
          <cell r="M136">
            <v>26.663012284789399</v>
          </cell>
          <cell r="O136">
            <v>22085652.346266501</v>
          </cell>
          <cell r="Q136">
            <v>6540976.9440000001</v>
          </cell>
          <cell r="R136">
            <v>1.14230503718651E-2</v>
          </cell>
          <cell r="AA136">
            <v>2180.8743476999098</v>
          </cell>
          <cell r="AC136">
            <v>228.40128528798201</v>
          </cell>
          <cell r="AE136">
            <v>822244.627036736</v>
          </cell>
          <cell r="AF136">
            <v>29392470.380298398</v>
          </cell>
          <cell r="AH136">
            <v>22851576.142406199</v>
          </cell>
          <cell r="AI136">
            <v>1952.47306241193</v>
          </cell>
        </row>
        <row r="137">
          <cell r="M137">
            <v>26.6630102404525</v>
          </cell>
          <cell r="O137">
            <v>22085531.229793798</v>
          </cell>
          <cell r="Q137">
            <v>6540976.9440000001</v>
          </cell>
          <cell r="R137">
            <v>1.14230742886741E-2</v>
          </cell>
          <cell r="AA137">
            <v>2180.8693970417899</v>
          </cell>
          <cell r="AC137">
            <v>228.40071440001299</v>
          </cell>
          <cell r="AE137">
            <v>822242.57184004795</v>
          </cell>
          <cell r="AF137">
            <v>29392399.272712599</v>
          </cell>
          <cell r="AH137">
            <v>22851455.132810902</v>
          </cell>
          <cell r="AI137">
            <v>1952.4686826417801</v>
          </cell>
        </row>
        <row r="138">
          <cell r="M138">
            <v>26.662987038914999</v>
          </cell>
          <cell r="O138">
            <v>22084427.4843201</v>
          </cell>
          <cell r="Q138">
            <v>6540976.9440000001</v>
          </cell>
          <cell r="R138">
            <v>1.1423151946180401E-2</v>
          </cell>
          <cell r="AA138">
            <v>2180.79458020533</v>
          </cell>
          <cell r="AC138">
            <v>228.392812732876</v>
          </cell>
          <cell r="AE138">
            <v>822214.125838354</v>
          </cell>
          <cell r="AF138">
            <v>29391113.946988501</v>
          </cell>
          <cell r="AH138">
            <v>22850342.921428099</v>
          </cell>
          <cell r="AI138">
            <v>1952.4017674724601</v>
          </cell>
        </row>
        <row r="139">
          <cell r="M139">
            <v>26.662886553326398</v>
          </cell>
          <cell r="O139">
            <v>22080569.609781198</v>
          </cell>
          <cell r="Q139">
            <v>6540976.9440000001</v>
          </cell>
          <cell r="R139">
            <v>1.1422688539897599E-2</v>
          </cell>
          <cell r="AA139">
            <v>2180.4384576625698</v>
          </cell>
          <cell r="AC139">
            <v>228.34196519757</v>
          </cell>
          <cell r="AE139">
            <v>822031.07471125096</v>
          </cell>
          <cell r="AF139">
            <v>29388837.9441613</v>
          </cell>
          <cell r="AH139">
            <v>22846331.163572598</v>
          </cell>
          <cell r="AI139">
            <v>1952.096492465</v>
          </cell>
        </row>
        <row r="140">
          <cell r="M140">
            <v>26.6626428226858</v>
          </cell>
          <cell r="O140">
            <v>22075740.8523141</v>
          </cell>
          <cell r="Q140">
            <v>6540976.9440000001</v>
          </cell>
          <cell r="R140">
            <v>1.14220589615161E-2</v>
          </cell>
          <cell r="AA140">
            <v>2179.9667103502102</v>
          </cell>
          <cell r="AC140">
            <v>228.28562083911601</v>
          </cell>
          <cell r="AE140">
            <v>821828.235020819</v>
          </cell>
          <cell r="AF140">
            <v>29382627.058629502</v>
          </cell>
          <cell r="AH140">
            <v>22841344.235785302</v>
          </cell>
          <cell r="AI140">
            <v>1951.68108951109</v>
          </cell>
        </row>
        <row r="141">
          <cell r="M141">
            <v>26.662514758948799</v>
          </cell>
          <cell r="O141">
            <v>22073976.271465801</v>
          </cell>
          <cell r="Q141">
            <v>6540976.9440000001</v>
          </cell>
          <cell r="R141">
            <v>1.14220832886752E-2</v>
          </cell>
          <cell r="AA141">
            <v>2179.8350541504701</v>
          </cell>
          <cell r="AC141">
            <v>228.272037976935</v>
          </cell>
          <cell r="AE141">
            <v>821779.33671696601</v>
          </cell>
          <cell r="AF141">
            <v>29380272.3905944</v>
          </cell>
          <cell r="AH141">
            <v>22839472.374822099</v>
          </cell>
          <cell r="AI141">
            <v>1951.5630161735401</v>
          </cell>
        </row>
        <row r="142">
          <cell r="M142">
            <v>26.662395184711698</v>
          </cell>
          <cell r="O142">
            <v>22071634.782437</v>
          </cell>
          <cell r="Q142">
            <v>6540976.9440000001</v>
          </cell>
          <cell r="R142">
            <v>1.14222664832106E-2</v>
          </cell>
          <cell r="AA142">
            <v>2179.6880879763098</v>
          </cell>
          <cell r="AC142">
            <v>228.25647161461001</v>
          </cell>
          <cell r="AE142">
            <v>821723.29781259596</v>
          </cell>
          <cell r="AF142">
            <v>29377761.209469602</v>
          </cell>
          <cell r="AH142">
            <v>22837089.253987499</v>
          </cell>
          <cell r="AI142">
            <v>1951.4316163617</v>
          </cell>
        </row>
        <row r="143">
          <cell r="M143">
            <v>26.662272793255799</v>
          </cell>
          <cell r="O143">
            <v>22069637.790777698</v>
          </cell>
          <cell r="Q143">
            <v>6540976.9440000001</v>
          </cell>
          <cell r="R143">
            <v>1.14224441958741E-2</v>
          </cell>
          <cell r="AA143">
            <v>2179.5699352904699</v>
          </cell>
          <cell r="AC143">
            <v>228.243887476862</v>
          </cell>
          <cell r="AE143">
            <v>821677.99491670495</v>
          </cell>
          <cell r="AF143">
            <v>29375762.636882301</v>
          </cell>
          <cell r="AH143">
            <v>22835042.473322999</v>
          </cell>
          <cell r="AI143">
            <v>1951.3260478136001</v>
          </cell>
        </row>
        <row r="144">
          <cell r="M144">
            <v>26.662165960446899</v>
          </cell>
          <cell r="O144">
            <v>22068148.753980201</v>
          </cell>
          <cell r="Q144">
            <v>6540976.9440000001</v>
          </cell>
          <cell r="R144">
            <v>1.14225818300414E-2</v>
          </cell>
          <cell r="AA144">
            <v>2179.4846441823402</v>
          </cell>
          <cell r="AC144">
            <v>228.234791588702</v>
          </cell>
          <cell r="AE144">
            <v>821645.24971932895</v>
          </cell>
          <cell r="AF144">
            <v>29374323.371750999</v>
          </cell>
          <cell r="AH144">
            <v>22833510.2885281</v>
          </cell>
          <cell r="AI144">
            <v>1951.2498525936401</v>
          </cell>
        </row>
        <row r="145">
          <cell r="M145">
            <v>26.662099762797698</v>
          </cell>
          <cell r="O145">
            <v>22067276.305799998</v>
          </cell>
          <cell r="Q145">
            <v>6540976.9440000001</v>
          </cell>
          <cell r="R145">
            <v>1.14226561912601E-2</v>
          </cell>
          <cell r="AA145">
            <v>2179.4339892441399</v>
          </cell>
          <cell r="AC145">
            <v>228.22940481653001</v>
          </cell>
          <cell r="AE145">
            <v>821625.85733950802</v>
          </cell>
          <cell r="AF145">
            <v>29373464.151355401</v>
          </cell>
          <cell r="AH145">
            <v>22832600.691658702</v>
          </cell>
          <cell r="AI145">
            <v>1951.2045844276099</v>
          </cell>
        </row>
        <row r="146">
          <cell r="M146">
            <v>26.662045771538299</v>
          </cell>
          <cell r="O146">
            <v>22066715.775322098</v>
          </cell>
          <cell r="Q146">
            <v>6540976.9440000001</v>
          </cell>
          <cell r="R146">
            <v>1.1423459962939199E-2</v>
          </cell>
          <cell r="AA146">
            <v>2179.5039267992502</v>
          </cell>
          <cell r="AC146">
            <v>228.249928039754</v>
          </cell>
          <cell r="AE146">
            <v>821699.74094311404</v>
          </cell>
          <cell r="AF146">
            <v>29370853.120645698</v>
          </cell>
          <cell r="AH146">
            <v>22832133.909441501</v>
          </cell>
          <cell r="AI146">
            <v>1951.2539987594901</v>
          </cell>
        </row>
        <row r="147">
          <cell r="M147">
            <v>26.662046904175401</v>
          </cell>
          <cell r="O147">
            <v>22067331.250200599</v>
          </cell>
          <cell r="Q147">
            <v>6540976.9440000001</v>
          </cell>
          <cell r="R147">
            <v>1.14245311727399E-2</v>
          </cell>
          <cell r="AA147">
            <v>2179.7365909334999</v>
          </cell>
          <cell r="AC147">
            <v>228.28063658622301</v>
          </cell>
          <cell r="AE147">
            <v>821810.291710402</v>
          </cell>
          <cell r="AF147">
            <v>29373068.033997402</v>
          </cell>
          <cell r="AH147">
            <v>22832825.511740401</v>
          </cell>
          <cell r="AI147">
            <v>1951.4559543472801</v>
          </cell>
        </row>
        <row r="148">
          <cell r="M148">
            <v>26.6620714230008</v>
          </cell>
          <cell r="O148">
            <v>22067669.324634701</v>
          </cell>
          <cell r="Q148">
            <v>6540976.9440000001</v>
          </cell>
          <cell r="R148">
            <v>1.14246483097948E-2</v>
          </cell>
          <cell r="AA148">
            <v>2179.7894711867998</v>
          </cell>
          <cell r="AC148">
            <v>228.28577607893001</v>
          </cell>
          <cell r="AE148">
            <v>821828.79388414801</v>
          </cell>
          <cell r="AF148">
            <v>29374105.515581701</v>
          </cell>
          <cell r="AH148">
            <v>22833177.541682702</v>
          </cell>
          <cell r="AI148">
            <v>1951.50369510787</v>
          </cell>
        </row>
        <row r="149">
          <cell r="M149">
            <v>26.6620822163644</v>
          </cell>
          <cell r="O149">
            <v>22067857.6187119</v>
          </cell>
          <cell r="Q149">
            <v>6540976.9440000001</v>
          </cell>
          <cell r="R149">
            <v>1.14253989020587E-2</v>
          </cell>
          <cell r="AA149">
            <v>2179.90438464212</v>
          </cell>
          <cell r="AC149">
            <v>228.311068379787</v>
          </cell>
          <cell r="AE149">
            <v>821919.84616723401</v>
          </cell>
          <cell r="AF149">
            <v>29372259.5523622</v>
          </cell>
          <cell r="AH149">
            <v>22833487.796220601</v>
          </cell>
          <cell r="AI149">
            <v>1951.5933162623301</v>
          </cell>
        </row>
        <row r="150">
          <cell r="M150">
            <v>26.662096151634699</v>
          </cell>
          <cell r="O150">
            <v>22068223.597451199</v>
          </cell>
          <cell r="Q150">
            <v>6540976.9440000001</v>
          </cell>
          <cell r="R150">
            <v>1.14264843449545E-2</v>
          </cell>
          <cell r="AA150">
            <v>2180.11738163051</v>
          </cell>
          <cell r="AC150">
            <v>228.33971606402599</v>
          </cell>
          <cell r="AE150">
            <v>822022.97783049406</v>
          </cell>
          <cell r="AF150">
            <v>29374131.354415599</v>
          </cell>
          <cell r="AH150">
            <v>22833952.364797901</v>
          </cell>
          <cell r="AI150">
            <v>1951.77766556648</v>
          </cell>
        </row>
        <row r="151">
          <cell r="M151">
            <v>26.662086894361199</v>
          </cell>
          <cell r="O151">
            <v>22067794.338296499</v>
          </cell>
          <cell r="Q151">
            <v>6540976.9440000001</v>
          </cell>
          <cell r="R151">
            <v>1.142666467681E-2</v>
          </cell>
          <cell r="AA151">
            <v>2180.1222695807301</v>
          </cell>
          <cell r="AC151">
            <v>228.33976352120999</v>
          </cell>
          <cell r="AE151">
            <v>822023.148676357</v>
          </cell>
          <cell r="AF151">
            <v>29374351.4527288</v>
          </cell>
          <cell r="AH151">
            <v>22833535.6696283</v>
          </cell>
          <cell r="AI151">
            <v>1951.7825060595201</v>
          </cell>
        </row>
        <row r="152">
          <cell r="M152">
            <v>26.662052236462099</v>
          </cell>
          <cell r="O152">
            <v>22067502.867396601</v>
          </cell>
          <cell r="Q152">
            <v>6540976.9440000001</v>
          </cell>
          <cell r="R152">
            <v>1.14259720264096E-2</v>
          </cell>
          <cell r="AA152">
            <v>2180.0132294496598</v>
          </cell>
          <cell r="AC152">
            <v>228.31495699986999</v>
          </cell>
          <cell r="AE152">
            <v>821933.84519953094</v>
          </cell>
          <cell r="AF152">
            <v>29376337.6381214</v>
          </cell>
          <cell r="AH152">
            <v>22833126.317172602</v>
          </cell>
          <cell r="AI152">
            <v>1951.69827244979</v>
          </cell>
        </row>
        <row r="153">
          <cell r="M153">
            <v>26.662116426830998</v>
          </cell>
          <cell r="O153">
            <v>22069393.7509459</v>
          </cell>
          <cell r="Q153">
            <v>6540976.9440000001</v>
          </cell>
          <cell r="R153">
            <v>1.1424723283789099E-2</v>
          </cell>
          <cell r="AA153">
            <v>2179.94877988391</v>
          </cell>
          <cell r="AC153">
            <v>228.302013482853</v>
          </cell>
          <cell r="AE153">
            <v>821887.24853827199</v>
          </cell>
          <cell r="AF153">
            <v>29377012.2824421</v>
          </cell>
          <cell r="AH153">
            <v>22834907.675512299</v>
          </cell>
          <cell r="AI153">
            <v>1951.6467664010599</v>
          </cell>
        </row>
        <row r="154">
          <cell r="M154">
            <v>26.6622530470279</v>
          </cell>
          <cell r="O154">
            <v>22072155.250666998</v>
          </cell>
          <cell r="Q154">
            <v>6540976.9440000001</v>
          </cell>
          <cell r="R154">
            <v>1.1424346560447799E-2</v>
          </cell>
          <cell r="AA154">
            <v>2180.0857654400602</v>
          </cell>
          <cell r="AC154">
            <v>228.317047165226</v>
          </cell>
          <cell r="AE154">
            <v>821941.36979481496</v>
          </cell>
          <cell r="AF154">
            <v>29379200.8034692</v>
          </cell>
          <cell r="AH154">
            <v>22837707.6137743</v>
          </cell>
          <cell r="AI154">
            <v>1951.76871827483</v>
          </cell>
        </row>
        <row r="155">
          <cell r="M155">
            <v>26.6624572546134</v>
          </cell>
          <cell r="O155">
            <v>22076223.598308701</v>
          </cell>
          <cell r="Q155">
            <v>6540976.9440000001</v>
          </cell>
          <cell r="R155">
            <v>1.14232364345936E-2</v>
          </cell>
          <cell r="AA155">
            <v>2180.2325446733098</v>
          </cell>
          <cell r="AC155">
            <v>228.31956493686101</v>
          </cell>
          <cell r="AE155">
            <v>821950.43377270096</v>
          </cell>
          <cell r="AF155">
            <v>29385490.290142499</v>
          </cell>
          <cell r="AH155">
            <v>22841723.7355447</v>
          </cell>
          <cell r="AI155">
            <v>1951.9129797364501</v>
          </cell>
        </row>
        <row r="156">
          <cell r="M156">
            <v>26.6626708833906</v>
          </cell>
          <cell r="O156">
            <v>22080023.892740801</v>
          </cell>
          <cell r="Q156">
            <v>6540976.9440000001</v>
          </cell>
          <cell r="R156">
            <v>1.1422521745596499E-2</v>
          </cell>
          <cell r="AA156">
            <v>2180.3682855802899</v>
          </cell>
          <cell r="AC156">
            <v>228.34118261595299</v>
          </cell>
          <cell r="AE156">
            <v>822028.25741743203</v>
          </cell>
          <cell r="AF156">
            <v>29385708.716216199</v>
          </cell>
          <cell r="AH156">
            <v>22845638.6752561</v>
          </cell>
          <cell r="AI156">
            <v>1952.02710296433</v>
          </cell>
        </row>
        <row r="157">
          <cell r="M157">
            <v>26.662818419544902</v>
          </cell>
          <cell r="O157">
            <v>22082318.053389199</v>
          </cell>
          <cell r="Q157">
            <v>6540976.9440000001</v>
          </cell>
          <cell r="R157">
            <v>1.14239948468388E-2</v>
          </cell>
          <cell r="AA157">
            <v>2180.7514843457202</v>
          </cell>
          <cell r="AC157">
            <v>228.40166657885001</v>
          </cell>
          <cell r="AE157">
            <v>822245.99968385999</v>
          </cell>
          <cell r="AF157">
            <v>29386481.202955801</v>
          </cell>
          <cell r="AH157">
            <v>22848226.129356101</v>
          </cell>
          <cell r="AI157">
            <v>1952.34981776687</v>
          </cell>
        </row>
        <row r="158">
          <cell r="M158">
            <v>26.662886393765898</v>
          </cell>
          <cell r="O158">
            <v>22083622.758323502</v>
          </cell>
          <cell r="Q158">
            <v>6540976.9440000001</v>
          </cell>
          <cell r="R158">
            <v>1.1425873305046399E-2</v>
          </cell>
          <cell r="AA158">
            <v>2181.14951087704</v>
          </cell>
          <cell r="AC158">
            <v>228.462728993627</v>
          </cell>
          <cell r="AE158">
            <v>822465.82437705901</v>
          </cell>
          <cell r="AF158">
            <v>29387792.6890021</v>
          </cell>
          <cell r="AH158">
            <v>22849794.584931798</v>
          </cell>
          <cell r="AI158">
            <v>1952.6867818834201</v>
          </cell>
        </row>
        <row r="159">
          <cell r="M159">
            <v>26.6629163960006</v>
          </cell>
          <cell r="O159">
            <v>22084267.087897498</v>
          </cell>
          <cell r="Q159">
            <v>6540976.9440000001</v>
          </cell>
          <cell r="R159">
            <v>1.1427841606673801E-2</v>
          </cell>
          <cell r="AA159">
            <v>2181.51473408108</v>
          </cell>
          <cell r="AC159">
            <v>228.52022188328201</v>
          </cell>
          <cell r="AE159">
            <v>822672.79877981404</v>
          </cell>
          <cell r="AF159">
            <v>29388568.791579701</v>
          </cell>
          <cell r="AH159">
            <v>22850678.857370999</v>
          </cell>
          <cell r="AI159">
            <v>1952.9945121977901</v>
          </cell>
        </row>
        <row r="160">
          <cell r="M160">
            <v>26.6629121453092</v>
          </cell>
          <cell r="O160">
            <v>22084163.520806499</v>
          </cell>
          <cell r="Q160">
            <v>6540976.9440000001</v>
          </cell>
          <cell r="R160">
            <v>1.14298829706271E-2</v>
          </cell>
          <cell r="AA160">
            <v>2181.8354957694601</v>
          </cell>
          <cell r="AC160">
            <v>228.57299651698199</v>
          </cell>
          <cell r="AE160">
            <v>822862.787461136</v>
          </cell>
          <cell r="AF160">
            <v>29388585.122461099</v>
          </cell>
          <cell r="AH160">
            <v>22850800.1448064</v>
          </cell>
          <cell r="AI160">
            <v>1953.26249925248</v>
          </cell>
        </row>
        <row r="161">
          <cell r="M161">
            <v>26.662878209345902</v>
          </cell>
          <cell r="O161">
            <v>22083296.691061601</v>
          </cell>
          <cell r="Q161">
            <v>6540976.9440000001</v>
          </cell>
          <cell r="R161">
            <v>1.1430485979653199E-2</v>
          </cell>
          <cell r="AA161">
            <v>2181.9079731367001</v>
          </cell>
          <cell r="AC161">
            <v>228.57303689089201</v>
          </cell>
          <cell r="AE161">
            <v>822862.93280721095</v>
          </cell>
          <cell r="AF161">
            <v>29392044.850853201</v>
          </cell>
          <cell r="AH161">
            <v>22849912.7079212</v>
          </cell>
          <cell r="AI161">
            <v>1953.33493624581</v>
          </cell>
        </row>
        <row r="162">
          <cell r="M162">
            <v>26.662804430043799</v>
          </cell>
          <cell r="O162">
            <v>22081164.928929899</v>
          </cell>
          <cell r="Q162">
            <v>6540976.9440000001</v>
          </cell>
          <cell r="R162">
            <v>1.1429718123659401E-2</v>
          </cell>
          <cell r="AA162">
            <v>2181.6205950437402</v>
          </cell>
          <cell r="AC162">
            <v>228.53590961598201</v>
          </cell>
          <cell r="AE162">
            <v>822729.27461753495</v>
          </cell>
          <cell r="AF162">
            <v>29389077.3903456</v>
          </cell>
          <cell r="AH162">
            <v>22847664.680219699</v>
          </cell>
          <cell r="AI162">
            <v>1953.0846854277499</v>
          </cell>
        </row>
        <row r="163">
          <cell r="M163">
            <v>26.662713419906499</v>
          </cell>
          <cell r="O163">
            <v>22079134.0826605</v>
          </cell>
          <cell r="Q163">
            <v>6540976.9440000001</v>
          </cell>
          <cell r="R163">
            <v>1.14297667941463E-2</v>
          </cell>
          <cell r="AA163">
            <v>2181.4662526726001</v>
          </cell>
          <cell r="AC163">
            <v>228.51990562014399</v>
          </cell>
          <cell r="AE163">
            <v>822671.66023251705</v>
          </cell>
          <cell r="AF163">
            <v>29386339.2789177</v>
          </cell>
          <cell r="AH163">
            <v>22845584.320250399</v>
          </cell>
          <cell r="AI163">
            <v>1952.9463470524499</v>
          </cell>
        </row>
        <row r="164">
          <cell r="M164">
            <v>26.662617724834099</v>
          </cell>
          <cell r="O164">
            <v>22077606.906461801</v>
          </cell>
          <cell r="Q164">
            <v>6540976.9440000001</v>
          </cell>
          <cell r="R164">
            <v>1.14299137438069E-2</v>
          </cell>
          <cell r="AA164">
            <v>2181.3778507018901</v>
          </cell>
          <cell r="AC164">
            <v>228.51046531642999</v>
          </cell>
          <cell r="AE164">
            <v>822637.67513914604</v>
          </cell>
          <cell r="AF164">
            <v>29384850.626727998</v>
          </cell>
          <cell r="AH164">
            <v>22844020.645668902</v>
          </cell>
          <cell r="AI164">
            <v>1952.86738538546</v>
          </cell>
        </row>
        <row r="165">
          <cell r="M165">
            <v>26.662592090826699</v>
          </cell>
          <cell r="O165">
            <v>22077725.876628499</v>
          </cell>
          <cell r="Q165">
            <v>6540976.9440000001</v>
          </cell>
          <cell r="R165">
            <v>1.1429919981383299E-2</v>
          </cell>
          <cell r="AA165">
            <v>2181.3925130827702</v>
          </cell>
          <cell r="AC165">
            <v>228.51197215559901</v>
          </cell>
          <cell r="AE165">
            <v>822643.09976015601</v>
          </cell>
          <cell r="AF165">
            <v>29385114.665764999</v>
          </cell>
          <cell r="AH165">
            <v>22844104.819704901</v>
          </cell>
          <cell r="AI165">
            <v>1952.8805409271699</v>
          </cell>
        </row>
        <row r="166">
          <cell r="M166">
            <v>26.662596829419901</v>
          </cell>
          <cell r="O166">
            <v>22077867.032977</v>
          </cell>
          <cell r="Q166">
            <v>6540976.9440000001</v>
          </cell>
          <cell r="R166">
            <v>1.1429153499918699E-2</v>
          </cell>
          <cell r="AA166">
            <v>2181.3004193044098</v>
          </cell>
          <cell r="AC166">
            <v>228.48903914165101</v>
          </cell>
          <cell r="AE166">
            <v>822560.54090994201</v>
          </cell>
          <cell r="AF166">
            <v>29387371.267735999</v>
          </cell>
          <cell r="AH166">
            <v>22844132.69252</v>
          </cell>
          <cell r="AI166">
            <v>1952.8113801627601</v>
          </cell>
        </row>
        <row r="167">
          <cell r="M167">
            <v>26.6626129123079</v>
          </cell>
          <cell r="O167">
            <v>22077981.1865381</v>
          </cell>
          <cell r="Q167">
            <v>6540976.9440000001</v>
          </cell>
          <cell r="R167">
            <v>1.1428771714657801E-2</v>
          </cell>
          <cell r="AA167">
            <v>2181.2151580075101</v>
          </cell>
          <cell r="AC167">
            <v>228.487116360871</v>
          </cell>
          <cell r="AE167">
            <v>822553.61889913399</v>
          </cell>
          <cell r="AF167">
            <v>29383847.970161799</v>
          </cell>
          <cell r="AH167">
            <v>22844265.4937604</v>
          </cell>
          <cell r="AI167">
            <v>1952.7280416466399</v>
          </cell>
        </row>
        <row r="168">
          <cell r="M168">
            <v>26.6626141191303</v>
          </cell>
          <cell r="O168">
            <v>22078058.000712201</v>
          </cell>
          <cell r="Q168">
            <v>6540976.9440000001</v>
          </cell>
          <cell r="R168">
            <v>1.14289780369268E-2</v>
          </cell>
          <cell r="AA168">
            <v>2181.2754412587101</v>
          </cell>
          <cell r="AC168">
            <v>228.48688704938999</v>
          </cell>
          <cell r="AE168">
            <v>822552.79337780306</v>
          </cell>
          <cell r="AF168">
            <v>29386800.881424699</v>
          </cell>
          <cell r="AH168">
            <v>22844326.295610901</v>
          </cell>
          <cell r="AI168">
            <v>1952.78855420932</v>
          </cell>
        </row>
        <row r="169">
          <cell r="M169">
            <v>26.662315825581398</v>
          </cell>
          <cell r="O169">
            <v>22022095.4352603</v>
          </cell>
          <cell r="Q169">
            <v>6540976.9440000001</v>
          </cell>
          <cell r="R169">
            <v>1.1432586245469001E-2</v>
          </cell>
          <cell r="AA169">
            <v>2177.26708066317</v>
          </cell>
          <cell r="AC169">
            <v>228.07039955917301</v>
          </cell>
          <cell r="AE169">
            <v>821053.43841302104</v>
          </cell>
          <cell r="AF169">
            <v>29315993.7940704</v>
          </cell>
          <cell r="AH169">
            <v>22787321.8988332</v>
          </cell>
          <cell r="AI169">
            <v>1949.1966811039899</v>
          </cell>
        </row>
        <row r="170">
          <cell r="M170">
            <v>26.6617921831551</v>
          </cell>
          <cell r="O170">
            <v>22034616.0246206</v>
          </cell>
          <cell r="Q170">
            <v>6540976.9440000001</v>
          </cell>
          <cell r="R170">
            <v>1.14365885576175E-2</v>
          </cell>
          <cell r="AA170">
            <v>2179.1082104345901</v>
          </cell>
          <cell r="AC170">
            <v>228.276111983004</v>
          </cell>
          <cell r="AE170">
            <v>821794.00313881401</v>
          </cell>
          <cell r="AF170">
            <v>29344327.490877502</v>
          </cell>
          <cell r="AH170">
            <v>22800172.588341601</v>
          </cell>
          <cell r="AI170">
            <v>1950.8320984515899</v>
          </cell>
        </row>
        <row r="171">
          <cell r="M171">
            <v>26.662045780452601</v>
          </cell>
          <cell r="O171">
            <v>22070898.887662102</v>
          </cell>
          <cell r="Q171">
            <v>6540976.9440000001</v>
          </cell>
          <cell r="R171">
            <v>1.14330290613539E-2</v>
          </cell>
          <cell r="AA171">
            <v>2181.4369410317199</v>
          </cell>
          <cell r="AC171">
            <v>228.53377566706101</v>
          </cell>
          <cell r="AE171">
            <v>822721.59240142105</v>
          </cell>
          <cell r="AF171">
            <v>29380902.039071899</v>
          </cell>
          <cell r="AH171">
            <v>22837222.298960399</v>
          </cell>
          <cell r="AI171">
            <v>1952.90316536466</v>
          </cell>
        </row>
        <row r="172">
          <cell r="M172">
            <v>26.662089476272801</v>
          </cell>
          <cell r="O172">
            <v>22020933.8670136</v>
          </cell>
          <cell r="Q172">
            <v>6540976.9440000001</v>
          </cell>
          <cell r="R172">
            <v>1.14367255845841E-2</v>
          </cell>
          <cell r="AA172">
            <v>2177.86219965288</v>
          </cell>
          <cell r="AC172">
            <v>228.17109309982399</v>
          </cell>
          <cell r="AE172">
            <v>821415.93515936495</v>
          </cell>
          <cell r="AF172">
            <v>29315204.662177701</v>
          </cell>
          <cell r="AH172">
            <v>22786384.022753701</v>
          </cell>
          <cell r="AI172">
            <v>1949.6911065530501</v>
          </cell>
        </row>
        <row r="173">
          <cell r="M173">
            <v>26.661793676751699</v>
          </cell>
          <cell r="O173">
            <v>22037015.957512699</v>
          </cell>
          <cell r="Q173">
            <v>6540976.9440000001</v>
          </cell>
          <cell r="R173">
            <v>1.14405506134616E-2</v>
          </cell>
          <cell r="AA173">
            <v>2179.9433606737098</v>
          </cell>
          <cell r="AC173">
            <v>228.402021720085</v>
          </cell>
          <cell r="AE173">
            <v>822247.27819230699</v>
          </cell>
          <cell r="AF173">
            <v>29347703.167268898</v>
          </cell>
          <cell r="AH173">
            <v>22802955.800820898</v>
          </cell>
          <cell r="AI173">
            <v>1951.54133895362</v>
          </cell>
        </row>
        <row r="174">
          <cell r="M174">
            <v>26.6622558507127</v>
          </cell>
          <cell r="O174">
            <v>22074156.638453599</v>
          </cell>
          <cell r="Q174">
            <v>6540976.9440000001</v>
          </cell>
          <cell r="R174">
            <v>1.1436766639381099E-2</v>
          </cell>
          <cell r="AA174">
            <v>2182.2772559970599</v>
          </cell>
          <cell r="AC174">
            <v>228.660692996954</v>
          </cell>
          <cell r="AE174">
            <v>823178.49478903494</v>
          </cell>
          <cell r="AF174">
            <v>29384233.044445802</v>
          </cell>
          <cell r="AH174">
            <v>22840950.798712298</v>
          </cell>
          <cell r="AI174">
            <v>1953.6165630001001</v>
          </cell>
        </row>
        <row r="175">
          <cell r="M175">
            <v>26.6623065270018</v>
          </cell>
          <cell r="O175">
            <v>22072871.571421601</v>
          </cell>
          <cell r="Q175">
            <v>6540976.9440000001</v>
          </cell>
          <cell r="R175">
            <v>1.1436497356398E-2</v>
          </cell>
          <cell r="AA175">
            <v>2182.0954588271702</v>
          </cell>
          <cell r="AC175">
            <v>228.642640537804</v>
          </cell>
          <cell r="AE175">
            <v>823113.50593609398</v>
          </cell>
          <cell r="AF175">
            <v>29380774.933324199</v>
          </cell>
          <cell r="AH175">
            <v>22839788.838155001</v>
          </cell>
          <cell r="AI175">
            <v>1953.45281828936</v>
          </cell>
        </row>
        <row r="176">
          <cell r="M176">
            <v>26.662265681620202</v>
          </cell>
          <cell r="O176">
            <v>22071960.988479499</v>
          </cell>
          <cell r="Q176">
            <v>6540976.9440000001</v>
          </cell>
          <cell r="R176">
            <v>1.1436549319899699E-2</v>
          </cell>
          <cell r="AA176">
            <v>2182.0338768884599</v>
          </cell>
          <cell r="AC176">
            <v>228.63616290433001</v>
          </cell>
          <cell r="AE176">
            <v>823090.18645558704</v>
          </cell>
          <cell r="AF176">
            <v>29379709.139745198</v>
          </cell>
          <cell r="AH176">
            <v>22838864.271326698</v>
          </cell>
          <cell r="AI176">
            <v>1953.39771398414</v>
          </cell>
        </row>
        <row r="177">
          <cell r="M177">
            <v>26.662224621523102</v>
          </cell>
          <cell r="O177">
            <v>22072913.2558068</v>
          </cell>
          <cell r="Q177">
            <v>6540976.9440000001</v>
          </cell>
          <cell r="R177">
            <v>1.14357879914108E-2</v>
          </cell>
          <cell r="AA177">
            <v>2182.0160375660098</v>
          </cell>
          <cell r="AC177">
            <v>228.62086865787299</v>
          </cell>
          <cell r="AE177">
            <v>823035.12716834305</v>
          </cell>
          <cell r="AF177">
            <v>29383306.426311798</v>
          </cell>
          <cell r="AH177">
            <v>22839704.835517202</v>
          </cell>
          <cell r="AI177">
            <v>1953.39516890814</v>
          </cell>
        </row>
        <row r="178">
          <cell r="M178">
            <v>26.6624664535215</v>
          </cell>
          <cell r="O178">
            <v>22078022.953192402</v>
          </cell>
          <cell r="Q178">
            <v>6540976.9440000001</v>
          </cell>
          <cell r="R178">
            <v>1.1434201701688299E-2</v>
          </cell>
          <cell r="AA178">
            <v>2182.1358172630498</v>
          </cell>
          <cell r="AC178">
            <v>228.627619691718</v>
          </cell>
          <cell r="AE178">
            <v>823059.43089018494</v>
          </cell>
          <cell r="AF178">
            <v>29387081.703626499</v>
          </cell>
          <cell r="AH178">
            <v>22844706.664012</v>
          </cell>
          <cell r="AI178">
            <v>1953.5081975713299</v>
          </cell>
        </row>
        <row r="179">
          <cell r="M179">
            <v>26.662609668749401</v>
          </cell>
          <cell r="O179">
            <v>22079755.177673299</v>
          </cell>
          <cell r="Q179">
            <v>6540976.9440000001</v>
          </cell>
          <cell r="R179">
            <v>1.1433112465723301E-2</v>
          </cell>
          <cell r="AA179">
            <v>2182.09188288939</v>
          </cell>
          <cell r="AC179">
            <v>228.61037758335399</v>
          </cell>
          <cell r="AE179">
            <v>822997.359300073</v>
          </cell>
          <cell r="AF179">
            <v>29389993.564217199</v>
          </cell>
          <cell r="AH179">
            <v>22846443.1347709</v>
          </cell>
          <cell r="AI179">
            <v>1953.4815053060299</v>
          </cell>
        </row>
        <row r="180">
          <cell r="M180">
            <v>26.662721943593802</v>
          </cell>
          <cell r="O180">
            <v>22081921.9395817</v>
          </cell>
          <cell r="Q180">
            <v>6540976.9440000001</v>
          </cell>
          <cell r="R180">
            <v>1.1431788310243701E-2</v>
          </cell>
          <cell r="AA180">
            <v>2182.0297965387799</v>
          </cell>
          <cell r="AC180">
            <v>228.59779055881799</v>
          </cell>
          <cell r="AE180">
            <v>822952.046011745</v>
          </cell>
          <cell r="AF180">
            <v>29390680.957568198</v>
          </cell>
          <cell r="AH180">
            <v>22848562.7388811</v>
          </cell>
          <cell r="AI180">
            <v>1953.43200597996</v>
          </cell>
        </row>
        <row r="181">
          <cell r="M181">
            <v>26.662831052824298</v>
          </cell>
          <cell r="O181">
            <v>22084101.340550698</v>
          </cell>
          <cell r="Q181">
            <v>6540976.9440000001</v>
          </cell>
          <cell r="R181">
            <v>1.14321850148425E-2</v>
          </cell>
          <cell r="AA181">
            <v>2182.2259695844</v>
          </cell>
          <cell r="AC181">
            <v>228.632388063977</v>
          </cell>
          <cell r="AE181">
            <v>823076.59703031601</v>
          </cell>
          <cell r="AF181">
            <v>29390013.905505199</v>
          </cell>
          <cell r="AH181">
            <v>22850903.231953301</v>
          </cell>
          <cell r="AI181">
            <v>1953.59358152042</v>
          </cell>
        </row>
        <row r="182">
          <cell r="M182">
            <v>26.662914234740299</v>
          </cell>
          <cell r="O182">
            <v>22085856.519001398</v>
          </cell>
          <cell r="Q182">
            <v>6540976.9440000001</v>
          </cell>
          <cell r="R182">
            <v>1.14338746681349E-2</v>
          </cell>
          <cell r="AA182">
            <v>2182.6185438207199</v>
          </cell>
          <cell r="AC182">
            <v>228.693473732614</v>
          </cell>
          <cell r="AE182">
            <v>823296.50543741195</v>
          </cell>
          <cell r="AF182">
            <v>29391048.136462901</v>
          </cell>
          <cell r="AH182">
            <v>22852918.065358199</v>
          </cell>
          <cell r="AI182">
            <v>1953.92507008811</v>
          </cell>
        </row>
        <row r="183">
          <cell r="M183">
            <v>26.6629603700055</v>
          </cell>
          <cell r="O183">
            <v>22086670.2143755</v>
          </cell>
          <cell r="Q183">
            <v>6540976.9440000001</v>
          </cell>
          <cell r="R183">
            <v>1.1435809714231301E-2</v>
          </cell>
          <cell r="AA183">
            <v>2182.9893861842702</v>
          </cell>
          <cell r="AC183">
            <v>228.751743084265</v>
          </cell>
          <cell r="AE183">
            <v>823506.27510335296</v>
          </cell>
          <cell r="AF183">
            <v>29391858.177960102</v>
          </cell>
          <cell r="AH183">
            <v>22853979.1699607</v>
          </cell>
          <cell r="AI183">
            <v>1954.2376431</v>
          </cell>
        </row>
        <row r="184">
          <cell r="M184">
            <v>26.662932888248299</v>
          </cell>
          <cell r="O184">
            <v>22085352.093927398</v>
          </cell>
          <cell r="Q184">
            <v>6540976.9440000001</v>
          </cell>
          <cell r="R184">
            <v>1.14371875046115E-2</v>
          </cell>
          <cell r="AA184">
            <v>2183.1277552778301</v>
          </cell>
          <cell r="AC184">
            <v>228.772046458435</v>
          </cell>
          <cell r="AE184">
            <v>823579.36725036602</v>
          </cell>
          <cell r="AF184">
            <v>29392578.915033799</v>
          </cell>
          <cell r="AH184">
            <v>22852770.023045801</v>
          </cell>
          <cell r="AI184">
            <v>1954.3557088194</v>
          </cell>
        </row>
        <row r="185">
          <cell r="M185">
            <v>26.662835327706802</v>
          </cell>
          <cell r="O185">
            <v>22082833.7020391</v>
          </cell>
          <cell r="Q185">
            <v>6540976.9440000001</v>
          </cell>
          <cell r="R185">
            <v>1.1437582008644399E-2</v>
          </cell>
          <cell r="AA185">
            <v>2183.00986222763</v>
          </cell>
          <cell r="AC185">
            <v>228.758934930751</v>
          </cell>
          <cell r="AE185">
            <v>823532.16575070401</v>
          </cell>
          <cell r="AF185">
            <v>29390745.092608001</v>
          </cell>
          <cell r="AH185">
            <v>22850224.128021799</v>
          </cell>
          <cell r="AI185">
            <v>1954.25092729688</v>
          </cell>
        </row>
        <row r="186">
          <cell r="M186">
            <v>26.6627225239266</v>
          </cell>
          <cell r="O186">
            <v>22080470.728731502</v>
          </cell>
          <cell r="Q186">
            <v>6540976.9440000001</v>
          </cell>
          <cell r="R186">
            <v>1.14378221000285E-2</v>
          </cell>
          <cell r="AA186">
            <v>2182.8723010455201</v>
          </cell>
          <cell r="AC186">
            <v>228.744190951608</v>
          </cell>
          <cell r="AE186">
            <v>823479.08742578805</v>
          </cell>
          <cell r="AF186">
            <v>29388443.7317614</v>
          </cell>
          <cell r="AH186">
            <v>22847807.633154001</v>
          </cell>
          <cell r="AI186">
            <v>1954.12811009392</v>
          </cell>
        </row>
        <row r="187">
          <cell r="M187">
            <v>26.662600109914901</v>
          </cell>
          <cell r="O187">
            <v>22077223.327883501</v>
          </cell>
          <cell r="Q187">
            <v>6540976.9440000001</v>
          </cell>
          <cell r="R187">
            <v>1.14373280281255E-2</v>
          </cell>
          <cell r="AA187">
            <v>2182.5646271676901</v>
          </cell>
          <cell r="AC187">
            <v>228.698290984328</v>
          </cell>
          <cell r="AE187">
            <v>823313.84754357999</v>
          </cell>
          <cell r="AF187">
            <v>29387060.779061101</v>
          </cell>
          <cell r="AH187">
            <v>22844384.772703901</v>
          </cell>
          <cell r="AI187">
            <v>1953.8663361833701</v>
          </cell>
        </row>
        <row r="188">
          <cell r="M188">
            <v>26.662387266324298</v>
          </cell>
          <cell r="O188">
            <v>22073462.334894702</v>
          </cell>
          <cell r="Q188">
            <v>6540976.9440000001</v>
          </cell>
          <cell r="R188">
            <v>1.14365818924398E-2</v>
          </cell>
          <cell r="AA188">
            <v>2182.15588312403</v>
          </cell>
          <cell r="AC188">
            <v>228.648626794097</v>
          </cell>
          <cell r="AE188">
            <v>823135.05645875004</v>
          </cell>
          <cell r="AF188">
            <v>29381928.3279952</v>
          </cell>
          <cell r="AH188">
            <v>22840478.645969301</v>
          </cell>
          <cell r="AI188">
            <v>1953.50725632993</v>
          </cell>
        </row>
        <row r="189">
          <cell r="M189">
            <v>26.662336587501201</v>
          </cell>
          <cell r="O189">
            <v>22074088.889441799</v>
          </cell>
          <cell r="Q189">
            <v>6540976.9440000001</v>
          </cell>
          <cell r="R189">
            <v>1.14364203939722E-2</v>
          </cell>
          <cell r="AA189">
            <v>2182.1793219927899</v>
          </cell>
          <cell r="AC189">
            <v>228.65147939027099</v>
          </cell>
          <cell r="AE189">
            <v>823145.32580497395</v>
          </cell>
          <cell r="AF189">
            <v>29382221.275966499</v>
          </cell>
          <cell r="AH189">
            <v>22841015.847597599</v>
          </cell>
          <cell r="AI189">
            <v>1953.52784260251</v>
          </cell>
        </row>
        <row r="190">
          <cell r="M190">
            <v>26.6623960751288</v>
          </cell>
          <cell r="O190">
            <v>22075502.2945861</v>
          </cell>
          <cell r="Q190">
            <v>6540976.9440000001</v>
          </cell>
          <cell r="R190">
            <v>1.14362764669506E-2</v>
          </cell>
          <cell r="AA190">
            <v>2182.2624245259699</v>
          </cell>
          <cell r="AC190">
            <v>228.66038937060901</v>
          </cell>
          <cell r="AE190">
            <v>823177.40173419402</v>
          </cell>
          <cell r="AF190">
            <v>29383610.478856102</v>
          </cell>
          <cell r="AH190">
            <v>22842433.3385217</v>
          </cell>
          <cell r="AI190">
            <v>1953.60203515536</v>
          </cell>
        </row>
        <row r="191">
          <cell r="M191">
            <v>26.6621793239525</v>
          </cell>
          <cell r="O191">
            <v>22021455.591174498</v>
          </cell>
          <cell r="Q191">
            <v>6540976.9440000001</v>
          </cell>
          <cell r="R191">
            <v>1.1439201171180399E-2</v>
          </cell>
          <cell r="AA191">
            <v>2178.3310161184199</v>
          </cell>
          <cell r="AC191">
            <v>228.23210383578001</v>
          </cell>
          <cell r="AE191">
            <v>821635.57380880602</v>
          </cell>
          <cell r="AF191">
            <v>29319907.4153031</v>
          </cell>
          <cell r="AH191">
            <v>22787232.913273301</v>
          </cell>
          <cell r="AI191">
            <v>1950.09891228264</v>
          </cell>
        </row>
        <row r="192">
          <cell r="M192">
            <v>26.661794528259801</v>
          </cell>
          <cell r="O192">
            <v>22037933.9583419</v>
          </cell>
          <cell r="Q192">
            <v>6540976.9440000001</v>
          </cell>
          <cell r="R192">
            <v>1.14400930304957E-2</v>
          </cell>
          <cell r="AA192">
            <v>2179.9874841388</v>
          </cell>
          <cell r="AC192">
            <v>228.392330132029</v>
          </cell>
          <cell r="AE192">
            <v>822212.38847530296</v>
          </cell>
          <cell r="AF192">
            <v>29352636.524939802</v>
          </cell>
          <cell r="AH192">
            <v>22803784.944372799</v>
          </cell>
          <cell r="AI192">
            <v>1951.5951540067699</v>
          </cell>
        </row>
        <row r="193">
          <cell r="M193">
            <v>26.662365660631</v>
          </cell>
          <cell r="O193">
            <v>22076859.298962899</v>
          </cell>
          <cell r="Q193">
            <v>6540976.9440000001</v>
          </cell>
          <cell r="R193">
            <v>1.1435455645699699E-2</v>
          </cell>
          <cell r="AA193">
            <v>2182.2638198048298</v>
          </cell>
          <cell r="AC193">
            <v>228.653090879708</v>
          </cell>
          <cell r="AE193">
            <v>823151.12716695003</v>
          </cell>
          <cell r="AF193">
            <v>29385802.1049801</v>
          </cell>
          <cell r="AH193">
            <v>22843577.073909398</v>
          </cell>
          <cell r="AI193">
            <v>1953.6107289251199</v>
          </cell>
        </row>
        <row r="194">
          <cell r="M194">
            <v>26.662490188710599</v>
          </cell>
          <cell r="O194">
            <v>22076549.6537413</v>
          </cell>
          <cell r="Q194">
            <v>6540976.9440000001</v>
          </cell>
          <cell r="R194">
            <v>1.1436777378064301E-2</v>
          </cell>
          <cell r="AA194">
            <v>2182.38584236514</v>
          </cell>
          <cell r="AC194">
            <v>228.687244362277</v>
          </cell>
          <cell r="AE194">
            <v>823274.07970419701</v>
          </cell>
          <cell r="AF194">
            <v>29381706.342211399</v>
          </cell>
          <cell r="AH194">
            <v>22843631.904657301</v>
          </cell>
          <cell r="AI194">
            <v>1953.6985980028601</v>
          </cell>
        </row>
        <row r="195">
          <cell r="M195">
            <v>26.662428771310299</v>
          </cell>
          <cell r="O195">
            <v>22074131.732193001</v>
          </cell>
          <cell r="Q195">
            <v>6540976.9440000001</v>
          </cell>
          <cell r="R195">
            <v>1.14374256438705E-2</v>
          </cell>
          <cell r="AA195">
            <v>2182.3393887831298</v>
          </cell>
          <cell r="AC195">
            <v>228.67488077146501</v>
          </cell>
          <cell r="AE195">
            <v>823229.57077727304</v>
          </cell>
          <cell r="AF195">
            <v>29383080.053062402</v>
          </cell>
          <cell r="AH195">
            <v>22841206.228749599</v>
          </cell>
          <cell r="AI195">
            <v>1953.66450801166</v>
          </cell>
        </row>
        <row r="196">
          <cell r="M196">
            <v>26.662235154434399</v>
          </cell>
          <cell r="O196">
            <v>22070711.438761901</v>
          </cell>
          <cell r="Q196">
            <v>6540976.9440000001</v>
          </cell>
          <cell r="R196">
            <v>1.1437554825832599E-2</v>
          </cell>
          <cell r="AA196">
            <v>2182.0866242356001</v>
          </cell>
          <cell r="AC196">
            <v>228.65451326447501</v>
          </cell>
          <cell r="AE196">
            <v>823156.24775210896</v>
          </cell>
          <cell r="AF196">
            <v>29376893.7839684</v>
          </cell>
          <cell r="AH196">
            <v>22837770.523986701</v>
          </cell>
          <cell r="AI196">
            <v>1953.43211097113</v>
          </cell>
        </row>
        <row r="197">
          <cell r="M197">
            <v>26.6621534568703</v>
          </cell>
          <cell r="O197">
            <v>22071153.2466987</v>
          </cell>
          <cell r="Q197">
            <v>6540976.9440000001</v>
          </cell>
          <cell r="R197">
            <v>1.1437806808392501E-2</v>
          </cell>
          <cell r="AA197">
            <v>2182.1974379875301</v>
          </cell>
          <cell r="AC197">
            <v>228.65941530575299</v>
          </cell>
          <cell r="AE197">
            <v>823173.89510070998</v>
          </cell>
          <cell r="AF197">
            <v>29380778.705694899</v>
          </cell>
          <cell r="AH197">
            <v>22838120.684489701</v>
          </cell>
          <cell r="AI197">
            <v>1953.5380226817799</v>
          </cell>
        </row>
        <row r="198">
          <cell r="M198">
            <v>26.662267895133201</v>
          </cell>
          <cell r="O198">
            <v>22073626.468888901</v>
          </cell>
          <cell r="Q198">
            <v>6540976.9440000001</v>
          </cell>
          <cell r="R198">
            <v>1.1436600568727201E-2</v>
          </cell>
          <cell r="AA198">
            <v>2182.1886490418901</v>
          </cell>
          <cell r="AC198">
            <v>228.652004122759</v>
          </cell>
          <cell r="AE198">
            <v>823147.21484193299</v>
          </cell>
          <cell r="AF198">
            <v>29382515.5776756</v>
          </cell>
          <cell r="AH198">
            <v>22840486.205609601</v>
          </cell>
          <cell r="AI198">
            <v>1953.5366449191299</v>
          </cell>
        </row>
        <row r="199">
          <cell r="M199">
            <v>26.6623403509874</v>
          </cell>
          <cell r="O199">
            <v>22074086.690028399</v>
          </cell>
          <cell r="Q199">
            <v>6540976.9440000001</v>
          </cell>
          <cell r="R199">
            <v>1.14356381701885E-2</v>
          </cell>
          <cell r="AA199">
            <v>2182.0720565507499</v>
          </cell>
          <cell r="AC199">
            <v>228.62695416547399</v>
          </cell>
          <cell r="AE199">
            <v>823057.03499570605</v>
          </cell>
          <cell r="AF199">
            <v>29384219.753193501</v>
          </cell>
          <cell r="AH199">
            <v>22840887.2372218</v>
          </cell>
          <cell r="AI199">
            <v>1953.44510238527</v>
          </cell>
        </row>
        <row r="200">
          <cell r="M200">
            <v>26.662373408369699</v>
          </cell>
          <cell r="O200">
            <v>22074617.218253899</v>
          </cell>
          <cell r="Q200">
            <v>6540976.9440000001</v>
          </cell>
          <cell r="R200">
            <v>1.14344670549619E-2</v>
          </cell>
          <cell r="AA200">
            <v>2181.9116811552799</v>
          </cell>
          <cell r="AC200">
            <v>228.60387724087599</v>
          </cell>
          <cell r="AE200">
            <v>822973.958067153</v>
          </cell>
          <cell r="AF200">
            <v>29383250.918493301</v>
          </cell>
          <cell r="AH200">
            <v>22841337.847463399</v>
          </cell>
          <cell r="AI200">
            <v>1953.30780391441</v>
          </cell>
        </row>
        <row r="201">
          <cell r="M201">
            <v>26.662436581664402</v>
          </cell>
          <cell r="O201">
            <v>22075860.093550101</v>
          </cell>
          <cell r="Q201">
            <v>6540976.9440000001</v>
          </cell>
          <cell r="R201">
            <v>1.14334494421768E-2</v>
          </cell>
          <cell r="AA201">
            <v>2181.8517150591301</v>
          </cell>
          <cell r="AC201">
            <v>228.584817468175</v>
          </cell>
          <cell r="AE201">
            <v>822905.34288542904</v>
          </cell>
          <cell r="AF201">
            <v>29385923.5114232</v>
          </cell>
          <cell r="AH201">
            <v>22842475.894315898</v>
          </cell>
          <cell r="AI201">
            <v>1953.2668975909501</v>
          </cell>
        </row>
        <row r="202">
          <cell r="M202">
            <v>26.6624848110241</v>
          </cell>
          <cell r="O202">
            <v>22076649.614193201</v>
          </cell>
          <cell r="Q202">
            <v>6540976.9440000001</v>
          </cell>
          <cell r="R202">
            <v>1.1431497842254499E-2</v>
          </cell>
          <cell r="AA202">
            <v>2181.6049091795298</v>
          </cell>
          <cell r="AC202">
            <v>228.53941728276601</v>
          </cell>
          <cell r="AE202">
            <v>822741.90221795696</v>
          </cell>
          <cell r="AF202">
            <v>29387306.203344699</v>
          </cell>
          <cell r="AH202">
            <v>22843086.2468585</v>
          </cell>
          <cell r="AI202">
            <v>1953.06549189677</v>
          </cell>
        </row>
        <row r="203">
          <cell r="M203">
            <v>26.6625847727787</v>
          </cell>
          <cell r="O203">
            <v>22078817.3099733</v>
          </cell>
          <cell r="Q203">
            <v>6540976.9440000001</v>
          </cell>
          <cell r="R203">
            <v>1.1430041545486901E-2</v>
          </cell>
          <cell r="AA203">
            <v>2181.5141772101802</v>
          </cell>
          <cell r="AC203">
            <v>228.524226211735</v>
          </cell>
          <cell r="AE203">
            <v>822687.21436224598</v>
          </cell>
          <cell r="AF203">
            <v>29387378.089410301</v>
          </cell>
          <cell r="AH203">
            <v>22845176.094304401</v>
          </cell>
          <cell r="AI203">
            <v>1952.98995099845</v>
          </cell>
        </row>
        <row r="204">
          <cell r="M204">
            <v>26.662731180020199</v>
          </cell>
          <cell r="O204">
            <v>22082391.370474</v>
          </cell>
          <cell r="Q204">
            <v>6540976.9440000001</v>
          </cell>
          <cell r="R204">
            <v>1.1428822424357299E-2</v>
          </cell>
          <cell r="AA204">
            <v>2181.60039013798</v>
          </cell>
          <cell r="AC204">
            <v>228.52075659623401</v>
          </cell>
          <cell r="AE204">
            <v>822674.723746442</v>
          </cell>
          <cell r="AF204">
            <v>29392514.6332982</v>
          </cell>
          <cell r="AH204">
            <v>22848687.812111098</v>
          </cell>
          <cell r="AI204">
            <v>1953.0796335417499</v>
          </cell>
        </row>
        <row r="205">
          <cell r="M205">
            <v>26.662873365168998</v>
          </cell>
          <cell r="O205">
            <v>22084230.070203401</v>
          </cell>
          <cell r="Q205">
            <v>6540976.9440000001</v>
          </cell>
          <cell r="R205">
            <v>1.1428221598526399E-2</v>
          </cell>
          <cell r="AA205">
            <v>2181.6013832839099</v>
          </cell>
          <cell r="AC205">
            <v>228.52822599170699</v>
          </cell>
          <cell r="AE205">
            <v>822701.61357014696</v>
          </cell>
          <cell r="AF205">
            <v>29390391.0424641</v>
          </cell>
          <cell r="AH205">
            <v>22850617.216676999</v>
          </cell>
          <cell r="AI205">
            <v>1953.07315729221</v>
          </cell>
        </row>
        <row r="206">
          <cell r="M206">
            <v>26.662917172471801</v>
          </cell>
          <cell r="O206">
            <v>22084484.738279901</v>
          </cell>
          <cell r="Q206">
            <v>6540976.9440000001</v>
          </cell>
          <cell r="R206">
            <v>1.1429888259866201E-2</v>
          </cell>
          <cell r="AA206">
            <v>2181.8635703115001</v>
          </cell>
          <cell r="AC206">
            <v>228.57587945110399</v>
          </cell>
          <cell r="AE206">
            <v>822873.16602397396</v>
          </cell>
          <cell r="AF206">
            <v>29389091.400102001</v>
          </cell>
          <cell r="AH206">
            <v>22851117.2750035</v>
          </cell>
          <cell r="AI206">
            <v>1953.2876908604001</v>
          </cell>
        </row>
        <row r="207">
          <cell r="M207">
            <v>26.662897741876399</v>
          </cell>
          <cell r="O207">
            <v>22084121.565010902</v>
          </cell>
          <cell r="Q207">
            <v>6540976.9440000001</v>
          </cell>
          <cell r="R207">
            <v>1.1431181890065799E-2</v>
          </cell>
          <cell r="AA207">
            <v>2182.0643452303202</v>
          </cell>
          <cell r="AC207">
            <v>228.60279763273601</v>
          </cell>
          <cell r="AE207">
            <v>822970.07147785102</v>
          </cell>
          <cell r="AF207">
            <v>29390879.521312501</v>
          </cell>
          <cell r="AH207">
            <v>22850860.697916999</v>
          </cell>
          <cell r="AI207">
            <v>1953.46154759759</v>
          </cell>
        </row>
        <row r="208">
          <cell r="M208">
            <v>26.662873457240099</v>
          </cell>
          <cell r="O208">
            <v>22083553.350158598</v>
          </cell>
          <cell r="Q208">
            <v>6540976.9440000001</v>
          </cell>
          <cell r="R208">
            <v>1.1432150240603799E-2</v>
          </cell>
          <cell r="AA208">
            <v>2182.16715176142</v>
          </cell>
          <cell r="AC208">
            <v>228.62637389180199</v>
          </cell>
          <cell r="AE208">
            <v>823054.94601048797</v>
          </cell>
          <cell r="AF208">
            <v>29388945.621339802</v>
          </cell>
          <cell r="AH208">
            <v>22850399.065476999</v>
          </cell>
          <cell r="AI208">
            <v>1953.5407778696101</v>
          </cell>
        </row>
        <row r="209">
          <cell r="M209">
            <v>26.662820914519799</v>
          </cell>
          <cell r="O209">
            <v>22082217.053638902</v>
          </cell>
          <cell r="Q209">
            <v>6540976.9440000001</v>
          </cell>
          <cell r="R209">
            <v>1.14333962880816E-2</v>
          </cell>
          <cell r="AA209">
            <v>2182.2767809199299</v>
          </cell>
          <cell r="AC209">
            <v>228.64403259382701</v>
          </cell>
          <cell r="AE209">
            <v>823118.51733777695</v>
          </cell>
          <cell r="AF209">
            <v>29389060.115511101</v>
          </cell>
          <cell r="AH209">
            <v>22849143.082025401</v>
          </cell>
          <cell r="AI209">
            <v>1953.63274832611</v>
          </cell>
        </row>
        <row r="210">
          <cell r="M210">
            <v>26.662721953921899</v>
          </cell>
          <cell r="O210">
            <v>22079297.5576609</v>
          </cell>
          <cell r="Q210">
            <v>6540976.9440000001</v>
          </cell>
          <cell r="R210">
            <v>1.1433780905997599E-2</v>
          </cell>
          <cell r="AA210">
            <v>2182.1233374563799</v>
          </cell>
          <cell r="AC210">
            <v>228.62726711950199</v>
          </cell>
          <cell r="AE210">
            <v>823058.16163020802</v>
          </cell>
          <cell r="AF210">
            <v>29386586.296281599</v>
          </cell>
          <cell r="AH210">
            <v>22846189.6474257</v>
          </cell>
          <cell r="AI210">
            <v>1953.4960703368699</v>
          </cell>
        </row>
        <row r="211">
          <cell r="M211">
            <v>26.662492345313101</v>
          </cell>
          <cell r="O211">
            <v>22073063.1883136</v>
          </cell>
          <cell r="Q211">
            <v>6540976.9440000001</v>
          </cell>
          <cell r="R211">
            <v>1.14335450278118E-2</v>
          </cell>
          <cell r="AA211">
            <v>2181.6278857432198</v>
          </cell>
          <cell r="AC211">
            <v>228.561428095678</v>
          </cell>
          <cell r="AE211">
            <v>822821.14114444098</v>
          </cell>
          <cell r="AF211">
            <v>29382005.009512801</v>
          </cell>
          <cell r="AH211">
            <v>22839768.646032002</v>
          </cell>
          <cell r="AI211">
            <v>1953.0664576475499</v>
          </cell>
        </row>
        <row r="212">
          <cell r="M212">
            <v>26.662114541721898</v>
          </cell>
          <cell r="O212">
            <v>22067208.222284202</v>
          </cell>
          <cell r="Q212">
            <v>6540976.9440000001</v>
          </cell>
          <cell r="R212">
            <v>1.14330094403417E-2</v>
          </cell>
          <cell r="AA212">
            <v>2181.1048893912298</v>
          </cell>
          <cell r="AC212">
            <v>228.49954920035799</v>
          </cell>
          <cell r="AE212">
            <v>822598.37712128798</v>
          </cell>
          <cell r="AF212">
            <v>29374952.287749398</v>
          </cell>
          <cell r="AH212">
            <v>22833731.6783044</v>
          </cell>
          <cell r="AI212">
            <v>1952.60534019087</v>
          </cell>
        </row>
        <row r="213">
          <cell r="M213">
            <v>26.661940158045301</v>
          </cell>
          <cell r="O213">
            <v>22065807.3034692</v>
          </cell>
          <cell r="Q213">
            <v>6540976.9440000001</v>
          </cell>
          <cell r="R213">
            <v>1.1432250121876901E-2</v>
          </cell>
          <cell r="AA213">
            <v>2180.9027148320702</v>
          </cell>
          <cell r="AC213">
            <v>228.46528869023101</v>
          </cell>
          <cell r="AE213">
            <v>822475.03928483301</v>
          </cell>
          <cell r="AF213">
            <v>29375232.861055002</v>
          </cell>
          <cell r="AH213">
            <v>22832067.619368199</v>
          </cell>
          <cell r="AI213">
            <v>1952.43742614183</v>
          </cell>
        </row>
        <row r="214">
          <cell r="M214">
            <v>26.661875528942002</v>
          </cell>
          <cell r="O214">
            <v>22065056.703808699</v>
          </cell>
          <cell r="Q214">
            <v>6540976.9440000001</v>
          </cell>
          <cell r="R214">
            <v>1.1431172888649E-2</v>
          </cell>
          <cell r="AA214">
            <v>2180.6646700558099</v>
          </cell>
          <cell r="AC214">
            <v>228.434020928835</v>
          </cell>
          <cell r="AE214">
            <v>822362.47534380597</v>
          </cell>
          <cell r="AF214">
            <v>29372925.157660801</v>
          </cell>
          <cell r="AH214">
            <v>22831176.137200501</v>
          </cell>
          <cell r="AI214">
            <v>1952.2306491269701</v>
          </cell>
        </row>
        <row r="215">
          <cell r="M215">
            <v>26.661848743205699</v>
          </cell>
          <cell r="O215">
            <v>22064851.580506898</v>
          </cell>
          <cell r="Q215">
            <v>6540976.9440000001</v>
          </cell>
          <cell r="R215">
            <v>1.14302847551873E-2</v>
          </cell>
          <cell r="AA215">
            <v>2180.5188427585999</v>
          </cell>
          <cell r="AC215">
            <v>228.40586510341001</v>
          </cell>
          <cell r="AE215">
            <v>822261.114372276</v>
          </cell>
          <cell r="AF215">
            <v>29374127.334240701</v>
          </cell>
          <cell r="AH215">
            <v>22830833.982165601</v>
          </cell>
          <cell r="AI215">
            <v>1952.11297765519</v>
          </cell>
        </row>
        <row r="216">
          <cell r="M216">
            <v>26.661859827709002</v>
          </cell>
          <cell r="O216">
            <v>22064997.9925129</v>
          </cell>
          <cell r="Q216">
            <v>6540976.9440000001</v>
          </cell>
          <cell r="R216">
            <v>1.1429136969292E-2</v>
          </cell>
          <cell r="AA216">
            <v>2180.3334458416098</v>
          </cell>
          <cell r="AC216">
            <v>228.380189093095</v>
          </cell>
          <cell r="AE216">
            <v>822168.68073514197</v>
          </cell>
          <cell r="AF216">
            <v>29372714.212221999</v>
          </cell>
          <cell r="AH216">
            <v>22830875.607118301</v>
          </cell>
          <cell r="AI216">
            <v>1951.9532567485201</v>
          </cell>
        </row>
        <row r="217">
          <cell r="M217">
            <v>26.661871664432901</v>
          </cell>
          <cell r="O217">
            <v>22064959.2033558</v>
          </cell>
          <cell r="Q217">
            <v>6540976.9440000001</v>
          </cell>
          <cell r="R217">
            <v>1.14289773315731E-2</v>
          </cell>
          <cell r="AA217">
            <v>2180.2928685407701</v>
          </cell>
          <cell r="AC217">
            <v>228.376399374079</v>
          </cell>
          <cell r="AE217">
            <v>822155.03774668602</v>
          </cell>
          <cell r="AF217">
            <v>29371873.1800933</v>
          </cell>
          <cell r="AH217">
            <v>22830837.052931398</v>
          </cell>
          <cell r="AI217">
            <v>1951.9164691666899</v>
          </cell>
        </row>
        <row r="218">
          <cell r="M218">
            <v>26.661854395272499</v>
          </cell>
          <cell r="O218">
            <v>22064524.074251901</v>
          </cell>
          <cell r="Q218">
            <v>6540976.9440000001</v>
          </cell>
          <cell r="R218">
            <v>1.14289956308678E-2</v>
          </cell>
          <cell r="AA218">
            <v>2180.2617028596401</v>
          </cell>
          <cell r="AC218">
            <v>228.37314490363099</v>
          </cell>
          <cell r="AE218">
            <v>822143.32165307296</v>
          </cell>
          <cell r="AF218">
            <v>29371327.106756199</v>
          </cell>
          <cell r="AH218">
            <v>22830404.983428899</v>
          </cell>
          <cell r="AI218">
            <v>1951.8885579560099</v>
          </cell>
        </row>
        <row r="219">
          <cell r="M219">
            <v>26.661827043638901</v>
          </cell>
          <cell r="O219">
            <v>22064170.8986906</v>
          </cell>
          <cell r="Q219">
            <v>6540976.9440000001</v>
          </cell>
          <cell r="R219">
            <v>1.1429776182398699E-2</v>
          </cell>
          <cell r="AA219">
            <v>2180.3413905078301</v>
          </cell>
          <cell r="AC219">
            <v>228.39476894612699</v>
          </cell>
          <cell r="AE219">
            <v>822221.16820605902</v>
          </cell>
          <cell r="AF219">
            <v>29368857.2987254</v>
          </cell>
          <cell r="AH219">
            <v>22830156.2379908</v>
          </cell>
          <cell r="AI219">
            <v>1951.9466215617001</v>
          </cell>
        </row>
        <row r="220">
          <cell r="M220">
            <v>26.661802125771899</v>
          </cell>
          <cell r="O220">
            <v>22064018.141140699</v>
          </cell>
          <cell r="Q220">
            <v>6540976.9440000001</v>
          </cell>
          <cell r="R220">
            <v>1.14309089979643E-2</v>
          </cell>
          <cell r="AA220">
            <v>2180.5247311947601</v>
          </cell>
          <cell r="AC220">
            <v>228.420278058793</v>
          </cell>
          <cell r="AE220">
            <v>822313.00101165299</v>
          </cell>
          <cell r="AF220">
            <v>29370220.046535801</v>
          </cell>
          <cell r="AH220">
            <v>22830090.628234498</v>
          </cell>
          <cell r="AI220">
            <v>1952.1044531359701</v>
          </cell>
        </row>
        <row r="221">
          <cell r="M221">
            <v>26.661845436784201</v>
          </cell>
          <cell r="O221">
            <v>22066824.5910342</v>
          </cell>
          <cell r="Q221">
            <v>6540976.9440000001</v>
          </cell>
          <cell r="R221">
            <v>1.14309065868415E-2</v>
          </cell>
          <cell r="AA221">
            <v>2180.7589734964699</v>
          </cell>
          <cell r="AC221">
            <v>228.444458989992</v>
          </cell>
          <cell r="AE221">
            <v>822400.05236396997</v>
          </cell>
          <cell r="AF221">
            <v>29374406.072067101</v>
          </cell>
          <cell r="AH221">
            <v>22832894.3057505</v>
          </cell>
          <cell r="AI221">
            <v>1952.31451450648</v>
          </cell>
        </row>
        <row r="222">
          <cell r="M222">
            <v>26.662151860185801</v>
          </cell>
          <cell r="O222">
            <v>22071403.464483701</v>
          </cell>
          <cell r="Q222">
            <v>6540976.9440000001</v>
          </cell>
          <cell r="R222">
            <v>1.14304801394331E-2</v>
          </cell>
          <cell r="AA222">
            <v>2181.0243199331399</v>
          </cell>
          <cell r="AC222">
            <v>228.472756988763</v>
          </cell>
          <cell r="AE222">
            <v>822501.92515954794</v>
          </cell>
          <cell r="AF222">
            <v>29378884.709999301</v>
          </cell>
          <cell r="AH222">
            <v>22837507.667479899</v>
          </cell>
          <cell r="AI222">
            <v>1952.5515629443801</v>
          </cell>
        </row>
        <row r="223">
          <cell r="M223">
            <v>26.662247291442199</v>
          </cell>
          <cell r="O223">
            <v>22070859.5812991</v>
          </cell>
          <cell r="Q223">
            <v>6540976.9440000001</v>
          </cell>
          <cell r="R223">
            <v>1.14304745070635E-2</v>
          </cell>
          <cell r="AA223">
            <v>2180.9654382767399</v>
          </cell>
          <cell r="AC223">
            <v>228.466651631475</v>
          </cell>
          <cell r="AE223">
            <v>822479.94587331102</v>
          </cell>
          <cell r="AF223">
            <v>29377840.230386201</v>
          </cell>
          <cell r="AH223">
            <v>22837075.0939872</v>
          </cell>
          <cell r="AI223">
            <v>1952.49878664527</v>
          </cell>
        </row>
        <row r="224">
          <cell r="M224">
            <v>26.6621263530674</v>
          </cell>
          <cell r="O224">
            <v>22067948.307785299</v>
          </cell>
          <cell r="Q224">
            <v>6540976.9440000001</v>
          </cell>
          <cell r="R224">
            <v>1.1430724851653E-2</v>
          </cell>
          <cell r="AA224">
            <v>2180.7842686509698</v>
          </cell>
          <cell r="AC224">
            <v>228.44738303864901</v>
          </cell>
          <cell r="AE224">
            <v>822410.578939136</v>
          </cell>
          <cell r="AF224">
            <v>29374767.1312434</v>
          </cell>
          <cell r="AH224">
            <v>22834180.317066699</v>
          </cell>
          <cell r="AI224">
            <v>1952.33688561232</v>
          </cell>
        </row>
        <row r="225">
          <cell r="M225">
            <v>26.662006874056999</v>
          </cell>
          <cell r="O225">
            <v>22067193.486463498</v>
          </cell>
          <cell r="Q225">
            <v>6540976.9440000001</v>
          </cell>
          <cell r="R225">
            <v>1.1430088768005499E-2</v>
          </cell>
          <cell r="AA225">
            <v>2180.6577794902501</v>
          </cell>
          <cell r="AC225">
            <v>228.42063256803999</v>
          </cell>
          <cell r="AE225">
            <v>822314.27724494506</v>
          </cell>
          <cell r="AF225">
            <v>29376486.641902398</v>
          </cell>
          <cell r="AH225">
            <v>22833251.8400384</v>
          </cell>
          <cell r="AI225">
            <v>1952.2371469222101</v>
          </cell>
        </row>
        <row r="226">
          <cell r="M226">
            <v>26.6621107819551</v>
          </cell>
          <cell r="O226">
            <v>22070999.899176098</v>
          </cell>
          <cell r="Q226">
            <v>6540976.9440000001</v>
          </cell>
          <cell r="R226">
            <v>1.1428706034620499E-2</v>
          </cell>
          <cell r="AA226">
            <v>2180.7230978028201</v>
          </cell>
          <cell r="AC226">
            <v>228.42139217688299</v>
          </cell>
          <cell r="AE226">
            <v>822317.01183677895</v>
          </cell>
          <cell r="AF226">
            <v>29379392.740450699</v>
          </cell>
          <cell r="AH226">
            <v>22836929.338823099</v>
          </cell>
          <cell r="AI226">
            <v>1952.30170562594</v>
          </cell>
        </row>
        <row r="227">
          <cell r="M227">
            <v>26.662419131394302</v>
          </cell>
          <cell r="O227">
            <v>22077493.969500199</v>
          </cell>
          <cell r="Q227">
            <v>6540976.9440000001</v>
          </cell>
          <cell r="R227">
            <v>1.1428006650288199E-2</v>
          </cell>
          <cell r="AA227">
            <v>2181.0902753062901</v>
          </cell>
          <cell r="AC227">
            <v>228.46090067971201</v>
          </cell>
          <cell r="AE227">
            <v>822459.24244696402</v>
          </cell>
          <cell r="AF227">
            <v>29385488.561001599</v>
          </cell>
          <cell r="AH227">
            <v>22843504.514894102</v>
          </cell>
          <cell r="AI227">
            <v>1952.6293746265801</v>
          </cell>
        </row>
        <row r="228">
          <cell r="M228">
            <v>26.662743501749201</v>
          </cell>
          <cell r="O228">
            <v>22083097.1987685</v>
          </cell>
          <cell r="Q228">
            <v>6540976.9440000001</v>
          </cell>
          <cell r="R228">
            <v>1.14267025311999E-2</v>
          </cell>
          <cell r="AA228">
            <v>2181.31352270241</v>
          </cell>
          <cell r="AC228">
            <v>228.47170121408601</v>
          </cell>
          <cell r="AE228">
            <v>822498.12437070801</v>
          </cell>
          <cell r="AF228">
            <v>29393036.312682301</v>
          </cell>
          <cell r="AH228">
            <v>22849147.611156199</v>
          </cell>
          <cell r="AI228">
            <v>1952.84182148833</v>
          </cell>
        </row>
        <row r="229">
          <cell r="M229">
            <v>26.662921811200999</v>
          </cell>
          <cell r="O229">
            <v>22084956.960399799</v>
          </cell>
          <cell r="Q229">
            <v>6540976.9440000001</v>
          </cell>
          <cell r="R229">
            <v>1.1426102712833701E-2</v>
          </cell>
          <cell r="AA229">
            <v>2181.3123059509498</v>
          </cell>
          <cell r="AC229">
            <v>228.47892061436801</v>
          </cell>
          <cell r="AE229">
            <v>822524.11421172298</v>
          </cell>
          <cell r="AF229">
            <v>29390880.648476701</v>
          </cell>
          <cell r="AH229">
            <v>22851143.589503899</v>
          </cell>
          <cell r="AI229">
            <v>1952.83338533659</v>
          </cell>
        </row>
        <row r="230">
          <cell r="M230">
            <v>26.6629507830304</v>
          </cell>
          <cell r="O230">
            <v>22084709.354120702</v>
          </cell>
          <cell r="Q230">
            <v>6540976.9440000001</v>
          </cell>
          <cell r="R230">
            <v>1.14278160503737E-2</v>
          </cell>
          <cell r="AA230">
            <v>2181.5431073969398</v>
          </cell>
          <cell r="AC230">
            <v>228.52320200993299</v>
          </cell>
          <cell r="AE230">
            <v>822683.52723576</v>
          </cell>
          <cell r="AF230">
            <v>29389061.078779101</v>
          </cell>
          <cell r="AH230">
            <v>22851145.046537701</v>
          </cell>
          <cell r="AI230">
            <v>1953.0199053870001</v>
          </cell>
        </row>
        <row r="231">
          <cell r="M231">
            <v>26.662926548896699</v>
          </cell>
          <cell r="O231">
            <v>22084445.796592001</v>
          </cell>
          <cell r="Q231">
            <v>6540976.9440000001</v>
          </cell>
          <cell r="R231">
            <v>1.14298607171868E-2</v>
          </cell>
          <cell r="AA231">
            <v>2181.8531870510001</v>
          </cell>
          <cell r="AC231">
            <v>228.574871745472</v>
          </cell>
          <cell r="AE231">
            <v>822869.53828369896</v>
          </cell>
          <cell r="AF231">
            <v>29388887.1324827</v>
          </cell>
          <cell r="AH231">
            <v>22851092.517087799</v>
          </cell>
          <cell r="AI231">
            <v>1953.27831530553</v>
          </cell>
        </row>
        <row r="232">
          <cell r="M232">
            <v>26.662894217566102</v>
          </cell>
          <cell r="O232">
            <v>22083749.851500299</v>
          </cell>
          <cell r="Q232">
            <v>6540976.9440000001</v>
          </cell>
          <cell r="R232">
            <v>1.14312011232564E-2</v>
          </cell>
          <cell r="AA232">
            <v>2182.0373114674499</v>
          </cell>
          <cell r="AC232">
            <v>228.599960168416</v>
          </cell>
          <cell r="AE232">
            <v>822959.85660629603</v>
          </cell>
          <cell r="AF232">
            <v>29390409.844080299</v>
          </cell>
          <cell r="AH232">
            <v>22850487.526551899</v>
          </cell>
          <cell r="AI232">
            <v>1953.4373512990301</v>
          </cell>
        </row>
        <row r="233">
          <cell r="M233">
            <v>26.6628297158625</v>
          </cell>
          <cell r="O233">
            <v>22082091.822804902</v>
          </cell>
          <cell r="Q233">
            <v>6540976.9440000001</v>
          </cell>
          <cell r="R233">
            <v>1.14315128687011E-2</v>
          </cell>
          <cell r="AA233">
            <v>2181.97151217893</v>
          </cell>
          <cell r="AC233">
            <v>228.59241288143599</v>
          </cell>
          <cell r="AE233">
            <v>822932.68637317</v>
          </cell>
          <cell r="AF233">
            <v>29389453.144670598</v>
          </cell>
          <cell r="AH233">
            <v>22848811.516559899</v>
          </cell>
          <cell r="AI233">
            <v>1953.3790992975</v>
          </cell>
        </row>
        <row r="234">
          <cell r="M234">
            <v>26.662727907859999</v>
          </cell>
          <cell r="O234">
            <v>22079027.059080701</v>
          </cell>
          <cell r="Q234">
            <v>6540976.9440000001</v>
          </cell>
          <cell r="R234">
            <v>1.1431769390168401E-2</v>
          </cell>
          <cell r="AA234">
            <v>2181.7768220326898</v>
          </cell>
          <cell r="AC234">
            <v>228.57171925409699</v>
          </cell>
          <cell r="AE234">
            <v>822858.18931474898</v>
          </cell>
          <cell r="AF234">
            <v>29386146.159671701</v>
          </cell>
          <cell r="AH234">
            <v>22845703.6618241</v>
          </cell>
          <cell r="AI234">
            <v>1953.2051027785999</v>
          </cell>
        </row>
        <row r="235">
          <cell r="M235">
            <v>26.6624862388758</v>
          </cell>
          <cell r="O235">
            <v>22072784.046494499</v>
          </cell>
          <cell r="Q235">
            <v>6540976.9440000001</v>
          </cell>
          <cell r="R235">
            <v>1.14322857844559E-2</v>
          </cell>
          <cell r="AA235">
            <v>2181.3821062295501</v>
          </cell>
          <cell r="AC235">
            <v>228.529796719449</v>
          </cell>
          <cell r="AE235">
            <v>822707.26819001499</v>
          </cell>
          <cell r="AF235">
            <v>29379432.820707601</v>
          </cell>
          <cell r="AH235">
            <v>22839392.4525415</v>
          </cell>
          <cell r="AI235">
            <v>1952.8523095101</v>
          </cell>
        </row>
        <row r="236">
          <cell r="M236">
            <v>26.662139871031702</v>
          </cell>
          <cell r="O236">
            <v>22067632.826394498</v>
          </cell>
          <cell r="Q236">
            <v>6540976.9440000001</v>
          </cell>
          <cell r="R236">
            <v>1.14320486253998E-2</v>
          </cell>
          <cell r="AA236">
            <v>2180.9915573990602</v>
          </cell>
          <cell r="AC236">
            <v>228.474879811515</v>
          </cell>
          <cell r="AE236">
            <v>822509.56732145301</v>
          </cell>
          <cell r="AF236">
            <v>29376698.5468124</v>
          </cell>
          <cell r="AH236">
            <v>22834027.304418199</v>
          </cell>
          <cell r="AI236">
            <v>1952.51667758754</v>
          </cell>
        </row>
        <row r="237">
          <cell r="M237">
            <v>26.661950164065299</v>
          </cell>
          <cell r="O237">
            <v>22065447.256949801</v>
          </cell>
          <cell r="Q237">
            <v>6540976.9440000001</v>
          </cell>
          <cell r="R237">
            <v>1.1431131323206899E-2</v>
          </cell>
          <cell r="AA237">
            <v>2180.6804437861801</v>
          </cell>
          <cell r="AC237">
            <v>228.435722690229</v>
          </cell>
          <cell r="AE237">
            <v>822368.60168482503</v>
          </cell>
          <cell r="AF237">
            <v>29373185.698043499</v>
          </cell>
          <cell r="AH237">
            <v>22831621.900797699</v>
          </cell>
          <cell r="AI237">
            <v>1952.2447210959499</v>
          </cell>
        </row>
        <row r="238">
          <cell r="M238">
            <v>26.661839246550301</v>
          </cell>
          <cell r="O238">
            <v>22064265.494729701</v>
          </cell>
          <cell r="Q238">
            <v>6540976.9440000001</v>
          </cell>
          <cell r="R238">
            <v>1.1431081117987201E-2</v>
          </cell>
          <cell r="AA238">
            <v>2180.5799877904401</v>
          </cell>
          <cell r="AC238">
            <v>228.42553259923699</v>
          </cell>
          <cell r="AE238">
            <v>822331.91735725198</v>
          </cell>
          <cell r="AF238">
            <v>29371338.184197899</v>
          </cell>
          <cell r="AH238">
            <v>22830380.0373336</v>
          </cell>
          <cell r="AI238">
            <v>1952.1544551912</v>
          </cell>
        </row>
        <row r="239">
          <cell r="M239">
            <v>26.6618004379003</v>
          </cell>
          <cell r="O239">
            <v>22064123.5220557</v>
          </cell>
          <cell r="Q239">
            <v>6540976.9440000001</v>
          </cell>
          <cell r="R239">
            <v>1.1431079816034801E-2</v>
          </cell>
          <cell r="AA239">
            <v>2180.5722244793601</v>
          </cell>
          <cell r="AC239">
            <v>228.42474773599301</v>
          </cell>
          <cell r="AE239">
            <v>822329.09184957598</v>
          </cell>
          <cell r="AF239">
            <v>29371194.6435504</v>
          </cell>
          <cell r="AH239">
            <v>22830202.546837099</v>
          </cell>
          <cell r="AI239">
            <v>1952.1474767433699</v>
          </cell>
        </row>
        <row r="240">
          <cell r="M240">
            <v>26.661796041618899</v>
          </cell>
          <cell r="O240">
            <v>22064098.265020698</v>
          </cell>
          <cell r="Q240">
            <v>6540976.9440000001</v>
          </cell>
          <cell r="R240">
            <v>1.1430324781771899E-2</v>
          </cell>
          <cell r="AA240">
            <v>2180.4694788301399</v>
          </cell>
          <cell r="AC240">
            <v>228.40068543603701</v>
          </cell>
          <cell r="AE240">
            <v>822242.46756973094</v>
          </cell>
          <cell r="AF240">
            <v>29373269.5727209</v>
          </cell>
          <cell r="AH240">
            <v>22830056.9018084</v>
          </cell>
          <cell r="AI240">
            <v>1952.0687933941099</v>
          </cell>
        </row>
        <row r="241">
          <cell r="M241">
            <v>26.6617952565406</v>
          </cell>
          <cell r="O241">
            <v>22063882.05892</v>
          </cell>
          <cell r="Q241">
            <v>6540976.9440000001</v>
          </cell>
          <cell r="R241">
            <v>1.14292206634169E-2</v>
          </cell>
          <cell r="AA241">
            <v>2180.2638238365698</v>
          </cell>
          <cell r="AC241">
            <v>228.37281974673999</v>
          </cell>
          <cell r="AE241">
            <v>822142.15108826396</v>
          </cell>
          <cell r="AF241">
            <v>29371523.104125202</v>
          </cell>
          <cell r="AH241">
            <v>22829744.522317</v>
          </cell>
          <cell r="AI241">
            <v>1951.8910040898299</v>
          </cell>
        </row>
        <row r="242">
          <cell r="M242">
            <v>26.661786687385799</v>
          </cell>
          <cell r="O242">
            <v>22063622.875117</v>
          </cell>
          <cell r="Q242">
            <v>6540976.9440000001</v>
          </cell>
          <cell r="R242">
            <v>1.1429084557786601E-2</v>
          </cell>
          <cell r="AA242">
            <v>2180.21188634903</v>
          </cell>
          <cell r="AC242">
            <v>228.36780587525899</v>
          </cell>
          <cell r="AE242">
            <v>822124.10115093098</v>
          </cell>
          <cell r="AF242">
            <v>29370494.0424009</v>
          </cell>
          <cell r="AH242">
            <v>22829478.349712498</v>
          </cell>
          <cell r="AI242">
            <v>1951.84408047378</v>
          </cell>
        </row>
        <row r="243">
          <cell r="M243">
            <v>26.6617646283689</v>
          </cell>
          <cell r="O243">
            <v>22063278.8573495</v>
          </cell>
          <cell r="Q243">
            <v>6540976.9440000001</v>
          </cell>
          <cell r="R243">
            <v>1.14298481601466E-2</v>
          </cell>
          <cell r="AA243">
            <v>2180.2881110882799</v>
          </cell>
          <cell r="AC243">
            <v>228.38911131836099</v>
          </cell>
          <cell r="AE243">
            <v>822200.80074609804</v>
          </cell>
          <cell r="AF243">
            <v>29367951.060820099</v>
          </cell>
          <cell r="AH243">
            <v>22829243.7500645</v>
          </cell>
          <cell r="AI243">
            <v>1951.89899976992</v>
          </cell>
        </row>
        <row r="244">
          <cell r="M244">
            <v>26.6617450091188</v>
          </cell>
          <cell r="O244">
            <v>22063346.8136435</v>
          </cell>
          <cell r="Q244">
            <v>6540976.9440000001</v>
          </cell>
          <cell r="R244">
            <v>1.14309669727925E-2</v>
          </cell>
          <cell r="AA244">
            <v>2180.4865675160599</v>
          </cell>
          <cell r="AC244">
            <v>228.41621778737399</v>
          </cell>
          <cell r="AE244">
            <v>822298.38403454702</v>
          </cell>
          <cell r="AF244">
            <v>29369573.141985901</v>
          </cell>
          <cell r="AH244">
            <v>22829398.760332402</v>
          </cell>
          <cell r="AI244">
            <v>1952.07034972869</v>
          </cell>
        </row>
        <row r="245">
          <cell r="M245">
            <v>26.661770079307701</v>
          </cell>
          <cell r="O245">
            <v>22064336.242804501</v>
          </cell>
          <cell r="Q245">
            <v>6540976.9440000001</v>
          </cell>
          <cell r="R245">
            <v>1.14303062901782E-2</v>
          </cell>
          <cell r="AA245">
            <v>2180.4885716184699</v>
          </cell>
          <cell r="AC245">
            <v>228.40271855080599</v>
          </cell>
          <cell r="AE245">
            <v>822249.78678290301</v>
          </cell>
          <cell r="AF245">
            <v>29373592.6838695</v>
          </cell>
          <cell r="AH245">
            <v>22830274.306392901</v>
          </cell>
          <cell r="AI245">
            <v>1952.0858530676601</v>
          </cell>
        </row>
        <row r="246">
          <cell r="M246">
            <v>26.6618858726561</v>
          </cell>
          <cell r="O246">
            <v>22066153.432971802</v>
          </cell>
          <cell r="Q246">
            <v>6540976.9440000001</v>
          </cell>
          <cell r="R246">
            <v>1.1429049291790399E-2</v>
          </cell>
          <cell r="AA246">
            <v>2180.4101287563199</v>
          </cell>
          <cell r="AC246">
            <v>228.38831081295299</v>
          </cell>
          <cell r="AE246">
            <v>822197.91892663005</v>
          </cell>
          <cell r="AF246">
            <v>29374024.695154</v>
          </cell>
          <cell r="AH246">
            <v>22832006.838419698</v>
          </cell>
          <cell r="AI246">
            <v>1952.02181794337</v>
          </cell>
        </row>
        <row r="247">
          <cell r="M247">
            <v>26.661990614613298</v>
          </cell>
          <cell r="O247">
            <v>22067682.426974501</v>
          </cell>
          <cell r="Q247">
            <v>6540976.9440000001</v>
          </cell>
          <cell r="R247">
            <v>1.1428772783008899E-2</v>
          </cell>
          <cell r="AA247">
            <v>2180.4670476850702</v>
          </cell>
          <cell r="AC247">
            <v>228.394843155697</v>
          </cell>
          <cell r="AE247">
            <v>822221.43536050804</v>
          </cell>
          <cell r="AF247">
            <v>29374851.027929801</v>
          </cell>
          <cell r="AH247">
            <v>22833578.525340799</v>
          </cell>
          <cell r="AI247">
            <v>1952.0722045293701</v>
          </cell>
        </row>
        <row r="248">
          <cell r="M248">
            <v>26.662118687315999</v>
          </cell>
          <cell r="O248">
            <v>22070010.2397708</v>
          </cell>
          <cell r="Q248">
            <v>6540976.9440000001</v>
          </cell>
          <cell r="R248">
            <v>1.14285704161245E-2</v>
          </cell>
          <cell r="AA248">
            <v>2180.6074775543598</v>
          </cell>
          <cell r="AC248">
            <v>228.40978968061401</v>
          </cell>
          <cell r="AE248">
            <v>822275.242850209</v>
          </cell>
          <cell r="AF248">
            <v>29377229.7700096</v>
          </cell>
          <cell r="AH248">
            <v>22835939.985034999</v>
          </cell>
          <cell r="AI248">
            <v>1952.1976878737401</v>
          </cell>
        </row>
        <row r="249">
          <cell r="M249">
            <v>26.6622515201739</v>
          </cell>
          <cell r="O249">
            <v>22072004.944079801</v>
          </cell>
          <cell r="Q249">
            <v>6540976.9440000001</v>
          </cell>
          <cell r="R249">
            <v>1.1427638968394001E-2</v>
          </cell>
          <cell r="AA249">
            <v>2180.62348099785</v>
          </cell>
          <cell r="AC249">
            <v>228.398378275661</v>
          </cell>
          <cell r="AE249">
            <v>822234.16179237806</v>
          </cell>
          <cell r="AF249">
            <v>29381310.895898402</v>
          </cell>
          <cell r="AH249">
            <v>22837875.376559399</v>
          </cell>
          <cell r="AI249">
            <v>1952.2251027221901</v>
          </cell>
        </row>
        <row r="250">
          <cell r="M250">
            <v>26.6623415385884</v>
          </cell>
          <cell r="O250">
            <v>22073432.550255802</v>
          </cell>
          <cell r="Q250">
            <v>6540976.9440000001</v>
          </cell>
          <cell r="R250">
            <v>1.14256597673688E-2</v>
          </cell>
          <cell r="AA250">
            <v>2180.4202564509001</v>
          </cell>
          <cell r="AC250">
            <v>228.35761251493801</v>
          </cell>
          <cell r="AE250">
            <v>822087.40505377704</v>
          </cell>
          <cell r="AF250">
            <v>29383425.428052999</v>
          </cell>
          <cell r="AH250">
            <v>22839145.052818701</v>
          </cell>
          <cell r="AI250">
            <v>1952.0626439359701</v>
          </cell>
        </row>
        <row r="251">
          <cell r="M251">
            <v>26.6624942018857</v>
          </cell>
          <cell r="O251">
            <v>22076998.469307799</v>
          </cell>
          <cell r="Q251">
            <v>6540976.9440000001</v>
          </cell>
          <cell r="R251">
            <v>1.14241123810337E-2</v>
          </cell>
          <cell r="AA251">
            <v>2180.42287863707</v>
          </cell>
          <cell r="AC251">
            <v>228.352305045809</v>
          </cell>
          <cell r="AE251">
            <v>822068.29816491297</v>
          </cell>
          <cell r="AF251">
            <v>29385091.778002001</v>
          </cell>
          <cell r="AH251">
            <v>22842653.434540998</v>
          </cell>
          <cell r="AI251">
            <v>1952.07057359126</v>
          </cell>
        </row>
        <row r="252">
          <cell r="M252">
            <v>26.6627348656687</v>
          </cell>
          <cell r="O252">
            <v>22082028.179358099</v>
          </cell>
          <cell r="Q252">
            <v>6540976.9440000001</v>
          </cell>
          <cell r="R252">
            <v>1.14234936043825E-2</v>
          </cell>
          <cell r="AA252">
            <v>2180.69127055944</v>
          </cell>
          <cell r="AC252">
            <v>228.38142670807301</v>
          </cell>
          <cell r="AE252">
            <v>822173.13614906196</v>
          </cell>
          <cell r="AF252">
            <v>29389477.097782299</v>
          </cell>
          <cell r="AH252">
            <v>22847758.912148699</v>
          </cell>
          <cell r="AI252">
            <v>1952.30984385137</v>
          </cell>
        </row>
        <row r="253">
          <cell r="M253">
            <v>26.662882376420399</v>
          </cell>
          <cell r="O253">
            <v>22083391.322694499</v>
          </cell>
          <cell r="Q253">
            <v>6540976.9440000001</v>
          </cell>
          <cell r="R253">
            <v>1.14240333285025E-2</v>
          </cell>
          <cell r="AA253">
            <v>2180.84590542355</v>
          </cell>
          <cell r="AC253">
            <v>228.411276820669</v>
          </cell>
          <cell r="AE253">
            <v>822280.59655440901</v>
          </cell>
          <cell r="AF253">
            <v>29388208.3551259</v>
          </cell>
          <cell r="AH253">
            <v>22849342.567586899</v>
          </cell>
          <cell r="AI253">
            <v>1952.4346286028799</v>
          </cell>
        </row>
        <row r="254">
          <cell r="M254">
            <v>26.662932287939299</v>
          </cell>
          <cell r="O254">
            <v>22084822.241544701</v>
          </cell>
          <cell r="Q254">
            <v>6540976.9440000001</v>
          </cell>
          <cell r="R254">
            <v>1.1425789988796099E-2</v>
          </cell>
          <cell r="AA254">
            <v>2181.2287524541098</v>
          </cell>
          <cell r="AC254">
            <v>228.47109007583299</v>
          </cell>
          <cell r="AE254">
            <v>822495.92427299905</v>
          </cell>
          <cell r="AF254">
            <v>29389156.404771</v>
          </cell>
          <cell r="AH254">
            <v>22851020.908338699</v>
          </cell>
          <cell r="AI254">
            <v>1952.75766237828</v>
          </cell>
        </row>
        <row r="255">
          <cell r="M255">
            <v>26.662980532596599</v>
          </cell>
          <cell r="O255">
            <v>22085922.698354602</v>
          </cell>
          <cell r="Q255">
            <v>6540976.9440000001</v>
          </cell>
          <cell r="R255">
            <v>1.1426946701965601E-2</v>
          </cell>
          <cell r="AA255">
            <v>2181.5178521529901</v>
          </cell>
          <cell r="AC255">
            <v>228.50740513122199</v>
          </cell>
          <cell r="AE255">
            <v>822626.65847239899</v>
          </cell>
          <cell r="AF255">
            <v>29392443.420403101</v>
          </cell>
          <cell r="AH255">
            <v>22852252.276773199</v>
          </cell>
          <cell r="AI255">
            <v>1953.01044702177</v>
          </cell>
        </row>
        <row r="256">
          <cell r="M256">
            <v>26.662998484898001</v>
          </cell>
          <cell r="O256">
            <v>22085856.642042801</v>
          </cell>
          <cell r="Q256">
            <v>6540976.9440000001</v>
          </cell>
          <cell r="R256">
            <v>1.14270970838886E-2</v>
          </cell>
          <cell r="AA256">
            <v>2181.5444008258401</v>
          </cell>
          <cell r="AC256">
            <v>228.509750763862</v>
          </cell>
          <cell r="AE256">
            <v>822635.10274990299</v>
          </cell>
          <cell r="AF256">
            <v>29393032.7536771</v>
          </cell>
          <cell r="AH256">
            <v>22852204.9260602</v>
          </cell>
          <cell r="AI256">
            <v>1953.0346500619701</v>
          </cell>
        </row>
        <row r="257">
          <cell r="M257">
            <v>26.662955059016198</v>
          </cell>
          <cell r="O257">
            <v>22084412.671167001</v>
          </cell>
          <cell r="Q257">
            <v>6540976.9440000001</v>
          </cell>
          <cell r="R257">
            <v>1.1427985608105999E-2</v>
          </cell>
          <cell r="AA257">
            <v>2181.55524905637</v>
          </cell>
          <cell r="AC257">
            <v>228.52402570627001</v>
          </cell>
          <cell r="AE257">
            <v>822686.49254257395</v>
          </cell>
          <cell r="AF257">
            <v>29389403.001894999</v>
          </cell>
          <cell r="AH257">
            <v>22850870.6233427</v>
          </cell>
          <cell r="AI257">
            <v>1953.0312233500999</v>
          </cell>
        </row>
        <row r="258">
          <cell r="M258">
            <v>26.66288394119</v>
          </cell>
          <cell r="O258">
            <v>22082242.926652402</v>
          </cell>
          <cell r="Q258">
            <v>6540976.9440000001</v>
          </cell>
          <cell r="R258">
            <v>1.1428518582306601E-2</v>
          </cell>
          <cell r="AA258">
            <v>2181.5044732576398</v>
          </cell>
          <cell r="AC258">
            <v>228.511530534879</v>
          </cell>
          <cell r="AE258">
            <v>822641.50992556603</v>
          </cell>
          <cell r="AF258">
            <v>29390603.835602</v>
          </cell>
          <cell r="AH258">
            <v>22848645.580042899</v>
          </cell>
          <cell r="AI258">
            <v>1952.9929427227601</v>
          </cell>
        </row>
        <row r="259">
          <cell r="M259">
            <v>26.662679793525001</v>
          </cell>
          <cell r="O259">
            <v>22076803.2931563</v>
          </cell>
          <cell r="Q259">
            <v>6540976.9440000001</v>
          </cell>
          <cell r="R259">
            <v>1.1428022682574099E-2</v>
          </cell>
          <cell r="AA259">
            <v>2181.0071252979501</v>
          </cell>
          <cell r="AC259">
            <v>228.45213656868299</v>
          </cell>
          <cell r="AE259">
            <v>822427.69164725801</v>
          </cell>
          <cell r="AF259">
            <v>29384054.9123527</v>
          </cell>
          <cell r="AH259">
            <v>22843064.793989498</v>
          </cell>
          <cell r="AI259">
            <v>1952.55498872926</v>
          </cell>
        </row>
        <row r="260">
          <cell r="M260">
            <v>26.662461677093301</v>
          </cell>
          <cell r="O260">
            <v>22073239.093375299</v>
          </cell>
          <cell r="Q260">
            <v>6540976.9440000001</v>
          </cell>
          <cell r="R260">
            <v>1.14274932227012E-2</v>
          </cell>
          <cell r="AA260">
            <v>2180.67336532831</v>
          </cell>
          <cell r="AC260">
            <v>228.40379358689799</v>
          </cell>
          <cell r="AE260">
            <v>822253.65691283206</v>
          </cell>
          <cell r="AF260">
            <v>29382125.169573698</v>
          </cell>
          <cell r="AH260">
            <v>22839278.171578899</v>
          </cell>
          <cell r="AI260">
            <v>1952.2695717414099</v>
          </cell>
        </row>
        <row r="261">
          <cell r="M261">
            <v>26.662334880266599</v>
          </cell>
          <cell r="O261">
            <v>22071525.2540759</v>
          </cell>
          <cell r="Q261">
            <v>6540976.9440000001</v>
          </cell>
          <cell r="R261">
            <v>1.1426534159377499E-2</v>
          </cell>
          <cell r="AA261">
            <v>2180.3855529034699</v>
          </cell>
          <cell r="AC261">
            <v>228.36715204539601</v>
          </cell>
          <cell r="AE261">
            <v>822121.74736342498</v>
          </cell>
          <cell r="AF261">
            <v>29378995.0850069</v>
          </cell>
          <cell r="AH261">
            <v>22837389.988404099</v>
          </cell>
          <cell r="AI261">
            <v>1952.01840085808</v>
          </cell>
        </row>
        <row r="262">
          <cell r="M262">
            <v>26.662251926871399</v>
          </cell>
          <cell r="O262">
            <v>22070277.776940301</v>
          </cell>
          <cell r="Q262">
            <v>6540976.9440000001</v>
          </cell>
          <cell r="R262">
            <v>1.1425742597353799E-2</v>
          </cell>
          <cell r="AA262">
            <v>2180.1777740932798</v>
          </cell>
          <cell r="AC262">
            <v>228.332421118074</v>
          </cell>
          <cell r="AE262">
            <v>821996.71602506505</v>
          </cell>
          <cell r="AF262">
            <v>29379138.921085399</v>
          </cell>
          <cell r="AH262">
            <v>22835986.7230483</v>
          </cell>
          <cell r="AI262">
            <v>1951.8453529752101</v>
          </cell>
        </row>
        <row r="263">
          <cell r="M263">
            <v>26.662218330061201</v>
          </cell>
          <cell r="O263">
            <v>22070031.362578899</v>
          </cell>
          <cell r="Q263">
            <v>6540976.9440000001</v>
          </cell>
          <cell r="R263">
            <v>1.14246452195319E-2</v>
          </cell>
          <cell r="AA263">
            <v>2179.9747615901401</v>
          </cell>
          <cell r="AC263">
            <v>228.304842533044</v>
          </cell>
          <cell r="AE263">
            <v>821897.43311895896</v>
          </cell>
          <cell r="AF263">
            <v>29377433.8536123</v>
          </cell>
          <cell r="AH263">
            <v>22835614.503901899</v>
          </cell>
          <cell r="AI263">
            <v>1951.6699190571001</v>
          </cell>
        </row>
        <row r="264">
          <cell r="M264">
            <v>26.662236184287899</v>
          </cell>
          <cell r="O264">
            <v>22070518.221572101</v>
          </cell>
          <cell r="Q264">
            <v>6540976.9440000001</v>
          </cell>
          <cell r="R264">
            <v>1.14244489896116E-2</v>
          </cell>
          <cell r="AA264">
            <v>2179.9705469915102</v>
          </cell>
          <cell r="AC264">
            <v>228.30489591603401</v>
          </cell>
          <cell r="AE264">
            <v>821897.62529772206</v>
          </cell>
          <cell r="AF264">
            <v>29377216.760904402</v>
          </cell>
          <cell r="AH264">
            <v>22836088.603583701</v>
          </cell>
          <cell r="AI264">
            <v>1951.6656510754699</v>
          </cell>
        </row>
        <row r="265">
          <cell r="M265">
            <v>26.662265983616098</v>
          </cell>
          <cell r="O265">
            <v>22071113.404624201</v>
          </cell>
          <cell r="Q265">
            <v>6540976.9440000001</v>
          </cell>
          <cell r="R265">
            <v>1.1424384565841701E-2</v>
          </cell>
          <cell r="AA265">
            <v>2180.0040063554102</v>
          </cell>
          <cell r="AC265">
            <v>228.30849584525399</v>
          </cell>
          <cell r="AE265">
            <v>821910.58504291496</v>
          </cell>
          <cell r="AF265">
            <v>29377772.243706498</v>
          </cell>
          <cell r="AH265">
            <v>22836694.582503099</v>
          </cell>
          <cell r="AI265">
            <v>1951.6955105101499</v>
          </cell>
        </row>
        <row r="266">
          <cell r="M266">
            <v>26.662320282233001</v>
          </cell>
          <cell r="O266">
            <v>22072477.0671096</v>
          </cell>
          <cell r="Q266">
            <v>6540976.9440000001</v>
          </cell>
          <cell r="R266">
            <v>1.1424279776287899E-2</v>
          </cell>
          <cell r="AA266">
            <v>2180.0915180942202</v>
          </cell>
          <cell r="AC266">
            <v>228.31776829947199</v>
          </cell>
          <cell r="AE266">
            <v>821943.96587809897</v>
          </cell>
          <cell r="AF266">
            <v>29379266.632325001</v>
          </cell>
          <cell r="AH266">
            <v>22838072.087079901</v>
          </cell>
          <cell r="AI266">
            <v>1951.7737497947501</v>
          </cell>
        </row>
        <row r="267">
          <cell r="M267">
            <v>26.662418490354799</v>
          </cell>
          <cell r="O267">
            <v>22074404.176976699</v>
          </cell>
          <cell r="Q267">
            <v>6540976.9440000001</v>
          </cell>
          <cell r="R267">
            <v>1.14241120983622E-2</v>
          </cell>
          <cell r="AA267">
            <v>2180.2088908906699</v>
          </cell>
          <cell r="AC267">
            <v>228.33025621161499</v>
          </cell>
          <cell r="AE267">
            <v>821988.922361815</v>
          </cell>
          <cell r="AF267">
            <v>29381256.049242299</v>
          </cell>
          <cell r="AH267">
            <v>22840027.652818602</v>
          </cell>
          <cell r="AI267">
            <v>1951.87863467905</v>
          </cell>
        </row>
        <row r="268">
          <cell r="M268">
            <v>26.6625042903352</v>
          </cell>
          <cell r="O268">
            <v>22075699.028440401</v>
          </cell>
          <cell r="Q268">
            <v>6540976.9440000001</v>
          </cell>
          <cell r="R268">
            <v>1.1423986964096E-2</v>
          </cell>
          <cell r="AA268">
            <v>2180.2827791845398</v>
          </cell>
          <cell r="AC268">
            <v>228.338153828065</v>
          </cell>
          <cell r="AE268">
            <v>822017.35378103401</v>
          </cell>
          <cell r="AF268">
            <v>29382497.932516601</v>
          </cell>
          <cell r="AH268">
            <v>22841365.724955302</v>
          </cell>
          <cell r="AI268">
            <v>1951.9446253564699</v>
          </cell>
        </row>
        <row r="269">
          <cell r="M269">
            <v>26.6625571237768</v>
          </cell>
          <cell r="O269">
            <v>22076436.707476798</v>
          </cell>
          <cell r="Q269">
            <v>6540976.9440000001</v>
          </cell>
          <cell r="R269">
            <v>1.1423914791373301E-2</v>
          </cell>
          <cell r="AA269">
            <v>2180.3242655088902</v>
          </cell>
          <cell r="AC269">
            <v>228.34258655799999</v>
          </cell>
          <cell r="AE269">
            <v>822033.31160880101</v>
          </cell>
          <cell r="AF269">
            <v>29383195.684921</v>
          </cell>
          <cell r="AH269">
            <v>22842133.779439598</v>
          </cell>
          <cell r="AI269">
            <v>1951.98167895089</v>
          </cell>
        </row>
        <row r="270">
          <cell r="M270">
            <v>26.6625851181862</v>
          </cell>
          <cell r="O270">
            <v>22076845.554396201</v>
          </cell>
          <cell r="Q270">
            <v>6540976.9440000001</v>
          </cell>
          <cell r="R270">
            <v>1.14231292967471E-2</v>
          </cell>
          <cell r="AA270">
            <v>2180.24815457573</v>
          </cell>
          <cell r="AC270">
            <v>228.32138558001199</v>
          </cell>
          <cell r="AE270">
            <v>821956.98808804504</v>
          </cell>
          <cell r="AF270">
            <v>29385708.502429798</v>
          </cell>
          <cell r="AH270">
            <v>22842448.227906499</v>
          </cell>
          <cell r="AI270">
            <v>1951.9267689957201</v>
          </cell>
        </row>
        <row r="271">
          <cell r="M271">
            <v>26.662612415263698</v>
          </cell>
          <cell r="O271">
            <v>22077132.879504502</v>
          </cell>
          <cell r="Q271">
            <v>6540976.9440000001</v>
          </cell>
          <cell r="R271">
            <v>1.1421986344170401E-2</v>
          </cell>
          <cell r="AA271">
            <v>2180.0739891998201</v>
          </cell>
          <cell r="AC271">
            <v>228.29688437857101</v>
          </cell>
          <cell r="AE271">
            <v>821868.78376285604</v>
          </cell>
          <cell r="AF271">
            <v>29384489.023872301</v>
          </cell>
          <cell r="AH271">
            <v>22842649.048681799</v>
          </cell>
          <cell r="AI271">
            <v>1951.7771048212501</v>
          </cell>
        </row>
        <row r="272">
          <cell r="M272">
            <v>26.662630303224201</v>
          </cell>
          <cell r="O272">
            <v>22077316.751291301</v>
          </cell>
          <cell r="Q272">
            <v>6540976.9440000001</v>
          </cell>
          <cell r="R272">
            <v>1.14218135024479E-2</v>
          </cell>
          <cell r="AA272">
            <v>2180.0488806794101</v>
          </cell>
          <cell r="AC272">
            <v>228.29472546917901</v>
          </cell>
          <cell r="AE272">
            <v>821861.01168904302</v>
          </cell>
          <cell r="AF272">
            <v>29383914.738221802</v>
          </cell>
          <cell r="AH272">
            <v>22842837.184021901</v>
          </cell>
          <cell r="AI272">
            <v>1951.75415521024</v>
          </cell>
        </row>
        <row r="273">
          <cell r="M273">
            <v>26.662643301628702</v>
          </cell>
          <cell r="O273">
            <v>22077711.246086299</v>
          </cell>
          <cell r="Q273">
            <v>6540976.9440000001</v>
          </cell>
          <cell r="R273">
            <v>1.14210242357116E-2</v>
          </cell>
          <cell r="AA273">
            <v>2179.9723812856</v>
          </cell>
          <cell r="AC273">
            <v>228.27351338965499</v>
          </cell>
          <cell r="AE273">
            <v>821784.64820275805</v>
          </cell>
          <cell r="AF273">
            <v>29386410.334419001</v>
          </cell>
          <cell r="AH273">
            <v>22843125.884855501</v>
          </cell>
          <cell r="AI273">
            <v>1951.6988678959401</v>
          </cell>
        </row>
        <row r="274">
          <cell r="M274">
            <v>26.662279596557301</v>
          </cell>
          <cell r="O274">
            <v>22079070.463186398</v>
          </cell>
          <cell r="Q274">
            <v>6540976.9440000001</v>
          </cell>
          <cell r="R274">
            <v>1.1360324166335801E-2</v>
          </cell>
          <cell r="AA274">
            <v>2188.0299600139101</v>
          </cell>
          <cell r="AC274">
            <v>229.14410783291001</v>
          </cell>
          <cell r="AE274">
            <v>824918.78819847701</v>
          </cell>
          <cell r="AF274">
            <v>29519285.883999702</v>
          </cell>
          <cell r="AH274">
            <v>22846910.258735199</v>
          </cell>
          <cell r="AI274">
            <v>1958.885852181</v>
          </cell>
        </row>
        <row r="275">
          <cell r="M275">
            <v>26.662751404332099</v>
          </cell>
          <cell r="O275">
            <v>22081843.631254502</v>
          </cell>
          <cell r="Q275">
            <v>6540976.9440000001</v>
          </cell>
          <cell r="R275">
            <v>1.13301228419403E-2</v>
          </cell>
          <cell r="AA275">
            <v>2182.2501173599298</v>
          </cell>
          <cell r="AC275">
            <v>228.61363205600901</v>
          </cell>
          <cell r="AE275">
            <v>823009.07540163095</v>
          </cell>
          <cell r="AF275">
            <v>29396627.940809801</v>
          </cell>
          <cell r="AH275">
            <v>22848295.760354899</v>
          </cell>
          <cell r="AI275">
            <v>1953.6364853039199</v>
          </cell>
        </row>
        <row r="276">
          <cell r="M276">
            <v>26.663013654999201</v>
          </cell>
          <cell r="O276">
            <v>22083971.486600999</v>
          </cell>
          <cell r="Q276">
            <v>6540976.9440000001</v>
          </cell>
          <cell r="R276">
            <v>1.13321324008241E-2</v>
          </cell>
          <cell r="AA276">
            <v>2181.96294325997</v>
          </cell>
          <cell r="AC276">
            <v>228.59142563639199</v>
          </cell>
          <cell r="AE276">
            <v>822929.13229101105</v>
          </cell>
          <cell r="AF276">
            <v>29389329.851297401</v>
          </cell>
          <cell r="AH276">
            <v>22850592.477591801</v>
          </cell>
          <cell r="AI276">
            <v>1953.3715176235801</v>
          </cell>
        </row>
        <row r="277">
          <cell r="M277">
            <v>26.663086098955301</v>
          </cell>
          <cell r="O277">
            <v>22085195.711727198</v>
          </cell>
          <cell r="Q277">
            <v>6540976.9440000001</v>
          </cell>
          <cell r="R277">
            <v>1.1332470864950501E-2</v>
          </cell>
          <cell r="AA277">
            <v>2182.14177027101</v>
          </cell>
          <cell r="AC277">
            <v>228.60893516275701</v>
          </cell>
          <cell r="AE277">
            <v>822992.16658592504</v>
          </cell>
          <cell r="AF277">
            <v>29392803.282844301</v>
          </cell>
          <cell r="AH277">
            <v>22851900.416356999</v>
          </cell>
          <cell r="AI277">
            <v>1953.5328351082501</v>
          </cell>
        </row>
        <row r="278">
          <cell r="M278">
            <v>26.6631410794764</v>
          </cell>
          <cell r="O278">
            <v>22086610.449361101</v>
          </cell>
          <cell r="Q278">
            <v>6540976.9440000001</v>
          </cell>
          <cell r="R278">
            <v>1.1332394886062599E-2</v>
          </cell>
          <cell r="AA278">
            <v>2182.2400316298299</v>
          </cell>
          <cell r="AC278">
            <v>228.61923889112001</v>
          </cell>
          <cell r="AE278">
            <v>823029.26000803197</v>
          </cell>
          <cell r="AF278">
            <v>29394513.360008501</v>
          </cell>
          <cell r="AH278">
            <v>22853346.680976</v>
          </cell>
          <cell r="AI278">
            <v>1953.62079273871</v>
          </cell>
        </row>
        <row r="279">
          <cell r="M279">
            <v>26.663528161948399</v>
          </cell>
          <cell r="O279">
            <v>22087357.572487202</v>
          </cell>
          <cell r="Q279">
            <v>6540976.9440000001</v>
          </cell>
          <cell r="R279">
            <v>1.13730207970915E-2</v>
          </cell>
          <cell r="AA279">
            <v>2175.5323466975901</v>
          </cell>
          <cell r="AC279">
            <v>227.90888305559301</v>
          </cell>
          <cell r="AE279">
            <v>820471.97900013404</v>
          </cell>
          <cell r="AF279">
            <v>29279953.379188798</v>
          </cell>
          <cell r="AH279">
            <v>22852119.3374529</v>
          </cell>
          <cell r="AI279">
            <v>1947.6234636419999</v>
          </cell>
        </row>
        <row r="280">
          <cell r="M280">
            <v>26.663330328615601</v>
          </cell>
          <cell r="O280">
            <v>22087878.305500299</v>
          </cell>
          <cell r="Q280">
            <v>6540976.9440000001</v>
          </cell>
          <cell r="R280">
            <v>1.1416305408229299E-2</v>
          </cell>
          <cell r="AA280">
            <v>2179.6820703195999</v>
          </cell>
          <cell r="AC280">
            <v>228.27006916785001</v>
          </cell>
          <cell r="AE280">
            <v>821772.24900425901</v>
          </cell>
          <cell r="AF280">
            <v>29373528.3668993</v>
          </cell>
          <cell r="AH280">
            <v>22853635.820107199</v>
          </cell>
          <cell r="AI280">
            <v>1951.41200115175</v>
          </cell>
        </row>
        <row r="281">
          <cell r="M281">
            <v>26.663148740647902</v>
          </cell>
          <cell r="O281">
            <v>22087254.847918499</v>
          </cell>
          <cell r="Q281">
            <v>6540976.9440000001</v>
          </cell>
          <cell r="R281">
            <v>1.1420419295229399E-2</v>
          </cell>
          <cell r="AA281">
            <v>2180.5400655367998</v>
          </cell>
          <cell r="AC281">
            <v>228.34860096694999</v>
          </cell>
          <cell r="AE281">
            <v>822054.96348101902</v>
          </cell>
          <cell r="AF281">
            <v>29391771.8742566</v>
          </cell>
          <cell r="AH281">
            <v>22853037.740041401</v>
          </cell>
          <cell r="AI281">
            <v>1952.19146456985</v>
          </cell>
        </row>
        <row r="282">
          <cell r="M282">
            <v>26.663062848830201</v>
          </cell>
          <cell r="O282">
            <v>22085404.500348199</v>
          </cell>
          <cell r="Q282">
            <v>6540976.9440000001</v>
          </cell>
          <cell r="R282">
            <v>1.1420974745007501E-2</v>
          </cell>
          <cell r="AA282">
            <v>2180.5110468808698</v>
          </cell>
          <cell r="AC282">
            <v>228.34428924445501</v>
          </cell>
          <cell r="AE282">
            <v>822039.44128003903</v>
          </cell>
          <cell r="AF282">
            <v>29391635.196501099</v>
          </cell>
          <cell r="AH282">
            <v>22851150.1762917</v>
          </cell>
          <cell r="AI282">
            <v>1952.16675763641</v>
          </cell>
        </row>
        <row r="283">
          <cell r="M283">
            <v>26.662922670557698</v>
          </cell>
          <cell r="O283">
            <v>22080516.016558301</v>
          </cell>
          <cell r="Q283">
            <v>6540976.9440000001</v>
          </cell>
          <cell r="R283">
            <v>1.1421382091060899E-2</v>
          </cell>
          <cell r="AA283">
            <v>2180.1974638604502</v>
          </cell>
          <cell r="AC283">
            <v>228.31097349891101</v>
          </cell>
          <cell r="AE283">
            <v>821919.50459607795</v>
          </cell>
          <cell r="AF283">
            <v>29386305.7513659</v>
          </cell>
          <cell r="AH283">
            <v>22846203.5598033</v>
          </cell>
          <cell r="AI283">
            <v>1951.8864903615399</v>
          </cell>
        </row>
        <row r="284">
          <cell r="M284">
            <v>26.662633604205698</v>
          </cell>
          <cell r="O284">
            <v>22075062.746016402</v>
          </cell>
          <cell r="Q284">
            <v>6540976.9440000001</v>
          </cell>
          <cell r="R284">
            <v>1.1421936059499E-2</v>
          </cell>
          <cell r="AA284">
            <v>2179.8820120406199</v>
          </cell>
          <cell r="AC284">
            <v>228.27719837767199</v>
          </cell>
          <cell r="AE284">
            <v>821797.91415961797</v>
          </cell>
          <cell r="AF284">
            <v>29381020.595389199</v>
          </cell>
          <cell r="AH284">
            <v>22840658.235836901</v>
          </cell>
          <cell r="AI284">
            <v>1951.6048136629399</v>
          </cell>
        </row>
        <row r="285">
          <cell r="M285">
            <v>26.662461140553599</v>
          </cell>
          <cell r="O285">
            <v>22072367.005617201</v>
          </cell>
          <cell r="Q285">
            <v>6540976.9440000001</v>
          </cell>
          <cell r="R285">
            <v>1.1421440256392299E-2</v>
          </cell>
          <cell r="AA285">
            <v>2179.6269514415499</v>
          </cell>
          <cell r="AC285">
            <v>228.236907404645</v>
          </cell>
          <cell r="AE285">
            <v>821652.86665672401</v>
          </cell>
          <cell r="AF285">
            <v>29380513.340004299</v>
          </cell>
          <cell r="AH285">
            <v>22837735.7193496</v>
          </cell>
          <cell r="AI285">
            <v>1951.39004403691</v>
          </cell>
        </row>
        <row r="286">
          <cell r="M286">
            <v>26.661948993144598</v>
          </cell>
          <cell r="O286">
            <v>22069236.304352999</v>
          </cell>
          <cell r="Q286">
            <v>6540976.9440000001</v>
          </cell>
          <cell r="R286">
            <v>1.1382673053605101E-2</v>
          </cell>
          <cell r="AA286">
            <v>2185.9616582723002</v>
          </cell>
          <cell r="AC286">
            <v>228.91201122645199</v>
          </cell>
          <cell r="AE286">
            <v>824083.24041522702</v>
          </cell>
          <cell r="AF286">
            <v>29487684.617366299</v>
          </cell>
          <cell r="AH286">
            <v>22836530.9611695</v>
          </cell>
          <cell r="AI286">
            <v>1957.04964704585</v>
          </cell>
        </row>
        <row r="287">
          <cell r="M287">
            <v>26.6620154082608</v>
          </cell>
          <cell r="O287">
            <v>22067491.093594398</v>
          </cell>
          <cell r="Q287">
            <v>6540976.9440000001</v>
          </cell>
          <cell r="R287">
            <v>1.1338771229501599E-2</v>
          </cell>
          <cell r="AA287">
            <v>2182.1300558646599</v>
          </cell>
          <cell r="AC287">
            <v>228.59256545365301</v>
          </cell>
          <cell r="AE287">
            <v>822933.23563315102</v>
          </cell>
          <cell r="AF287">
            <v>29397003.869843502</v>
          </cell>
          <cell r="AH287">
            <v>22833880.696525998</v>
          </cell>
          <cell r="AI287">
            <v>1953.5374904110099</v>
          </cell>
        </row>
        <row r="288">
          <cell r="M288">
            <v>26.662113549128399</v>
          </cell>
          <cell r="O288">
            <v>22065570.453951001</v>
          </cell>
          <cell r="Q288">
            <v>6540976.9440000001</v>
          </cell>
          <cell r="R288">
            <v>1.1334642134652901E-2</v>
          </cell>
          <cell r="AA288">
            <v>2181.0468658618702</v>
          </cell>
          <cell r="AC288">
            <v>228.49092901120301</v>
          </cell>
          <cell r="AE288">
            <v>822567.34444033296</v>
          </cell>
          <cell r="AF288">
            <v>29374680.3793604</v>
          </cell>
          <cell r="AH288">
            <v>22831869.3076558</v>
          </cell>
          <cell r="AI288">
            <v>1952.5559368506699</v>
          </cell>
        </row>
        <row r="289">
          <cell r="M289">
            <v>26.661941305765399</v>
          </cell>
          <cell r="O289">
            <v>22063092.833831999</v>
          </cell>
          <cell r="Q289">
            <v>6540976.9440000001</v>
          </cell>
          <cell r="R289">
            <v>1.13344763093652E-2</v>
          </cell>
          <cell r="AA289">
            <v>2180.8179982350298</v>
          </cell>
          <cell r="AC289">
            <v>228.46778331742601</v>
          </cell>
          <cell r="AE289">
            <v>822484.01994273497</v>
          </cell>
          <cell r="AF289">
            <v>29370450.380594999</v>
          </cell>
          <cell r="AH289">
            <v>22829411.572514702</v>
          </cell>
          <cell r="AI289">
            <v>1952.3502149175999</v>
          </cell>
        </row>
        <row r="290">
          <cell r="M290">
            <v>26.661945906756301</v>
          </cell>
          <cell r="O290">
            <v>22064088.621922102</v>
          </cell>
          <cell r="Q290">
            <v>6540976.9440000001</v>
          </cell>
          <cell r="R290">
            <v>1.13343602998843E-2</v>
          </cell>
          <cell r="AA290">
            <v>2180.8781617150398</v>
          </cell>
          <cell r="AC290">
            <v>228.47427716618799</v>
          </cell>
          <cell r="AE290">
            <v>822507.39779827499</v>
          </cell>
          <cell r="AF290">
            <v>29371443.219023701</v>
          </cell>
          <cell r="AH290">
            <v>22830320.085434198</v>
          </cell>
          <cell r="AI290">
            <v>1952.4038845488501</v>
          </cell>
        </row>
        <row r="291">
          <cell r="M291">
            <v>26.661981597297899</v>
          </cell>
          <cell r="O291">
            <v>22064513.912309598</v>
          </cell>
          <cell r="Q291">
            <v>6540976.9440000001</v>
          </cell>
          <cell r="R291">
            <v>1.13343136077952E-2</v>
          </cell>
          <cell r="AA291">
            <v>2180.8999763223601</v>
          </cell>
          <cell r="AC291">
            <v>228.47663154086601</v>
          </cell>
          <cell r="AE291">
            <v>822515.87354711595</v>
          </cell>
          <cell r="AF291">
            <v>29371803.280704401</v>
          </cell>
          <cell r="AH291">
            <v>22830763.815239899</v>
          </cell>
          <cell r="AI291">
            <v>1952.42334478149</v>
          </cell>
        </row>
        <row r="292">
          <cell r="M292">
            <v>26.662018351006701</v>
          </cell>
          <cell r="O292">
            <v>22064981.213665299</v>
          </cell>
          <cell r="Q292">
            <v>6540976.9440000001</v>
          </cell>
          <cell r="R292">
            <v>1.1334270905038199E-2</v>
          </cell>
          <cell r="AA292">
            <v>2180.9265267312899</v>
          </cell>
          <cell r="AC292">
            <v>228.47945792050899</v>
          </cell>
          <cell r="AE292">
            <v>822526.04851383204</v>
          </cell>
          <cell r="AF292">
            <v>29372252.887611099</v>
          </cell>
          <cell r="AH292">
            <v>22831239.073054101</v>
          </cell>
          <cell r="AI292">
            <v>1952.4470688107799</v>
          </cell>
        </row>
        <row r="293">
          <cell r="M293">
            <v>26.662024573061998</v>
          </cell>
          <cell r="O293">
            <v>22064882.836523399</v>
          </cell>
          <cell r="Q293">
            <v>6540976.9440000001</v>
          </cell>
          <cell r="R293">
            <v>1.13342773296494E-2</v>
          </cell>
          <cell r="AA293">
            <v>2180.9187022134902</v>
          </cell>
          <cell r="AC293">
            <v>228.47863120114701</v>
          </cell>
          <cell r="AE293">
            <v>822523.07232412801</v>
          </cell>
          <cell r="AF293">
            <v>29372118.575091299</v>
          </cell>
          <cell r="AH293">
            <v>22831155.656616598</v>
          </cell>
          <cell r="AI293">
            <v>1952.44007101234</v>
          </cell>
        </row>
        <row r="294">
          <cell r="M294">
            <v>26.662258016038798</v>
          </cell>
          <cell r="O294">
            <v>22064422.452214099</v>
          </cell>
          <cell r="Q294">
            <v>6540976.9440000001</v>
          </cell>
          <cell r="R294">
            <v>1.13573299832591E-2</v>
          </cell>
          <cell r="AA294">
            <v>2175.47067118836</v>
          </cell>
          <cell r="AC294">
            <v>227.907972469257</v>
          </cell>
          <cell r="AE294">
            <v>820468.70088932698</v>
          </cell>
          <cell r="AF294">
            <v>29277287.122134201</v>
          </cell>
          <cell r="AH294">
            <v>22829039.261416201</v>
          </cell>
          <cell r="AI294">
            <v>1947.5626987190999</v>
          </cell>
        </row>
        <row r="295">
          <cell r="M295">
            <v>26.6621783062158</v>
          </cell>
          <cell r="O295">
            <v>22063486.508638799</v>
          </cell>
          <cell r="Q295">
            <v>6540976.9440000001</v>
          </cell>
          <cell r="R295">
            <v>1.1413291758788101E-2</v>
          </cell>
          <cell r="AA295">
            <v>2177.1184133246402</v>
          </cell>
          <cell r="AC295">
            <v>227.989622622452</v>
          </cell>
          <cell r="AE295">
            <v>820762.64144082705</v>
          </cell>
          <cell r="AF295">
            <v>29332327.521003399</v>
          </cell>
          <cell r="AH295">
            <v>22828403.4286502</v>
          </cell>
          <cell r="AI295">
            <v>1949.1287907021899</v>
          </cell>
        </row>
        <row r="296">
          <cell r="M296">
            <v>26.661540477113501</v>
          </cell>
          <cell r="O296">
            <v>22062984.673169401</v>
          </cell>
          <cell r="Q296">
            <v>6540976.9440000001</v>
          </cell>
          <cell r="R296">
            <v>1.1382287524871301E-2</v>
          </cell>
          <cell r="AA296">
            <v>2185.39082742451</v>
          </cell>
          <cell r="AC296">
            <v>228.854195730128</v>
          </cell>
          <cell r="AE296">
            <v>823875.104628462</v>
          </cell>
          <cell r="AF296">
            <v>29477149.259111401</v>
          </cell>
          <cell r="AH296">
            <v>22830105.846419401</v>
          </cell>
          <cell r="AI296">
            <v>1956.53663169438</v>
          </cell>
        </row>
        <row r="297">
          <cell r="M297">
            <v>26.661676261122601</v>
          </cell>
          <cell r="O297">
            <v>22064518.119759601</v>
          </cell>
          <cell r="Q297">
            <v>6540976.9440000001</v>
          </cell>
          <cell r="R297">
            <v>1.1335107726909301E-2</v>
          </cell>
          <cell r="AA297">
            <v>2182.4494931745498</v>
          </cell>
          <cell r="AC297">
            <v>228.61533833272699</v>
          </cell>
          <cell r="AE297">
            <v>823015.21799781604</v>
          </cell>
          <cell r="AF297">
            <v>29405680.621817</v>
          </cell>
          <cell r="AH297">
            <v>22830841.3909242</v>
          </cell>
          <cell r="AI297">
            <v>1953.83415484183</v>
          </cell>
        </row>
        <row r="298">
          <cell r="M298">
            <v>26.662115849951999</v>
          </cell>
          <cell r="O298">
            <v>22069961.302278299</v>
          </cell>
          <cell r="Q298">
            <v>6540976.9440000001</v>
          </cell>
          <cell r="R298">
            <v>1.13247405514907E-2</v>
          </cell>
          <cell r="AA298">
            <v>2181.4672300228799</v>
          </cell>
          <cell r="AC298">
            <v>228.52693493981999</v>
          </cell>
          <cell r="AE298">
            <v>822696.96578335005</v>
          </cell>
          <cell r="AF298">
            <v>29384342.214547601</v>
          </cell>
          <cell r="AH298">
            <v>22836134.774212699</v>
          </cell>
          <cell r="AI298">
            <v>1952.9402950830599</v>
          </cell>
        </row>
        <row r="299">
          <cell r="M299">
            <v>26.662535330245401</v>
          </cell>
          <cell r="O299">
            <v>22075890.722546399</v>
          </cell>
          <cell r="Q299">
            <v>6540976.9440000001</v>
          </cell>
          <cell r="R299">
            <v>1.1323002745591299E-2</v>
          </cell>
          <cell r="AA299">
            <v>2181.54075152016</v>
          </cell>
          <cell r="AC299">
            <v>228.53870818975</v>
          </cell>
          <cell r="AE299">
            <v>822739.3494831</v>
          </cell>
          <cell r="AF299">
            <v>29384439.7547516</v>
          </cell>
          <cell r="AH299">
            <v>22842183.329013702</v>
          </cell>
          <cell r="AI299">
            <v>1953.0020433304101</v>
          </cell>
        </row>
        <row r="300">
          <cell r="M300">
            <v>26.662756024607798</v>
          </cell>
          <cell r="O300">
            <v>22078646.3694393</v>
          </cell>
          <cell r="Q300">
            <v>6540976.9440000001</v>
          </cell>
          <cell r="R300">
            <v>1.1322620686461501E-2</v>
          </cell>
          <cell r="AA300">
            <v>2181.6679788971601</v>
          </cell>
          <cell r="AC300">
            <v>228.552692121148</v>
          </cell>
          <cell r="AE300">
            <v>822789.69163613301</v>
          </cell>
          <cell r="AF300">
            <v>29386466.6598082</v>
          </cell>
          <cell r="AH300">
            <v>22845093.200202301</v>
          </cell>
          <cell r="AI300">
            <v>1953.11528677601</v>
          </cell>
        </row>
        <row r="301">
          <cell r="M301">
            <v>26.662890470607401</v>
          </cell>
          <cell r="O301">
            <v>22081082.592275798</v>
          </cell>
          <cell r="Q301">
            <v>6540976.9440000001</v>
          </cell>
          <cell r="R301">
            <v>1.1322393575061301E-2</v>
          </cell>
          <cell r="AA301">
            <v>2181.8120214211399</v>
          </cell>
          <cell r="AC301">
            <v>228.568059455754</v>
          </cell>
          <cell r="AE301">
            <v>822845.01404071494</v>
          </cell>
          <cell r="AF301">
            <v>29388896.7114904</v>
          </cell>
          <cell r="AH301">
            <v>22847601.6151613</v>
          </cell>
          <cell r="AI301">
            <v>1953.2439619653901</v>
          </cell>
        </row>
        <row r="302">
          <cell r="M302">
            <v>26.663014539256999</v>
          </cell>
          <cell r="O302">
            <v>22082759.516791198</v>
          </cell>
          <cell r="Q302">
            <v>6540976.9440000001</v>
          </cell>
          <cell r="R302">
            <v>1.1326094666463501E-2</v>
          </cell>
          <cell r="AA302">
            <v>2181.4167876327901</v>
          </cell>
          <cell r="AC302">
            <v>228.537435006511</v>
          </cell>
          <cell r="AE302">
            <v>822734.76602343901</v>
          </cell>
          <cell r="AF302">
            <v>29378872.191564601</v>
          </cell>
          <cell r="AH302">
            <v>22849255.217206601</v>
          </cell>
          <cell r="AI302">
            <v>1952.87935262628</v>
          </cell>
        </row>
        <row r="303">
          <cell r="M303">
            <v>26.6633015253684</v>
          </cell>
          <cell r="O303">
            <v>22083702.216346402</v>
          </cell>
          <cell r="Q303">
            <v>6540976.9440000001</v>
          </cell>
          <cell r="R303">
            <v>1.1354786346194501E-2</v>
          </cell>
          <cell r="AA303">
            <v>2176.4389253194599</v>
          </cell>
          <cell r="AC303">
            <v>228.01385815768401</v>
          </cell>
          <cell r="AE303">
            <v>820849.88936766097</v>
          </cell>
          <cell r="AF303">
            <v>29292840.4484929</v>
          </cell>
          <cell r="AH303">
            <v>22848711.235940501</v>
          </cell>
          <cell r="AI303">
            <v>1948.4250671617799</v>
          </cell>
        </row>
        <row r="304">
          <cell r="M304">
            <v>26.663266693316</v>
          </cell>
          <cell r="O304">
            <v>22083784.892818</v>
          </cell>
          <cell r="Q304">
            <v>6540976.9440000001</v>
          </cell>
          <cell r="R304">
            <v>1.1411441201584001E-2</v>
          </cell>
          <cell r="AA304">
            <v>2178.3286733074801</v>
          </cell>
          <cell r="AC304">
            <v>228.118625159364</v>
          </cell>
          <cell r="AE304">
            <v>821227.05057371198</v>
          </cell>
          <cell r="AF304">
            <v>29352759.2421274</v>
          </cell>
          <cell r="AH304">
            <v>22849129.322301</v>
          </cell>
          <cell r="AI304">
            <v>1950.21004814812</v>
          </cell>
        </row>
        <row r="305">
          <cell r="M305">
            <v>26.663002148304699</v>
          </cell>
          <cell r="O305">
            <v>22083007.520658199</v>
          </cell>
          <cell r="Q305">
            <v>6540976.9440000001</v>
          </cell>
          <cell r="R305">
            <v>1.14184579676443E-2</v>
          </cell>
          <cell r="AA305">
            <v>2179.88222192699</v>
          </cell>
          <cell r="AC305">
            <v>228.26103205425301</v>
          </cell>
          <cell r="AE305">
            <v>821739.71539530996</v>
          </cell>
          <cell r="AF305">
            <v>29385720.147297598</v>
          </cell>
          <cell r="AH305">
            <v>22848495.166365299</v>
          </cell>
          <cell r="AI305">
            <v>1951.6211898727299</v>
          </cell>
        </row>
        <row r="306">
          <cell r="M306">
            <v>26.662879176773799</v>
          </cell>
          <cell r="O306">
            <v>22080250.1481026</v>
          </cell>
          <cell r="Q306">
            <v>6540976.9440000001</v>
          </cell>
          <cell r="R306">
            <v>1.14193580420822E-2</v>
          </cell>
          <cell r="AA306">
            <v>2179.85377063542</v>
          </cell>
          <cell r="AC306">
            <v>228.25595566254</v>
          </cell>
          <cell r="AE306">
            <v>821721.44038514304</v>
          </cell>
          <cell r="AF306">
            <v>29385832.243366499</v>
          </cell>
          <cell r="AH306">
            <v>22845687.5197092</v>
          </cell>
          <cell r="AI306">
            <v>1951.5978149728801</v>
          </cell>
        </row>
        <row r="307">
          <cell r="M307">
            <v>26.662648408413801</v>
          </cell>
          <cell r="O307">
            <v>22074391.122933902</v>
          </cell>
          <cell r="Q307">
            <v>6540976.9440000001</v>
          </cell>
          <cell r="R307">
            <v>1.14199157501514E-2</v>
          </cell>
          <cell r="AA307">
            <v>2179.4989912677402</v>
          </cell>
          <cell r="AC307">
            <v>228.21807388640201</v>
          </cell>
          <cell r="AE307">
            <v>821585.06599104602</v>
          </cell>
          <cell r="AF307">
            <v>29379858.418444101</v>
          </cell>
          <cell r="AH307">
            <v>22839765.801146701</v>
          </cell>
          <cell r="AI307">
            <v>1951.28091738134</v>
          </cell>
        </row>
        <row r="308">
          <cell r="M308">
            <v>26.6620335608395</v>
          </cell>
          <cell r="O308">
            <v>22070033.653737001</v>
          </cell>
          <cell r="Q308">
            <v>6540976.9440000001</v>
          </cell>
          <cell r="R308">
            <v>1.1382422459773301E-2</v>
          </cell>
          <cell r="AA308">
            <v>2185.9642524598999</v>
          </cell>
          <cell r="AC308">
            <v>228.91287763337399</v>
          </cell>
          <cell r="AE308">
            <v>824086.35948014504</v>
          </cell>
          <cell r="AF308">
            <v>29487557.637651101</v>
          </cell>
          <cell r="AH308">
            <v>22837374.5148964</v>
          </cell>
          <cell r="AI308">
            <v>1957.05137482653</v>
          </cell>
        </row>
        <row r="309">
          <cell r="M309">
            <v>26.662065831042799</v>
          </cell>
          <cell r="O309">
            <v>22068140.832355902</v>
          </cell>
          <cell r="Q309">
            <v>6540976.9440000001</v>
          </cell>
          <cell r="R309">
            <v>1.1338698764269999E-2</v>
          </cell>
          <cell r="AA309">
            <v>2182.1641550188701</v>
          </cell>
          <cell r="AC309">
            <v>228.596242879416</v>
          </cell>
          <cell r="AE309">
            <v>822946.47436589899</v>
          </cell>
          <cell r="AF309">
            <v>29397567.7438282</v>
          </cell>
          <cell r="AH309">
            <v>22834551.059854198</v>
          </cell>
          <cell r="AI309">
            <v>1953.5679121394601</v>
          </cell>
        </row>
        <row r="310">
          <cell r="M310">
            <v>26.662088573246599</v>
          </cell>
          <cell r="O310">
            <v>22063752.1549091</v>
          </cell>
          <cell r="Q310">
            <v>6540976.9440000001</v>
          </cell>
          <cell r="R310">
            <v>1.13347445583943E-2</v>
          </cell>
          <cell r="AA310">
            <v>2180.9173149850499</v>
          </cell>
          <cell r="AC310">
            <v>228.47729711470001</v>
          </cell>
          <cell r="AE310">
            <v>822518.26961292</v>
          </cell>
          <cell r="AF310">
            <v>29372440.262867101</v>
          </cell>
          <cell r="AH310">
            <v>22830077.1132681</v>
          </cell>
          <cell r="AI310">
            <v>1952.4400178703499</v>
          </cell>
        </row>
        <row r="311">
          <cell r="M311">
            <v>26.661648154731999</v>
          </cell>
          <cell r="O311">
            <v>22058058.5826605</v>
          </cell>
          <cell r="Q311">
            <v>6540976.9440000001</v>
          </cell>
          <cell r="R311">
            <v>1.13309905891692E-2</v>
          </cell>
          <cell r="AA311">
            <v>2180.9953186213702</v>
          </cell>
          <cell r="AC311">
            <v>228.47541235853899</v>
          </cell>
          <cell r="AE311">
            <v>822511.48449074</v>
          </cell>
          <cell r="AF311">
            <v>29376723.91336</v>
          </cell>
          <cell r="AH311">
            <v>22824456.292044599</v>
          </cell>
          <cell r="AI311">
            <v>1952.5199062628301</v>
          </cell>
        </row>
        <row r="312">
          <cell r="M312">
            <v>26.661452003110099</v>
          </cell>
          <cell r="O312">
            <v>22056651.298865698</v>
          </cell>
          <cell r="Q312">
            <v>6540976.9440000001</v>
          </cell>
          <cell r="R312">
            <v>1.13252928384564E-2</v>
          </cell>
          <cell r="AA312">
            <v>2180.5297377707602</v>
          </cell>
          <cell r="AC312">
            <v>228.428993400162</v>
          </cell>
          <cell r="AE312">
            <v>822344.37624058395</v>
          </cell>
          <cell r="AF312">
            <v>29367925.887335699</v>
          </cell>
          <cell r="AH312">
            <v>22822758.1169811</v>
          </cell>
          <cell r="AI312">
            <v>1952.1007443706001</v>
          </cell>
        </row>
        <row r="313">
          <cell r="M313">
            <v>26.661380442340398</v>
          </cell>
          <cell r="O313">
            <v>22055819.396396302</v>
          </cell>
          <cell r="Q313">
            <v>6540976.9440000001</v>
          </cell>
          <cell r="R313">
            <v>1.1324540902004099E-2</v>
          </cell>
          <cell r="AA313">
            <v>2180.2955129428001</v>
          </cell>
          <cell r="AC313">
            <v>228.406775582634</v>
          </cell>
          <cell r="AE313">
            <v>822264.39209748094</v>
          </cell>
          <cell r="AF313">
            <v>29363170.129225299</v>
          </cell>
          <cell r="AH313">
            <v>22821857.920255098</v>
          </cell>
          <cell r="AI313">
            <v>1951.8887373601699</v>
          </cell>
        </row>
        <row r="314">
          <cell r="M314">
            <v>26.661397305719799</v>
          </cell>
          <cell r="O314">
            <v>22056466.7398117</v>
          </cell>
          <cell r="Q314">
            <v>6540976.9440000001</v>
          </cell>
          <cell r="R314">
            <v>1.1328289107542799E-2</v>
          </cell>
          <cell r="AA314">
            <v>2179.83443515112</v>
          </cell>
          <cell r="AC314">
            <v>228.369277907042</v>
          </cell>
          <cell r="AE314">
            <v>822129.40046535095</v>
          </cell>
          <cell r="AF314">
            <v>29351994.614840601</v>
          </cell>
          <cell r="AH314">
            <v>22822388.6920023</v>
          </cell>
          <cell r="AI314">
            <v>1951.46515724408</v>
          </cell>
        </row>
        <row r="315">
          <cell r="M315">
            <v>26.661487524354399</v>
          </cell>
          <cell r="O315">
            <v>22058012.724713899</v>
          </cell>
          <cell r="Q315">
            <v>6540976.9440000001</v>
          </cell>
          <cell r="R315">
            <v>1.13339303938559E-2</v>
          </cell>
          <cell r="AA315">
            <v>2180.3119771125198</v>
          </cell>
          <cell r="AC315">
            <v>228.417122158198</v>
          </cell>
          <cell r="AE315">
            <v>822301.639769512</v>
          </cell>
          <cell r="AF315">
            <v>29360949.659071401</v>
          </cell>
          <cell r="AH315">
            <v>22824059.5171257</v>
          </cell>
          <cell r="AI315">
            <v>1951.89485495432</v>
          </cell>
        </row>
        <row r="316">
          <cell r="M316">
            <v>26.661821215734602</v>
          </cell>
          <cell r="O316">
            <v>22059290.2542837</v>
          </cell>
          <cell r="Q316">
            <v>6540976.9440000001</v>
          </cell>
          <cell r="R316">
            <v>1.1357653159967699E-2</v>
          </cell>
          <cell r="AA316">
            <v>2175.1541811428701</v>
          </cell>
          <cell r="AC316">
            <v>227.87465997284701</v>
          </cell>
          <cell r="AE316">
            <v>820348.77590224997</v>
          </cell>
          <cell r="AF316">
            <v>29271824.760551799</v>
          </cell>
          <cell r="AH316">
            <v>22823735.289138898</v>
          </cell>
          <cell r="AI316">
            <v>1947.27952117002</v>
          </cell>
        </row>
        <row r="317">
          <cell r="M317">
            <v>26.6618812412629</v>
          </cell>
          <cell r="O317">
            <v>22059789.0448904</v>
          </cell>
          <cell r="Q317">
            <v>6540976.9440000001</v>
          </cell>
          <cell r="R317">
            <v>1.14135593569422E-2</v>
          </cell>
          <cell r="AA317">
            <v>2176.8960828627301</v>
          </cell>
          <cell r="AC317">
            <v>227.96611598057001</v>
          </cell>
          <cell r="AE317">
            <v>820678.01753005199</v>
          </cell>
          <cell r="AF317">
            <v>29328519.1781535</v>
          </cell>
          <cell r="AH317">
            <v>22824562.4427833</v>
          </cell>
          <cell r="AI317">
            <v>1948.92996688216</v>
          </cell>
        </row>
        <row r="318">
          <cell r="M318">
            <v>26.661577868615101</v>
          </cell>
          <cell r="O318">
            <v>22059487.6281657</v>
          </cell>
          <cell r="Q318">
            <v>6540976.9440000001</v>
          </cell>
          <cell r="R318">
            <v>1.14205132435251E-2</v>
          </cell>
          <cell r="AA318">
            <v>2178.4801267678999</v>
          </cell>
          <cell r="AC318">
            <v>228.11186764305901</v>
          </cell>
          <cell r="AE318">
            <v>821202.72351501102</v>
          </cell>
          <cell r="AF318">
            <v>29361956.690590601</v>
          </cell>
          <cell r="AH318">
            <v>22824457.6355232</v>
          </cell>
          <cell r="AI318">
            <v>1950.3682591248501</v>
          </cell>
        </row>
        <row r="319">
          <cell r="M319">
            <v>26.661296598220002</v>
          </cell>
          <cell r="O319">
            <v>22061304.898244999</v>
          </cell>
          <cell r="Q319">
            <v>6540976.9440000001</v>
          </cell>
          <cell r="R319">
            <v>1.1383106728377401E-2</v>
          </cell>
          <cell r="AA319">
            <v>2185.4526881503998</v>
          </cell>
          <cell r="AC319">
            <v>228.85867496058901</v>
          </cell>
          <cell r="AE319">
            <v>823891.22985811904</v>
          </cell>
          <cell r="AF319">
            <v>29478808.366077598</v>
          </cell>
          <cell r="AH319">
            <v>22828289.501759</v>
          </cell>
          <cell r="AI319">
            <v>1956.5940131898101</v>
          </cell>
        </row>
        <row r="320">
          <cell r="M320">
            <v>26.6615605155529</v>
          </cell>
          <cell r="O320">
            <v>22061765.512213599</v>
          </cell>
          <cell r="Q320">
            <v>6540976.9440000001</v>
          </cell>
          <cell r="R320">
            <v>1.13392114079494E-2</v>
          </cell>
          <cell r="AA320">
            <v>2181.7897161073702</v>
          </cell>
          <cell r="AC320">
            <v>228.556517133802</v>
          </cell>
          <cell r="AE320">
            <v>822803.46168168797</v>
          </cell>
          <cell r="AF320">
            <v>29391185.731267799</v>
          </cell>
          <cell r="AH320">
            <v>22827954.355168</v>
          </cell>
          <cell r="AI320">
            <v>1953.2331989735701</v>
          </cell>
        </row>
        <row r="321">
          <cell r="M321">
            <v>26.661814224837499</v>
          </cell>
          <cell r="O321">
            <v>22063674.619668499</v>
          </cell>
          <cell r="Q321">
            <v>6540976.9440000001</v>
          </cell>
          <cell r="R321">
            <v>1.13348612351975E-2</v>
          </cell>
          <cell r="AA321">
            <v>2180.9660161827501</v>
          </cell>
          <cell r="AC321">
            <v>228.48218162893301</v>
          </cell>
          <cell r="AE321">
            <v>822535.85386416002</v>
          </cell>
          <cell r="AF321">
            <v>29373352.08103</v>
          </cell>
          <cell r="AH321">
            <v>22829843.700756099</v>
          </cell>
          <cell r="AI321">
            <v>1952.4838345538201</v>
          </cell>
        </row>
        <row r="322">
          <cell r="M322">
            <v>26.662085688181701</v>
          </cell>
          <cell r="O322">
            <v>22069486.053757802</v>
          </cell>
          <cell r="Q322">
            <v>6540976.9440000001</v>
          </cell>
          <cell r="R322">
            <v>1.1330147163264E-2</v>
          </cell>
          <cell r="AA322">
            <v>2181.7366136407099</v>
          </cell>
          <cell r="AC322">
            <v>228.553880776543</v>
          </cell>
          <cell r="AE322">
            <v>822793.97079555597</v>
          </cell>
          <cell r="AF322">
            <v>29389408.374384299</v>
          </cell>
          <cell r="AH322">
            <v>22835778.312079798</v>
          </cell>
          <cell r="AI322">
            <v>1953.18273286417</v>
          </cell>
        </row>
        <row r="323">
          <cell r="M323">
            <v>26.6624904194646</v>
          </cell>
          <cell r="O323">
            <v>22075910.324944999</v>
          </cell>
          <cell r="Q323">
            <v>6540976.9440000001</v>
          </cell>
          <cell r="R323">
            <v>1.13237752799615E-2</v>
          </cell>
          <cell r="AA323">
            <v>2181.7235796451</v>
          </cell>
          <cell r="AC323">
            <v>228.55561810844799</v>
          </cell>
          <cell r="AE323">
            <v>822800.225190414</v>
          </cell>
          <cell r="AF323">
            <v>29388278.795929801</v>
          </cell>
          <cell r="AH323">
            <v>22842220.350419</v>
          </cell>
          <cell r="AI323">
            <v>1953.16796153665</v>
          </cell>
        </row>
        <row r="324">
          <cell r="M324">
            <v>26.662805027030899</v>
          </cell>
          <cell r="O324">
            <v>22080634.245354101</v>
          </cell>
          <cell r="Q324">
            <v>6540976.9440000001</v>
          </cell>
          <cell r="R324">
            <v>1.1322543925189299E-2</v>
          </cell>
          <cell r="AA324">
            <v>2181.81570494982</v>
          </cell>
          <cell r="AC324">
            <v>228.568115282061</v>
          </cell>
          <cell r="AE324">
            <v>822845.21501541801</v>
          </cell>
          <cell r="AF324">
            <v>29389056.914753798</v>
          </cell>
          <cell r="AH324">
            <v>22847084.509698201</v>
          </cell>
          <cell r="AI324">
            <v>1953.2475896677599</v>
          </cell>
        </row>
        <row r="325">
          <cell r="M325">
            <v>26.6629955624446</v>
          </cell>
          <cell r="O325">
            <v>22083403.816234101</v>
          </cell>
          <cell r="Q325">
            <v>6540976.9440000001</v>
          </cell>
          <cell r="R325">
            <v>1.13221837526713E-2</v>
          </cell>
          <cell r="AA325">
            <v>2181.9533581922101</v>
          </cell>
          <cell r="AC325">
            <v>228.583125168344</v>
          </cell>
          <cell r="AE325">
            <v>822899.25060603698</v>
          </cell>
          <cell r="AF325">
            <v>29391284.9774483</v>
          </cell>
          <cell r="AH325">
            <v>22849964.745132599</v>
          </cell>
          <cell r="AI325">
            <v>1953.37023302387</v>
          </cell>
        </row>
        <row r="326">
          <cell r="M326">
            <v>26.663106898519299</v>
          </cell>
          <cell r="O326">
            <v>22084542.467960302</v>
          </cell>
          <cell r="Q326">
            <v>6540976.9440000001</v>
          </cell>
          <cell r="R326">
            <v>1.13259217122458E-2</v>
          </cell>
          <cell r="AA326">
            <v>2181.5213830922098</v>
          </cell>
          <cell r="AC326">
            <v>228.54862577259499</v>
          </cell>
          <cell r="AE326">
            <v>822775.05278134299</v>
          </cell>
          <cell r="AF326">
            <v>29380627.320424199</v>
          </cell>
          <cell r="AH326">
            <v>22851088.5346318</v>
          </cell>
          <cell r="AI326">
            <v>1952.9727573196201</v>
          </cell>
        </row>
        <row r="327">
          <cell r="M327">
            <v>26.663371979058201</v>
          </cell>
          <cell r="O327">
            <v>22085230.891363502</v>
          </cell>
          <cell r="Q327">
            <v>6540976.9440000001</v>
          </cell>
          <cell r="R327">
            <v>1.1354646760975201E-2</v>
          </cell>
          <cell r="AA327">
            <v>2176.53132013303</v>
          </cell>
          <cell r="AC327">
            <v>228.02371454450201</v>
          </cell>
          <cell r="AE327">
            <v>820885.37236020702</v>
          </cell>
          <cell r="AF327">
            <v>29294397.0503483</v>
          </cell>
          <cell r="AH327">
            <v>22850281.763246302</v>
          </cell>
          <cell r="AI327">
            <v>1948.5076055885299</v>
          </cell>
        </row>
        <row r="328">
          <cell r="M328">
            <v>26.663339193300398</v>
          </cell>
          <cell r="O328">
            <v>22085419.389977202</v>
          </cell>
          <cell r="Q328">
            <v>6540976.9440000001</v>
          </cell>
          <cell r="R328">
            <v>1.1411288502287301E-2</v>
          </cell>
          <cell r="AA328">
            <v>2178.4274822360399</v>
          </cell>
          <cell r="AC328">
            <v>228.129161461921</v>
          </cell>
          <cell r="AE328">
            <v>821264.98126291402</v>
          </cell>
          <cell r="AF328">
            <v>29354426.3782303</v>
          </cell>
          <cell r="AH328">
            <v>22850798.4768968</v>
          </cell>
          <cell r="AI328">
            <v>1950.2983207741199</v>
          </cell>
        </row>
        <row r="329">
          <cell r="M329">
            <v>26.663059634304201</v>
          </cell>
          <cell r="O329">
            <v>22083962.5601671</v>
          </cell>
          <cell r="Q329">
            <v>6540976.9440000001</v>
          </cell>
          <cell r="R329">
            <v>1.1418355188389E-2</v>
          </cell>
          <cell r="AA329">
            <v>2179.9352971652402</v>
          </cell>
          <cell r="AC329">
            <v>228.26673906990399</v>
          </cell>
          <cell r="AE329">
            <v>821760.26065165503</v>
          </cell>
          <cell r="AF329">
            <v>29386602.320534099</v>
          </cell>
          <cell r="AH329">
            <v>22849483.7805361</v>
          </cell>
          <cell r="AI329">
            <v>1951.6685580953299</v>
          </cell>
        </row>
        <row r="330">
          <cell r="M330">
            <v>26.6628985721878</v>
          </cell>
          <cell r="O330">
            <v>22079894.693236101</v>
          </cell>
          <cell r="Q330">
            <v>6540976.9440000001</v>
          </cell>
          <cell r="R330">
            <v>1.1419356339670599E-2</v>
          </cell>
          <cell r="AA330">
            <v>2179.82117928769</v>
          </cell>
          <cell r="AC330">
            <v>228.25258258990701</v>
          </cell>
          <cell r="AE330">
            <v>821709.29732366698</v>
          </cell>
          <cell r="AF330">
            <v>29385252.466561101</v>
          </cell>
          <cell r="AH330">
            <v>22845350.375130299</v>
          </cell>
          <cell r="AI330">
            <v>1951.5685966977901</v>
          </cell>
        </row>
        <row r="331">
          <cell r="M331">
            <v>26.6626010116705</v>
          </cell>
          <cell r="O331">
            <v>22073339.313511401</v>
          </cell>
          <cell r="Q331">
            <v>6540976.9440000001</v>
          </cell>
          <cell r="R331">
            <v>1.1420014180450799E-2</v>
          </cell>
          <cell r="AA331">
            <v>2179.4354860408698</v>
          </cell>
          <cell r="AC331">
            <v>228.211301226405</v>
          </cell>
          <cell r="AE331">
            <v>821560.68441505905</v>
          </cell>
          <cell r="AF331">
            <v>29378786.801582702</v>
          </cell>
          <cell r="AH331">
            <v>22838707.225492202</v>
          </cell>
          <cell r="AI331">
            <v>1951.2241848144699</v>
          </cell>
        </row>
        <row r="332">
          <cell r="M332">
            <v>26.662292837456999</v>
          </cell>
          <cell r="O332">
            <v>22068557.105652399</v>
          </cell>
          <cell r="Q332">
            <v>6540976.9440000001</v>
          </cell>
          <cell r="R332">
            <v>1.14204831879582E-2</v>
          </cell>
          <cell r="AA332">
            <v>2179.1632528477899</v>
          </cell>
          <cell r="AC332">
            <v>228.182180302576</v>
          </cell>
          <cell r="AE332">
            <v>821455.849089275</v>
          </cell>
          <cell r="AF332">
            <v>29374218.739092398</v>
          </cell>
          <cell r="AH332">
            <v>22833802.603409398</v>
          </cell>
          <cell r="AI332">
            <v>1950.9810725452101</v>
          </cell>
        </row>
        <row r="333">
          <cell r="M333">
            <v>26.661777736418099</v>
          </cell>
          <cell r="O333">
            <v>22066641.6956193</v>
          </cell>
          <cell r="Q333">
            <v>6540976.9440000001</v>
          </cell>
          <cell r="R333">
            <v>1.13827349956263E-2</v>
          </cell>
          <cell r="AA333">
            <v>2185.7717941151</v>
          </cell>
          <cell r="AC333">
            <v>228.892346583647</v>
          </cell>
          <cell r="AE333">
            <v>824012.44770112797</v>
          </cell>
          <cell r="AF333">
            <v>29484306.114315499</v>
          </cell>
          <cell r="AH333">
            <v>22833855.369377799</v>
          </cell>
          <cell r="AI333">
            <v>1956.8794475314601</v>
          </cell>
        </row>
        <row r="334">
          <cell r="M334">
            <v>26.6618550504216</v>
          </cell>
          <cell r="O334">
            <v>22065046.347126801</v>
          </cell>
          <cell r="Q334">
            <v>6540976.9440000001</v>
          </cell>
          <cell r="R334">
            <v>1.1338958205403701E-2</v>
          </cell>
          <cell r="AA334">
            <v>2181.9804452515</v>
          </cell>
          <cell r="AC334">
            <v>228.576716866281</v>
          </cell>
          <cell r="AE334">
            <v>822876.18071861099</v>
          </cell>
          <cell r="AF334">
            <v>29394446.8113917</v>
          </cell>
          <cell r="AH334">
            <v>22831378.289696999</v>
          </cell>
          <cell r="AI334">
            <v>1953.4037283852199</v>
          </cell>
        </row>
        <row r="335">
          <cell r="M335">
            <v>26.661969322986501</v>
          </cell>
          <cell r="O335">
            <v>22064310.540691402</v>
          </cell>
          <cell r="Q335">
            <v>6540976.9440000001</v>
          </cell>
          <cell r="R335">
            <v>1.1334779128250099E-2</v>
          </cell>
          <cell r="AA335">
            <v>2180.9850238594199</v>
          </cell>
          <cell r="AC335">
            <v>228.48427500015299</v>
          </cell>
          <cell r="AE335">
            <v>822543.39000054996</v>
          </cell>
          <cell r="AF335">
            <v>29373653.635207701</v>
          </cell>
          <cell r="AH335">
            <v>22830569.066233899</v>
          </cell>
          <cell r="AI335">
            <v>1952.5007488592701</v>
          </cell>
        </row>
        <row r="336">
          <cell r="M336">
            <v>26.6619645268513</v>
          </cell>
          <cell r="O336">
            <v>22063851.639974002</v>
          </cell>
          <cell r="Q336">
            <v>6540976.9440000001</v>
          </cell>
          <cell r="R336">
            <v>1.1334401179480501E-2</v>
          </cell>
          <cell r="AA336">
            <v>2180.8645242037301</v>
          </cell>
          <cell r="AC336">
            <v>228.47275672444499</v>
          </cell>
          <cell r="AE336">
            <v>822501.92420800205</v>
          </cell>
          <cell r="AF336">
            <v>29371232.259285901</v>
          </cell>
          <cell r="AH336">
            <v>22830109.4954843</v>
          </cell>
          <cell r="AI336">
            <v>1952.3917674792899</v>
          </cell>
        </row>
        <row r="337">
          <cell r="M337">
            <v>26.661942514372001</v>
          </cell>
          <cell r="O337">
            <v>22063722.744996801</v>
          </cell>
          <cell r="Q337">
            <v>6540976.9440000001</v>
          </cell>
          <cell r="R337">
            <v>1.1334382344349799E-2</v>
          </cell>
          <cell r="AA337">
            <v>2180.8518612305402</v>
          </cell>
          <cell r="AC337">
            <v>228.471511109549</v>
          </cell>
          <cell r="AE337">
            <v>822497.43999437499</v>
          </cell>
          <cell r="AF337">
            <v>29370988.043433599</v>
          </cell>
          <cell r="AH337">
            <v>22829974.063673601</v>
          </cell>
          <cell r="AI337">
            <v>1952.38035012099</v>
          </cell>
        </row>
        <row r="338">
          <cell r="M338">
            <v>26.661974011388399</v>
          </cell>
          <cell r="O338">
            <v>22064605.5967043</v>
          </cell>
          <cell r="Q338">
            <v>6540976.9440000001</v>
          </cell>
          <cell r="R338">
            <v>1.13343136180301E-2</v>
          </cell>
          <cell r="AA338">
            <v>2180.9087132172699</v>
          </cell>
          <cell r="AC338">
            <v>228.47753096562499</v>
          </cell>
          <cell r="AE338">
            <v>822519.11147624801</v>
          </cell>
          <cell r="AF338">
            <v>29371960.145715401</v>
          </cell>
          <cell r="AH338">
            <v>22830846.491988</v>
          </cell>
          <cell r="AI338">
            <v>1952.4311822516499</v>
          </cell>
        </row>
        <row r="339">
          <cell r="M339">
            <v>26.6620396454658</v>
          </cell>
          <cell r="O339">
            <v>22065621.6293841</v>
          </cell>
          <cell r="Q339">
            <v>6540976.9440000001</v>
          </cell>
          <cell r="R339">
            <v>1.1334226691652001E-2</v>
          </cell>
          <cell r="AA339">
            <v>2180.96899571106</v>
          </cell>
          <cell r="AC339">
            <v>228.48394894320799</v>
          </cell>
          <cell r="AE339">
            <v>822542.21619554795</v>
          </cell>
          <cell r="AF339">
            <v>29372980.777333599</v>
          </cell>
          <cell r="AH339">
            <v>22831879.119777199</v>
          </cell>
          <cell r="AI339">
            <v>1952.48504676785</v>
          </cell>
        </row>
        <row r="340">
          <cell r="M340">
            <v>26.662336999967799</v>
          </cell>
          <cell r="O340">
            <v>22066188.956739102</v>
          </cell>
          <cell r="Q340">
            <v>6540976.9440000001</v>
          </cell>
          <cell r="R340">
            <v>1.13571970308846E-2</v>
          </cell>
          <cell r="AA340">
            <v>2175.5832048500802</v>
          </cell>
          <cell r="AC340">
            <v>227.91989331546901</v>
          </cell>
          <cell r="AE340">
            <v>820511.61593568895</v>
          </cell>
          <cell r="AF340">
            <v>29279206.562241498</v>
          </cell>
          <cell r="AH340">
            <v>22830816.443810299</v>
          </cell>
          <cell r="AI340">
            <v>1947.6633115346101</v>
          </cell>
        </row>
        <row r="341">
          <cell r="M341">
            <v>26.662344119614701</v>
          </cell>
          <cell r="O341">
            <v>22066663.139780801</v>
          </cell>
          <cell r="Q341">
            <v>6540976.9440000001</v>
          </cell>
          <cell r="R341">
            <v>1.1413042348184001E-2</v>
          </cell>
          <cell r="AA341">
            <v>2177.31632441908</v>
          </cell>
          <cell r="AC341">
            <v>228.010593547822</v>
          </cell>
          <cell r="AE341">
            <v>820838.13677215902</v>
          </cell>
          <cell r="AF341">
            <v>29335704.440721799</v>
          </cell>
          <cell r="AH341">
            <v>22831608.788547602</v>
          </cell>
          <cell r="AI341">
            <v>1949.30573087126</v>
          </cell>
        </row>
        <row r="342">
          <cell r="M342">
            <v>26.662106354462502</v>
          </cell>
          <cell r="O342">
            <v>22066694.365174599</v>
          </cell>
          <cell r="Q342">
            <v>6540976.9440000001</v>
          </cell>
          <cell r="R342">
            <v>1.1419922529250601E-2</v>
          </cell>
          <cell r="AA342">
            <v>2178.9062854149001</v>
          </cell>
          <cell r="AC342">
            <v>228.157094932718</v>
          </cell>
          <cell r="AE342">
            <v>821365.54175778502</v>
          </cell>
          <cell r="AF342">
            <v>29369210.483498801</v>
          </cell>
          <cell r="AH342">
            <v>22831799.751441602</v>
          </cell>
          <cell r="AI342">
            <v>1950.74919048219</v>
          </cell>
        </row>
        <row r="343">
          <cell r="M343">
            <v>26.6617209992874</v>
          </cell>
          <cell r="O343">
            <v>22066170.275520202</v>
          </cell>
          <cell r="Q343">
            <v>6540976.9440000001</v>
          </cell>
          <cell r="R343">
            <v>1.13826947764212E-2</v>
          </cell>
          <cell r="AA343">
            <v>2185.7297087029601</v>
          </cell>
          <cell r="AC343">
            <v>228.88811364796399</v>
          </cell>
          <cell r="AE343">
            <v>823997.20913267205</v>
          </cell>
          <cell r="AF343">
            <v>29483520.881374601</v>
          </cell>
          <cell r="AH343">
            <v>22833326.716713101</v>
          </cell>
          <cell r="AI343">
            <v>1956.841595055</v>
          </cell>
        </row>
        <row r="344">
          <cell r="M344">
            <v>26.661817457140401</v>
          </cell>
          <cell r="O344">
            <v>22064769.5714214</v>
          </cell>
          <cell r="Q344">
            <v>6540976.9440000001</v>
          </cell>
          <cell r="R344">
            <v>1.1338981105819599E-2</v>
          </cell>
          <cell r="AA344">
            <v>2181.96582228439</v>
          </cell>
          <cell r="AC344">
            <v>228.57517141155699</v>
          </cell>
          <cell r="AE344">
            <v>822870.61708160699</v>
          </cell>
          <cell r="AF344">
            <v>29394195.755145699</v>
          </cell>
          <cell r="AH344">
            <v>22831092.539729498</v>
          </cell>
          <cell r="AI344">
            <v>1953.3906508728401</v>
          </cell>
        </row>
        <row r="345">
          <cell r="M345">
            <v>26.662062614194301</v>
          </cell>
          <cell r="O345">
            <v>22067872.224193301</v>
          </cell>
          <cell r="Q345">
            <v>6540976.9440000001</v>
          </cell>
          <cell r="R345">
            <v>1.13345473414377E-2</v>
          </cell>
          <cell r="AA345">
            <v>2181.2274057311201</v>
          </cell>
          <cell r="AC345">
            <v>228.509844521502</v>
          </cell>
          <cell r="AE345">
            <v>822635.44027740601</v>
          </cell>
          <cell r="AF345">
            <v>29377826.0873507</v>
          </cell>
          <cell r="AH345">
            <v>22834113.1246478</v>
          </cell>
          <cell r="AI345">
            <v>1952.71756120961</v>
          </cell>
        </row>
        <row r="346">
          <cell r="M346">
            <v>26.662346071080702</v>
          </cell>
          <cell r="O346">
            <v>22073434.098233402</v>
          </cell>
          <cell r="Q346">
            <v>6540976.9440000001</v>
          </cell>
          <cell r="R346">
            <v>1.1329804607158E-2</v>
          </cell>
          <cell r="AA346">
            <v>2181.9698878212798</v>
          </cell>
          <cell r="AC346">
            <v>228.578705029048</v>
          </cell>
          <cell r="AE346">
            <v>822883.33810457401</v>
          </cell>
          <cell r="AF346">
            <v>29393362.209867701</v>
          </cell>
          <cell r="AH346">
            <v>22839834.155323301</v>
          </cell>
          <cell r="AI346">
            <v>1953.39118279223</v>
          </cell>
        </row>
        <row r="347">
          <cell r="M347">
            <v>26.662666247308501</v>
          </cell>
          <cell r="O347">
            <v>22078596.0012892</v>
          </cell>
          <cell r="Q347">
            <v>6540976.9440000001</v>
          </cell>
          <cell r="R347">
            <v>1.1323531699130701E-2</v>
          </cell>
          <cell r="AA347">
            <v>2181.88029151623</v>
          </cell>
          <cell r="AC347">
            <v>228.57232257442101</v>
          </cell>
          <cell r="AE347">
            <v>822860.361267915</v>
          </cell>
          <cell r="AF347">
            <v>29390926.8706154</v>
          </cell>
          <cell r="AH347">
            <v>22845003.412356898</v>
          </cell>
          <cell r="AI347">
            <v>1953.3079689418</v>
          </cell>
        </row>
        <row r="348">
          <cell r="M348">
            <v>26.662890663380299</v>
          </cell>
          <cell r="O348">
            <v>22081280.966206301</v>
          </cell>
          <cell r="Q348">
            <v>6540976.9440000001</v>
          </cell>
          <cell r="R348">
            <v>1.13224507937075E-2</v>
          </cell>
          <cell r="AA348">
            <v>2181.84132839415</v>
          </cell>
          <cell r="AC348">
            <v>228.57095023751799</v>
          </cell>
          <cell r="AE348">
            <v>822855.42085506604</v>
          </cell>
          <cell r="AF348">
            <v>29389459.7380009</v>
          </cell>
          <cell r="AH348">
            <v>22847791.8598115</v>
          </cell>
          <cell r="AI348">
            <v>1953.2703781566299</v>
          </cell>
        </row>
        <row r="349">
          <cell r="M349">
            <v>26.662986097084701</v>
          </cell>
          <cell r="O349">
            <v>22082573.118577901</v>
          </cell>
          <cell r="Q349">
            <v>6540976.9440000001</v>
          </cell>
          <cell r="R349">
            <v>1.1322246644681601E-2</v>
          </cell>
          <cell r="AA349">
            <v>2181.8968403062099</v>
          </cell>
          <cell r="AC349">
            <v>228.57713862297999</v>
          </cell>
          <cell r="AE349">
            <v>822877.69904272805</v>
          </cell>
          <cell r="AF349">
            <v>29390318.907063801</v>
          </cell>
          <cell r="AH349">
            <v>22849149.774226502</v>
          </cell>
          <cell r="AI349">
            <v>1953.3197016832301</v>
          </cell>
        </row>
        <row r="350">
          <cell r="M350">
            <v>26.663069931115199</v>
          </cell>
          <cell r="O350">
            <v>22083773.863096599</v>
          </cell>
          <cell r="Q350">
            <v>6540976.9440000001</v>
          </cell>
          <cell r="R350">
            <v>1.1326001174717101E-2</v>
          </cell>
          <cell r="AA350">
            <v>2181.4768991790402</v>
          </cell>
          <cell r="AC350">
            <v>228.54385637264201</v>
          </cell>
          <cell r="AE350">
            <v>822757.88294151204</v>
          </cell>
          <cell r="AF350">
            <v>29379883.780520599</v>
          </cell>
          <cell r="AH350">
            <v>22850304.934970599</v>
          </cell>
          <cell r="AI350">
            <v>1952.9330428064</v>
          </cell>
        </row>
        <row r="351">
          <cell r="M351">
            <v>26.663358694274201</v>
          </cell>
          <cell r="O351">
            <v>22085415.115493499</v>
          </cell>
          <cell r="Q351">
            <v>6540976.9440000001</v>
          </cell>
          <cell r="R351">
            <v>1.13546510166139E-2</v>
          </cell>
          <cell r="AA351">
            <v>2176.5493603342802</v>
          </cell>
          <cell r="AC351">
            <v>228.025570585514</v>
          </cell>
          <cell r="AE351">
            <v>820892.05410784902</v>
          </cell>
          <cell r="AF351">
            <v>29294720.525433701</v>
          </cell>
          <cell r="AH351">
            <v>22850452.833115</v>
          </cell>
          <cell r="AI351">
            <v>1948.52378974877</v>
          </cell>
        </row>
        <row r="352">
          <cell r="M352">
            <v>26.663358038235302</v>
          </cell>
          <cell r="O352">
            <v>22085977.925197899</v>
          </cell>
          <cell r="Q352">
            <v>6540976.9440000001</v>
          </cell>
          <cell r="R352">
            <v>1.14112374087578E-2</v>
          </cell>
          <cell r="AA352">
            <v>2178.4621800910199</v>
          </cell>
          <cell r="AC352">
            <v>228.13285779703</v>
          </cell>
          <cell r="AE352">
            <v>821278.28806930699</v>
          </cell>
          <cell r="AF352">
            <v>29355012.879230499</v>
          </cell>
          <cell r="AH352">
            <v>22851361.744686499</v>
          </cell>
          <cell r="AI352">
            <v>1950.3293222939899</v>
          </cell>
        </row>
        <row r="353">
          <cell r="M353">
            <v>26.663081635510199</v>
          </cell>
          <cell r="O353">
            <v>22084427.443282299</v>
          </cell>
          <cell r="Q353">
            <v>6540976.9440000001</v>
          </cell>
          <cell r="R353">
            <v>1.14183091209277E-2</v>
          </cell>
          <cell r="AA353">
            <v>2179.9626737691201</v>
          </cell>
          <cell r="AC353">
            <v>228.26966103832399</v>
          </cell>
          <cell r="AE353">
            <v>821770.779737968</v>
          </cell>
          <cell r="AF353">
            <v>29387063.6679313</v>
          </cell>
          <cell r="AH353">
            <v>22849959.988309398</v>
          </cell>
          <cell r="AI353">
            <v>1951.6930127307901</v>
          </cell>
        </row>
        <row r="354">
          <cell r="M354">
            <v>26.6629401029072</v>
          </cell>
          <cell r="O354">
            <v>22081542.021030098</v>
          </cell>
          <cell r="Q354">
            <v>6540976.9440000001</v>
          </cell>
          <cell r="R354">
            <v>1.14199875038103E-2</v>
          </cell>
          <cell r="AA354">
            <v>2180.0314765160401</v>
          </cell>
          <cell r="AC354">
            <v>228.28796737881501</v>
          </cell>
          <cell r="AE354">
            <v>821836.68256373401</v>
          </cell>
          <cell r="AF354">
            <v>29385043.088553399</v>
          </cell>
          <cell r="AH354">
            <v>22847123.492673699</v>
          </cell>
          <cell r="AI354">
            <v>1951.7435091372199</v>
          </cell>
        </row>
        <row r="355">
          <cell r="M355">
            <v>26.662716564889401</v>
          </cell>
          <cell r="O355">
            <v>22076177.535666902</v>
          </cell>
          <cell r="Q355">
            <v>6540976.9440000001</v>
          </cell>
          <cell r="R355">
            <v>1.1420879345492499E-2</v>
          </cell>
          <cell r="AA355">
            <v>2179.8007722378202</v>
          </cell>
          <cell r="AC355">
            <v>228.25613336475001</v>
          </cell>
          <cell r="AE355">
            <v>821722.0801131</v>
          </cell>
          <cell r="AF355">
            <v>29383246.9248139</v>
          </cell>
          <cell r="AH355">
            <v>22841675.622975402</v>
          </cell>
          <cell r="AI355">
            <v>1951.54463887307</v>
          </cell>
        </row>
        <row r="356">
          <cell r="M356">
            <v>26.662456261833601</v>
          </cell>
          <cell r="O356">
            <v>22071755.620015599</v>
          </cell>
          <cell r="Q356">
            <v>6540976.9440000001</v>
          </cell>
          <cell r="R356">
            <v>1.1420361493431799E-2</v>
          </cell>
          <cell r="AA356">
            <v>2179.3928616287799</v>
          </cell>
          <cell r="AC356">
            <v>228.206097784637</v>
          </cell>
          <cell r="AE356">
            <v>821541.95202469197</v>
          </cell>
          <cell r="AF356">
            <v>29378258.2516619</v>
          </cell>
          <cell r="AH356">
            <v>22837056.9604863</v>
          </cell>
          <cell r="AI356">
            <v>1951.1867638441399</v>
          </cell>
        </row>
        <row r="357">
          <cell r="M357">
            <v>26.661963792420099</v>
          </cell>
          <cell r="O357">
            <v>22069213.667394701</v>
          </cell>
          <cell r="Q357">
            <v>6540976.9440000001</v>
          </cell>
          <cell r="R357">
            <v>1.13825061733656E-2</v>
          </cell>
          <cell r="AA357">
            <v>2185.9209772255399</v>
          </cell>
          <cell r="AC357">
            <v>228.90822068886101</v>
          </cell>
          <cell r="AE357">
            <v>824069.59447989997</v>
          </cell>
          <cell r="AF357">
            <v>29486838.148288202</v>
          </cell>
          <cell r="AH357">
            <v>22836489.3119459</v>
          </cell>
          <cell r="AI357">
            <v>1957.0127565366799</v>
          </cell>
        </row>
        <row r="358">
          <cell r="M358">
            <v>26.661977690517801</v>
          </cell>
          <cell r="O358">
            <v>22067046.064726401</v>
          </cell>
          <cell r="Q358">
            <v>6540976.9440000001</v>
          </cell>
          <cell r="R358">
            <v>1.13388101704931E-2</v>
          </cell>
          <cell r="AA358">
            <v>2182.1042365728699</v>
          </cell>
          <cell r="AC358">
            <v>228.58982848028899</v>
          </cell>
          <cell r="AE358">
            <v>822923.38252903905</v>
          </cell>
          <cell r="AF358">
            <v>29396562.993451402</v>
          </cell>
          <cell r="AH358">
            <v>22833442.6798358</v>
          </cell>
          <cell r="AI358">
            <v>1953.51440809258</v>
          </cell>
        </row>
        <row r="359">
          <cell r="M359">
            <v>26.662164254706699</v>
          </cell>
          <cell r="O359">
            <v>22067972.5101288</v>
          </cell>
          <cell r="Q359">
            <v>6540976.9440000001</v>
          </cell>
          <cell r="R359">
            <v>1.1334492299445401E-2</v>
          </cell>
          <cell r="AA359">
            <v>2181.2130150786902</v>
          </cell>
          <cell r="AC359">
            <v>228.50844534751599</v>
          </cell>
          <cell r="AE359">
            <v>822630.40325105598</v>
          </cell>
          <cell r="AF359">
            <v>29377543.7703063</v>
          </cell>
          <cell r="AH359">
            <v>22834268.284706101</v>
          </cell>
          <cell r="AI359">
            <v>1952.7045697311701</v>
          </cell>
        </row>
        <row r="360">
          <cell r="M360">
            <v>26.662209948322499</v>
          </cell>
          <cell r="O360">
            <v>22067744.077059701</v>
          </cell>
          <cell r="Q360">
            <v>6540976.9440000001</v>
          </cell>
          <cell r="R360">
            <v>1.1334078819097799E-2</v>
          </cell>
          <cell r="AA360">
            <v>2181.09845626894</v>
          </cell>
          <cell r="AC360">
            <v>228.49761001357601</v>
          </cell>
          <cell r="AE360">
            <v>822591.39604887494</v>
          </cell>
          <cell r="AF360">
            <v>29375208.176832199</v>
          </cell>
          <cell r="AH360">
            <v>22834078.468657799</v>
          </cell>
          <cell r="AI360">
            <v>1952.60084625536</v>
          </cell>
        </row>
        <row r="361">
          <cell r="M361">
            <v>26.6621957487075</v>
          </cell>
          <cell r="O361">
            <v>22067414.174737498</v>
          </cell>
          <cell r="Q361">
            <v>6540976.9440000001</v>
          </cell>
          <cell r="R361">
            <v>1.13340725657283E-2</v>
          </cell>
          <cell r="AA361">
            <v>2181.0705731308799</v>
          </cell>
          <cell r="AC361">
            <v>228.494751829335</v>
          </cell>
          <cell r="AE361">
            <v>822581.10658560705</v>
          </cell>
          <cell r="AF361">
            <v>29374703.964907698</v>
          </cell>
          <cell r="AH361">
            <v>22833750.337855302</v>
          </cell>
          <cell r="AI361">
            <v>1952.5758213015499</v>
          </cell>
        </row>
        <row r="362">
          <cell r="M362">
            <v>26.662179184923101</v>
          </cell>
          <cell r="O362">
            <v>22067156.561055198</v>
          </cell>
          <cell r="Q362">
            <v>6540976.9440000001</v>
          </cell>
          <cell r="R362">
            <v>1.13340917145511E-2</v>
          </cell>
          <cell r="AA362">
            <v>2181.0546188039302</v>
          </cell>
          <cell r="AC362">
            <v>228.49306686547001</v>
          </cell>
          <cell r="AE362">
            <v>822575.04071569303</v>
          </cell>
          <cell r="AF362">
            <v>29374429.8763519</v>
          </cell>
          <cell r="AH362">
            <v>22833486.024703801</v>
          </cell>
          <cell r="AI362">
            <v>1952.5615519384601</v>
          </cell>
        </row>
        <row r="363">
          <cell r="M363">
            <v>26.662415210205001</v>
          </cell>
          <cell r="O363">
            <v>22067397.699341301</v>
          </cell>
          <cell r="Q363">
            <v>6540976.9440000001</v>
          </cell>
          <cell r="R363">
            <v>1.1357109002570099E-2</v>
          </cell>
          <cell r="AA363">
            <v>2175.6579146084</v>
          </cell>
          <cell r="AC363">
            <v>227.92779730128399</v>
          </cell>
          <cell r="AE363">
            <v>820540.07028462202</v>
          </cell>
          <cell r="AF363">
            <v>29280483.812596399</v>
          </cell>
          <cell r="AH363">
            <v>22832068.224028401</v>
          </cell>
          <cell r="AI363">
            <v>1947.7301173071201</v>
          </cell>
        </row>
        <row r="364">
          <cell r="M364">
            <v>26.662476633020699</v>
          </cell>
          <cell r="O364">
            <v>22070176.3167869</v>
          </cell>
          <cell r="Q364">
            <v>6540976.9440000001</v>
          </cell>
          <cell r="R364">
            <v>1.14127974484424E-2</v>
          </cell>
          <cell r="AA364">
            <v>2177.5473959740698</v>
          </cell>
          <cell r="AC364">
            <v>228.035004111436</v>
          </cell>
          <cell r="AE364">
            <v>820926.01480116998</v>
          </cell>
          <cell r="AF364">
            <v>29339669.213889401</v>
          </cell>
          <cell r="AH364">
            <v>22835151.021795001</v>
          </cell>
          <cell r="AI364">
            <v>1949.51239186264</v>
          </cell>
        </row>
        <row r="365">
          <cell r="M365">
            <v>26.662412992370999</v>
          </cell>
          <cell r="O365">
            <v>22072488.560513798</v>
          </cell>
          <cell r="Q365">
            <v>6540976.9440000001</v>
          </cell>
          <cell r="R365">
            <v>1.1420174431811999E-2</v>
          </cell>
          <cell r="AA365">
            <v>2179.3591591693798</v>
          </cell>
          <cell r="AC365">
            <v>228.21832106810299</v>
          </cell>
          <cell r="AE365">
            <v>821585.95584517205</v>
          </cell>
          <cell r="AF365">
            <v>29373101.777789399</v>
          </cell>
          <cell r="AH365">
            <v>22837770.6161546</v>
          </cell>
          <cell r="AI365">
            <v>1951.14083810127</v>
          </cell>
        </row>
        <row r="366">
          <cell r="M366">
            <v>26.662349782272599</v>
          </cell>
          <cell r="O366">
            <v>22071006.7686272</v>
          </cell>
          <cell r="Q366">
            <v>6540976.9440000001</v>
          </cell>
          <cell r="R366">
            <v>1.14220762129267E-2</v>
          </cell>
          <cell r="AA366">
            <v>2179.5973176269799</v>
          </cell>
          <cell r="AC366">
            <v>228.247596702826</v>
          </cell>
          <cell r="AE366">
            <v>821691.34813017305</v>
          </cell>
          <cell r="AF366">
            <v>29375995.786100298</v>
          </cell>
          <cell r="AH366">
            <v>22836422.926917199</v>
          </cell>
          <cell r="AI366">
            <v>1951.34972092415</v>
          </cell>
        </row>
        <row r="367">
          <cell r="M367">
            <v>26.662235880742301</v>
          </cell>
          <cell r="O367">
            <v>22067787.4986393</v>
          </cell>
          <cell r="Q367">
            <v>6540976.9440000001</v>
          </cell>
          <cell r="R367">
            <v>1.1422520788655299E-2</v>
          </cell>
          <cell r="AA367">
            <v>2179.4340634025202</v>
          </cell>
          <cell r="AC367">
            <v>228.229672437327</v>
          </cell>
          <cell r="AE367">
            <v>821626.82077437604</v>
          </cell>
          <cell r="AF367">
            <v>29373390.1151799</v>
          </cell>
          <cell r="AH367">
            <v>22833155.868546698</v>
          </cell>
          <cell r="AI367">
            <v>1951.2043909652</v>
          </cell>
        </row>
        <row r="368">
          <cell r="M368">
            <v>26.6618608534869</v>
          </cell>
          <cell r="O368">
            <v>22062144.757792901</v>
          </cell>
          <cell r="Q368">
            <v>6540976.9440000001</v>
          </cell>
          <cell r="R368">
            <v>1.1422321524626199E-2</v>
          </cell>
          <cell r="AA368">
            <v>2179.01220628178</v>
          </cell>
          <cell r="AC368">
            <v>228.17155158782401</v>
          </cell>
          <cell r="AE368">
            <v>821417.58571616595</v>
          </cell>
          <cell r="AF368">
            <v>29370080.884050999</v>
          </cell>
          <cell r="AH368">
            <v>22827402.8526132</v>
          </cell>
          <cell r="AI368">
            <v>1950.84065469396</v>
          </cell>
        </row>
        <row r="369">
          <cell r="M369">
            <v>26.6614481477929</v>
          </cell>
          <cell r="O369">
            <v>22063551.031346701</v>
          </cell>
          <cell r="Q369">
            <v>6540976.9440000001</v>
          </cell>
          <cell r="R369">
            <v>1.1383206846518701E-2</v>
          </cell>
          <cell r="AA369">
            <v>2185.6496294034</v>
          </cell>
          <cell r="AC369">
            <v>228.878693727316</v>
          </cell>
          <cell r="AE369">
            <v>823963.29741833801</v>
          </cell>
          <cell r="AF369">
            <v>29482422.619392801</v>
          </cell>
          <cell r="AH369">
            <v>22830614.909851499</v>
          </cell>
          <cell r="AI369">
            <v>1956.7709356760899</v>
          </cell>
        </row>
        <row r="370">
          <cell r="M370">
            <v>26.661881592380599</v>
          </cell>
          <cell r="O370">
            <v>22069670.432202499</v>
          </cell>
          <cell r="Q370">
            <v>6540976.9440000001</v>
          </cell>
          <cell r="R370">
            <v>1.1338693345694E-2</v>
          </cell>
          <cell r="AA370">
            <v>2182.3138350486402</v>
          </cell>
          <cell r="AC370">
            <v>228.61181140441099</v>
          </cell>
          <cell r="AE370">
            <v>823002.52105587802</v>
          </cell>
          <cell r="AF370">
            <v>29400209.2011059</v>
          </cell>
          <cell r="AH370">
            <v>22835900.254446398</v>
          </cell>
          <cell r="AI370">
            <v>1953.7020236442299</v>
          </cell>
        </row>
        <row r="371">
          <cell r="M371">
            <v>26.662503289063199</v>
          </cell>
          <cell r="O371">
            <v>22077220.368588202</v>
          </cell>
          <cell r="Q371">
            <v>6540976.9440000001</v>
          </cell>
          <cell r="R371">
            <v>1.1333768040509401E-2</v>
          </cell>
          <cell r="AA371">
            <v>2181.8068978637598</v>
          </cell>
          <cell r="AC371">
            <v>228.57142507909401</v>
          </cell>
          <cell r="AE371">
            <v>822857.13028473803</v>
          </cell>
          <cell r="AF371">
            <v>29387672.4125042</v>
          </cell>
          <cell r="AH371">
            <v>22843560.038828101</v>
          </cell>
          <cell r="AI371">
            <v>1953.23547278466</v>
          </cell>
        </row>
        <row r="372">
          <cell r="M372">
            <v>26.6628532238209</v>
          </cell>
          <cell r="O372">
            <v>22082006.0516087</v>
          </cell>
          <cell r="Q372">
            <v>6540976.9440000001</v>
          </cell>
          <cell r="R372">
            <v>1.1332888502720901E-2</v>
          </cell>
          <cell r="AA372">
            <v>2181.9857768435199</v>
          </cell>
          <cell r="AC372">
            <v>228.59190087428701</v>
          </cell>
          <cell r="AE372">
            <v>822930.84314743197</v>
          </cell>
          <cell r="AF372">
            <v>29390285.421856999</v>
          </cell>
          <cell r="AH372">
            <v>22848545.291182101</v>
          </cell>
          <cell r="AI372">
            <v>1953.3938759692301</v>
          </cell>
        </row>
        <row r="373">
          <cell r="M373">
            <v>26.663005942023499</v>
          </cell>
          <cell r="O373">
            <v>22083496.0794627</v>
          </cell>
          <cell r="Q373">
            <v>6540976.9440000001</v>
          </cell>
          <cell r="R373">
            <v>1.1332666312564899E-2</v>
          </cell>
          <cell r="AA373">
            <v>2182.04793732396</v>
          </cell>
          <cell r="AC373">
            <v>228.59879693497101</v>
          </cell>
          <cell r="AE373">
            <v>822955.66896589601</v>
          </cell>
          <cell r="AF373">
            <v>29391257.249938801</v>
          </cell>
          <cell r="AH373">
            <v>22850147.0873335</v>
          </cell>
          <cell r="AI373">
            <v>1953.4491403889899</v>
          </cell>
        </row>
        <row r="374">
          <cell r="M374">
            <v>26.663014526609899</v>
          </cell>
          <cell r="O374">
            <v>22082530.444723699</v>
          </cell>
          <cell r="Q374">
            <v>6540976.9440000001</v>
          </cell>
          <cell r="R374">
            <v>1.13327201434506E-2</v>
          </cell>
          <cell r="AA374">
            <v>2181.9759709886998</v>
          </cell>
          <cell r="AC374">
            <v>228.591229851408</v>
          </cell>
          <cell r="AE374">
            <v>822928.42746506899</v>
          </cell>
          <cell r="AF374">
            <v>29390010.865945701</v>
          </cell>
          <cell r="AH374">
            <v>22849215.084627599</v>
          </cell>
          <cell r="AI374">
            <v>1953.3847411372899</v>
          </cell>
        </row>
        <row r="375">
          <cell r="M375">
            <v>26.6633187793365</v>
          </cell>
          <cell r="O375">
            <v>22082416.778146099</v>
          </cell>
          <cell r="Q375">
            <v>6540976.9440000001</v>
          </cell>
          <cell r="R375">
            <v>1.13734835781522E-2</v>
          </cell>
          <cell r="AA375">
            <v>2175.2331732283801</v>
          </cell>
          <cell r="AC375">
            <v>227.876954409305</v>
          </cell>
          <cell r="AE375">
            <v>820357.035873499</v>
          </cell>
          <cell r="AF375">
            <v>29274918.2142548</v>
          </cell>
          <cell r="AH375">
            <v>22847086.5371687</v>
          </cell>
          <cell r="AI375">
            <v>1947.3562188190799</v>
          </cell>
        </row>
        <row r="376">
          <cell r="M376">
            <v>26.6631580099281</v>
          </cell>
          <cell r="O376">
            <v>22084823.8890501</v>
          </cell>
          <cell r="Q376">
            <v>6540976.9440000001</v>
          </cell>
          <cell r="R376">
            <v>1.14173802505324E-2</v>
          </cell>
          <cell r="AA376">
            <v>2179.6100495143601</v>
          </cell>
          <cell r="AC376">
            <v>228.27533098751101</v>
          </cell>
          <cell r="AE376">
            <v>821791.19155503996</v>
          </cell>
          <cell r="AF376">
            <v>29368556.470015202</v>
          </cell>
          <cell r="AH376">
            <v>22850592.5160756</v>
          </cell>
          <cell r="AI376">
            <v>1951.3347185268401</v>
          </cell>
        </row>
        <row r="377">
          <cell r="M377">
            <v>26.6630508004855</v>
          </cell>
          <cell r="O377">
            <v>22085902.473175801</v>
          </cell>
          <cell r="Q377">
            <v>6540976.9440000001</v>
          </cell>
          <cell r="R377">
            <v>1.14224339595837E-2</v>
          </cell>
          <cell r="AA377">
            <v>2180.75742809045</v>
          </cell>
          <cell r="AC377">
            <v>228.390721833485</v>
          </cell>
          <cell r="AE377">
            <v>822206.59860054695</v>
          </cell>
          <cell r="AF377">
            <v>29389943.6041127</v>
          </cell>
          <cell r="AH377">
            <v>22851829.615336102</v>
          </cell>
          <cell r="AI377">
            <v>1952.36670625697</v>
          </cell>
        </row>
        <row r="378">
          <cell r="M378">
            <v>26.662992065291299</v>
          </cell>
          <cell r="O378">
            <v>22083418.517384399</v>
          </cell>
          <cell r="Q378">
            <v>6540976.9440000001</v>
          </cell>
          <cell r="R378">
            <v>1.14231351970793E-2</v>
          </cell>
          <cell r="AA378">
            <v>2180.70508584036</v>
          </cell>
          <cell r="AC378">
            <v>228.38359940569799</v>
          </cell>
          <cell r="AE378">
            <v>822180.95786051196</v>
          </cell>
          <cell r="AF378">
            <v>29389507.2925715</v>
          </cell>
          <cell r="AH378">
            <v>22849330.3324642</v>
          </cell>
          <cell r="AI378">
            <v>1952.3214864346601</v>
          </cell>
        </row>
        <row r="379">
          <cell r="M379">
            <v>26.662720020314001</v>
          </cell>
          <cell r="O379">
            <v>22075647.227121402</v>
          </cell>
          <cell r="Q379">
            <v>6540976.9440000001</v>
          </cell>
          <cell r="R379">
            <v>1.14230869105296E-2</v>
          </cell>
          <cell r="AA379">
            <v>2180.1217522537399</v>
          </cell>
          <cell r="AC379">
            <v>228.30837330991599</v>
          </cell>
          <cell r="AE379">
            <v>821910.14391569595</v>
          </cell>
          <cell r="AF379">
            <v>29383439.399716299</v>
          </cell>
          <cell r="AH379">
            <v>22841393.302709099</v>
          </cell>
          <cell r="AI379">
            <v>1951.81337894383</v>
          </cell>
        </row>
        <row r="380">
          <cell r="M380">
            <v>26.662342700846601</v>
          </cell>
          <cell r="O380">
            <v>22069165.824585199</v>
          </cell>
          <cell r="Q380">
            <v>6540976.9440000001</v>
          </cell>
          <cell r="R380">
            <v>1.14233619501729E-2</v>
          </cell>
          <cell r="AA380">
            <v>2179.6592395223101</v>
          </cell>
          <cell r="AC380">
            <v>228.26606293120099</v>
          </cell>
          <cell r="AE380">
            <v>821757.826552324</v>
          </cell>
          <cell r="AF380">
            <v>29373598.296313401</v>
          </cell>
          <cell r="AH380">
            <v>22834784.562584002</v>
          </cell>
          <cell r="AI380">
            <v>1951.39317659111</v>
          </cell>
        </row>
        <row r="381">
          <cell r="M381">
            <v>26.6621112416443</v>
          </cell>
          <cell r="O381">
            <v>22066975.199569501</v>
          </cell>
          <cell r="Q381">
            <v>6540976.9440000001</v>
          </cell>
          <cell r="R381">
            <v>1.1423813542707301E-2</v>
          </cell>
          <cell r="AA381">
            <v>2179.6056587491098</v>
          </cell>
          <cell r="AC381">
            <v>228.25359340017999</v>
          </cell>
          <cell r="AE381">
            <v>821712.93624064699</v>
          </cell>
          <cell r="AF381">
            <v>29374654.543453801</v>
          </cell>
          <cell r="AH381">
            <v>22832435.569856599</v>
          </cell>
          <cell r="AI381">
            <v>1951.35206534894</v>
          </cell>
        </row>
        <row r="382">
          <cell r="M382">
            <v>26.6619954298382</v>
          </cell>
          <cell r="O382">
            <v>22065506.8060316</v>
          </cell>
          <cell r="Q382">
            <v>6540976.9440000001</v>
          </cell>
          <cell r="R382">
            <v>1.14229609952359E-2</v>
          </cell>
          <cell r="AA382">
            <v>2179.3621976437298</v>
          </cell>
          <cell r="AC382">
            <v>228.22127189609699</v>
          </cell>
          <cell r="AE382">
            <v>821596.57882595097</v>
          </cell>
          <cell r="AF382">
            <v>29372391.0322829</v>
          </cell>
          <cell r="AH382">
            <v>22830814.584626999</v>
          </cell>
          <cell r="AI382">
            <v>1951.14092574763</v>
          </cell>
        </row>
        <row r="383">
          <cell r="M383">
            <v>26.661923170301002</v>
          </cell>
          <cell r="O383">
            <v>22064578.217661299</v>
          </cell>
          <cell r="Q383">
            <v>6540976.9440000001</v>
          </cell>
          <cell r="R383">
            <v>1.14228966659655E-2</v>
          </cell>
          <cell r="AA383">
            <v>2179.2759611848201</v>
          </cell>
          <cell r="AC383">
            <v>228.21257291638099</v>
          </cell>
          <cell r="AE383">
            <v>821565.26249897096</v>
          </cell>
          <cell r="AF383">
            <v>29370791.4949365</v>
          </cell>
          <cell r="AH383">
            <v>22829845.974635199</v>
          </cell>
          <cell r="AI383">
            <v>1951.0633882684399</v>
          </cell>
        </row>
        <row r="384">
          <cell r="M384">
            <v>26.6618695501008</v>
          </cell>
          <cell r="O384">
            <v>22063888.283746898</v>
          </cell>
          <cell r="Q384">
            <v>6540976.9440000001</v>
          </cell>
          <cell r="R384">
            <v>1.14229388149386E-2</v>
          </cell>
          <cell r="AA384">
            <v>2179.2324749187701</v>
          </cell>
          <cell r="AC384">
            <v>228.207999750384</v>
          </cell>
          <cell r="AE384">
            <v>821548.79910138098</v>
          </cell>
          <cell r="AF384">
            <v>29370039.0367801</v>
          </cell>
          <cell r="AH384">
            <v>22829133.191584099</v>
          </cell>
          <cell r="AI384">
            <v>1951.0244751683799</v>
          </cell>
        </row>
        <row r="385">
          <cell r="M385">
            <v>26.661826996749401</v>
          </cell>
          <cell r="O385">
            <v>22063352.627200902</v>
          </cell>
          <cell r="Q385">
            <v>6540976.9440000001</v>
          </cell>
          <cell r="R385">
            <v>1.14229814223372E-2</v>
          </cell>
          <cell r="AA385">
            <v>2179.2009093496099</v>
          </cell>
          <cell r="AC385">
            <v>228.204651910427</v>
          </cell>
          <cell r="AE385">
            <v>821536.74687753804</v>
          </cell>
          <cell r="AF385">
            <v>29369501.0613431</v>
          </cell>
          <cell r="AH385">
            <v>22828581.210929301</v>
          </cell>
          <cell r="AI385">
            <v>1950.99625743919</v>
          </cell>
        </row>
        <row r="386">
          <cell r="M386">
            <v>26.661799137395601</v>
          </cell>
          <cell r="O386">
            <v>22063123.048261199</v>
          </cell>
          <cell r="Q386">
            <v>6540976.9440000001</v>
          </cell>
          <cell r="R386">
            <v>1.1423003111237701E-2</v>
          </cell>
          <cell r="AA386">
            <v>2179.1891989267101</v>
          </cell>
          <cell r="AC386">
            <v>228.20340386331301</v>
          </cell>
          <cell r="AE386">
            <v>821532.25390792801</v>
          </cell>
          <cell r="AF386">
            <v>29369303.2331471</v>
          </cell>
          <cell r="AH386">
            <v>22828337.811163802</v>
          </cell>
          <cell r="AI386">
            <v>1950.98579506339</v>
          </cell>
        </row>
        <row r="387">
          <cell r="M387">
            <v>26.6617955330581</v>
          </cell>
          <cell r="O387">
            <v>22063111.991534501</v>
          </cell>
          <cell r="Q387">
            <v>6540976.9440000001</v>
          </cell>
          <cell r="R387">
            <v>1.14237476022178E-2</v>
          </cell>
          <cell r="AA387">
            <v>2179.2877943295398</v>
          </cell>
          <cell r="AC387">
            <v>228.22700548767699</v>
          </cell>
          <cell r="AE387">
            <v>821617.21975563897</v>
          </cell>
          <cell r="AF387">
            <v>29367169.320778102</v>
          </cell>
          <cell r="AH387">
            <v>22828430.5498146</v>
          </cell>
          <cell r="AI387">
            <v>1951.0607888418699</v>
          </cell>
        </row>
        <row r="388">
          <cell r="M388">
            <v>26.661775144500002</v>
          </cell>
          <cell r="O388">
            <v>22062970.4366524</v>
          </cell>
          <cell r="Q388">
            <v>6540976.9440000001</v>
          </cell>
          <cell r="R388">
            <v>1.14248766311442E-2</v>
          </cell>
          <cell r="AA388">
            <v>2179.4705759548301</v>
          </cell>
          <cell r="AC388">
            <v>228.25243283704799</v>
          </cell>
          <cell r="AE388">
            <v>821708.75821337104</v>
          </cell>
          <cell r="AF388">
            <v>29368531.136917401</v>
          </cell>
          <cell r="AH388">
            <v>22828386.7014184</v>
          </cell>
          <cell r="AI388">
            <v>1951.2181431177901</v>
          </cell>
        </row>
        <row r="389">
          <cell r="M389">
            <v>26.6617895975576</v>
          </cell>
          <cell r="O389">
            <v>22063777.110062301</v>
          </cell>
          <cell r="Q389">
            <v>6540976.9440000001</v>
          </cell>
          <cell r="R389">
            <v>1.1424981147554299E-2</v>
          </cell>
          <cell r="AA389">
            <v>2179.5615803497399</v>
          </cell>
          <cell r="AC389">
            <v>228.26155423131999</v>
          </cell>
          <cell r="AE389">
            <v>821741.59523275297</v>
          </cell>
          <cell r="AF389">
            <v>29370236.208251599</v>
          </cell>
          <cell r="AH389">
            <v>22829188.177655201</v>
          </cell>
          <cell r="AI389">
            <v>1951.30002611842</v>
          </cell>
        </row>
        <row r="390">
          <cell r="M390">
            <v>26.661890155894699</v>
          </cell>
          <cell r="O390">
            <v>22065839.366537899</v>
          </cell>
          <cell r="Q390">
            <v>6540976.9440000001</v>
          </cell>
          <cell r="R390">
            <v>1.14248371031635E-2</v>
          </cell>
          <cell r="AA390">
            <v>2179.6947186789298</v>
          </cell>
          <cell r="AC390">
            <v>228.27561099394501</v>
          </cell>
          <cell r="AE390">
            <v>821792.1995782</v>
          </cell>
          <cell r="AF390">
            <v>29372524.028238598</v>
          </cell>
          <cell r="AH390">
            <v>22831258.488635201</v>
          </cell>
          <cell r="AI390">
            <v>1951.41910768499</v>
          </cell>
        </row>
        <row r="391">
          <cell r="M391">
            <v>26.662028381915</v>
          </cell>
          <cell r="O391">
            <v>22067684.794626601</v>
          </cell>
          <cell r="Q391">
            <v>6540976.9440000001</v>
          </cell>
          <cell r="R391">
            <v>1.14239229183405E-2</v>
          </cell>
          <cell r="AA391">
            <v>2179.7008637797098</v>
          </cell>
          <cell r="AC391">
            <v>228.26317644046301</v>
          </cell>
          <cell r="AE391">
            <v>821747.43518566596</v>
          </cell>
          <cell r="AF391">
            <v>29376426.587272201</v>
          </cell>
          <cell r="AH391">
            <v>22833034.2581986</v>
          </cell>
          <cell r="AI391">
            <v>1951.43768733925</v>
          </cell>
        </row>
        <row r="392">
          <cell r="M392">
            <v>26.662098399039198</v>
          </cell>
          <cell r="O392">
            <v>22068030.1658982</v>
          </cell>
          <cell r="Q392">
            <v>6540976.9440000001</v>
          </cell>
          <cell r="R392">
            <v>1.14227678907489E-2</v>
          </cell>
          <cell r="AA392">
            <v>2179.5239314041</v>
          </cell>
          <cell r="AC392">
            <v>228.23840021815201</v>
          </cell>
          <cell r="AE392">
            <v>821658.24078534602</v>
          </cell>
          <cell r="AF392">
            <v>29375154.939756501</v>
          </cell>
          <cell r="AH392">
            <v>22833333.8792849</v>
          </cell>
          <cell r="AI392">
            <v>1951.28553118595</v>
          </cell>
        </row>
        <row r="393">
          <cell r="M393">
            <v>26.662139938484199</v>
          </cell>
          <cell r="O393">
            <v>22069351.846815102</v>
          </cell>
          <cell r="Q393">
            <v>6540976.9440000001</v>
          </cell>
          <cell r="R393">
            <v>1.1422538567613201E-2</v>
          </cell>
          <cell r="AA393">
            <v>2179.5804163553298</v>
          </cell>
          <cell r="AC393">
            <v>228.24479923440401</v>
          </cell>
          <cell r="AE393">
            <v>821681.27724385401</v>
          </cell>
          <cell r="AF393">
            <v>29375999.278281599</v>
          </cell>
          <cell r="AH393">
            <v>22834669.420220099</v>
          </cell>
          <cell r="AI393">
            <v>1951.33561712092</v>
          </cell>
        </row>
        <row r="394">
          <cell r="M394">
            <v>26.662351920655301</v>
          </cell>
          <cell r="O394">
            <v>22074591.7034554</v>
          </cell>
          <cell r="Q394">
            <v>6540976.9440000001</v>
          </cell>
          <cell r="R394">
            <v>1.1421366500506199E-2</v>
          </cell>
          <cell r="AA394">
            <v>2179.8128472529602</v>
          </cell>
          <cell r="AC394">
            <v>228.25633575737399</v>
          </cell>
          <cell r="AE394">
            <v>821722.80872654601</v>
          </cell>
          <cell r="AF394">
            <v>29383765.511563499</v>
          </cell>
          <cell r="AH394">
            <v>22839814.323011301</v>
          </cell>
          <cell r="AI394">
            <v>1951.55651149559</v>
          </cell>
        </row>
        <row r="395">
          <cell r="M395">
            <v>26.662562655698501</v>
          </cell>
          <cell r="O395">
            <v>22076689.020586502</v>
          </cell>
          <cell r="Q395">
            <v>6540976.9440000001</v>
          </cell>
          <cell r="R395">
            <v>1.1419999225216399E-2</v>
          </cell>
          <cell r="AA395">
            <v>2179.7240794574</v>
          </cell>
          <cell r="AC395">
            <v>228.24113064063499</v>
          </cell>
          <cell r="AE395">
            <v>821668.070306284</v>
          </cell>
          <cell r="AF395">
            <v>29383931.773599502</v>
          </cell>
          <cell r="AH395">
            <v>22841937.513593599</v>
          </cell>
          <cell r="AI395">
            <v>1951.48294881677</v>
          </cell>
        </row>
        <row r="396">
          <cell r="M396">
            <v>26.662680582487901</v>
          </cell>
          <cell r="O396">
            <v>22079759.789266799</v>
          </cell>
          <cell r="Q396">
            <v>6540976.9440000001</v>
          </cell>
          <cell r="R396">
            <v>1.14196273733828E-2</v>
          </cell>
          <cell r="AA396">
            <v>2179.8907366245699</v>
          </cell>
          <cell r="AC396">
            <v>228.259219849429</v>
          </cell>
          <cell r="AE396">
            <v>821733.19145794504</v>
          </cell>
          <cell r="AF396">
            <v>29386652.756279401</v>
          </cell>
          <cell r="AH396">
            <v>22845066.028844699</v>
          </cell>
          <cell r="AI396">
            <v>1951.63151677514</v>
          </cell>
        </row>
        <row r="397">
          <cell r="M397">
            <v>26.662868460499499</v>
          </cell>
          <cell r="O397">
            <v>22083265.619148199</v>
          </cell>
          <cell r="Q397">
            <v>6540976.9440000001</v>
          </cell>
          <cell r="R397">
            <v>1.1420010395529499E-2</v>
          </cell>
          <cell r="AA397">
            <v>2180.1912905887202</v>
          </cell>
          <cell r="AC397">
            <v>228.30444801039201</v>
          </cell>
          <cell r="AE397">
            <v>821896.01283741195</v>
          </cell>
          <cell r="AF397">
            <v>29387903.622989401</v>
          </cell>
          <cell r="AH397">
            <v>22848753.383177299</v>
          </cell>
          <cell r="AI397">
            <v>1951.8868425783301</v>
          </cell>
        </row>
        <row r="398">
          <cell r="M398">
            <v>26.6629495386691</v>
          </cell>
          <cell r="O398">
            <v>22084097.739538901</v>
          </cell>
          <cell r="Q398">
            <v>6540976.9440000001</v>
          </cell>
          <cell r="R398">
            <v>1.1421007443249601E-2</v>
          </cell>
          <cell r="AA398">
            <v>2180.41740684258</v>
          </cell>
          <cell r="AC398">
            <v>228.33461227123499</v>
          </cell>
          <cell r="AE398">
            <v>822004.60417644598</v>
          </cell>
          <cell r="AF398">
            <v>29389964.899866998</v>
          </cell>
          <cell r="AH398">
            <v>22849752.755143698</v>
          </cell>
          <cell r="AI398">
            <v>1952.08279457135</v>
          </cell>
        </row>
        <row r="399">
          <cell r="M399">
            <v>26.6629527209817</v>
          </cell>
          <cell r="O399">
            <v>22083766.073592801</v>
          </cell>
          <cell r="Q399">
            <v>6540976.9440000001</v>
          </cell>
          <cell r="R399">
            <v>1.14219284296286E-2</v>
          </cell>
          <cell r="AA399">
            <v>2180.5271334379499</v>
          </cell>
          <cell r="AC399">
            <v>228.35892108664899</v>
          </cell>
          <cell r="AE399">
            <v>822092.11591193697</v>
          </cell>
          <cell r="AF399">
            <v>29388158.200429801</v>
          </cell>
          <cell r="AH399">
            <v>22849555.314322099</v>
          </cell>
          <cell r="AI399">
            <v>1952.1682123513001</v>
          </cell>
        </row>
        <row r="400">
          <cell r="M400">
            <v>26.662936330550998</v>
          </cell>
          <cell r="O400">
            <v>22083887.995914999</v>
          </cell>
          <cell r="Q400">
            <v>6540976.9440000001</v>
          </cell>
          <cell r="R400">
            <v>1.1423065300011701E-2</v>
          </cell>
          <cell r="AA400">
            <v>2180.7335708708401</v>
          </cell>
          <cell r="AC400">
            <v>228.386771278521</v>
          </cell>
          <cell r="AE400">
            <v>822192.376602676</v>
          </cell>
          <cell r="AF400">
            <v>29389949.1562007</v>
          </cell>
          <cell r="AH400">
            <v>22849769.6498373</v>
          </cell>
          <cell r="AI400">
            <v>1952.3467995923199</v>
          </cell>
        </row>
        <row r="401">
          <cell r="M401">
            <v>26.662939799564899</v>
          </cell>
          <cell r="O401">
            <v>22084012.8947381</v>
          </cell>
          <cell r="Q401">
            <v>6540976.9440000001</v>
          </cell>
          <cell r="R401">
            <v>1.14232036247105E-2</v>
          </cell>
          <cell r="AA401">
            <v>2180.77536571768</v>
          </cell>
          <cell r="AC401">
            <v>228.39072696391901</v>
          </cell>
          <cell r="AE401">
            <v>822206.61707010702</v>
          </cell>
          <cell r="AF401">
            <v>29390800.240070801</v>
          </cell>
          <cell r="AH401">
            <v>22849898.903293699</v>
          </cell>
          <cell r="AI401">
            <v>1952.3846387537601</v>
          </cell>
        </row>
        <row r="402">
          <cell r="M402">
            <v>26.662918981380599</v>
          </cell>
          <cell r="O402">
            <v>22082190.2466789</v>
          </cell>
          <cell r="Q402">
            <v>6540976.9440000001</v>
          </cell>
          <cell r="R402">
            <v>1.14233192307492E-2</v>
          </cell>
          <cell r="AA402">
            <v>2180.6478508816099</v>
          </cell>
          <cell r="AC402">
            <v>228.377275460899</v>
          </cell>
          <cell r="AE402">
            <v>822158.19165923703</v>
          </cell>
          <cell r="AF402">
            <v>29388605.098272499</v>
          </cell>
          <cell r="AH402">
            <v>22848058.826143499</v>
          </cell>
          <cell r="AI402">
            <v>1952.27057542071</v>
          </cell>
        </row>
        <row r="403">
          <cell r="M403">
            <v>26.662687234968399</v>
          </cell>
          <cell r="O403">
            <v>22075992.8691292</v>
          </cell>
          <cell r="Q403">
            <v>6540976.9440000001</v>
          </cell>
          <cell r="R403">
            <v>1.1423855098857001E-2</v>
          </cell>
          <cell r="AA403">
            <v>2180.25844581008</v>
          </cell>
          <cell r="AC403">
            <v>228.335884023983</v>
          </cell>
          <cell r="AE403">
            <v>822009.18248633796</v>
          </cell>
          <cell r="AF403">
            <v>29381992.839015</v>
          </cell>
          <cell r="AH403">
            <v>22841831.950668801</v>
          </cell>
          <cell r="AI403">
            <v>1951.9225617861</v>
          </cell>
        </row>
        <row r="404">
          <cell r="M404">
            <v>26.662454027607499</v>
          </cell>
          <cell r="O404">
            <v>22072302.686779</v>
          </cell>
          <cell r="Q404">
            <v>6540976.9440000001</v>
          </cell>
          <cell r="R404">
            <v>1.1424225976613101E-2</v>
          </cell>
          <cell r="AA404">
            <v>2180.0501998353302</v>
          </cell>
          <cell r="AC404">
            <v>228.31357196878901</v>
          </cell>
          <cell r="AE404">
            <v>821928.859087641</v>
          </cell>
          <cell r="AF404">
            <v>29378508.3424966</v>
          </cell>
          <cell r="AH404">
            <v>22838016.499624901</v>
          </cell>
          <cell r="AI404">
            <v>1951.7366278665399</v>
          </cell>
        </row>
        <row r="405">
          <cell r="M405">
            <v>26.662274891429998</v>
          </cell>
          <cell r="O405">
            <v>22069542.4153184</v>
          </cell>
          <cell r="Q405">
            <v>6540976.9440000001</v>
          </cell>
          <cell r="R405">
            <v>1.14237310231736E-2</v>
          </cell>
          <cell r="AA405">
            <v>2179.78976380939</v>
          </cell>
          <cell r="AC405">
            <v>228.27271819265701</v>
          </cell>
          <cell r="AE405">
            <v>821781.78549356398</v>
          </cell>
          <cell r="AF405">
            <v>29377909.1387765</v>
          </cell>
          <cell r="AH405">
            <v>22835063.917983301</v>
          </cell>
          <cell r="AI405">
            <v>1951.51704561674</v>
          </cell>
        </row>
        <row r="406">
          <cell r="M406">
            <v>26.662121529759698</v>
          </cell>
          <cell r="O406">
            <v>22067082.9024342</v>
          </cell>
          <cell r="Q406">
            <v>6540976.9440000001</v>
          </cell>
          <cell r="R406">
            <v>1.1422833484320201E-2</v>
          </cell>
          <cell r="AA406">
            <v>2179.4545538246398</v>
          </cell>
          <cell r="AC406">
            <v>228.231072961032</v>
          </cell>
          <cell r="AE406">
            <v>821631.862659715</v>
          </cell>
          <cell r="AF406">
            <v>29373963.477269899</v>
          </cell>
          <cell r="AH406">
            <v>22832449.070647601</v>
          </cell>
          <cell r="AI406">
            <v>1951.2234808635999</v>
          </cell>
        </row>
        <row r="407">
          <cell r="M407">
            <v>26.6620179315081</v>
          </cell>
          <cell r="O407">
            <v>22066069.581144899</v>
          </cell>
          <cell r="Q407">
            <v>6540976.9440000001</v>
          </cell>
          <cell r="R407">
            <v>1.1422783834210901E-2</v>
          </cell>
          <cell r="AA407">
            <v>2179.36771126753</v>
          </cell>
          <cell r="AC407">
            <v>228.22228768160301</v>
          </cell>
          <cell r="AE407">
            <v>821600.23565377004</v>
          </cell>
          <cell r="AF407">
            <v>29372359.955914501</v>
          </cell>
          <cell r="AH407">
            <v>22831375.833801098</v>
          </cell>
          <cell r="AI407">
            <v>1951.1454235859301</v>
          </cell>
        </row>
        <row r="408">
          <cell r="M408">
            <v>26.662003104710301</v>
          </cell>
          <cell r="O408">
            <v>22066422.079096001</v>
          </cell>
          <cell r="Q408">
            <v>6540976.9440000001</v>
          </cell>
          <cell r="R408">
            <v>1.1422746910127001E-2</v>
          </cell>
          <cell r="AA408">
            <v>2179.3916471040802</v>
          </cell>
          <cell r="AC408">
            <v>228.224850777895</v>
          </cell>
          <cell r="AE408">
            <v>821609.46280042396</v>
          </cell>
          <cell r="AF408">
            <v>29372760.817451101</v>
          </cell>
          <cell r="AH408">
            <v>22831695.9317948</v>
          </cell>
          <cell r="AI408">
            <v>1951.16679632619</v>
          </cell>
        </row>
        <row r="409">
          <cell r="M409">
            <v>26.662034601996702</v>
          </cell>
          <cell r="O409">
            <v>22066910.613212898</v>
          </cell>
          <cell r="Q409">
            <v>6540976.9440000001</v>
          </cell>
          <cell r="R409">
            <v>1.14226962142549E-2</v>
          </cell>
          <cell r="AA409">
            <v>2179.4188818896901</v>
          </cell>
          <cell r="AC409">
            <v>228.227775364785</v>
          </cell>
          <cell r="AE409">
            <v>821619.99131322606</v>
          </cell>
          <cell r="AF409">
            <v>29373214.541699201</v>
          </cell>
          <cell r="AH409">
            <v>22832187.1112298</v>
          </cell>
          <cell r="AI409">
            <v>1951.1911065249001</v>
          </cell>
        </row>
        <row r="410">
          <cell r="M410">
            <v>26.6620514909397</v>
          </cell>
          <cell r="O410">
            <v>22067113.724466499</v>
          </cell>
          <cell r="Q410">
            <v>6540976.9440000001</v>
          </cell>
          <cell r="R410">
            <v>1.14234262250635E-2</v>
          </cell>
          <cell r="AA410">
            <v>2179.5300305640599</v>
          </cell>
          <cell r="AC410">
            <v>228.25270514931199</v>
          </cell>
          <cell r="AE410">
            <v>821709.73853752296</v>
          </cell>
          <cell r="AF410">
            <v>29371295.555544201</v>
          </cell>
          <cell r="AH410">
            <v>22832515.747234002</v>
          </cell>
          <cell r="AI410">
            <v>1951.2773254147501</v>
          </cell>
        </row>
        <row r="411">
          <cell r="M411">
            <v>26.662068366044501</v>
          </cell>
          <cell r="O411">
            <v>22067627.063852198</v>
          </cell>
          <cell r="Q411">
            <v>6540976.9440000001</v>
          </cell>
          <cell r="R411">
            <v>1.1424501488860501E-2</v>
          </cell>
          <cell r="AA411">
            <v>2179.7529791903798</v>
          </cell>
          <cell r="AC411">
            <v>228.282389967135</v>
          </cell>
          <cell r="AE411">
            <v>821816.60388168797</v>
          </cell>
          <cell r="AF411">
            <v>29373342.946871798</v>
          </cell>
          <cell r="AH411">
            <v>22833128.508326501</v>
          </cell>
          <cell r="AI411">
            <v>1951.47058922324</v>
          </cell>
        </row>
        <row r="412">
          <cell r="M412">
            <v>26.6620826191152</v>
          </cell>
          <cell r="O412">
            <v>22067677.785664301</v>
          </cell>
          <cell r="Q412">
            <v>6540976.9440000001</v>
          </cell>
          <cell r="R412">
            <v>1.1425390124594301E-2</v>
          </cell>
          <cell r="AA412">
            <v>2179.8873356468698</v>
          </cell>
          <cell r="AC412">
            <v>228.30932375907901</v>
          </cell>
          <cell r="AE412">
            <v>821913.56553268398</v>
          </cell>
          <cell r="AF412">
            <v>29371950.476985801</v>
          </cell>
          <cell r="AH412">
            <v>22833305.8329845</v>
          </cell>
          <cell r="AI412">
            <v>1951.5780118877899</v>
          </cell>
        </row>
        <row r="413">
          <cell r="M413">
            <v>26.662056230206201</v>
          </cell>
          <cell r="O413">
            <v>22067299.199524101</v>
          </cell>
          <cell r="Q413">
            <v>6540976.9440000001</v>
          </cell>
          <cell r="R413">
            <v>1.1426555346120099E-2</v>
          </cell>
          <cell r="AA413">
            <v>2180.0583302152399</v>
          </cell>
          <cell r="AC413">
            <v>228.33345825985299</v>
          </cell>
          <cell r="AE413">
            <v>822000.44973547105</v>
          </cell>
          <cell r="AF413">
            <v>29373123.251101099</v>
          </cell>
          <cell r="AH413">
            <v>22833028.0443861</v>
          </cell>
          <cell r="AI413">
            <v>1951.72487195539</v>
          </cell>
        </row>
        <row r="414">
          <cell r="M414">
            <v>26.662038674274001</v>
          </cell>
          <cell r="O414">
            <v>22067302.4868774</v>
          </cell>
          <cell r="Q414">
            <v>6540976.9440000001</v>
          </cell>
          <cell r="R414">
            <v>1.14267188828666E-2</v>
          </cell>
          <cell r="AA414">
            <v>2180.09738789637</v>
          </cell>
          <cell r="AC414">
            <v>228.33708487255601</v>
          </cell>
          <cell r="AE414">
            <v>822013.50554120098</v>
          </cell>
          <cell r="AF414">
            <v>29373938.8429581</v>
          </cell>
          <cell r="AH414">
            <v>22833025.064854201</v>
          </cell>
          <cell r="AI414">
            <v>1951.7603030238199</v>
          </cell>
        </row>
        <row r="415">
          <cell r="M415">
            <v>26.662049841543201</v>
          </cell>
          <cell r="O415">
            <v>22067652.497130901</v>
          </cell>
          <cell r="Q415">
            <v>6540976.9440000001</v>
          </cell>
          <cell r="R415">
            <v>1.14267068521591E-2</v>
          </cell>
          <cell r="AA415">
            <v>2180.1233516275101</v>
          </cell>
          <cell r="AC415">
            <v>228.33978975695399</v>
          </cell>
          <cell r="AE415">
            <v>822023.24312503496</v>
          </cell>
          <cell r="AF415">
            <v>29374395.607325699</v>
          </cell>
          <cell r="AH415">
            <v>22833372.387967799</v>
          </cell>
          <cell r="AI415">
            <v>1951.7835618705601</v>
          </cell>
        </row>
        <row r="416">
          <cell r="M416">
            <v>26.6620806372676</v>
          </cell>
          <cell r="O416">
            <v>22068421.8564917</v>
          </cell>
          <cell r="Q416">
            <v>6540976.9440000001</v>
          </cell>
          <cell r="R416">
            <v>1.1425903869016599E-2</v>
          </cell>
          <cell r="AA416">
            <v>2180.0737540823602</v>
          </cell>
          <cell r="AC416">
            <v>228.32135586062199</v>
          </cell>
          <cell r="AE416">
            <v>821956.88109824003</v>
          </cell>
          <cell r="AF416">
            <v>29377375.2739354</v>
          </cell>
          <cell r="AH416">
            <v>22834036.198616698</v>
          </cell>
          <cell r="AI416">
            <v>1951.7523982217399</v>
          </cell>
        </row>
        <row r="417">
          <cell r="M417">
            <v>26.662179510077198</v>
          </cell>
          <cell r="O417">
            <v>22071000.4398687</v>
          </cell>
          <cell r="Q417">
            <v>6540976.9440000001</v>
          </cell>
          <cell r="R417">
            <v>1.14246062679516E-2</v>
          </cell>
          <cell r="AA417">
            <v>2180.0530158986498</v>
          </cell>
          <cell r="AC417">
            <v>228.313040420173</v>
          </cell>
          <cell r="AE417">
            <v>821926.94551262201</v>
          </cell>
          <cell r="AF417">
            <v>29378797.3474705</v>
          </cell>
          <cell r="AH417">
            <v>22836536.1317796</v>
          </cell>
          <cell r="AI417">
            <v>1951.7399754784699</v>
          </cell>
        </row>
        <row r="418">
          <cell r="M418">
            <v>26.6624028278415</v>
          </cell>
          <cell r="O418">
            <v>22075433.295023799</v>
          </cell>
          <cell r="Q418">
            <v>6540976.9440000001</v>
          </cell>
          <cell r="R418">
            <v>1.14233269798549E-2</v>
          </cell>
          <cell r="AA418">
            <v>2180.1905915622401</v>
          </cell>
          <cell r="AC418">
            <v>228.31504530491301</v>
          </cell>
          <cell r="AE418">
            <v>821934.16309768695</v>
          </cell>
          <cell r="AF418">
            <v>29384795.433334701</v>
          </cell>
          <cell r="AH418">
            <v>22840908.415814899</v>
          </cell>
          <cell r="AI418">
            <v>1951.8755462573199</v>
          </cell>
        </row>
        <row r="419">
          <cell r="M419">
            <v>26.662635090643899</v>
          </cell>
          <cell r="O419">
            <v>22079146.091180801</v>
          </cell>
          <cell r="Q419">
            <v>6540976.9440000001</v>
          </cell>
          <cell r="R419">
            <v>1.14218436296429E-2</v>
          </cell>
          <cell r="AA419">
            <v>2180.21285387531</v>
          </cell>
          <cell r="AC419">
            <v>228.31156011762801</v>
          </cell>
          <cell r="AE419">
            <v>821921.616423461</v>
          </cell>
          <cell r="AF419">
            <v>29386871.459903602</v>
          </cell>
          <cell r="AH419">
            <v>22844625.044668</v>
          </cell>
          <cell r="AI419">
            <v>1951.9012937576799</v>
          </cell>
        </row>
        <row r="420">
          <cell r="M420">
            <v>26.662776766675499</v>
          </cell>
          <cell r="O420">
            <v>22081335.693897299</v>
          </cell>
          <cell r="Q420">
            <v>6540976.9440000001</v>
          </cell>
          <cell r="R420">
            <v>1.14214789173041E-2</v>
          </cell>
          <cell r="AA420">
            <v>2180.30353907778</v>
          </cell>
          <cell r="AC420">
            <v>228.32177234417699</v>
          </cell>
          <cell r="AE420">
            <v>821958.38043903897</v>
          </cell>
          <cell r="AF420">
            <v>29388245.063068401</v>
          </cell>
          <cell r="AH420">
            <v>22846900.800378799</v>
          </cell>
          <cell r="AI420">
            <v>1951.9817667335999</v>
          </cell>
        </row>
        <row r="421">
          <cell r="M421">
            <v>26.662871347282</v>
          </cell>
          <cell r="O421">
            <v>22082994.3067546</v>
          </cell>
          <cell r="Q421">
            <v>6540976.9440000001</v>
          </cell>
          <cell r="R421">
            <v>1.1421304643652401E-2</v>
          </cell>
          <cell r="AA421">
            <v>2180.39722267754</v>
          </cell>
          <cell r="AC421">
            <v>228.33182534477399</v>
          </cell>
          <cell r="AE421">
            <v>821994.57124118798</v>
          </cell>
          <cell r="AF421">
            <v>29389808.285537899</v>
          </cell>
          <cell r="AH421">
            <v>22848612.809721101</v>
          </cell>
          <cell r="AI421">
            <v>1952.0653973327601</v>
          </cell>
        </row>
        <row r="422">
          <cell r="M422">
            <v>26.662924245972299</v>
          </cell>
          <cell r="O422">
            <v>22083404.120697599</v>
          </cell>
          <cell r="Q422">
            <v>6540976.9440000001</v>
          </cell>
          <cell r="R422">
            <v>1.1421983185863399E-2</v>
          </cell>
          <cell r="AA422">
            <v>2180.51134796209</v>
          </cell>
          <cell r="AC422">
            <v>228.35717004304999</v>
          </cell>
          <cell r="AE422">
            <v>822085.81215498003</v>
          </cell>
          <cell r="AF422">
            <v>29387911.375799801</v>
          </cell>
          <cell r="AH422">
            <v>22849167.5587257</v>
          </cell>
          <cell r="AI422">
            <v>1952.15417791904</v>
          </cell>
        </row>
        <row r="423">
          <cell r="M423">
            <v>26.662897012117199</v>
          </cell>
          <cell r="O423">
            <v>22082483.8049521</v>
          </cell>
          <cell r="Q423">
            <v>6540976.9440000001</v>
          </cell>
          <cell r="R423">
            <v>1.1423170457453301E-2</v>
          </cell>
          <cell r="AA423">
            <v>2180.6407291114901</v>
          </cell>
          <cell r="AC423">
            <v>228.37694562228799</v>
          </cell>
          <cell r="AE423">
            <v>822157.00424023694</v>
          </cell>
          <cell r="AF423">
            <v>29388360.123509798</v>
          </cell>
          <cell r="AH423">
            <v>22848351.259144802</v>
          </cell>
          <cell r="AI423">
            <v>1952.2637834892</v>
          </cell>
        </row>
        <row r="424">
          <cell r="M424">
            <v>26.662855416304399</v>
          </cell>
          <cell r="O424">
            <v>22081793.0936656</v>
          </cell>
          <cell r="Q424">
            <v>6540976.9440000001</v>
          </cell>
          <cell r="R424">
            <v>1.1424145451350599E-2</v>
          </cell>
          <cell r="AA424">
            <v>2180.7364951650302</v>
          </cell>
          <cell r="AC424">
            <v>228.39971886827001</v>
          </cell>
          <cell r="AE424">
            <v>822238.98792577197</v>
          </cell>
          <cell r="AF424">
            <v>29386329.575078499</v>
          </cell>
          <cell r="AH424">
            <v>22847758.006662101</v>
          </cell>
          <cell r="AI424">
            <v>1952.33677629676</v>
          </cell>
        </row>
        <row r="425">
          <cell r="M425">
            <v>26.6628147678143</v>
          </cell>
          <cell r="O425">
            <v>22081137.429444</v>
          </cell>
          <cell r="Q425">
            <v>6540976.9440000001</v>
          </cell>
          <cell r="R425">
            <v>1.1425337409474099E-2</v>
          </cell>
          <cell r="AA425">
            <v>2180.89122256374</v>
          </cell>
          <cell r="AC425">
            <v>228.42211447759399</v>
          </cell>
          <cell r="AE425">
            <v>822319.61211933906</v>
          </cell>
          <cell r="AF425">
            <v>29387229.465620399</v>
          </cell>
          <cell r="AH425">
            <v>22847183.035426602</v>
          </cell>
          <cell r="AI425">
            <v>1952.4691080861401</v>
          </cell>
        </row>
        <row r="426">
          <cell r="M426">
            <v>26.662778805863599</v>
          </cell>
          <cell r="O426">
            <v>22080416.966113999</v>
          </cell>
          <cell r="Q426">
            <v>6540976.9440000001</v>
          </cell>
          <cell r="R426">
            <v>1.14255550847292E-2</v>
          </cell>
          <cell r="AA426">
            <v>2180.8823186457498</v>
          </cell>
          <cell r="AC426">
            <v>228.42066061171599</v>
          </cell>
          <cell r="AE426">
            <v>822314.378202177</v>
          </cell>
          <cell r="AF426">
            <v>29387225.643987801</v>
          </cell>
          <cell r="AH426">
            <v>22846447.883166399</v>
          </cell>
          <cell r="AI426">
            <v>1952.4616580340301</v>
          </cell>
        </row>
        <row r="427">
          <cell r="M427">
            <v>26.662688256000401</v>
          </cell>
          <cell r="O427">
            <v>22076947.366538402</v>
          </cell>
          <cell r="Q427">
            <v>6540976.9440000001</v>
          </cell>
          <cell r="R427">
            <v>1.1425813251256399E-2</v>
          </cell>
          <cell r="AA427">
            <v>2180.6523102303299</v>
          </cell>
          <cell r="AC427">
            <v>228.396315817849</v>
          </cell>
          <cell r="AE427">
            <v>822226.73694425705</v>
          </cell>
          <cell r="AF427">
            <v>29383289.709307801</v>
          </cell>
          <cell r="AH427">
            <v>22842952.390647002</v>
          </cell>
          <cell r="AI427">
            <v>1952.25599441248</v>
          </cell>
        </row>
        <row r="428">
          <cell r="M428">
            <v>26.662397105079801</v>
          </cell>
          <cell r="O428">
            <v>22070715.560539801</v>
          </cell>
          <cell r="Q428">
            <v>6540976.9440000001</v>
          </cell>
          <cell r="R428">
            <v>1.1426371927066E-2</v>
          </cell>
          <cell r="AA428">
            <v>2180.27259303766</v>
          </cell>
          <cell r="AC428">
            <v>228.35587781340999</v>
          </cell>
          <cell r="AE428">
            <v>822081.16012827505</v>
          </cell>
          <cell r="AF428">
            <v>29376864.302992702</v>
          </cell>
          <cell r="AH428">
            <v>22836657.298597801</v>
          </cell>
          <cell r="AI428">
            <v>1951.9167152242501</v>
          </cell>
        </row>
        <row r="429">
          <cell r="M429">
            <v>26.662176928814102</v>
          </cell>
          <cell r="O429">
            <v>22068363.827021599</v>
          </cell>
          <cell r="Q429">
            <v>6540976.9440000001</v>
          </cell>
          <cell r="R429">
            <v>1.1425883012283601E-2</v>
          </cell>
          <cell r="AA429">
            <v>2180.05346899606</v>
          </cell>
          <cell r="AC429">
            <v>228.31926880946699</v>
          </cell>
          <cell r="AE429">
            <v>821949.36771408096</v>
          </cell>
          <cell r="AF429">
            <v>29377010.804029301</v>
          </cell>
          <cell r="AH429">
            <v>22834068.6529488</v>
          </cell>
          <cell r="AI429">
            <v>1951.7342001866</v>
          </cell>
        </row>
        <row r="430">
          <cell r="M430">
            <v>26.662065137896199</v>
          </cell>
          <cell r="O430">
            <v>22066886.084763899</v>
          </cell>
          <cell r="Q430">
            <v>6540976.9440000001</v>
          </cell>
          <cell r="R430">
            <v>1.1424896657087799E-2</v>
          </cell>
          <cell r="AA430">
            <v>2179.7782428488499</v>
          </cell>
          <cell r="AC430">
            <v>228.284001551817</v>
          </cell>
          <cell r="AE430">
            <v>821822.40558654303</v>
          </cell>
          <cell r="AF430">
            <v>29374083.5472757</v>
          </cell>
          <cell r="AH430">
            <v>22832433.722501598</v>
          </cell>
          <cell r="AI430">
            <v>1951.4942412970299</v>
          </cell>
        </row>
        <row r="431">
          <cell r="M431">
            <v>26.662010897642499</v>
          </cell>
          <cell r="O431">
            <v>22066512.7640048</v>
          </cell>
          <cell r="Q431">
            <v>6540976.9440000001</v>
          </cell>
          <cell r="R431">
            <v>1.1424784579801801E-2</v>
          </cell>
          <cell r="AA431">
            <v>2179.7268766438701</v>
          </cell>
          <cell r="AC431">
            <v>228.27900961108901</v>
          </cell>
          <cell r="AE431">
            <v>821804.43459991901</v>
          </cell>
          <cell r="AF431">
            <v>29373075.6518961</v>
          </cell>
          <cell r="AH431">
            <v>22832019.695501398</v>
          </cell>
          <cell r="AI431">
            <v>1951.4478670327801</v>
          </cell>
        </row>
        <row r="432">
          <cell r="M432">
            <v>26.662023379963099</v>
          </cell>
          <cell r="O432">
            <v>22067047.592689801</v>
          </cell>
          <cell r="Q432">
            <v>6540976.9440000001</v>
          </cell>
          <cell r="R432">
            <v>1.14247263044832E-2</v>
          </cell>
          <cell r="AA432">
            <v>2179.7586616339599</v>
          </cell>
          <cell r="AC432">
            <v>228.28242817263899</v>
          </cell>
          <cell r="AE432">
            <v>821816.74142150104</v>
          </cell>
          <cell r="AF432">
            <v>29373603.6552484</v>
          </cell>
          <cell r="AH432">
            <v>22832538.663753599</v>
          </cell>
          <cell r="AI432">
            <v>1951.4762334613199</v>
          </cell>
        </row>
        <row r="433">
          <cell r="M433">
            <v>26.662050078535</v>
          </cell>
          <cell r="O433">
            <v>22067322.139244702</v>
          </cell>
          <cell r="Q433">
            <v>6540976.9440000001</v>
          </cell>
          <cell r="R433">
            <v>1.14246932327094E-2</v>
          </cell>
          <cell r="AA433">
            <v>2179.7719440619398</v>
          </cell>
          <cell r="AC433">
            <v>228.28386616384699</v>
          </cell>
          <cell r="AE433">
            <v>821821.91818985099</v>
          </cell>
          <cell r="AF433">
            <v>29373821.563088398</v>
          </cell>
          <cell r="AH433">
            <v>22832823.441484701</v>
          </cell>
          <cell r="AI433">
            <v>1951.4880778980901</v>
          </cell>
        </row>
        <row r="434">
          <cell r="M434">
            <v>26.6620527688039</v>
          </cell>
          <cell r="O434">
            <v>22067169.764570002</v>
          </cell>
          <cell r="Q434">
            <v>6540976.9440000001</v>
          </cell>
          <cell r="R434">
            <v>1.1425449737940499E-2</v>
          </cell>
          <cell r="AA434">
            <v>2179.8601769920101</v>
          </cell>
          <cell r="AC434">
            <v>228.30638614508001</v>
          </cell>
          <cell r="AE434">
            <v>821902.99012228998</v>
          </cell>
          <cell r="AF434">
            <v>29371504.1496941</v>
          </cell>
          <cell r="AH434">
            <v>22832792.070224401</v>
          </cell>
          <cell r="AI434">
            <v>1951.55379084693</v>
          </cell>
        </row>
        <row r="435">
          <cell r="M435">
            <v>26.662039075937201</v>
          </cell>
          <cell r="O435">
            <v>22067350.473185699</v>
          </cell>
          <cell r="Q435">
            <v>6540976.9440000001</v>
          </cell>
          <cell r="R435">
            <v>1.14273131810255E-2</v>
          </cell>
          <cell r="AA435">
            <v>2180.1663282313798</v>
          </cell>
          <cell r="AC435">
            <v>228.358047981921</v>
          </cell>
          <cell r="AE435">
            <v>822088.97273491602</v>
          </cell>
          <cell r="AF435">
            <v>29371148.580363698</v>
          </cell>
          <cell r="AH435">
            <v>22833180.506656401</v>
          </cell>
          <cell r="AI435">
            <v>1951.80828024946</v>
          </cell>
        </row>
        <row r="436">
          <cell r="M436">
            <v>26.662067752177599</v>
          </cell>
          <cell r="O436">
            <v>22068322.5109745</v>
          </cell>
          <cell r="Q436">
            <v>6540976.9440000001</v>
          </cell>
          <cell r="R436">
            <v>1.1429258649795101E-2</v>
          </cell>
          <cell r="AA436">
            <v>2180.5546550542399</v>
          </cell>
          <cell r="AC436">
            <v>228.41798195504299</v>
          </cell>
          <cell r="AE436">
            <v>822304.73503815499</v>
          </cell>
          <cell r="AF436">
            <v>29372320.122727498</v>
          </cell>
          <cell r="AH436">
            <v>22834363.1571711</v>
          </cell>
          <cell r="AI436">
            <v>1952.1366730991999</v>
          </cell>
        </row>
        <row r="437">
          <cell r="M437">
            <v>26.662100049366401</v>
          </cell>
          <cell r="O437">
            <v>22069002.034207098</v>
          </cell>
          <cell r="Q437">
            <v>6540976.9440000001</v>
          </cell>
          <cell r="R437">
            <v>1.14304868259755E-2</v>
          </cell>
          <cell r="AA437">
            <v>2180.8244463801302</v>
          </cell>
          <cell r="AC437">
            <v>228.45214298106001</v>
          </cell>
          <cell r="AE437">
            <v>822427.71473181702</v>
          </cell>
          <cell r="AF437">
            <v>29375307.118824001</v>
          </cell>
          <cell r="AH437">
            <v>22835162.7630716</v>
          </cell>
          <cell r="AI437">
            <v>1952.37230339907</v>
          </cell>
        </row>
        <row r="438">
          <cell r="M438">
            <v>26.662126529059901</v>
          </cell>
          <cell r="O438">
            <v>22069364.289540701</v>
          </cell>
          <cell r="Q438">
            <v>6540976.9440000001</v>
          </cell>
          <cell r="R438">
            <v>1.1430622352695799E-2</v>
          </cell>
          <cell r="AA438">
            <v>2180.8831381385999</v>
          </cell>
          <cell r="AC438">
            <v>228.45784464026099</v>
          </cell>
          <cell r="AE438">
            <v>822448.24070494098</v>
          </cell>
          <cell r="AF438">
            <v>29376459.833976001</v>
          </cell>
          <cell r="AH438">
            <v>22835542.490075499</v>
          </cell>
          <cell r="AI438">
            <v>1952.4252934983399</v>
          </cell>
        </row>
        <row r="439">
          <cell r="M439">
            <v>26.662127618487698</v>
          </cell>
          <cell r="O439">
            <v>22069193.8905406</v>
          </cell>
          <cell r="Q439">
            <v>6540976.9440000001</v>
          </cell>
          <cell r="R439">
            <v>1.14298995917068E-2</v>
          </cell>
          <cell r="AA439">
            <v>2180.7742037734201</v>
          </cell>
          <cell r="AC439">
            <v>228.43306138065699</v>
          </cell>
          <cell r="AE439">
            <v>822359.02097036701</v>
          </cell>
          <cell r="AF439">
            <v>29378447.9949231</v>
          </cell>
          <cell r="AH439">
            <v>22835269.356999699</v>
          </cell>
          <cell r="AI439">
            <v>1952.34114239276</v>
          </cell>
        </row>
        <row r="440">
          <cell r="M440">
            <v>26.6621227071285</v>
          </cell>
          <cell r="O440">
            <v>22068928.950571898</v>
          </cell>
          <cell r="Q440">
            <v>6540976.9440000001</v>
          </cell>
          <cell r="R440">
            <v>1.14280561134107E-2</v>
          </cell>
          <cell r="AA440">
            <v>2180.4670232544199</v>
          </cell>
          <cell r="AC440">
            <v>228.38123833820501</v>
          </cell>
          <cell r="AE440">
            <v>822172.458017539</v>
          </cell>
          <cell r="AF440">
            <v>29378802.216219101</v>
          </cell>
          <cell r="AH440">
            <v>22834793.340463098</v>
          </cell>
          <cell r="AI440">
            <v>1952.0857849162101</v>
          </cell>
        </row>
        <row r="441">
          <cell r="M441">
            <v>26.662142074110001</v>
          </cell>
          <cell r="O441">
            <v>22069552.199421398</v>
          </cell>
          <cell r="Q441">
            <v>6540976.9440000001</v>
          </cell>
          <cell r="R441">
            <v>1.14267505014655E-2</v>
          </cell>
          <cell r="AA441">
            <v>2180.2854748334598</v>
          </cell>
          <cell r="AC441">
            <v>228.35637647115999</v>
          </cell>
          <cell r="AE441">
            <v>822082.95529617497</v>
          </cell>
          <cell r="AF441">
            <v>29377335.8639246</v>
          </cell>
          <cell r="AH441">
            <v>22835311.624802399</v>
          </cell>
          <cell r="AI441">
            <v>1951.9290983623</v>
          </cell>
        </row>
        <row r="442">
          <cell r="M442">
            <v>26.662257717860399</v>
          </cell>
          <cell r="O442">
            <v>22072688.513303801</v>
          </cell>
          <cell r="Q442">
            <v>6540976.9440000001</v>
          </cell>
          <cell r="R442">
            <v>1.1426349361062E-2</v>
          </cell>
          <cell r="AA442">
            <v>2180.45184576476</v>
          </cell>
          <cell r="AC442">
            <v>228.37450306673699</v>
          </cell>
          <cell r="AE442">
            <v>822148.21104025398</v>
          </cell>
          <cell r="AF442">
            <v>29380032.294737201</v>
          </cell>
          <cell r="AH442">
            <v>22838453.640637301</v>
          </cell>
          <cell r="AI442">
            <v>1952.0773426980199</v>
          </cell>
        </row>
        <row r="443">
          <cell r="M443">
            <v>26.6624869279694</v>
          </cell>
          <cell r="O443">
            <v>22077623.472885199</v>
          </cell>
          <cell r="Q443">
            <v>6540976.9440000001</v>
          </cell>
          <cell r="R443">
            <v>1.14251699873623E-2</v>
          </cell>
          <cell r="AA443">
            <v>2180.65454449562</v>
          </cell>
          <cell r="AC443">
            <v>228.38295267346399</v>
          </cell>
          <cell r="AE443">
            <v>822178.62962447095</v>
          </cell>
          <cell r="AF443">
            <v>29387276.978044301</v>
          </cell>
          <cell r="AH443">
            <v>22843355.625072598</v>
          </cell>
          <cell r="AI443">
            <v>1952.27159182215</v>
          </cell>
        </row>
        <row r="444">
          <cell r="M444">
            <v>26.6627251739522</v>
          </cell>
          <cell r="O444">
            <v>22081162.177253101</v>
          </cell>
          <cell r="Q444">
            <v>6540976.9440000001</v>
          </cell>
          <cell r="R444">
            <v>1.1423689478684201E-2</v>
          </cell>
          <cell r="AA444">
            <v>2180.6621651383398</v>
          </cell>
          <cell r="AC444">
            <v>228.377934708027</v>
          </cell>
          <cell r="AE444">
            <v>822160.56494889595</v>
          </cell>
          <cell r="AF444">
            <v>29389098.456394501</v>
          </cell>
          <cell r="AH444">
            <v>22846904.155574199</v>
          </cell>
          <cell r="AI444">
            <v>1952.2842304303099</v>
          </cell>
        </row>
        <row r="445">
          <cell r="M445">
            <v>26.662838720559701</v>
          </cell>
          <cell r="O445">
            <v>22082477.134734798</v>
          </cell>
          <cell r="Q445">
            <v>6540976.9440000001</v>
          </cell>
          <cell r="R445">
            <v>1.14233898610099E-2</v>
          </cell>
          <cell r="AA445">
            <v>2180.6954890502898</v>
          </cell>
          <cell r="AC445">
            <v>228.38207483831201</v>
          </cell>
          <cell r="AE445">
            <v>822175.46941792499</v>
          </cell>
          <cell r="AF445">
            <v>29389490.747048602</v>
          </cell>
          <cell r="AH445">
            <v>22848296.4477279</v>
          </cell>
          <cell r="AI445">
            <v>1952.31341421198</v>
          </cell>
        </row>
        <row r="446">
          <cell r="M446">
            <v>26.662886322563299</v>
          </cell>
          <cell r="O446">
            <v>22083440.991487902</v>
          </cell>
          <cell r="Q446">
            <v>6540976.9440000001</v>
          </cell>
          <cell r="R446">
            <v>1.14232966181312E-2</v>
          </cell>
          <cell r="AA446">
            <v>2180.7521542538002</v>
          </cell>
          <cell r="AC446">
            <v>228.38813474101099</v>
          </cell>
          <cell r="AE446">
            <v>822197.28506764094</v>
          </cell>
          <cell r="AF446">
            <v>29390442.352895498</v>
          </cell>
          <cell r="AH446">
            <v>22849297.1772855</v>
          </cell>
          <cell r="AI446">
            <v>1952.36401951279</v>
          </cell>
        </row>
        <row r="447">
          <cell r="M447">
            <v>26.662960430889999</v>
          </cell>
          <cell r="O447">
            <v>22085372.541078102</v>
          </cell>
          <cell r="Q447">
            <v>6540976.9440000001</v>
          </cell>
          <cell r="R447">
            <v>1.14238759936092E-2</v>
          </cell>
          <cell r="AA447">
            <v>2180.97260109238</v>
          </cell>
          <cell r="AC447">
            <v>228.42470627234701</v>
          </cell>
          <cell r="AE447">
            <v>822328.942580448</v>
          </cell>
          <cell r="AF447">
            <v>29390370.815260202</v>
          </cell>
          <cell r="AH447">
            <v>22851365.3920567</v>
          </cell>
          <cell r="AI447">
            <v>1952.54789482003</v>
          </cell>
        </row>
        <row r="448">
          <cell r="M448">
            <v>26.6630001413419</v>
          </cell>
          <cell r="O448">
            <v>22085448.575877201</v>
          </cell>
          <cell r="Q448">
            <v>6540976.9440000001</v>
          </cell>
          <cell r="R448">
            <v>1.14256884859383E-2</v>
          </cell>
          <cell r="AA448">
            <v>2181.2532933334201</v>
          </cell>
          <cell r="AC448">
            <v>228.47383784299601</v>
          </cell>
          <cell r="AE448">
            <v>822505.81623478595</v>
          </cell>
          <cell r="AF448">
            <v>29389532.717564899</v>
          </cell>
          <cell r="AH448">
            <v>22851683.4537635</v>
          </cell>
          <cell r="AI448">
            <v>1952.7794554904301</v>
          </cell>
        </row>
        <row r="449">
          <cell r="M449">
            <v>26.662924225814699</v>
          </cell>
          <cell r="O449">
            <v>22082728.0729752</v>
          </cell>
          <cell r="Q449">
            <v>6540976.9440000001</v>
          </cell>
          <cell r="R449">
            <v>1.14271638854189E-2</v>
          </cell>
          <cell r="AA449">
            <v>2181.2981283311801</v>
          </cell>
          <cell r="AC449">
            <v>228.48420796936301</v>
          </cell>
          <cell r="AE449">
            <v>822543.14868970599</v>
          </cell>
          <cell r="AF449">
            <v>29388665.7315148</v>
          </cell>
          <cell r="AH449">
            <v>22849055.9899185</v>
          </cell>
          <cell r="AI449">
            <v>1952.81392036182</v>
          </cell>
        </row>
        <row r="450">
          <cell r="M450">
            <v>26.662783133809999</v>
          </cell>
          <cell r="O450">
            <v>22079946.001881201</v>
          </cell>
          <cell r="Q450">
            <v>6540976.9440000001</v>
          </cell>
          <cell r="R450">
            <v>1.14276092645958E-2</v>
          </cell>
          <cell r="AA450">
            <v>2181.1735230152099</v>
          </cell>
          <cell r="AC450">
            <v>228.470298546191</v>
          </cell>
          <cell r="AE450">
            <v>822493.07476628805</v>
          </cell>
          <cell r="AF450">
            <v>29386742.7082249</v>
          </cell>
          <cell r="AH450">
            <v>22846219.909129798</v>
          </cell>
          <cell r="AI450">
            <v>1952.7032244690199</v>
          </cell>
        </row>
        <row r="451">
          <cell r="M451">
            <v>26.662624058962599</v>
          </cell>
          <cell r="O451">
            <v>22075723.903484799</v>
          </cell>
          <cell r="Q451">
            <v>6540976.9440000001</v>
          </cell>
          <cell r="R451">
            <v>1.14279631311155E-2</v>
          </cell>
          <cell r="AA451">
            <v>2180.9075044635001</v>
          </cell>
          <cell r="AC451">
            <v>228.442025629553</v>
          </cell>
          <cell r="AE451">
            <v>822391.29226639098</v>
          </cell>
          <cell r="AF451">
            <v>29382224.2446285</v>
          </cell>
          <cell r="AH451">
            <v>22841932.827783499</v>
          </cell>
          <cell r="AI451">
            <v>1952.4654788339401</v>
          </cell>
        </row>
        <row r="452">
          <cell r="M452">
            <v>26.6623414402906</v>
          </cell>
          <cell r="O452">
            <v>22070251.147348501</v>
          </cell>
          <cell r="Q452">
            <v>6540976.9440000001</v>
          </cell>
          <cell r="R452">
            <v>1.14284633515987E-2</v>
          </cell>
          <cell r="AA452">
            <v>2180.5794156269699</v>
          </cell>
          <cell r="AC452">
            <v>228.40705737545099</v>
          </cell>
          <cell r="AE452">
            <v>822265.40655162302</v>
          </cell>
          <cell r="AF452">
            <v>29376680.488237001</v>
          </cell>
          <cell r="AH452">
            <v>22836381.1228882</v>
          </cell>
          <cell r="AI452">
            <v>1952.1723582515101</v>
          </cell>
        </row>
        <row r="453">
          <cell r="M453">
            <v>26.662132543893801</v>
          </cell>
          <cell r="O453">
            <v>22067965.825848401</v>
          </cell>
          <cell r="Q453">
            <v>6540976.9440000001</v>
          </cell>
          <cell r="R453">
            <v>1.1427956849653999E-2</v>
          </cell>
          <cell r="AA453">
            <v>2180.3608287000902</v>
          </cell>
          <cell r="AC453">
            <v>228.37052520543199</v>
          </cell>
          <cell r="AE453">
            <v>822133.890739555</v>
          </cell>
          <cell r="AF453">
            <v>29376832.1323107</v>
          </cell>
          <cell r="AH453">
            <v>22833870.821472902</v>
          </cell>
          <cell r="AI453">
            <v>1951.9903034946601</v>
          </cell>
        </row>
        <row r="454">
          <cell r="M454">
            <v>26.662040593049301</v>
          </cell>
          <cell r="O454">
            <v>22067142.493581399</v>
          </cell>
          <cell r="Q454">
            <v>6540976.9440000001</v>
          </cell>
          <cell r="R454">
            <v>1.1426176580503799E-2</v>
          </cell>
          <cell r="AA454">
            <v>2180.0294674276302</v>
          </cell>
          <cell r="AC454">
            <v>228.316117098006</v>
          </cell>
          <cell r="AE454">
            <v>821938.02155282197</v>
          </cell>
          <cell r="AF454">
            <v>29376777.643407401</v>
          </cell>
          <cell r="AH454">
            <v>22832778.2023478</v>
          </cell>
          <cell r="AI454">
            <v>1951.71335032962</v>
          </cell>
        </row>
        <row r="455">
          <cell r="M455">
            <v>26.662046983438699</v>
          </cell>
          <cell r="O455">
            <v>22067366.574673802</v>
          </cell>
          <cell r="Q455">
            <v>6540976.9440000001</v>
          </cell>
          <cell r="R455">
            <v>1.14248832418688E-2</v>
          </cell>
          <cell r="AA455">
            <v>2179.8184823542001</v>
          </cell>
          <cell r="AC455">
            <v>228.288195537223</v>
          </cell>
          <cell r="AE455">
            <v>821837.50393400399</v>
          </cell>
          <cell r="AF455">
            <v>29374790.865553901</v>
          </cell>
          <cell r="AH455">
            <v>22832874.531952001</v>
          </cell>
          <cell r="AI455">
            <v>1951.5302868169699</v>
          </cell>
        </row>
        <row r="456">
          <cell r="M456">
            <v>26.662049915222202</v>
          </cell>
          <cell r="O456">
            <v>22067079.092586402</v>
          </cell>
          <cell r="Q456">
            <v>6540976.9440000001</v>
          </cell>
          <cell r="R456">
            <v>1.14247263687067E-2</v>
          </cell>
          <cell r="AA456">
            <v>2179.7583224844502</v>
          </cell>
          <cell r="AC456">
            <v>228.28237905353899</v>
          </cell>
          <cell r="AE456">
            <v>821816.56459273899</v>
          </cell>
          <cell r="AF456">
            <v>29373601.6913261</v>
          </cell>
          <cell r="AH456">
            <v>22832589.791924302</v>
          </cell>
          <cell r="AI456">
            <v>1951.4759434309101</v>
          </cell>
        </row>
        <row r="457">
          <cell r="M457">
            <v>26.662032191942401</v>
          </cell>
          <cell r="O457">
            <v>22066932.236637998</v>
          </cell>
          <cell r="Q457">
            <v>6540976.9440000001</v>
          </cell>
          <cell r="R457">
            <v>1.14247308020739E-2</v>
          </cell>
          <cell r="AA457">
            <v>2179.7486818831899</v>
          </cell>
          <cell r="AC457">
            <v>228.28138457385501</v>
          </cell>
          <cell r="AE457">
            <v>821812.98446587904</v>
          </cell>
          <cell r="AF457">
            <v>29373429.238207199</v>
          </cell>
          <cell r="AH457">
            <v>22832439.208119702</v>
          </cell>
          <cell r="AI457">
            <v>1951.46729730934</v>
          </cell>
        </row>
        <row r="458">
          <cell r="M458">
            <v>26.662050713190101</v>
          </cell>
          <cell r="O458">
            <v>22067548.970362801</v>
          </cell>
          <cell r="Q458">
            <v>6540976.9440000001</v>
          </cell>
          <cell r="R458">
            <v>1.14246850375E-2</v>
          </cell>
          <cell r="AA458">
            <v>2179.78932673796</v>
          </cell>
          <cell r="AC458">
            <v>228.28568580707901</v>
          </cell>
          <cell r="AE458">
            <v>821828.46890548605</v>
          </cell>
          <cell r="AF458">
            <v>29374124.810350999</v>
          </cell>
          <cell r="AH458">
            <v>22833049.2093665</v>
          </cell>
          <cell r="AI458">
            <v>1951.50364093088</v>
          </cell>
        </row>
        <row r="459">
          <cell r="M459">
            <v>26.662094963069698</v>
          </cell>
          <cell r="O459">
            <v>22068247.400880702</v>
          </cell>
          <cell r="Q459">
            <v>6540976.9440000001</v>
          </cell>
          <cell r="R459">
            <v>1.1425369685691701E-2</v>
          </cell>
          <cell r="AA459">
            <v>2179.9299595771699</v>
          </cell>
          <cell r="AC459">
            <v>228.31377689380901</v>
          </cell>
          <cell r="AE459">
            <v>821929.59681771102</v>
          </cell>
          <cell r="AF459">
            <v>29372696.638627298</v>
          </cell>
          <cell r="AH459">
            <v>22833871.4557533</v>
          </cell>
          <cell r="AI459">
            <v>1951.61618268336</v>
          </cell>
        </row>
        <row r="460">
          <cell r="M460">
            <v>26.662128198817701</v>
          </cell>
          <cell r="O460">
            <v>22069163.5401926</v>
          </cell>
          <cell r="Q460">
            <v>6540976.9440000001</v>
          </cell>
          <cell r="R460">
            <v>1.14264200582967E-2</v>
          </cell>
          <cell r="AA460">
            <v>2180.1797763791001</v>
          </cell>
          <cell r="AC460">
            <v>228.34630560698301</v>
          </cell>
          <cell r="AE460">
            <v>822046.70018513699</v>
          </cell>
          <cell r="AF460">
            <v>29375203.109355099</v>
          </cell>
          <cell r="AH460">
            <v>22834901.564291202</v>
          </cell>
          <cell r="AI460">
            <v>1951.8334707721201</v>
          </cell>
        </row>
        <row r="461">
          <cell r="M461">
            <v>26.6622035239117</v>
          </cell>
          <cell r="O461">
            <v>22070607.042803999</v>
          </cell>
          <cell r="Q461">
            <v>6540976.9440000001</v>
          </cell>
          <cell r="R461">
            <v>1.14264496622661E-2</v>
          </cell>
          <cell r="AA461">
            <v>2180.3025205020599</v>
          </cell>
          <cell r="AC461">
            <v>228.35885905020601</v>
          </cell>
          <cell r="AE461">
            <v>822091.89258074295</v>
          </cell>
          <cell r="AF461">
            <v>29377430.4894915</v>
          </cell>
          <cell r="AH461">
            <v>22836363.833027001</v>
          </cell>
          <cell r="AI461">
            <v>1951.9436614518499</v>
          </cell>
        </row>
        <row r="462">
          <cell r="M462">
            <v>26.6622604004924</v>
          </cell>
          <cell r="O462">
            <v>22071449.038368501</v>
          </cell>
          <cell r="Q462">
            <v>6540976.9440000001</v>
          </cell>
          <cell r="R462">
            <v>1.14263912186109E-2</v>
          </cell>
          <cell r="AA462">
            <v>2180.35503192345</v>
          </cell>
          <cell r="AC462">
            <v>228.36439865751501</v>
          </cell>
          <cell r="AE462">
            <v>822111.83516705397</v>
          </cell>
          <cell r="AF462">
            <v>29378334.305872299</v>
          </cell>
          <cell r="AH462">
            <v>22837241.024441101</v>
          </cell>
          <cell r="AI462">
            <v>1951.99063326594</v>
          </cell>
        </row>
        <row r="463">
          <cell r="M463">
            <v>26.662315807633899</v>
          </cell>
          <cell r="O463">
            <v>22072105.295499101</v>
          </cell>
          <cell r="Q463">
            <v>6540976.9440000001</v>
          </cell>
          <cell r="R463">
            <v>1.14263220764068E-2</v>
          </cell>
          <cell r="AA463">
            <v>2180.39020287732</v>
          </cell>
          <cell r="AC463">
            <v>228.368173192516</v>
          </cell>
          <cell r="AE463">
            <v>822125.42349305702</v>
          </cell>
          <cell r="AF463">
            <v>29378921.0124093</v>
          </cell>
          <cell r="AH463">
            <v>22837913.638075098</v>
          </cell>
          <cell r="AI463">
            <v>1952.0220296847999</v>
          </cell>
        </row>
        <row r="464">
          <cell r="M464">
            <v>26.6622964817597</v>
          </cell>
          <cell r="O464">
            <v>22071151.916599799</v>
          </cell>
          <cell r="Q464">
            <v>6540976.9440000001</v>
          </cell>
          <cell r="R464">
            <v>1.1426391093883201E-2</v>
          </cell>
          <cell r="AA464">
            <v>2180.3256612382602</v>
          </cell>
          <cell r="AC464">
            <v>228.361352401929</v>
          </cell>
          <cell r="AE464">
            <v>822100.86864694301</v>
          </cell>
          <cell r="AF464">
            <v>29377813.633469801</v>
          </cell>
          <cell r="AH464">
            <v>22836980.495356102</v>
          </cell>
          <cell r="AI464">
            <v>1951.96430883633</v>
          </cell>
        </row>
        <row r="465">
          <cell r="M465">
            <v>26.662268217113699</v>
          </cell>
          <cell r="O465">
            <v>22071342.8647523</v>
          </cell>
          <cell r="Q465">
            <v>6540976.9440000001</v>
          </cell>
          <cell r="R465">
            <v>1.14256584504217E-2</v>
          </cell>
          <cell r="AA465">
            <v>2180.2485129976499</v>
          </cell>
          <cell r="AC465">
            <v>228.339927749575</v>
          </cell>
          <cell r="AE465">
            <v>822023.73989846802</v>
          </cell>
          <cell r="AF465">
            <v>29380343.624086801</v>
          </cell>
          <cell r="AH465">
            <v>22837041.319891602</v>
          </cell>
          <cell r="AI465">
            <v>1951.90858524808</v>
          </cell>
        </row>
        <row r="466">
          <cell r="M466">
            <v>26.662360102491601</v>
          </cell>
          <cell r="O466">
            <v>22074125.109384</v>
          </cell>
          <cell r="Q466">
            <v>6540976.9440000001</v>
          </cell>
          <cell r="R466">
            <v>1.1424340009287499E-2</v>
          </cell>
          <cell r="AA466">
            <v>2180.2419737115601</v>
          </cell>
          <cell r="AC466">
            <v>228.33312363060901</v>
          </cell>
          <cell r="AE466">
            <v>821999.24507019401</v>
          </cell>
          <cell r="AF466">
            <v>29382006.196369801</v>
          </cell>
          <cell r="AH466">
            <v>22839726.724021699</v>
          </cell>
          <cell r="AI466">
            <v>1951.9088500809501</v>
          </cell>
        </row>
        <row r="467">
          <cell r="M467">
            <v>26.662528890491799</v>
          </cell>
          <cell r="O467">
            <v>22076911.847735699</v>
          </cell>
          <cell r="Q467">
            <v>6540976.9440000001</v>
          </cell>
          <cell r="R467">
            <v>1.14239164243999E-2</v>
          </cell>
          <cell r="AA467">
            <v>2180.3681790114701</v>
          </cell>
          <cell r="AC467">
            <v>228.347136026485</v>
          </cell>
          <cell r="AE467">
            <v>822049.68969534501</v>
          </cell>
          <cell r="AF467">
            <v>29383975.670148399</v>
          </cell>
          <cell r="AH467">
            <v>22842579.0252834</v>
          </cell>
          <cell r="AI467">
            <v>1952.0210429849899</v>
          </cell>
        </row>
        <row r="468">
          <cell r="M468">
            <v>26.662725309068499</v>
          </cell>
          <cell r="O468">
            <v>22082164.104379099</v>
          </cell>
          <cell r="Q468">
            <v>6540976.9440000001</v>
          </cell>
          <cell r="R468">
            <v>1.14227411003992E-2</v>
          </cell>
          <cell r="AA468">
            <v>2180.6029136214001</v>
          </cell>
          <cell r="AC468">
            <v>228.358898038826</v>
          </cell>
          <cell r="AE468">
            <v>822092.03293977398</v>
          </cell>
          <cell r="AF468">
            <v>29391789.505925599</v>
          </cell>
          <cell r="AH468">
            <v>22847784.035247002</v>
          </cell>
          <cell r="AI468">
            <v>1952.24401558258</v>
          </cell>
        </row>
        <row r="469">
          <cell r="M469">
            <v>26.662926261396699</v>
          </cell>
          <cell r="O469">
            <v>22084596.559556499</v>
          </cell>
          <cell r="Q469">
            <v>6540976.9440000001</v>
          </cell>
          <cell r="R469">
            <v>1.14220707526923E-2</v>
          </cell>
          <cell r="AA469">
            <v>2180.6333046787099</v>
          </cell>
          <cell r="AC469">
            <v>228.36953229971999</v>
          </cell>
          <cell r="AE469">
            <v>822130.31627899106</v>
          </cell>
          <cell r="AF469">
            <v>29390156.7636443</v>
          </cell>
          <cell r="AH469">
            <v>22850346.8165663</v>
          </cell>
          <cell r="AI469">
            <v>1952.2637723789901</v>
          </cell>
        </row>
        <row r="470">
          <cell r="M470">
            <v>26.6629882415053</v>
          </cell>
          <cell r="O470">
            <v>22085398.241743501</v>
          </cell>
          <cell r="Q470">
            <v>6540976.9440000001</v>
          </cell>
          <cell r="R470">
            <v>1.1422946234460199E-2</v>
          </cell>
          <cell r="AA470">
            <v>2180.8312233164302</v>
          </cell>
          <cell r="AC470">
            <v>228.397124442695</v>
          </cell>
          <cell r="AE470">
            <v>822229.64799370198</v>
          </cell>
          <cell r="AF470">
            <v>29391615.230214</v>
          </cell>
          <cell r="AH470">
            <v>22851296.055744499</v>
          </cell>
          <cell r="AI470">
            <v>1952.4340988737399</v>
          </cell>
        </row>
        <row r="471">
          <cell r="M471">
            <v>26.663015904745802</v>
          </cell>
          <cell r="O471">
            <v>22086053.2119128</v>
          </cell>
          <cell r="Q471">
            <v>6540976.9440000001</v>
          </cell>
          <cell r="R471">
            <v>1.1423776731140501E-2</v>
          </cell>
          <cell r="AA471">
            <v>2181.0031351019602</v>
          </cell>
          <cell r="AC471">
            <v>228.42807441415701</v>
          </cell>
          <cell r="AE471">
            <v>822341.06789096398</v>
          </cell>
          <cell r="AF471">
            <v>29390853.767762002</v>
          </cell>
          <cell r="AH471">
            <v>22852087.671754699</v>
          </cell>
          <cell r="AI471">
            <v>1952.5750606878</v>
          </cell>
        </row>
        <row r="472">
          <cell r="M472">
            <v>26.663036538646502</v>
          </cell>
          <cell r="O472">
            <v>22086590.6301319</v>
          </cell>
          <cell r="Q472">
            <v>6540976.9440000001</v>
          </cell>
          <cell r="R472">
            <v>1.1424849952188201E-2</v>
          </cell>
          <cell r="AA472">
            <v>2181.2275931916301</v>
          </cell>
          <cell r="AC472">
            <v>228.45793575164501</v>
          </cell>
          <cell r="AE472">
            <v>822448.56870592199</v>
          </cell>
          <cell r="AF472">
            <v>29392922.435669199</v>
          </cell>
          <cell r="AH472">
            <v>22852733.668860801</v>
          </cell>
          <cell r="AI472">
            <v>1952.7696574399799</v>
          </cell>
        </row>
        <row r="473">
          <cell r="M473">
            <v>26.663009615686601</v>
          </cell>
          <cell r="O473">
            <v>22084674.897182401</v>
          </cell>
          <cell r="Q473">
            <v>6540976.9440000001</v>
          </cell>
          <cell r="R473">
            <v>1.14258684540947E-2</v>
          </cell>
          <cell r="AA473">
            <v>2181.2268705122401</v>
          </cell>
          <cell r="AC473">
            <v>228.47064343654301</v>
          </cell>
          <cell r="AE473">
            <v>822494.31637155404</v>
          </cell>
          <cell r="AF473">
            <v>29389196.0663389</v>
          </cell>
          <cell r="AH473">
            <v>22850929.544379901</v>
          </cell>
          <cell r="AI473">
            <v>1952.7562270757001</v>
          </cell>
        </row>
        <row r="474">
          <cell r="M474">
            <v>26.662826799754502</v>
          </cell>
          <cell r="O474">
            <v>22079972.947094399</v>
          </cell>
          <cell r="Q474">
            <v>6540976.9440000001</v>
          </cell>
          <cell r="R474">
            <v>1.14266673052149E-2</v>
          </cell>
          <cell r="AA474">
            <v>2181.0276892843299</v>
          </cell>
          <cell r="AC474">
            <v>228.44225763954401</v>
          </cell>
          <cell r="AE474">
            <v>822392.12750235701</v>
          </cell>
          <cell r="AF474">
            <v>29387909.268106598</v>
          </cell>
          <cell r="AH474">
            <v>22846169.7337646</v>
          </cell>
          <cell r="AI474">
            <v>1952.5854316447901</v>
          </cell>
        </row>
        <row r="475">
          <cell r="M475">
            <v>26.6626674936212</v>
          </cell>
          <cell r="O475">
            <v>22077483.5317376</v>
          </cell>
          <cell r="Q475">
            <v>6540976.9440000001</v>
          </cell>
          <cell r="R475">
            <v>1.1425227419266101E-2</v>
          </cell>
          <cell r="AA475">
            <v>2180.6365577203301</v>
          </cell>
          <cell r="AC475">
            <v>228.380851034936</v>
          </cell>
          <cell r="AE475">
            <v>822171.06372577103</v>
          </cell>
          <cell r="AF475">
            <v>29387026.656706799</v>
          </cell>
          <cell r="AH475">
            <v>22843382.177219901</v>
          </cell>
          <cell r="AI475">
            <v>1952.2557066853999</v>
          </cell>
        </row>
        <row r="476">
          <cell r="M476">
            <v>26.662524645938799</v>
          </cell>
          <cell r="O476">
            <v>22073367.983484998</v>
          </cell>
          <cell r="Q476">
            <v>6540976.9440000001</v>
          </cell>
          <cell r="R476">
            <v>1.1424286515758299E-2</v>
          </cell>
          <cell r="AA476">
            <v>2180.1480939409798</v>
          </cell>
          <cell r="AC476">
            <v>228.323474318297</v>
          </cell>
          <cell r="AE476">
            <v>821964.50754587096</v>
          </cell>
          <cell r="AF476">
            <v>29380316.563563999</v>
          </cell>
          <cell r="AH476">
            <v>22839104.701407</v>
          </cell>
          <cell r="AI476">
            <v>1951.8246196226801</v>
          </cell>
        </row>
        <row r="477">
          <cell r="M477">
            <v>26.662295433548898</v>
          </cell>
          <cell r="O477">
            <v>22069813.319364101</v>
          </cell>
          <cell r="Q477">
            <v>6540976.9440000001</v>
          </cell>
          <cell r="R477">
            <v>1.14244767983916E-2</v>
          </cell>
          <cell r="AA477">
            <v>2179.9093766661299</v>
          </cell>
          <cell r="AC477">
            <v>228.29849426384999</v>
          </cell>
          <cell r="AE477">
            <v>821874.57934985997</v>
          </cell>
          <cell r="AF477">
            <v>29376149.0739385</v>
          </cell>
          <cell r="AH477">
            <v>22835472.174880899</v>
          </cell>
          <cell r="AI477">
            <v>1951.6108824022799</v>
          </cell>
        </row>
        <row r="478">
          <cell r="M478">
            <v>26.6621537084098</v>
          </cell>
          <cell r="O478">
            <v>22068034.239957798</v>
          </cell>
          <cell r="Q478">
            <v>6540976.9440000001</v>
          </cell>
          <cell r="R478">
            <v>1.1423879234630299E-2</v>
          </cell>
          <cell r="AA478">
            <v>2179.70671571412</v>
          </cell>
          <cell r="AC478">
            <v>228.263836971194</v>
          </cell>
          <cell r="AE478">
            <v>821749.81309629895</v>
          </cell>
          <cell r="AF478">
            <v>29376514.768041901</v>
          </cell>
          <cell r="AH478">
            <v>22833501.527031299</v>
          </cell>
          <cell r="AI478">
            <v>1951.4428787429299</v>
          </cell>
        </row>
        <row r="479">
          <cell r="M479">
            <v>26.662071785387699</v>
          </cell>
          <cell r="O479">
            <v>22066798.7091951</v>
          </cell>
          <cell r="Q479">
            <v>6540976.9440000001</v>
          </cell>
          <cell r="R479">
            <v>1.14228663521929E-2</v>
          </cell>
          <cell r="AA479">
            <v>2179.4432237016299</v>
          </cell>
          <cell r="AC479">
            <v>228.22983514811301</v>
          </cell>
          <cell r="AE479">
            <v>821627.40653320705</v>
          </cell>
          <cell r="AF479">
            <v>29373780.848014802</v>
          </cell>
          <cell r="AH479">
            <v>22832125.0976834</v>
          </cell>
          <cell r="AI479">
            <v>1951.21338855352</v>
          </cell>
        </row>
        <row r="480">
          <cell r="M480">
            <v>26.662007218399399</v>
          </cell>
          <cell r="O480">
            <v>22065957.161942001</v>
          </cell>
          <cell r="Q480">
            <v>6540976.9440000001</v>
          </cell>
          <cell r="R480">
            <v>1.1422788088159899E-2</v>
          </cell>
          <cell r="AA480">
            <v>2179.3603309852801</v>
          </cell>
          <cell r="AC480">
            <v>228.221521278452</v>
          </cell>
          <cell r="AE480">
            <v>821597.47660242894</v>
          </cell>
          <cell r="AF480">
            <v>29372229.424897</v>
          </cell>
          <cell r="AH480">
            <v>22831252.4735859</v>
          </cell>
          <cell r="AI480">
            <v>1951.13880970683</v>
          </cell>
        </row>
        <row r="481">
          <cell r="M481">
            <v>26.661991002702599</v>
          </cell>
          <cell r="O481">
            <v>22066267.7048021</v>
          </cell>
          <cell r="Q481">
            <v>6540976.9440000001</v>
          </cell>
          <cell r="R481">
            <v>1.1423508132143E-2</v>
          </cell>
          <cell r="AA481">
            <v>2179.4823840572599</v>
          </cell>
          <cell r="AC481">
            <v>228.24761248877701</v>
          </cell>
          <cell r="AE481">
            <v>821691.404959596</v>
          </cell>
          <cell r="AF481">
            <v>29370494.865917899</v>
          </cell>
          <cell r="AH481">
            <v>22831652.3635411</v>
          </cell>
          <cell r="AI481">
            <v>1951.23477156848</v>
          </cell>
        </row>
        <row r="482">
          <cell r="M482">
            <v>26.662038037516801</v>
          </cell>
          <cell r="O482">
            <v>22067498.802805301</v>
          </cell>
          <cell r="Q482">
            <v>6540976.9440000001</v>
          </cell>
          <cell r="R482">
            <v>1.1424521709482801E-2</v>
          </cell>
          <cell r="AA482">
            <v>2179.7498349741099</v>
          </cell>
          <cell r="AC482">
            <v>228.282034892366</v>
          </cell>
          <cell r="AE482">
            <v>821815.32561251696</v>
          </cell>
          <cell r="AF482">
            <v>29373295.625573002</v>
          </cell>
          <cell r="AH482">
            <v>22832978.5711057</v>
          </cell>
          <cell r="AI482">
            <v>1951.4678000817401</v>
          </cell>
        </row>
        <row r="483">
          <cell r="M483">
            <v>26.662101217660702</v>
          </cell>
          <cell r="O483">
            <v>22068518.156541701</v>
          </cell>
          <cell r="Q483">
            <v>6540976.9440000001</v>
          </cell>
          <cell r="R483">
            <v>1.14245862795051E-2</v>
          </cell>
          <cell r="AA483">
            <v>2179.8449651412102</v>
          </cell>
          <cell r="AC483">
            <v>228.29165664025399</v>
          </cell>
          <cell r="AE483">
            <v>821849.96390491503</v>
          </cell>
          <cell r="AF483">
            <v>29375052.918628</v>
          </cell>
          <cell r="AH483">
            <v>22834027.288210101</v>
          </cell>
          <cell r="AI483">
            <v>1951.5533085009599</v>
          </cell>
        </row>
        <row r="484">
          <cell r="M484">
            <v>26.662156730800199</v>
          </cell>
          <cell r="O484">
            <v>22069282.114886802</v>
          </cell>
          <cell r="Q484">
            <v>6540976.9440000001</v>
          </cell>
          <cell r="R484">
            <v>1.14252803785644E-2</v>
          </cell>
          <cell r="AA484">
            <v>2179.9918979435301</v>
          </cell>
          <cell r="AC484">
            <v>228.320368617528</v>
          </cell>
          <cell r="AE484">
            <v>821953.32702310104</v>
          </cell>
          <cell r="AF484">
            <v>29373745.874375999</v>
          </cell>
          <cell r="AH484">
            <v>22834927.035565902</v>
          </cell>
          <cell r="AI484">
            <v>1951.6715293259999</v>
          </cell>
        </row>
        <row r="485">
          <cell r="M485">
            <v>26.662178549741999</v>
          </cell>
          <cell r="O485">
            <v>22069569.588819101</v>
          </cell>
          <cell r="Q485">
            <v>6540976.9440000001</v>
          </cell>
          <cell r="R485">
            <v>1.14263694999918E-2</v>
          </cell>
          <cell r="AA485">
            <v>2180.1979722338001</v>
          </cell>
          <cell r="AC485">
            <v>228.34828596288401</v>
          </cell>
          <cell r="AE485">
            <v>822053.82946638402</v>
          </cell>
          <cell r="AF485">
            <v>29375498.613108799</v>
          </cell>
          <cell r="AH485">
            <v>22835329.9390052</v>
          </cell>
          <cell r="AI485">
            <v>1951.8496862709201</v>
          </cell>
        </row>
        <row r="486">
          <cell r="M486">
            <v>26.662180258453802</v>
          </cell>
          <cell r="O486">
            <v>22069615.772758599</v>
          </cell>
          <cell r="Q486">
            <v>6540976.9440000001</v>
          </cell>
          <cell r="R486">
            <v>1.1426522006114E-2</v>
          </cell>
          <cell r="AA486">
            <v>2180.2360733005598</v>
          </cell>
          <cell r="AC486">
            <v>228.351832053208</v>
          </cell>
          <cell r="AE486">
            <v>822066.59539154801</v>
          </cell>
          <cell r="AF486">
            <v>29376291.844142701</v>
          </cell>
          <cell r="AH486">
            <v>22835387.315411702</v>
          </cell>
          <cell r="AI486">
            <v>1951.88424124735</v>
          </cell>
        </row>
        <row r="487">
          <cell r="M487">
            <v>26.6621844250406</v>
          </cell>
          <cell r="O487">
            <v>22069734.3313828</v>
          </cell>
          <cell r="Q487">
            <v>6540976.9440000001</v>
          </cell>
          <cell r="R487">
            <v>1.14257803530541E-2</v>
          </cell>
          <cell r="AA487">
            <v>2180.1473443090699</v>
          </cell>
          <cell r="AC487">
            <v>228.32921511472301</v>
          </cell>
          <cell r="AE487">
            <v>821985.17441300198</v>
          </cell>
          <cell r="AF487">
            <v>29378613.980083499</v>
          </cell>
          <cell r="AH487">
            <v>22835393.979564901</v>
          </cell>
          <cell r="AI487">
            <v>1951.8181291943399</v>
          </cell>
        </row>
        <row r="488">
          <cell r="M488">
            <v>26.662197571938801</v>
          </cell>
          <cell r="O488">
            <v>22069792.331117202</v>
          </cell>
          <cell r="Q488">
            <v>6540976.9440000001</v>
          </cell>
          <cell r="R488">
            <v>1.14246595728568E-2</v>
          </cell>
          <cell r="AA488">
            <v>2179.9598997459598</v>
          </cell>
          <cell r="AC488">
            <v>228.30328263191601</v>
          </cell>
          <cell r="AE488">
            <v>821891.817474899</v>
          </cell>
          <cell r="AF488">
            <v>29377175.7731812</v>
          </cell>
          <cell r="AH488">
            <v>22835359.693610899</v>
          </cell>
          <cell r="AI488">
            <v>1951.65661711404</v>
          </cell>
        </row>
        <row r="489">
          <cell r="M489">
            <v>26.6622319509802</v>
          </cell>
          <cell r="O489">
            <v>22070925.927855</v>
          </cell>
          <cell r="Q489">
            <v>6540976.9440000001</v>
          </cell>
          <cell r="R489">
            <v>1.14236848797208E-2</v>
          </cell>
          <cell r="AA489">
            <v>2179.90228422781</v>
          </cell>
          <cell r="AC489">
            <v>228.28447816289199</v>
          </cell>
          <cell r="AE489">
            <v>821824.12138640997</v>
          </cell>
          <cell r="AF489">
            <v>29379877.604267001</v>
          </cell>
          <cell r="AH489">
            <v>22836378.826452699</v>
          </cell>
          <cell r="AI489">
            <v>1951.6178060649199</v>
          </cell>
        </row>
        <row r="490">
          <cell r="M490">
            <v>26.662392622128799</v>
          </cell>
          <cell r="O490">
            <v>22075108.831019901</v>
          </cell>
          <cell r="Q490">
            <v>6540976.9440000001</v>
          </cell>
          <cell r="R490">
            <v>1.1421492056824399E-2</v>
          </cell>
          <cell r="AA490">
            <v>2179.88051776166</v>
          </cell>
          <cell r="AC490">
            <v>228.26298415525901</v>
          </cell>
          <cell r="AE490">
            <v>821746.74295893195</v>
          </cell>
          <cell r="AF490">
            <v>29385072.405053299</v>
          </cell>
          <cell r="AH490">
            <v>22840376.9551186</v>
          </cell>
          <cell r="AI490">
            <v>1951.6175336064</v>
          </cell>
        </row>
        <row r="491">
          <cell r="M491">
            <v>26.662653063554099</v>
          </cell>
          <cell r="O491">
            <v>22080121.781600501</v>
          </cell>
          <cell r="Q491">
            <v>6540976.9440000001</v>
          </cell>
          <cell r="R491">
            <v>1.14197793416936E-2</v>
          </cell>
          <cell r="AA491">
            <v>2179.9592242470399</v>
          </cell>
          <cell r="AC491">
            <v>228.265910942978</v>
          </cell>
          <cell r="AE491">
            <v>821757.27939471998</v>
          </cell>
          <cell r="AF491">
            <v>29387986.325499501</v>
          </cell>
          <cell r="AH491">
            <v>22845394.5312161</v>
          </cell>
          <cell r="AI491">
            <v>1951.69331330406</v>
          </cell>
        </row>
        <row r="492">
          <cell r="M492">
            <v>26.662880873239398</v>
          </cell>
          <cell r="O492">
            <v>22083697.536106799</v>
          </cell>
          <cell r="Q492">
            <v>6540976.9440000001</v>
          </cell>
          <cell r="R492">
            <v>1.1419240394720601E-2</v>
          </cell>
          <cell r="AA492">
            <v>2180.1222035024002</v>
          </cell>
          <cell r="AC492">
            <v>228.28395358596299</v>
          </cell>
          <cell r="AE492">
            <v>821822.23290946695</v>
          </cell>
          <cell r="AF492">
            <v>29390545.140236899</v>
          </cell>
          <cell r="AH492">
            <v>22849077.6410954</v>
          </cell>
          <cell r="AI492">
            <v>1951.83824991644</v>
          </cell>
        </row>
        <row r="493">
          <cell r="M493">
            <v>26.662995138800099</v>
          </cell>
          <cell r="O493">
            <v>22085445.601616699</v>
          </cell>
          <cell r="Q493">
            <v>6540976.9440000001</v>
          </cell>
          <cell r="R493">
            <v>1.1419791490882E-2</v>
          </cell>
          <cell r="AA493">
            <v>2180.3160027283998</v>
          </cell>
          <cell r="AC493">
            <v>228.317799742402</v>
          </cell>
          <cell r="AE493">
            <v>821944.07907264703</v>
          </cell>
          <cell r="AF493">
            <v>29389993.5228489</v>
          </cell>
          <cell r="AH493">
            <v>22851018.8761888</v>
          </cell>
          <cell r="AI493">
            <v>1951.998202986</v>
          </cell>
        </row>
        <row r="494">
          <cell r="M494">
            <v>26.663049220226199</v>
          </cell>
          <cell r="O494">
            <v>22086484.797200501</v>
          </cell>
          <cell r="Q494">
            <v>6540976.9440000001</v>
          </cell>
          <cell r="R494">
            <v>1.14215459164428E-2</v>
          </cell>
          <cell r="AA494">
            <v>2180.6647480012798</v>
          </cell>
          <cell r="AC494">
            <v>228.374036925388</v>
          </cell>
          <cell r="AE494">
            <v>822146.53293139802</v>
          </cell>
          <cell r="AF494">
            <v>29390353.363317199</v>
          </cell>
          <cell r="AH494">
            <v>22852307.329410698</v>
          </cell>
          <cell r="AI494">
            <v>1952.2907110758899</v>
          </cell>
        </row>
        <row r="495">
          <cell r="M495">
            <v>26.663070288496499</v>
          </cell>
          <cell r="O495">
            <v>22087029.227258001</v>
          </cell>
          <cell r="Q495">
            <v>6540976.9440000001</v>
          </cell>
          <cell r="R495">
            <v>1.1423506187353299E-2</v>
          </cell>
          <cell r="AA495">
            <v>2181.0207915746</v>
          </cell>
          <cell r="AC495">
            <v>228.430552367274</v>
          </cell>
          <cell r="AE495">
            <v>822349.98852218501</v>
          </cell>
          <cell r="AF495">
            <v>29390979.050314698</v>
          </cell>
          <cell r="AH495">
            <v>22853085.039461602</v>
          </cell>
          <cell r="AI495">
            <v>1952.5902392073299</v>
          </cell>
        </row>
        <row r="496">
          <cell r="M496">
            <v>26.663060893986898</v>
          </cell>
          <cell r="O496">
            <v>22086752.663972799</v>
          </cell>
          <cell r="Q496">
            <v>6540976.9440000001</v>
          </cell>
          <cell r="R496">
            <v>1.14248026742238E-2</v>
          </cell>
          <cell r="AA496">
            <v>2181.2285689227801</v>
          </cell>
          <cell r="AC496">
            <v>228.458137807654</v>
          </cell>
          <cell r="AE496">
            <v>822449.29610755295</v>
          </cell>
          <cell r="AF496">
            <v>29392910.441786699</v>
          </cell>
          <cell r="AH496">
            <v>22852915.4339949</v>
          </cell>
          <cell r="AI496">
            <v>1952.7704311151299</v>
          </cell>
        </row>
        <row r="497">
          <cell r="M497">
            <v>26.663021362456501</v>
          </cell>
          <cell r="O497">
            <v>22085487.767269101</v>
          </cell>
          <cell r="Q497">
            <v>6540976.9440000001</v>
          </cell>
          <cell r="R497">
            <v>1.14250722340961E-2</v>
          </cell>
          <cell r="AA497">
            <v>2181.18457546834</v>
          </cell>
          <cell r="AC497">
            <v>228.45293716256</v>
          </cell>
          <cell r="AE497">
            <v>822430.57378521503</v>
          </cell>
          <cell r="AF497">
            <v>29392315.606751401</v>
          </cell>
          <cell r="AH497">
            <v>22851641.307547498</v>
          </cell>
          <cell r="AI497">
            <v>1952.7316383057801</v>
          </cell>
        </row>
        <row r="498">
          <cell r="M498">
            <v>26.662907714026002</v>
          </cell>
          <cell r="O498">
            <v>22081785.1334184</v>
          </cell>
          <cell r="Q498">
            <v>6540976.9440000001</v>
          </cell>
          <cell r="R498">
            <v>1.1425384651982401E-2</v>
          </cell>
          <cell r="AA498">
            <v>2180.94810900214</v>
          </cell>
          <cell r="AC498">
            <v>228.42780821697201</v>
          </cell>
          <cell r="AE498">
            <v>822340.10958109901</v>
          </cell>
          <cell r="AF498">
            <v>29388298.031789999</v>
          </cell>
          <cell r="AH498">
            <v>22847902.5882264</v>
          </cell>
          <cell r="AI498">
            <v>1952.5203007851701</v>
          </cell>
        </row>
        <row r="499">
          <cell r="M499">
            <v>26.662754885445299</v>
          </cell>
          <cell r="O499">
            <v>22079024.816507298</v>
          </cell>
          <cell r="Q499">
            <v>6540976.9440000001</v>
          </cell>
          <cell r="R499">
            <v>1.1425672674722401E-2</v>
          </cell>
          <cell r="AA499">
            <v>2180.7912956057398</v>
          </cell>
          <cell r="AC499">
            <v>228.41099039689499</v>
          </cell>
          <cell r="AE499">
            <v>822279.565428823</v>
          </cell>
          <cell r="AF499">
            <v>29385678.480225202</v>
          </cell>
          <cell r="AH499">
            <v>22845069.128445301</v>
          </cell>
          <cell r="AI499">
            <v>1952.3803052088399</v>
          </cell>
        </row>
        <row r="500">
          <cell r="M500">
            <v>26.6626201810884</v>
          </cell>
          <cell r="O500">
            <v>22076450.886079401</v>
          </cell>
          <cell r="Q500">
            <v>6540976.9440000001</v>
          </cell>
          <cell r="R500">
            <v>1.14259115130863E-2</v>
          </cell>
          <cell r="AA500">
            <v>2180.6379322962998</v>
          </cell>
          <cell r="AC500">
            <v>228.394622211148</v>
          </cell>
          <cell r="AE500">
            <v>822220.63996013498</v>
          </cell>
          <cell r="AF500">
            <v>29383093.546276402</v>
          </cell>
          <cell r="AH500">
            <v>22842436.353748102</v>
          </cell>
          <cell r="AI500">
            <v>1952.2433100851499</v>
          </cell>
        </row>
        <row r="501">
          <cell r="M501">
            <v>26.662538570140999</v>
          </cell>
          <cell r="O501">
            <v>22075574.525457501</v>
          </cell>
          <cell r="Q501">
            <v>6540976.9440000001</v>
          </cell>
          <cell r="R501">
            <v>1.14252662332296E-2</v>
          </cell>
          <cell r="AA501">
            <v>2180.4948435659198</v>
          </cell>
          <cell r="AC501">
            <v>228.36620085919401</v>
          </cell>
          <cell r="AE501">
            <v>822118.32309309801</v>
          </cell>
          <cell r="AF501">
            <v>29384500.255407002</v>
          </cell>
          <cell r="AH501">
            <v>22841393.0846917</v>
          </cell>
          <cell r="AI501">
            <v>1952.12864270673</v>
          </cell>
        </row>
        <row r="502">
          <cell r="M502">
            <v>26.662497455934801</v>
          </cell>
          <cell r="O502">
            <v>22074534.470940799</v>
          </cell>
          <cell r="Q502">
            <v>6540976.9440000001</v>
          </cell>
          <cell r="R502">
            <v>1.1424231854298399E-2</v>
          </cell>
          <cell r="AA502">
            <v>2180.2385057370202</v>
          </cell>
          <cell r="AC502">
            <v>228.33296220141099</v>
          </cell>
          <cell r="AE502">
            <v>821998.663925078</v>
          </cell>
          <cell r="AF502">
            <v>29381887.166565299</v>
          </cell>
          <cell r="AH502">
            <v>22840233.049352001</v>
          </cell>
          <cell r="AI502">
            <v>1951.9055435356099</v>
          </cell>
        </row>
        <row r="503">
          <cell r="M503">
            <v>26.662444990732102</v>
          </cell>
          <cell r="O503">
            <v>22073592.484634198</v>
          </cell>
          <cell r="Q503">
            <v>6540976.9440000001</v>
          </cell>
          <cell r="R503">
            <v>1.142416740643E-2</v>
          </cell>
          <cell r="AA503">
            <v>2180.14841150949</v>
          </cell>
          <cell r="AC503">
            <v>228.32386034772099</v>
          </cell>
          <cell r="AE503">
            <v>821965.897251794</v>
          </cell>
          <cell r="AF503">
            <v>29380219.660891499</v>
          </cell>
          <cell r="AH503">
            <v>22839267.433470499</v>
          </cell>
          <cell r="AI503">
            <v>1951.8245511617699</v>
          </cell>
        </row>
        <row r="504">
          <cell r="M504">
            <v>26.6624205698654</v>
          </cell>
          <cell r="O504">
            <v>22073442.318985801</v>
          </cell>
          <cell r="Q504">
            <v>6540976.9440000001</v>
          </cell>
          <cell r="R504">
            <v>1.14241748370453E-2</v>
          </cell>
          <cell r="AA504">
            <v>2180.1400509643299</v>
          </cell>
          <cell r="AC504">
            <v>228.32299541152801</v>
          </cell>
          <cell r="AE504">
            <v>821962.78348150104</v>
          </cell>
          <cell r="AF504">
            <v>29380070.816343501</v>
          </cell>
          <cell r="AH504">
            <v>22839096.024395801</v>
          </cell>
          <cell r="AI504">
            <v>1951.8170555528</v>
          </cell>
        </row>
        <row r="505">
          <cell r="M505">
            <v>26.662415158394499</v>
          </cell>
          <cell r="O505">
            <v>22073405.253538501</v>
          </cell>
          <cell r="Q505">
            <v>6540976.9440000001</v>
          </cell>
          <cell r="R505">
            <v>1.14241760923075E-2</v>
          </cell>
          <cell r="AA505">
            <v>2180.1377813986601</v>
          </cell>
          <cell r="AC505">
            <v>228.322757723113</v>
          </cell>
          <cell r="AE505">
            <v>821961.927803208</v>
          </cell>
          <cell r="AF505">
            <v>29380031.2502525</v>
          </cell>
          <cell r="AH505">
            <v>22839054.0406234</v>
          </cell>
          <cell r="AI505">
            <v>1951.81502367555</v>
          </cell>
        </row>
        <row r="506">
          <cell r="M506">
            <v>26.662409914054798</v>
          </cell>
          <cell r="O506">
            <v>22073089.9524487</v>
          </cell>
          <cell r="Q506">
            <v>6540976.9440000001</v>
          </cell>
          <cell r="R506">
            <v>1.14249413227682E-2</v>
          </cell>
          <cell r="AA506">
            <v>2180.2150198941699</v>
          </cell>
          <cell r="AC506">
            <v>228.34412652799799</v>
          </cell>
          <cell r="AE506">
            <v>822038.85550079297</v>
          </cell>
          <cell r="AF506">
            <v>29377522.102340098</v>
          </cell>
          <cell r="AH506">
            <v>22838848.6248313</v>
          </cell>
          <cell r="AI506">
            <v>1951.8708933661701</v>
          </cell>
        </row>
        <row r="507">
          <cell r="M507">
            <v>26.662360460686099</v>
          </cell>
          <cell r="O507">
            <v>22072109.087277301</v>
          </cell>
          <cell r="Q507">
            <v>6540976.9440000001</v>
          </cell>
          <cell r="R507">
            <v>1.1426138442565801E-2</v>
          </cell>
          <cell r="AA507">
            <v>2180.3441417438498</v>
          </cell>
          <cell r="AC507">
            <v>228.363864931628</v>
          </cell>
          <cell r="AE507">
            <v>822109.91375386203</v>
          </cell>
          <cell r="AF507">
            <v>29377968.215510201</v>
          </cell>
          <cell r="AH507">
            <v>22837959.0547552</v>
          </cell>
          <cell r="AI507">
            <v>1951.9802768122299</v>
          </cell>
        </row>
        <row r="508">
          <cell r="M508">
            <v>26.662296706284899</v>
          </cell>
          <cell r="O508">
            <v>22070961.131898399</v>
          </cell>
          <cell r="Q508">
            <v>6540976.9440000001</v>
          </cell>
          <cell r="R508">
            <v>1.14263907256918E-2</v>
          </cell>
          <cell r="AA508">
            <v>2180.3094052302499</v>
          </cell>
          <cell r="AC508">
            <v>228.35967605461099</v>
          </cell>
          <cell r="AE508">
            <v>822094.83379660104</v>
          </cell>
          <cell r="AF508">
            <v>29377522.6429714</v>
          </cell>
          <cell r="AH508">
            <v>22836792.763030499</v>
          </cell>
          <cell r="AI508">
            <v>1951.94972917564</v>
          </cell>
        </row>
        <row r="509">
          <cell r="M509">
            <v>26.6622217791091</v>
          </cell>
          <cell r="O509">
            <v>22069742.763472799</v>
          </cell>
          <cell r="Q509">
            <v>6540976.9440000001</v>
          </cell>
          <cell r="R509">
            <v>1.1427264817316299E-2</v>
          </cell>
          <cell r="AA509">
            <v>2180.3406469380802</v>
          </cell>
          <cell r="AC509">
            <v>228.37607149201401</v>
          </cell>
          <cell r="AE509">
            <v>822153.85737125005</v>
          </cell>
          <cell r="AF509">
            <v>29374255.098451801</v>
          </cell>
          <cell r="AH509">
            <v>22835663.818322498</v>
          </cell>
          <cell r="AI509">
            <v>1951.9645754460701</v>
          </cell>
        </row>
        <row r="510">
          <cell r="M510">
            <v>26.662018797597302</v>
          </cell>
          <cell r="O510">
            <v>22019734.069263399</v>
          </cell>
          <cell r="Q510">
            <v>6540976.9440000001</v>
          </cell>
          <cell r="R510">
            <v>1.14311011391896E-2</v>
          </cell>
          <cell r="AA510">
            <v>2176.8982711824901</v>
          </cell>
          <cell r="AC510">
            <v>228.00559593333</v>
          </cell>
          <cell r="AE510">
            <v>820820.14535998798</v>
          </cell>
          <cell r="AF510">
            <v>29317171.833896</v>
          </cell>
          <cell r="AH510">
            <v>22784531.622731201</v>
          </cell>
          <cell r="AI510">
            <v>1948.89267524916</v>
          </cell>
        </row>
        <row r="511">
          <cell r="M511">
            <v>26.661782607837601</v>
          </cell>
          <cell r="O511">
            <v>22034303.226802301</v>
          </cell>
          <cell r="Q511">
            <v>6540976.9440000001</v>
          </cell>
          <cell r="R511">
            <v>1.14320897010911E-2</v>
          </cell>
          <cell r="AA511">
            <v>2178.3985849384899</v>
          </cell>
          <cell r="AC511">
            <v>228.149327094055</v>
          </cell>
          <cell r="AE511">
            <v>821337.57753859903</v>
          </cell>
          <cell r="AF511">
            <v>29347203.1551027</v>
          </cell>
          <cell r="AH511">
            <v>22799281.9603412</v>
          </cell>
          <cell r="AI511">
            <v>1950.2492578444301</v>
          </cell>
        </row>
        <row r="512">
          <cell r="M512">
            <v>26.662032976599399</v>
          </cell>
          <cell r="O512">
            <v>22068651.3510864</v>
          </cell>
          <cell r="Q512">
            <v>6540976.9440000001</v>
          </cell>
          <cell r="R512">
            <v>1.1427241720110301E-2</v>
          </cell>
          <cell r="AA512">
            <v>2180.33369424888</v>
          </cell>
          <cell r="AC512">
            <v>228.36011978792399</v>
          </cell>
          <cell r="AE512">
            <v>822096.431236526</v>
          </cell>
          <cell r="AF512">
            <v>29378556.002015501</v>
          </cell>
          <cell r="AH512">
            <v>22834325.435900301</v>
          </cell>
          <cell r="AI512">
            <v>1951.97357446095</v>
          </cell>
        </row>
        <row r="513">
          <cell r="M513">
            <v>26.662136370170799</v>
          </cell>
          <cell r="O513">
            <v>22069787.036478501</v>
          </cell>
          <cell r="Q513">
            <v>6540976.9440000001</v>
          </cell>
          <cell r="R513">
            <v>1.14258562786994E-2</v>
          </cell>
          <cell r="AA513">
            <v>2180.1732242903599</v>
          </cell>
          <cell r="AC513">
            <v>228.33172574392</v>
          </cell>
          <cell r="AE513">
            <v>821994.21267811197</v>
          </cell>
          <cell r="AF513">
            <v>29379123.146269899</v>
          </cell>
          <cell r="AH513">
            <v>22835417.733528201</v>
          </cell>
          <cell r="AI513">
            <v>1951.8414985464401</v>
          </cell>
        </row>
        <row r="514">
          <cell r="M514">
            <v>26.662084300744802</v>
          </cell>
          <cell r="O514">
            <v>22020428.3864084</v>
          </cell>
          <cell r="Q514">
            <v>6540976.9440000001</v>
          </cell>
          <cell r="R514">
            <v>1.14280326878632E-2</v>
          </cell>
          <cell r="AA514">
            <v>2176.45260698436</v>
          </cell>
          <cell r="AC514">
            <v>227.933187287946</v>
          </cell>
          <cell r="AE514">
            <v>820559.47423660697</v>
          </cell>
          <cell r="AF514">
            <v>29316881.867350802</v>
          </cell>
          <cell r="AH514">
            <v>22784910.3997721</v>
          </cell>
          <cell r="AI514">
            <v>1948.5194196964101</v>
          </cell>
        </row>
        <row r="515">
          <cell r="M515">
            <v>26.661915535633501</v>
          </cell>
          <cell r="O515">
            <v>22041294.579025701</v>
          </cell>
          <cell r="Q515">
            <v>6540976.9440000001</v>
          </cell>
          <cell r="R515">
            <v>1.1429546063337201E-2</v>
          </cell>
          <cell r="AA515">
            <v>2178.5369644811599</v>
          </cell>
          <cell r="AC515">
            <v>228.145292675251</v>
          </cell>
          <cell r="AE515">
            <v>821323.05363090395</v>
          </cell>
          <cell r="AF515">
            <v>29354998.615953799</v>
          </cell>
          <cell r="AH515">
            <v>22806054.815989502</v>
          </cell>
          <cell r="AI515">
            <v>1950.3916718059099</v>
          </cell>
        </row>
        <row r="516">
          <cell r="M516">
            <v>26.662753625043599</v>
          </cell>
          <cell r="O516">
            <v>22084464.7482027</v>
          </cell>
          <cell r="Q516">
            <v>6540976.9440000001</v>
          </cell>
          <cell r="R516">
            <v>1.1423803206645799E-2</v>
          </cell>
          <cell r="AA516">
            <v>2180.9751863197398</v>
          </cell>
          <cell r="AC516">
            <v>228.409848630997</v>
          </cell>
          <cell r="AE516">
            <v>822275.45507158805</v>
          </cell>
          <cell r="AF516">
            <v>29394808.557789098</v>
          </cell>
          <cell r="AH516">
            <v>22850115.424674101</v>
          </cell>
          <cell r="AI516">
            <v>1952.5653376887501</v>
          </cell>
        </row>
        <row r="517">
          <cell r="M517">
            <v>26.662968961093899</v>
          </cell>
          <cell r="O517">
            <v>22085796.202865899</v>
          </cell>
          <cell r="Q517">
            <v>6540976.9440000001</v>
          </cell>
          <cell r="R517">
            <v>1.1423123810795801E-2</v>
          </cell>
          <cell r="AA517">
            <v>2180.90705405987</v>
          </cell>
          <cell r="AC517">
            <v>228.404509881927</v>
          </cell>
          <cell r="AE517">
            <v>822256.23557493801</v>
          </cell>
          <cell r="AF517">
            <v>29393098.9400164</v>
          </cell>
          <cell r="AH517">
            <v>22851674.227757402</v>
          </cell>
          <cell r="AI517">
            <v>1952.5025441779401</v>
          </cell>
        </row>
        <row r="518">
          <cell r="M518">
            <v>26.6630442788897</v>
          </cell>
          <cell r="O518">
            <v>22086978.263932299</v>
          </cell>
          <cell r="Q518">
            <v>6540976.9440000001</v>
          </cell>
          <cell r="R518">
            <v>1.1423714253091299E-2</v>
          </cell>
          <cell r="AA518">
            <v>2181.06560092257</v>
          </cell>
          <cell r="AC518">
            <v>228.43467112874399</v>
          </cell>
          <cell r="AE518">
            <v>822364.81606347696</v>
          </cell>
          <cell r="AF518">
            <v>29391927.097741</v>
          </cell>
          <cell r="AH518">
            <v>22853020.379489399</v>
          </cell>
          <cell r="AI518">
            <v>1952.6309297938201</v>
          </cell>
        </row>
        <row r="519">
          <cell r="M519">
            <v>26.6630748632025</v>
          </cell>
          <cell r="O519">
            <v>22087533.835196599</v>
          </cell>
          <cell r="Q519">
            <v>6540976.9440000001</v>
          </cell>
          <cell r="R519">
            <v>1.1425514873422001E-2</v>
          </cell>
          <cell r="AA519">
            <v>2181.3855481968499</v>
          </cell>
          <cell r="AC519">
            <v>228.48789111484399</v>
          </cell>
          <cell r="AE519">
            <v>822556.40801343799</v>
          </cell>
          <cell r="AF519">
            <v>29391780.212795001</v>
          </cell>
          <cell r="AH519">
            <v>22853810.752929199</v>
          </cell>
          <cell r="AI519">
            <v>1952.89765708201</v>
          </cell>
        </row>
        <row r="520">
          <cell r="M520">
            <v>26.663069715345699</v>
          </cell>
          <cell r="O520">
            <v>22087491.1141981</v>
          </cell>
          <cell r="Q520">
            <v>6540976.9440000001</v>
          </cell>
          <cell r="R520">
            <v>1.1426784173962E-2</v>
          </cell>
          <cell r="AA520">
            <v>2181.6069364137502</v>
          </cell>
          <cell r="AC520">
            <v>228.516954360814</v>
          </cell>
          <cell r="AE520">
            <v>822661.03569893097</v>
          </cell>
          <cell r="AF520">
            <v>29393933.184482198</v>
          </cell>
          <cell r="AH520">
            <v>22853878.448467799</v>
          </cell>
          <cell r="AI520">
            <v>1953.0899820529401</v>
          </cell>
        </row>
        <row r="521">
          <cell r="M521">
            <v>26.663054255236698</v>
          </cell>
          <cell r="O521">
            <v>22086943.559694301</v>
          </cell>
          <cell r="Q521">
            <v>6540976.9440000001</v>
          </cell>
          <cell r="R521">
            <v>1.1426990790747301E-2</v>
          </cell>
          <cell r="AA521">
            <v>2181.6081275244901</v>
          </cell>
          <cell r="AC521">
            <v>228.51656357329401</v>
          </cell>
          <cell r="AE521">
            <v>822659.62886386004</v>
          </cell>
          <cell r="AF521">
            <v>29394103.7736714</v>
          </cell>
          <cell r="AH521">
            <v>22853328.2688106</v>
          </cell>
          <cell r="AI521">
            <v>1953.09156395119</v>
          </cell>
        </row>
        <row r="522">
          <cell r="M522">
            <v>26.662994426967401</v>
          </cell>
          <cell r="O522">
            <v>22084648.813847199</v>
          </cell>
          <cell r="Q522">
            <v>6540976.9440000001</v>
          </cell>
          <cell r="R522">
            <v>1.14271805217543E-2</v>
          </cell>
          <cell r="AA522">
            <v>2181.4597457970599</v>
          </cell>
          <cell r="AC522">
            <v>228.50080397685599</v>
          </cell>
          <cell r="AE522">
            <v>822602.89431668003</v>
          </cell>
          <cell r="AF522">
            <v>29391579.9924048</v>
          </cell>
          <cell r="AH522">
            <v>22851008.6073521</v>
          </cell>
          <cell r="AI522">
            <v>1952.9589418201999</v>
          </cell>
        </row>
        <row r="523">
          <cell r="M523">
            <v>26.662811587848999</v>
          </cell>
          <cell r="O523">
            <v>22079054.637005098</v>
          </cell>
          <cell r="Q523">
            <v>6540976.9440000001</v>
          </cell>
          <cell r="R523">
            <v>1.1427637708209501E-2</v>
          </cell>
          <cell r="AA523">
            <v>2181.1006577391499</v>
          </cell>
          <cell r="AC523">
            <v>228.46268953907699</v>
          </cell>
          <cell r="AE523">
            <v>822465.68234067701</v>
          </cell>
          <cell r="AF523">
            <v>29385465.7390045</v>
          </cell>
          <cell r="AH523">
            <v>22845360.100708898</v>
          </cell>
          <cell r="AI523">
            <v>1952.63796820008</v>
          </cell>
        </row>
        <row r="524">
          <cell r="M524">
            <v>26.662537001771401</v>
          </cell>
          <cell r="O524">
            <v>22074325.609544601</v>
          </cell>
          <cell r="Q524">
            <v>6540976.9440000001</v>
          </cell>
          <cell r="R524">
            <v>1.1428124151431599E-2</v>
          </cell>
          <cell r="AA524">
            <v>2180.8316779663701</v>
          </cell>
          <cell r="AC524">
            <v>228.43385605104299</v>
          </cell>
          <cell r="AE524">
            <v>822361.88178375305</v>
          </cell>
          <cell r="AF524">
            <v>29380968.466661099</v>
          </cell>
          <cell r="AH524">
            <v>22840527.240056001</v>
          </cell>
          <cell r="AI524">
            <v>1952.39782191533</v>
          </cell>
        </row>
        <row r="525">
          <cell r="M525">
            <v>26.662396636451302</v>
          </cell>
          <cell r="O525">
            <v>22072859.5693103</v>
          </cell>
          <cell r="Q525">
            <v>6540976.9440000001</v>
          </cell>
          <cell r="R525">
            <v>1.14275381892935E-2</v>
          </cell>
          <cell r="AA525">
            <v>2180.6582061334002</v>
          </cell>
          <cell r="AC525">
            <v>228.40214270745301</v>
          </cell>
          <cell r="AE525">
            <v>822247.71374683199</v>
          </cell>
          <cell r="AF525">
            <v>29381879.244605001</v>
          </cell>
          <cell r="AH525">
            <v>22838846.2918511</v>
          </cell>
          <cell r="AI525">
            <v>1952.2560634259501</v>
          </cell>
        </row>
        <row r="526">
          <cell r="M526">
            <v>26.662321194949801</v>
          </cell>
          <cell r="O526">
            <v>22071597.637766499</v>
          </cell>
          <cell r="Q526">
            <v>6540976.9440000001</v>
          </cell>
          <cell r="R526">
            <v>1.1426532382507799E-2</v>
          </cell>
          <cell r="AA526">
            <v>2180.3927598458299</v>
          </cell>
          <cell r="AC526">
            <v>228.36790717279399</v>
          </cell>
          <cell r="AE526">
            <v>822124.46582205698</v>
          </cell>
          <cell r="AF526">
            <v>29379120.625804901</v>
          </cell>
          <cell r="AH526">
            <v>22837450.791598499</v>
          </cell>
          <cell r="AI526">
            <v>1952.02485267304</v>
          </cell>
        </row>
        <row r="527">
          <cell r="M527">
            <v>26.662287790996398</v>
          </cell>
          <cell r="O527">
            <v>22071347.333373599</v>
          </cell>
          <cell r="Q527">
            <v>6540976.9440000001</v>
          </cell>
          <cell r="R527">
            <v>1.14264095363804E-2</v>
          </cell>
          <cell r="AA527">
            <v>2180.34723400341</v>
          </cell>
          <cell r="AC527">
            <v>228.36353762019601</v>
          </cell>
          <cell r="AE527">
            <v>822108.73543270503</v>
          </cell>
          <cell r="AF527">
            <v>29378211.2424969</v>
          </cell>
          <cell r="AH527">
            <v>22837167.351959798</v>
          </cell>
          <cell r="AI527">
            <v>1951.9836963832099</v>
          </cell>
        </row>
        <row r="528">
          <cell r="M528">
            <v>26.6622890913021</v>
          </cell>
          <cell r="O528">
            <v>22071666.326670501</v>
          </cell>
          <cell r="Q528">
            <v>6540976.9440000001</v>
          </cell>
          <cell r="R528">
            <v>1.1426374129797801E-2</v>
          </cell>
          <cell r="AA528">
            <v>2180.36664409587</v>
          </cell>
          <cell r="AC528">
            <v>228.365627803743</v>
          </cell>
          <cell r="AE528">
            <v>822116.26009347604</v>
          </cell>
          <cell r="AF528">
            <v>29378532.970981099</v>
          </cell>
          <cell r="AH528">
            <v>22837479.316404</v>
          </cell>
          <cell r="AI528">
            <v>1952.0010162921201</v>
          </cell>
        </row>
        <row r="529">
          <cell r="M529">
            <v>26.662318668536901</v>
          </cell>
          <cell r="O529">
            <v>22072120.0353393</v>
          </cell>
          <cell r="Q529">
            <v>6540976.9440000001</v>
          </cell>
          <cell r="R529">
            <v>1.14263249402996E-2</v>
          </cell>
          <cell r="AA529">
            <v>2180.3916380184701</v>
          </cell>
          <cell r="AC529">
            <v>228.368312541899</v>
          </cell>
          <cell r="AE529">
            <v>822125.92515083705</v>
          </cell>
          <cell r="AF529">
            <v>29378949.213026099</v>
          </cell>
          <cell r="AH529">
            <v>22837936.354783699</v>
          </cell>
          <cell r="AI529">
            <v>1952.0233254765701</v>
          </cell>
        </row>
        <row r="530">
          <cell r="M530">
            <v>26.662309146081</v>
          </cell>
          <cell r="O530">
            <v>22071373.296145599</v>
          </cell>
          <cell r="Q530">
            <v>6540976.9440000001</v>
          </cell>
          <cell r="R530">
            <v>1.14271192802778E-2</v>
          </cell>
          <cell r="AA530">
            <v>2180.4386688569898</v>
          </cell>
          <cell r="AC530">
            <v>228.38650745692701</v>
          </cell>
          <cell r="AE530">
            <v>822191.42684493796</v>
          </cell>
          <cell r="AF530">
            <v>29375914.540118501</v>
          </cell>
          <cell r="AH530">
            <v>22837312.983890198</v>
          </cell>
          <cell r="AI530">
            <v>1952.05216140007</v>
          </cell>
        </row>
        <row r="531">
          <cell r="M531">
            <v>26.662248580598401</v>
          </cell>
          <cell r="O531">
            <v>22070762.429586101</v>
          </cell>
          <cell r="Q531">
            <v>6540976.9440000001</v>
          </cell>
          <cell r="R531">
            <v>1.14283113413251E-2</v>
          </cell>
          <cell r="AA531">
            <v>2180.59924291067</v>
          </cell>
          <cell r="AC531">
            <v>228.40953709056001</v>
          </cell>
          <cell r="AE531">
            <v>822274.33352601505</v>
          </cell>
          <cell r="AF531">
            <v>29376909.003564</v>
          </cell>
          <cell r="AH531">
            <v>22836788.8669677</v>
          </cell>
          <cell r="AI531">
            <v>1952.18970582011</v>
          </cell>
        </row>
        <row r="532">
          <cell r="M532">
            <v>26.662260634942399</v>
          </cell>
          <cell r="O532">
            <v>22071515.058874998</v>
          </cell>
          <cell r="Q532">
            <v>6540976.9440000001</v>
          </cell>
          <cell r="R532">
            <v>1.14291593175905E-2</v>
          </cell>
          <cell r="AA532">
            <v>2180.78515538694</v>
          </cell>
          <cell r="AC532">
            <v>228.44192949508599</v>
          </cell>
          <cell r="AE532">
            <v>822390.94618230895</v>
          </cell>
          <cell r="AF532">
            <v>29376394.800859001</v>
          </cell>
          <cell r="AH532">
            <v>22837637.546514101</v>
          </cell>
          <cell r="AI532">
            <v>1952.3432258918599</v>
          </cell>
        </row>
        <row r="533">
          <cell r="M533">
            <v>26.662263533784699</v>
          </cell>
          <cell r="O533">
            <v>22071196.179693699</v>
          </cell>
          <cell r="Q533">
            <v>6540976.9440000001</v>
          </cell>
          <cell r="R533">
            <v>1.14302985118971E-2</v>
          </cell>
          <cell r="AA533">
            <v>2180.9525122326299</v>
          </cell>
          <cell r="AC533">
            <v>228.465764385</v>
          </cell>
          <cell r="AE533">
            <v>822476.751785998</v>
          </cell>
          <cell r="AF533">
            <v>29377479.224486001</v>
          </cell>
          <cell r="AH533">
            <v>22837429.099889599</v>
          </cell>
          <cell r="AI533">
            <v>1952.4867478476301</v>
          </cell>
        </row>
        <row r="534">
          <cell r="M534">
            <v>26.6622081758379</v>
          </cell>
          <cell r="O534">
            <v>22070122.756036799</v>
          </cell>
          <cell r="Q534">
            <v>6540976.9440000001</v>
          </cell>
          <cell r="R534">
            <v>1.14305485827062E-2</v>
          </cell>
          <cell r="AA534">
            <v>2180.92247787311</v>
          </cell>
          <cell r="AC534">
            <v>228.46205892458801</v>
          </cell>
          <cell r="AE534">
            <v>822463.41212851705</v>
          </cell>
          <cell r="AF534">
            <v>29377118.348595001</v>
          </cell>
          <cell r="AH534">
            <v>22836356.500135299</v>
          </cell>
          <cell r="AI534">
            <v>1952.4604189485201</v>
          </cell>
        </row>
        <row r="535">
          <cell r="M535">
            <v>26.6621614285222</v>
          </cell>
          <cell r="O535">
            <v>22069520.189371601</v>
          </cell>
          <cell r="Q535">
            <v>6540976.9440000001</v>
          </cell>
          <cell r="R535">
            <v>1.14306216939348E-2</v>
          </cell>
          <cell r="AA535">
            <v>2180.8922175117</v>
          </cell>
          <cell r="AC535">
            <v>228.45877008091301</v>
          </cell>
          <cell r="AE535">
            <v>822451.57229128794</v>
          </cell>
          <cell r="AF535">
            <v>29376625.5340406</v>
          </cell>
          <cell r="AH535">
            <v>22835729.666249</v>
          </cell>
          <cell r="AI535">
            <v>1952.43344743079</v>
          </cell>
        </row>
        <row r="536">
          <cell r="M536">
            <v>26.662124227186201</v>
          </cell>
          <cell r="O536">
            <v>22068973.0665484</v>
          </cell>
          <cell r="Q536">
            <v>6540976.9440000001</v>
          </cell>
          <cell r="R536">
            <v>1.14299208078901E-2</v>
          </cell>
          <cell r="AA536">
            <v>2180.7602465488499</v>
          </cell>
          <cell r="AC536">
            <v>228.43157618762299</v>
          </cell>
          <cell r="AE536">
            <v>822353.67427544401</v>
          </cell>
          <cell r="AF536">
            <v>29378211.4645539</v>
          </cell>
          <cell r="AH536">
            <v>22835056.4937835</v>
          </cell>
          <cell r="AI536">
            <v>1952.32867036123</v>
          </cell>
        </row>
        <row r="537">
          <cell r="M537">
            <v>26.6621295907213</v>
          </cell>
          <cell r="O537">
            <v>22069628.6150259</v>
          </cell>
          <cell r="Q537">
            <v>6540976.9440000001</v>
          </cell>
          <cell r="R537">
            <v>1.1428770248431801E-2</v>
          </cell>
          <cell r="AA537">
            <v>2180.61803795077</v>
          </cell>
          <cell r="AC537">
            <v>228.41036924696101</v>
          </cell>
          <cell r="AE537">
            <v>822277.32928906102</v>
          </cell>
          <cell r="AF537">
            <v>29377566.846257001</v>
          </cell>
          <cell r="AH537">
            <v>22835601.908615898</v>
          </cell>
          <cell r="AI537">
            <v>1952.20766870381</v>
          </cell>
        </row>
        <row r="538">
          <cell r="M538">
            <v>26.6622541865299</v>
          </cell>
          <cell r="O538">
            <v>22073200.688193299</v>
          </cell>
          <cell r="Q538">
            <v>6540976.9440000001</v>
          </cell>
          <cell r="R538">
            <v>1.14276056724445E-2</v>
          </cell>
          <cell r="AA538">
            <v>2180.71739507559</v>
          </cell>
          <cell r="AC538">
            <v>228.408164796259</v>
          </cell>
          <cell r="AE538">
            <v>822269.39326653397</v>
          </cell>
          <cell r="AF538">
            <v>29382962.5585736</v>
          </cell>
          <cell r="AH538">
            <v>22839069.361285001</v>
          </cell>
          <cell r="AI538">
            <v>1952.30923027933</v>
          </cell>
        </row>
        <row r="539">
          <cell r="M539">
            <v>26.6625319708521</v>
          </cell>
          <cell r="O539">
            <v>22079029.221117601</v>
          </cell>
          <cell r="Q539">
            <v>6540976.9440000001</v>
          </cell>
          <cell r="R539">
            <v>1.14259780552242E-2</v>
          </cell>
          <cell r="AA539">
            <v>2180.8837087238098</v>
          </cell>
          <cell r="AC539">
            <v>228.41987057679799</v>
          </cell>
          <cell r="AE539">
            <v>822311.53407647205</v>
          </cell>
          <cell r="AF539">
            <v>29387521.637013402</v>
          </cell>
          <cell r="AH539">
            <v>22844887.9837569</v>
          </cell>
          <cell r="AI539">
            <v>1952.4638381470099</v>
          </cell>
        </row>
        <row r="540">
          <cell r="M540">
            <v>26.662800056831301</v>
          </cell>
          <cell r="O540">
            <v>22083270.348693699</v>
          </cell>
          <cell r="Q540">
            <v>6540976.9440000001</v>
          </cell>
          <cell r="R540">
            <v>1.14253902299742E-2</v>
          </cell>
          <cell r="AA540">
            <v>2181.0882736743301</v>
          </cell>
          <cell r="AC540">
            <v>228.442320664569</v>
          </cell>
          <cell r="AE540">
            <v>822392.35439244797</v>
          </cell>
          <cell r="AF540">
            <v>29390790.541902799</v>
          </cell>
          <cell r="AH540">
            <v>22849254.781969901</v>
          </cell>
          <cell r="AI540">
            <v>1952.64595300976</v>
          </cell>
        </row>
        <row r="541">
          <cell r="M541">
            <v>26.6629346638498</v>
          </cell>
          <cell r="O541">
            <v>22085196.519440301</v>
          </cell>
          <cell r="Q541">
            <v>6540976.9440000001</v>
          </cell>
          <cell r="R541">
            <v>1.14259228766954E-2</v>
          </cell>
          <cell r="AA541">
            <v>2181.2908502616001</v>
          </cell>
          <cell r="AC541">
            <v>228.47716305667001</v>
          </cell>
          <cell r="AE541">
            <v>822517.78700401098</v>
          </cell>
          <cell r="AF541">
            <v>29390364.305174801</v>
          </cell>
          <cell r="AH541">
            <v>22851389.7667589</v>
          </cell>
          <cell r="AI541">
            <v>1952.8136872049299</v>
          </cell>
        </row>
        <row r="542">
          <cell r="M542">
            <v>26.662990607716601</v>
          </cell>
          <cell r="O542">
            <v>22086254.199162301</v>
          </cell>
          <cell r="Q542">
            <v>6540976.9440000001</v>
          </cell>
          <cell r="R542">
            <v>1.1427686324985699E-2</v>
          </cell>
          <cell r="AA542">
            <v>2181.6426554253999</v>
          </cell>
          <cell r="AC542">
            <v>228.533781504161</v>
          </cell>
          <cell r="AE542">
            <v>822721.61341498105</v>
          </cell>
          <cell r="AF542">
            <v>29390752.3736482</v>
          </cell>
          <cell r="AH542">
            <v>22852703.514077399</v>
          </cell>
          <cell r="AI542">
            <v>1953.10887392124</v>
          </cell>
        </row>
        <row r="543">
          <cell r="M543">
            <v>26.663021092005099</v>
          </cell>
          <cell r="O543">
            <v>22086977.612283099</v>
          </cell>
          <cell r="Q543">
            <v>6540976.9440000001</v>
          </cell>
          <cell r="R543">
            <v>1.1429634415184201E-2</v>
          </cell>
          <cell r="AA543">
            <v>2182.0104692985201</v>
          </cell>
          <cell r="AC543">
            <v>228.59162014796399</v>
          </cell>
          <cell r="AE543">
            <v>822929.83253267</v>
          </cell>
          <cell r="AF543">
            <v>29391549.811700199</v>
          </cell>
          <cell r="AH543">
            <v>22853660.9866894</v>
          </cell>
          <cell r="AI543">
            <v>1953.4188491505599</v>
          </cell>
        </row>
        <row r="544">
          <cell r="M544">
            <v>26.662996538385599</v>
          </cell>
          <cell r="O544">
            <v>22085973.2203799</v>
          </cell>
          <cell r="Q544">
            <v>6540976.9440000001</v>
          </cell>
          <cell r="R544">
            <v>1.1430988502518599E-2</v>
          </cell>
          <cell r="AA544">
            <v>2182.17004347476</v>
          </cell>
          <cell r="AC544">
            <v>228.61413905472099</v>
          </cell>
          <cell r="AE544">
            <v>823010.900596997</v>
          </cell>
          <cell r="AF544">
            <v>29392643.9725531</v>
          </cell>
          <cell r="AH544">
            <v>22852765.039977901</v>
          </cell>
          <cell r="AI544">
            <v>1953.55590442004</v>
          </cell>
        </row>
        <row r="545">
          <cell r="M545">
            <v>26.662940064897601</v>
          </cell>
          <cell r="O545">
            <v>22084785.348016899</v>
          </cell>
          <cell r="Q545">
            <v>6540976.9440000001</v>
          </cell>
          <cell r="R545">
            <v>1.14312752911566E-2</v>
          </cell>
          <cell r="AA545">
            <v>2182.1381490199901</v>
          </cell>
          <cell r="AC545">
            <v>228.610152539079</v>
          </cell>
          <cell r="AE545">
            <v>822996.54914068605</v>
          </cell>
          <cell r="AF545">
            <v>29392275.681219898</v>
          </cell>
          <cell r="AH545">
            <v>22851557.342714701</v>
          </cell>
          <cell r="AI545">
            <v>1953.5279964809099</v>
          </cell>
        </row>
        <row r="546">
          <cell r="M546">
            <v>26.662869740432999</v>
          </cell>
          <cell r="O546">
            <v>22082769.1341349</v>
          </cell>
          <cell r="Q546">
            <v>6540976.9440000001</v>
          </cell>
          <cell r="R546">
            <v>1.14314571741123E-2</v>
          </cell>
          <cell r="AA546">
            <v>2182.01298142825</v>
          </cell>
          <cell r="AC546">
            <v>228.596809330116</v>
          </cell>
          <cell r="AE546">
            <v>822948.51358841604</v>
          </cell>
          <cell r="AF546">
            <v>29390160.858186498</v>
          </cell>
          <cell r="AH546">
            <v>22849510.950361598</v>
          </cell>
          <cell r="AI546">
            <v>1953.4161720981399</v>
          </cell>
        </row>
        <row r="547">
          <cell r="M547">
            <v>26.662719399978702</v>
          </cell>
          <cell r="O547">
            <v>22077849.447204001</v>
          </cell>
          <cell r="Q547">
            <v>6540976.9440000001</v>
          </cell>
          <cell r="R547">
            <v>1.1431835432512E-2</v>
          </cell>
          <cell r="AA547">
            <v>2181.6916755106699</v>
          </cell>
          <cell r="AC547">
            <v>228.56276248488001</v>
          </cell>
          <cell r="AE547">
            <v>822825.94494556799</v>
          </cell>
          <cell r="AF547">
            <v>29384672.750658002</v>
          </cell>
          <cell r="AH547">
            <v>22844532.686136901</v>
          </cell>
          <cell r="AI547">
            <v>1953.1289130257901</v>
          </cell>
        </row>
        <row r="548">
          <cell r="M548">
            <v>26.662355695266299</v>
          </cell>
          <cell r="O548">
            <v>22069917.570145398</v>
          </cell>
          <cell r="Q548">
            <v>6540976.9440000001</v>
          </cell>
          <cell r="R548">
            <v>1.1432536407606801E-2</v>
          </cell>
          <cell r="AA548">
            <v>2181.2057513032801</v>
          </cell>
          <cell r="AC548">
            <v>228.511027695596</v>
          </cell>
          <cell r="AE548">
            <v>822639.69970414496</v>
          </cell>
          <cell r="AF548">
            <v>29376444.7639874</v>
          </cell>
          <cell r="AH548">
            <v>22836517.974735301</v>
          </cell>
          <cell r="AI548">
            <v>1952.6947236076901</v>
          </cell>
        </row>
        <row r="549">
          <cell r="M549">
            <v>26.662035343961001</v>
          </cell>
          <cell r="O549">
            <v>22066567.021196701</v>
          </cell>
          <cell r="Q549">
            <v>6540976.9440000001</v>
          </cell>
          <cell r="R549">
            <v>1.14321624473486E-2</v>
          </cell>
          <cell r="AA549">
            <v>2180.9374447250402</v>
          </cell>
          <cell r="AC549">
            <v>228.46905211700499</v>
          </cell>
          <cell r="AE549">
            <v>822488.58762121794</v>
          </cell>
          <cell r="AF549">
            <v>29375801.710934602</v>
          </cell>
          <cell r="AH549">
            <v>22832897.7890017</v>
          </cell>
          <cell r="AI549">
            <v>1952.4683926080399</v>
          </cell>
        </row>
        <row r="550">
          <cell r="M550">
            <v>26.6619033957566</v>
          </cell>
          <cell r="O550">
            <v>22065114.7469045</v>
          </cell>
          <cell r="Q550">
            <v>6540976.9440000001</v>
          </cell>
          <cell r="R550">
            <v>1.14304145361396E-2</v>
          </cell>
          <cell r="AA550">
            <v>2180.5645384376799</v>
          </cell>
          <cell r="AC550">
            <v>228.41022814277801</v>
          </cell>
          <cell r="AE550">
            <v>822276.82131400204</v>
          </cell>
          <cell r="AF550">
            <v>29375046.853540499</v>
          </cell>
          <cell r="AH550">
            <v>22831146.598014399</v>
          </cell>
          <cell r="AI550">
            <v>1952.1543102948999</v>
          </cell>
        </row>
        <row r="551">
          <cell r="M551">
            <v>26.661840618698101</v>
          </cell>
          <cell r="O551">
            <v>22064251.861545399</v>
          </cell>
          <cell r="Q551">
            <v>6540976.9440000001</v>
          </cell>
          <cell r="R551">
            <v>1.14292089224487E-2</v>
          </cell>
          <cell r="AA551">
            <v>2180.2875186307701</v>
          </cell>
          <cell r="AC551">
            <v>228.37527588264399</v>
          </cell>
          <cell r="AE551">
            <v>822150.99317751999</v>
          </cell>
          <cell r="AF551">
            <v>29371943.561739601</v>
          </cell>
          <cell r="AH551">
            <v>22830144.400899999</v>
          </cell>
          <cell r="AI551">
            <v>1951.91224274813</v>
          </cell>
        </row>
        <row r="552">
          <cell r="M552">
            <v>26.6618069537708</v>
          </cell>
          <cell r="O552">
            <v>22063971.087526102</v>
          </cell>
          <cell r="Q552">
            <v>6540976.9440000001</v>
          </cell>
          <cell r="R552">
            <v>1.14290658767687E-2</v>
          </cell>
          <cell r="AA552">
            <v>2180.2350658555902</v>
          </cell>
          <cell r="AC552">
            <v>228.37024161817999</v>
          </cell>
          <cell r="AE552">
            <v>822132.86982544896</v>
          </cell>
          <cell r="AF552">
            <v>29370895.7544812</v>
          </cell>
          <cell r="AH552">
            <v>22829838.389975999</v>
          </cell>
          <cell r="AI552">
            <v>1951.8648242374099</v>
          </cell>
        </row>
        <row r="553">
          <cell r="M553">
            <v>26.6618186374996</v>
          </cell>
          <cell r="O553">
            <v>22064525.0054233</v>
          </cell>
          <cell r="Q553">
            <v>6540976.9440000001</v>
          </cell>
          <cell r="R553">
            <v>1.14290106241013E-2</v>
          </cell>
          <cell r="AA553">
            <v>2180.2690611826401</v>
          </cell>
          <cell r="AC553">
            <v>228.373880714867</v>
          </cell>
          <cell r="AE553">
            <v>822145.97057352203</v>
          </cell>
          <cell r="AF553">
            <v>29371465.503237899</v>
          </cell>
          <cell r="AH553">
            <v>22830380.1300622</v>
          </cell>
          <cell r="AI553">
            <v>1951.8951804677699</v>
          </cell>
        </row>
        <row r="554">
          <cell r="M554">
            <v>26.661875593155699</v>
          </cell>
          <cell r="O554">
            <v>22065535.9617083</v>
          </cell>
          <cell r="Q554">
            <v>6540976.9440000001</v>
          </cell>
          <cell r="R554">
            <v>1.14296755201882E-2</v>
          </cell>
          <cell r="AA554">
            <v>2180.4304499642499</v>
          </cell>
          <cell r="AC554">
            <v>228.40419434926599</v>
          </cell>
          <cell r="AE554">
            <v>822255.09965735604</v>
          </cell>
          <cell r="AF554">
            <v>29370381.351281401</v>
          </cell>
          <cell r="AH554">
            <v>22831511.158420298</v>
          </cell>
          <cell r="AI554">
            <v>1952.0262556149801</v>
          </cell>
        </row>
        <row r="555">
          <cell r="M555">
            <v>26.661928611964601</v>
          </cell>
          <cell r="O555">
            <v>22066412.970601998</v>
          </cell>
          <cell r="Q555">
            <v>6540976.9440000001</v>
          </cell>
          <cell r="R555">
            <v>1.1430720092334999E-2</v>
          </cell>
          <cell r="AA555">
            <v>2180.6735629371201</v>
          </cell>
          <cell r="AC555">
            <v>228.43606157841799</v>
          </cell>
          <cell r="AE555">
            <v>822369.82168230601</v>
          </cell>
          <cell r="AF555">
            <v>29372757.712815199</v>
          </cell>
          <cell r="AH555">
            <v>22832507.498032201</v>
          </cell>
          <cell r="AI555">
            <v>1952.2375013587</v>
          </cell>
        </row>
        <row r="556">
          <cell r="M556">
            <v>26.661976399991001</v>
          </cell>
          <cell r="O556">
            <v>22067279.708474301</v>
          </cell>
          <cell r="Q556">
            <v>6540976.9440000001</v>
          </cell>
          <cell r="R556">
            <v>1.1430807544926E-2</v>
          </cell>
          <cell r="AA556">
            <v>2180.7623302601901</v>
          </cell>
          <cell r="AC556">
            <v>228.44497989285699</v>
          </cell>
          <cell r="AE556">
            <v>822401.92761428701</v>
          </cell>
          <cell r="AF556">
            <v>29374415.316070199</v>
          </cell>
          <cell r="AH556">
            <v>22833397.892892499</v>
          </cell>
          <cell r="AI556">
            <v>1952.3173503673299</v>
          </cell>
        </row>
        <row r="557">
          <cell r="M557">
            <v>26.662034537673701</v>
          </cell>
          <cell r="O557">
            <v>22068098.234615199</v>
          </cell>
          <cell r="Q557">
            <v>6540976.9440000001</v>
          </cell>
          <cell r="R557">
            <v>1.1431500284184999E-2</v>
          </cell>
          <cell r="AA557">
            <v>2180.91321900413</v>
          </cell>
          <cell r="AC557">
            <v>228.47415800998201</v>
          </cell>
          <cell r="AE557">
            <v>822506.968835935</v>
          </cell>
          <cell r="AF557">
            <v>29373156.794934701</v>
          </cell>
          <cell r="AH557">
            <v>22834347.291975699</v>
          </cell>
          <cell r="AI557">
            <v>1952.4390609941499</v>
          </cell>
        </row>
        <row r="558">
          <cell r="M558">
            <v>26.6620542547371</v>
          </cell>
          <cell r="O558">
            <v>22068361.178410299</v>
          </cell>
          <cell r="Q558">
            <v>6540976.9440000001</v>
          </cell>
          <cell r="R558">
            <v>1.14325982030154E-2</v>
          </cell>
          <cell r="AA558">
            <v>2181.1192561610201</v>
          </cell>
          <cell r="AC558">
            <v>228.50208705502999</v>
          </cell>
          <cell r="AE558">
            <v>822607.51339810702</v>
          </cell>
          <cell r="AF558">
            <v>29374902.259649601</v>
          </cell>
          <cell r="AH558">
            <v>22834728.754901901</v>
          </cell>
          <cell r="AI558">
            <v>1952.6171691059899</v>
          </cell>
        </row>
        <row r="559">
          <cell r="M559">
            <v>26.662062389854199</v>
          </cell>
          <cell r="O559">
            <v>22068434.143889502</v>
          </cell>
          <cell r="Q559">
            <v>6540976.9440000001</v>
          </cell>
          <cell r="R559">
            <v>1.1432744236735799E-2</v>
          </cell>
          <cell r="AA559">
            <v>2181.1576916313502</v>
          </cell>
          <cell r="AC559">
            <v>228.505682395593</v>
          </cell>
          <cell r="AE559">
            <v>822620.45662413596</v>
          </cell>
          <cell r="AF559">
            <v>29375697.5065693</v>
          </cell>
          <cell r="AH559">
            <v>22834810.661776599</v>
          </cell>
          <cell r="AI559">
            <v>1952.65200923575</v>
          </cell>
        </row>
        <row r="560">
          <cell r="M560">
            <v>26.662044463466199</v>
          </cell>
          <cell r="O560">
            <v>22067996.756093599</v>
          </cell>
          <cell r="Q560">
            <v>6540976.9440000001</v>
          </cell>
          <cell r="R560">
            <v>1.1432043535509201E-2</v>
          </cell>
          <cell r="AA560">
            <v>2181.0328886140901</v>
          </cell>
          <cell r="AC560">
            <v>228.47920141953401</v>
          </cell>
          <cell r="AE560">
            <v>822525.12511032401</v>
          </cell>
          <cell r="AF560">
            <v>29377421.2304864</v>
          </cell>
          <cell r="AH560">
            <v>22834265.522236001</v>
          </cell>
          <cell r="AI560">
            <v>1952.5536871945501</v>
          </cell>
        </row>
        <row r="561">
          <cell r="M561">
            <v>26.662051649954702</v>
          </cell>
          <cell r="O561">
            <v>22068510.976534098</v>
          </cell>
          <cell r="Q561">
            <v>6540976.9440000001</v>
          </cell>
          <cell r="R561">
            <v>1.14309004816311E-2</v>
          </cell>
          <cell r="AA561">
            <v>2180.8801183137998</v>
          </cell>
          <cell r="AC561">
            <v>228.45686979187801</v>
          </cell>
          <cell r="AE561">
            <v>822444.73125075898</v>
          </cell>
          <cell r="AF561">
            <v>29376598.6433153</v>
          </cell>
          <cell r="AH561">
            <v>22834672.030581102</v>
          </cell>
          <cell r="AI561">
            <v>1952.42324852193</v>
          </cell>
        </row>
        <row r="562">
          <cell r="M562">
            <v>26.662178627392802</v>
          </cell>
          <cell r="O562">
            <v>22072422.635249499</v>
          </cell>
          <cell r="Q562">
            <v>6540976.9440000001</v>
          </cell>
          <cell r="R562">
            <v>1.14304725420897E-2</v>
          </cell>
          <cell r="AA562">
            <v>2181.10508739434</v>
          </cell>
          <cell r="AC562">
            <v>228.48112702673899</v>
          </cell>
          <cell r="AE562">
            <v>822532.05729626096</v>
          </cell>
          <cell r="AF562">
            <v>29380318.8219206</v>
          </cell>
          <cell r="AH562">
            <v>22838590.1408218</v>
          </cell>
          <cell r="AI562">
            <v>1952.6239603675999</v>
          </cell>
        </row>
        <row r="563">
          <cell r="M563">
            <v>26.6624746934509</v>
          </cell>
          <cell r="O563">
            <v>22078371.753361098</v>
          </cell>
          <cell r="Q563">
            <v>6540976.9440000001</v>
          </cell>
          <cell r="R563">
            <v>1.14299389584381E-2</v>
          </cell>
          <cell r="AA563">
            <v>2181.4649636510399</v>
          </cell>
          <cell r="AC563">
            <v>228.51946153096901</v>
          </cell>
          <cell r="AE563">
            <v>822670.061511487</v>
          </cell>
          <cell r="AF563">
            <v>29386406.679697402</v>
          </cell>
          <cell r="AH563">
            <v>22844627.304639</v>
          </cell>
          <cell r="AI563">
            <v>1952.9455021200799</v>
          </cell>
        </row>
        <row r="564">
          <cell r="M564">
            <v>26.662719151986099</v>
          </cell>
          <cell r="O564">
            <v>22081941.8718687</v>
          </cell>
          <cell r="Q564">
            <v>6540976.9440000001</v>
          </cell>
          <cell r="R564">
            <v>1.1428816129271199E-2</v>
          </cell>
          <cell r="AA564">
            <v>2181.5623703739002</v>
          </cell>
          <cell r="AC564">
            <v>228.51684699899999</v>
          </cell>
          <cell r="AE564">
            <v>822660.64919640101</v>
          </cell>
          <cell r="AF564">
            <v>29391830.616996799</v>
          </cell>
          <cell r="AH564">
            <v>22848217.706403099</v>
          </cell>
          <cell r="AI564">
            <v>1953.0455233749001</v>
          </cell>
        </row>
        <row r="565">
          <cell r="M565">
            <v>26.6628474645815</v>
          </cell>
          <cell r="O565">
            <v>22083817.320158001</v>
          </cell>
          <cell r="Q565">
            <v>6540976.9440000001</v>
          </cell>
          <cell r="R565">
            <v>1.14275155236453E-2</v>
          </cell>
          <cell r="AA565">
            <v>2181.47830744049</v>
          </cell>
          <cell r="AC565">
            <v>228.501955928136</v>
          </cell>
          <cell r="AE565">
            <v>822607.04134129104</v>
          </cell>
          <cell r="AF565">
            <v>29392133.824766599</v>
          </cell>
          <cell r="AH565">
            <v>22850081.595871001</v>
          </cell>
          <cell r="AI565">
            <v>1952.97635151236</v>
          </cell>
        </row>
        <row r="566">
          <cell r="M566">
            <v>26.662933943184001</v>
          </cell>
          <cell r="O566">
            <v>22085391.148946099</v>
          </cell>
          <cell r="Q566">
            <v>6540976.9440000001</v>
          </cell>
          <cell r="R566">
            <v>1.14279635519672E-2</v>
          </cell>
          <cell r="AA566">
            <v>2181.6365089391202</v>
          </cell>
          <cell r="AC566">
            <v>228.532476343795</v>
          </cell>
          <cell r="AE566">
            <v>822716.91483766201</v>
          </cell>
          <cell r="AF566">
            <v>29390837.443627201</v>
          </cell>
          <cell r="AH566">
            <v>22851811.723956399</v>
          </cell>
          <cell r="AI566">
            <v>1953.10403259533</v>
          </cell>
        </row>
        <row r="567">
          <cell r="M567">
            <v>26.662985628113301</v>
          </cell>
          <cell r="O567">
            <v>22086311.812708501</v>
          </cell>
          <cell r="Q567">
            <v>6540976.9440000001</v>
          </cell>
          <cell r="R567">
            <v>1.14289664925054E-2</v>
          </cell>
          <cell r="AA567">
            <v>2181.8751550522402</v>
          </cell>
          <cell r="AC567">
            <v>228.563986779423</v>
          </cell>
          <cell r="AE567">
            <v>822830.352405924</v>
          </cell>
          <cell r="AF567">
            <v>29393104.7697482</v>
          </cell>
          <cell r="AH567">
            <v>22852861.983776301</v>
          </cell>
          <cell r="AI567">
            <v>1953.3111682728099</v>
          </cell>
        </row>
        <row r="568">
          <cell r="M568">
            <v>26.6629797669477</v>
          </cell>
          <cell r="O568">
            <v>22085525.992114</v>
          </cell>
          <cell r="Q568">
            <v>6540976.9440000001</v>
          </cell>
          <cell r="R568">
            <v>1.14299159663603E-2</v>
          </cell>
          <cell r="AA568">
            <v>2181.95308719791</v>
          </cell>
          <cell r="AC568">
            <v>228.58501323179701</v>
          </cell>
          <cell r="AE568">
            <v>822906.04763447004</v>
          </cell>
          <cell r="AF568">
            <v>29390722.7508271</v>
          </cell>
          <cell r="AH568">
            <v>22852207.617368799</v>
          </cell>
          <cell r="AI568">
            <v>1953.3680739661099</v>
          </cell>
        </row>
        <row r="569">
          <cell r="M569">
            <v>26.662951395610399</v>
          </cell>
          <cell r="O569">
            <v>22085545.814555101</v>
          </cell>
          <cell r="Q569">
            <v>6540976.9440000001</v>
          </cell>
          <cell r="R569">
            <v>1.14310770209107E-2</v>
          </cell>
          <cell r="AA569">
            <v>2182.1574178696201</v>
          </cell>
          <cell r="AC569">
            <v>228.612641582664</v>
          </cell>
          <cell r="AE569">
            <v>823005.50969758898</v>
          </cell>
          <cell r="AF569">
            <v>29392474.733561799</v>
          </cell>
          <cell r="AH569">
            <v>22852310.739867602</v>
          </cell>
          <cell r="AI569">
            <v>1953.5447762869501</v>
          </cell>
        </row>
        <row r="570">
          <cell r="M570">
            <v>26.662928001589702</v>
          </cell>
          <cell r="O570">
            <v>22084422.653385699</v>
          </cell>
          <cell r="Q570">
            <v>6540976.9440000001</v>
          </cell>
          <cell r="R570">
            <v>1.1431300763293101E-2</v>
          </cell>
          <cell r="AA570">
            <v>2182.1141503295298</v>
          </cell>
          <cell r="AC570">
            <v>228.60761683202199</v>
          </cell>
          <cell r="AE570">
            <v>822987.42059527896</v>
          </cell>
          <cell r="AF570">
            <v>29391863.616608299</v>
          </cell>
          <cell r="AH570">
            <v>22851184.029559501</v>
          </cell>
          <cell r="AI570">
            <v>1953.50653349751</v>
          </cell>
        </row>
        <row r="571">
          <cell r="M571">
            <v>26.662843522667501</v>
          </cell>
          <cell r="O571">
            <v>22082033.969839301</v>
          </cell>
          <cell r="Q571">
            <v>6540976.9440000001</v>
          </cell>
          <cell r="R571">
            <v>1.14315191427986E-2</v>
          </cell>
          <cell r="AA571">
            <v>2181.96644579547</v>
          </cell>
          <cell r="AC571">
            <v>228.59186181617599</v>
          </cell>
          <cell r="AE571">
            <v>822930.70253823302</v>
          </cell>
          <cell r="AF571">
            <v>29389370.741361</v>
          </cell>
          <cell r="AH571">
            <v>22848765.688374799</v>
          </cell>
          <cell r="AI571">
            <v>1953.3745839793</v>
          </cell>
        </row>
        <row r="572">
          <cell r="M572">
            <v>26.6627166360243</v>
          </cell>
          <cell r="O572">
            <v>22079171.335048702</v>
          </cell>
          <cell r="Q572">
            <v>6540976.9440000001</v>
          </cell>
          <cell r="R572">
            <v>1.1431030045187101E-2</v>
          </cell>
          <cell r="AA572">
            <v>2181.6921830348401</v>
          </cell>
          <cell r="AC572">
            <v>228.54947756470199</v>
          </cell>
          <cell r="AE572">
            <v>822778.11923292803</v>
          </cell>
          <cell r="AF572">
            <v>29388560.621091198</v>
          </cell>
          <cell r="AH572">
            <v>22845740.080929499</v>
          </cell>
          <cell r="AI572">
            <v>1953.1427054701401</v>
          </cell>
        </row>
        <row r="573">
          <cell r="M573">
            <v>26.662562030435101</v>
          </cell>
          <cell r="O573">
            <v>22074993.509383701</v>
          </cell>
          <cell r="Q573">
            <v>6540976.9440000001</v>
          </cell>
          <cell r="R573">
            <v>1.1430248492148401E-2</v>
          </cell>
          <cell r="AA573">
            <v>2181.2354340403199</v>
          </cell>
          <cell r="AC573">
            <v>228.49493610978399</v>
          </cell>
          <cell r="AE573">
            <v>822581.76999522105</v>
          </cell>
          <cell r="AF573">
            <v>29382545.759886701</v>
          </cell>
          <cell r="AH573">
            <v>22841399.779044501</v>
          </cell>
          <cell r="AI573">
            <v>1952.74049793053</v>
          </cell>
        </row>
        <row r="574">
          <cell r="M574">
            <v>26.662352310710599</v>
          </cell>
          <cell r="O574">
            <v>22072190.614768699</v>
          </cell>
          <cell r="Q574">
            <v>6540976.9440000001</v>
          </cell>
          <cell r="R574">
            <v>1.14296584491829E-2</v>
          </cell>
          <cell r="AA574">
            <v>2180.9517167311901</v>
          </cell>
          <cell r="AC574">
            <v>228.45189509659201</v>
          </cell>
          <cell r="AE574">
            <v>822426.82234773203</v>
          </cell>
          <cell r="AF574">
            <v>29381472.477865599</v>
          </cell>
          <cell r="AH574">
            <v>22838405.814231001</v>
          </cell>
          <cell r="AI574">
            <v>1952.4998216346</v>
          </cell>
        </row>
        <row r="575">
          <cell r="M575">
            <v>26.662277629667699</v>
          </cell>
          <cell r="O575">
            <v>22069045.403338801</v>
          </cell>
          <cell r="Q575">
            <v>6540976.9440000001</v>
          </cell>
          <cell r="R575">
            <v>1.1428697380974601E-2</v>
          </cell>
          <cell r="AA575">
            <v>2180.5380246753298</v>
          </cell>
          <cell r="AC575">
            <v>228.40218954952601</v>
          </cell>
          <cell r="AE575">
            <v>822247.88237829402</v>
          </cell>
          <cell r="AF575">
            <v>29376113.890262201</v>
          </cell>
          <cell r="AH575">
            <v>22835068.6556013</v>
          </cell>
          <cell r="AI575">
            <v>1952.13583512581</v>
          </cell>
        </row>
        <row r="576">
          <cell r="M576">
            <v>26.661801795853901</v>
          </cell>
          <cell r="O576">
            <v>22061453.5081276</v>
          </cell>
          <cell r="Q576">
            <v>6540976.9440000001</v>
          </cell>
          <cell r="R576">
            <v>1.14292464362497E-2</v>
          </cell>
          <cell r="AA576">
            <v>2180.05863264352</v>
          </cell>
          <cell r="AC576">
            <v>228.35159793068701</v>
          </cell>
          <cell r="AE576">
            <v>822065.75255047297</v>
          </cell>
          <cell r="AF576">
            <v>29367868.297031701</v>
          </cell>
          <cell r="AH576">
            <v>22827493.6842268</v>
          </cell>
          <cell r="AI576">
            <v>1951.7070347128299</v>
          </cell>
        </row>
        <row r="577">
          <cell r="M577">
            <v>26.6616317572615</v>
          </cell>
          <cell r="O577">
            <v>22061802.997428302</v>
          </cell>
          <cell r="Q577">
            <v>6540976.9440000001</v>
          </cell>
          <cell r="R577">
            <v>1.1429255581958E-2</v>
          </cell>
          <cell r="AA577">
            <v>2180.1114111049901</v>
          </cell>
          <cell r="AC577">
            <v>228.35708104769</v>
          </cell>
          <cell r="AE577">
            <v>822085.49177168496</v>
          </cell>
          <cell r="AF577">
            <v>29368801.228420898</v>
          </cell>
          <cell r="AH577">
            <v>22827627.5795427</v>
          </cell>
          <cell r="AI577">
            <v>1951.7543300573</v>
          </cell>
        </row>
        <row r="578">
          <cell r="M578">
            <v>26.661710085914599</v>
          </cell>
          <cell r="O578">
            <v>22063240.877936199</v>
          </cell>
          <cell r="Q578">
            <v>6540976.9440000001</v>
          </cell>
          <cell r="R578">
            <v>1.14298596060191E-2</v>
          </cell>
          <cell r="AA578">
            <v>2180.2938172699</v>
          </cell>
          <cell r="AC578">
            <v>228.389693034765</v>
          </cell>
          <cell r="AE578">
            <v>822202.89492515498</v>
          </cell>
          <cell r="AF578">
            <v>29368055.155093201</v>
          </cell>
          <cell r="AH578">
            <v>22829150.361932401</v>
          </cell>
          <cell r="AI578">
            <v>1951.90412423513</v>
          </cell>
        </row>
        <row r="579">
          <cell r="M579">
            <v>26.661811261225001</v>
          </cell>
          <cell r="O579">
            <v>22066286.4349459</v>
          </cell>
          <cell r="Q579">
            <v>6540976.9440000001</v>
          </cell>
          <cell r="R579">
            <v>1.1430784585521599E-2</v>
          </cell>
          <cell r="AA579">
            <v>2180.6892842532402</v>
          </cell>
          <cell r="AC579">
            <v>228.43759233519799</v>
          </cell>
          <cell r="AE579">
            <v>822375.33240671305</v>
          </cell>
          <cell r="AF579">
            <v>29373065.5083047</v>
          </cell>
          <cell r="AH579">
            <v>22832327.8245488</v>
          </cell>
          <cell r="AI579">
            <v>1952.25169191805</v>
          </cell>
        </row>
        <row r="580">
          <cell r="M580">
            <v>26.662096417388302</v>
          </cell>
          <cell r="O580">
            <v>22069893.0755882</v>
          </cell>
          <cell r="Q580">
            <v>6540976.9440000001</v>
          </cell>
          <cell r="R580">
            <v>1.1431322069731201E-2</v>
          </cell>
          <cell r="AA580">
            <v>2181.02181840603</v>
          </cell>
          <cell r="AC580">
            <v>228.48576895699</v>
          </cell>
          <cell r="AE580">
            <v>822548.768245165</v>
          </cell>
          <cell r="AF580">
            <v>29374981.2691091</v>
          </cell>
          <cell r="AH580">
            <v>22836095.524300098</v>
          </cell>
          <cell r="AI580">
            <v>1952.5360494490401</v>
          </cell>
        </row>
        <row r="581">
          <cell r="M581">
            <v>26.661979868978001</v>
          </cell>
          <cell r="O581">
            <v>22019559.751014501</v>
          </cell>
          <cell r="Q581">
            <v>6540976.9440000001</v>
          </cell>
          <cell r="R581">
            <v>1.14359335097583E-2</v>
          </cell>
          <cell r="AA581">
            <v>2177.6455759371802</v>
          </cell>
          <cell r="AC581">
            <v>228.13542525430299</v>
          </cell>
          <cell r="AE581">
            <v>821287.53091548895</v>
          </cell>
          <cell r="AF581">
            <v>29315204.668520398</v>
          </cell>
          <cell r="AH581">
            <v>22784877.447445001</v>
          </cell>
          <cell r="AI581">
            <v>1949.5101506828801</v>
          </cell>
        </row>
        <row r="582">
          <cell r="M582">
            <v>26.661735233079401</v>
          </cell>
          <cell r="O582">
            <v>22033640.041727599</v>
          </cell>
          <cell r="Q582">
            <v>6540976.9440000001</v>
          </cell>
          <cell r="R582">
            <v>1.14380858289512E-2</v>
          </cell>
          <cell r="AA582">
            <v>2179.3063588463901</v>
          </cell>
          <cell r="AC582">
            <v>228.30224124109401</v>
          </cell>
          <cell r="AE582">
            <v>821888.06846793799</v>
          </cell>
          <cell r="AF582">
            <v>29346216.2511237</v>
          </cell>
          <cell r="AH582">
            <v>22799256.328827899</v>
          </cell>
          <cell r="AI582">
            <v>1951.0041176053001</v>
          </cell>
        </row>
        <row r="583">
          <cell r="M583">
            <v>26.661932180122001</v>
          </cell>
          <cell r="O583">
            <v>22067844.332166199</v>
          </cell>
          <cell r="Q583">
            <v>6540976.9440000001</v>
          </cell>
          <cell r="R583">
            <v>1.14326783717807E-2</v>
          </cell>
          <cell r="AA583">
            <v>2181.1774969337898</v>
          </cell>
          <cell r="AC583">
            <v>228.492538010841</v>
          </cell>
          <cell r="AE583">
            <v>822573.13683902798</v>
          </cell>
          <cell r="AF583">
            <v>29380468.5288755</v>
          </cell>
          <cell r="AH583">
            <v>22834023.934464701</v>
          </cell>
          <cell r="AI583">
            <v>1952.68495892295</v>
          </cell>
        </row>
        <row r="584">
          <cell r="M584">
            <v>26.6620462786316</v>
          </cell>
          <cell r="O584">
            <v>22068681.914569601</v>
          </cell>
          <cell r="Q584">
            <v>6540976.9440000001</v>
          </cell>
          <cell r="R584">
            <v>1.1430937291103799E-2</v>
          </cell>
          <cell r="AA584">
            <v>2180.9031861600101</v>
          </cell>
          <cell r="AC584">
            <v>228.45916786797699</v>
          </cell>
          <cell r="AE584">
            <v>822453.00432471803</v>
          </cell>
          <cell r="AF584">
            <v>29377035.095538601</v>
          </cell>
          <cell r="AH584">
            <v>22834828.604710899</v>
          </cell>
          <cell r="AI584">
            <v>1952.44401829203</v>
          </cell>
        </row>
        <row r="585">
          <cell r="M585">
            <v>26.6621431675648</v>
          </cell>
          <cell r="O585">
            <v>22070568.586238299</v>
          </cell>
          <cell r="Q585">
            <v>6540976.9440000001</v>
          </cell>
          <cell r="R585">
            <v>1.14305873364932E-2</v>
          </cell>
          <cell r="AA585">
            <v>2180.9761355137898</v>
          </cell>
          <cell r="AC585">
            <v>228.46753302188901</v>
          </cell>
          <cell r="AE585">
            <v>822483.11887880205</v>
          </cell>
          <cell r="AF585">
            <v>29378096.2053711</v>
          </cell>
          <cell r="AH585">
            <v>22836732.823187001</v>
          </cell>
          <cell r="AI585">
            <v>1952.5086024919001</v>
          </cell>
        </row>
        <row r="586">
          <cell r="M586">
            <v>26.6622963962187</v>
          </cell>
          <cell r="O586">
            <v>22074295.650143899</v>
          </cell>
          <cell r="Q586">
            <v>6540976.9440000001</v>
          </cell>
          <cell r="R586">
            <v>1.1429535326701599E-2</v>
          </cell>
          <cell r="AA586">
            <v>2181.1113177879101</v>
          </cell>
          <cell r="AC586">
            <v>228.46870601418399</v>
          </cell>
          <cell r="AE586">
            <v>822487.34165106295</v>
          </cell>
          <cell r="AF586">
            <v>29384227.482649501</v>
          </cell>
          <cell r="AH586">
            <v>22840396.624722399</v>
          </cell>
          <cell r="AI586">
            <v>1952.6426117737301</v>
          </cell>
        </row>
        <row r="587">
          <cell r="M587">
            <v>26.662573588349701</v>
          </cell>
          <cell r="O587">
            <v>22080089.063953899</v>
          </cell>
          <cell r="Q587">
            <v>6540976.9440000001</v>
          </cell>
          <cell r="R587">
            <v>1.14279194473764E-2</v>
          </cell>
          <cell r="AA587">
            <v>2181.2773637622399</v>
          </cell>
          <cell r="AC587">
            <v>228.48034586460199</v>
          </cell>
          <cell r="AE587">
            <v>822529.24511256698</v>
          </cell>
          <cell r="AF587">
            <v>29388794.013337798</v>
          </cell>
          <cell r="AH587">
            <v>22846185.285050798</v>
          </cell>
          <cell r="AI587">
            <v>1952.79701789764</v>
          </cell>
        </row>
        <row r="588">
          <cell r="M588">
            <v>26.662823213083399</v>
          </cell>
          <cell r="O588">
            <v>22083833.023282699</v>
          </cell>
          <cell r="Q588">
            <v>6540976.9440000001</v>
          </cell>
          <cell r="R588">
            <v>1.14266190469121E-2</v>
          </cell>
          <cell r="AA588">
            <v>2181.3495798694798</v>
          </cell>
          <cell r="AC588">
            <v>228.47559397965401</v>
          </cell>
          <cell r="AE588">
            <v>822512.13832675398</v>
          </cell>
          <cell r="AF588">
            <v>29393631.237378601</v>
          </cell>
          <cell r="AH588">
            <v>22849938.501846399</v>
          </cell>
          <cell r="AI588">
            <v>1952.87398588983</v>
          </cell>
        </row>
        <row r="589">
          <cell r="M589">
            <v>26.6629356296014</v>
          </cell>
          <cell r="O589">
            <v>22085144.669989198</v>
          </cell>
          <cell r="Q589">
            <v>6540976.9440000001</v>
          </cell>
          <cell r="R589">
            <v>1.14260931223819E-2</v>
          </cell>
          <cell r="AA589">
            <v>2181.3244734500699</v>
          </cell>
          <cell r="AC589">
            <v>228.48019486094199</v>
          </cell>
          <cell r="AE589">
            <v>822528.701499391</v>
          </cell>
          <cell r="AF589">
            <v>29391092.842953701</v>
          </cell>
          <cell r="AH589">
            <v>22851351.6889893</v>
          </cell>
          <cell r="AI589">
            <v>1952.84427858913</v>
          </cell>
        </row>
        <row r="590">
          <cell r="M590">
            <v>26.662985386619599</v>
          </cell>
          <cell r="O590">
            <v>22085987.866168201</v>
          </cell>
          <cell r="Q590">
            <v>6540976.9440000001</v>
          </cell>
          <cell r="R590">
            <v>1.14277205029933E-2</v>
          </cell>
          <cell r="AA590">
            <v>2181.6279231202702</v>
          </cell>
          <cell r="AC590">
            <v>228.532179144732</v>
          </cell>
          <cell r="AE590">
            <v>822715.84492103395</v>
          </cell>
          <cell r="AF590">
            <v>29390512.730439801</v>
          </cell>
          <cell r="AH590">
            <v>22852434.307647999</v>
          </cell>
          <cell r="AI590">
            <v>1953.09574397554</v>
          </cell>
        </row>
        <row r="591">
          <cell r="M591">
            <v>26.662996575223701</v>
          </cell>
          <cell r="O591">
            <v>22086258.021920402</v>
          </cell>
          <cell r="Q591">
            <v>6540976.9440000001</v>
          </cell>
          <cell r="R591">
            <v>1.1429698784350999E-2</v>
          </cell>
          <cell r="AA591">
            <v>2181.9654238051899</v>
          </cell>
          <cell r="AC591">
            <v>228.586828839785</v>
          </cell>
          <cell r="AE591">
            <v>822912.583823225</v>
          </cell>
          <cell r="AF591">
            <v>29390785.635836799</v>
          </cell>
          <cell r="AH591">
            <v>22852934.171368901</v>
          </cell>
          <cell r="AI591">
            <v>1953.3785949654</v>
          </cell>
        </row>
        <row r="592">
          <cell r="M592">
            <v>26.6629750059058</v>
          </cell>
          <cell r="O592">
            <v>22085695.003292698</v>
          </cell>
          <cell r="Q592">
            <v>6540976.9440000001</v>
          </cell>
          <cell r="R592">
            <v>1.14310254754093E-2</v>
          </cell>
          <cell r="AA592">
            <v>2182.15660884729</v>
          </cell>
          <cell r="AC592">
            <v>228.61267067643101</v>
          </cell>
          <cell r="AE592">
            <v>823005.61443515203</v>
          </cell>
          <cell r="AF592">
            <v>29392427.5104369</v>
          </cell>
          <cell r="AH592">
            <v>22852473.292634599</v>
          </cell>
          <cell r="AI592">
            <v>1953.54393817085</v>
          </cell>
        </row>
        <row r="593">
          <cell r="M593">
            <v>26.6629293914527</v>
          </cell>
          <cell r="O593">
            <v>22084569.7497162</v>
          </cell>
          <cell r="Q593">
            <v>6540976.9440000001</v>
          </cell>
          <cell r="R593">
            <v>1.14312948638505E-2</v>
          </cell>
          <cell r="AA593">
            <v>2182.12512252337</v>
          </cell>
          <cell r="AC593">
            <v>228.608763233584</v>
          </cell>
          <cell r="AE593">
            <v>822991.54764090199</v>
          </cell>
          <cell r="AF593">
            <v>29392055.7701317</v>
          </cell>
          <cell r="AH593">
            <v>22851335.993760001</v>
          </cell>
          <cell r="AI593">
            <v>1953.51635928979</v>
          </cell>
        </row>
        <row r="594">
          <cell r="M594">
            <v>26.6628674784419</v>
          </cell>
          <cell r="O594">
            <v>22082678.893109199</v>
          </cell>
          <cell r="Q594">
            <v>6540976.9440000001</v>
          </cell>
          <cell r="R594">
            <v>1.14314619027056E-2</v>
          </cell>
          <cell r="AA594">
            <v>2182.0067636649601</v>
          </cell>
          <cell r="AC594">
            <v>228.59615713948699</v>
          </cell>
          <cell r="AE594">
            <v>822946.165702153</v>
          </cell>
          <cell r="AF594">
            <v>29390052.714451302</v>
          </cell>
          <cell r="AH594">
            <v>22849412.092758499</v>
          </cell>
          <cell r="AI594">
            <v>1953.41060652547</v>
          </cell>
        </row>
        <row r="595">
          <cell r="M595">
            <v>26.6626891720049</v>
          </cell>
          <cell r="O595">
            <v>22076930.489930801</v>
          </cell>
          <cell r="Q595">
            <v>6540976.9440000001</v>
          </cell>
          <cell r="R595">
            <v>1.14319080095628E-2</v>
          </cell>
          <cell r="AA595">
            <v>2181.6320264524102</v>
          </cell>
          <cell r="AC595">
            <v>228.55644493166801</v>
          </cell>
          <cell r="AE595">
            <v>822803.20175400295</v>
          </cell>
          <cell r="AF595">
            <v>29383653.054950699</v>
          </cell>
          <cell r="AH595">
            <v>22843617.695287101</v>
          </cell>
          <cell r="AI595">
            <v>1953.0755815207499</v>
          </cell>
        </row>
        <row r="596">
          <cell r="M596">
            <v>26.662295127173699</v>
          </cell>
          <cell r="O596">
            <v>22068957.889972098</v>
          </cell>
          <cell r="Q596">
            <v>6540976.9440000001</v>
          </cell>
          <cell r="R596">
            <v>1.14326314411066E-2</v>
          </cell>
          <cell r="AA596">
            <v>2181.1510020175301</v>
          </cell>
          <cell r="AC596">
            <v>228.505169236499</v>
          </cell>
          <cell r="AE596">
            <v>822618.60925139801</v>
          </cell>
          <cell r="AF596">
            <v>29375526.3488704</v>
          </cell>
          <cell r="AH596">
            <v>22835540.632452998</v>
          </cell>
          <cell r="AI596">
            <v>1952.6458327810301</v>
          </cell>
        </row>
        <row r="597">
          <cell r="M597">
            <v>26.662012510768999</v>
          </cell>
          <cell r="O597">
            <v>22066454.9624107</v>
          </cell>
          <cell r="Q597">
            <v>6540976.9440000001</v>
          </cell>
          <cell r="R597">
            <v>1.14329275269618E-2</v>
          </cell>
          <cell r="AA597">
            <v>2181.0339798247101</v>
          </cell>
          <cell r="AC597">
            <v>228.49247494487901</v>
          </cell>
          <cell r="AE597">
            <v>822572.90980156604</v>
          </cell>
          <cell r="AF597">
            <v>29373613.489641901</v>
          </cell>
          <cell r="AH597">
            <v>22832875.1488575</v>
          </cell>
          <cell r="AI597">
            <v>1952.54150487983</v>
          </cell>
        </row>
        <row r="598">
          <cell r="M598">
            <v>26.6619052191176</v>
          </cell>
          <cell r="O598">
            <v>22065658.891954798</v>
          </cell>
          <cell r="Q598">
            <v>6540976.9440000001</v>
          </cell>
          <cell r="R598">
            <v>1.1433001820577699E-2</v>
          </cell>
          <cell r="AA598">
            <v>2180.9943570575902</v>
          </cell>
          <cell r="AC598">
            <v>228.48824966709699</v>
          </cell>
          <cell r="AE598">
            <v>822557.69880154904</v>
          </cell>
          <cell r="AF598">
            <v>29372944.619796399</v>
          </cell>
          <cell r="AH598">
            <v>22832006.874706998</v>
          </cell>
          <cell r="AI598">
            <v>1952.5061073904899</v>
          </cell>
        </row>
        <row r="599">
          <cell r="M599">
            <v>26.661894296815898</v>
          </cell>
          <cell r="O599">
            <v>22066034.773865901</v>
          </cell>
          <cell r="Q599">
            <v>6540976.9440000001</v>
          </cell>
          <cell r="R599">
            <v>1.14329740387362E-2</v>
          </cell>
          <cell r="AA599">
            <v>2181.0217365267899</v>
          </cell>
          <cell r="AC599">
            <v>228.491149780142</v>
          </cell>
          <cell r="AE599">
            <v>822568.13920851098</v>
          </cell>
          <cell r="AF599">
            <v>29373412.501619201</v>
          </cell>
          <cell r="AH599">
            <v>22832353.607791599</v>
          </cell>
          <cell r="AI599">
            <v>1952.53058674665</v>
          </cell>
        </row>
        <row r="600">
          <cell r="M600">
            <v>26.6619241502185</v>
          </cell>
          <cell r="O600">
            <v>22066367.390910398</v>
          </cell>
          <cell r="Q600">
            <v>6540976.9440000001</v>
          </cell>
          <cell r="R600">
            <v>1.1432933604244799E-2</v>
          </cell>
          <cell r="AA600">
            <v>2181.0381295103998</v>
          </cell>
          <cell r="AC600">
            <v>228.492928131957</v>
          </cell>
          <cell r="AE600">
            <v>822574.54127504397</v>
          </cell>
          <cell r="AF600">
            <v>29373680.434672099</v>
          </cell>
          <cell r="AH600">
            <v>22832689.095231801</v>
          </cell>
          <cell r="AI600">
            <v>1952.54520137844</v>
          </cell>
        </row>
        <row r="601">
          <cell r="M601">
            <v>26.6619165282643</v>
          </cell>
          <cell r="O601">
            <v>22066059.3210194</v>
          </cell>
          <cell r="Q601">
            <v>6540976.9440000001</v>
          </cell>
          <cell r="R601">
            <v>1.14337099079533E-2</v>
          </cell>
          <cell r="AA601">
            <v>2181.1182208222899</v>
          </cell>
          <cell r="AC601">
            <v>228.514626474115</v>
          </cell>
          <cell r="AE601">
            <v>822652.65530681296</v>
          </cell>
          <cell r="AF601">
            <v>29371204.6388833</v>
          </cell>
          <cell r="AH601">
            <v>22832506.7480409</v>
          </cell>
          <cell r="AI601">
            <v>1952.60359434817</v>
          </cell>
        </row>
        <row r="602">
          <cell r="M602">
            <v>26.6619104016529</v>
          </cell>
          <cell r="O602">
            <v>22066437.4613856</v>
          </cell>
          <cell r="Q602">
            <v>6540976.9440000001</v>
          </cell>
          <cell r="R602">
            <v>1.1434812449087801E-2</v>
          </cell>
          <cell r="AA602">
            <v>2181.33809396488</v>
          </cell>
          <cell r="AC602">
            <v>228.544006037705</v>
          </cell>
          <cell r="AE602">
            <v>822758.42173573899</v>
          </cell>
          <cell r="AF602">
            <v>29373190.1538902</v>
          </cell>
          <cell r="AH602">
            <v>22832973.629728701</v>
          </cell>
          <cell r="AI602">
            <v>1952.79408792717</v>
          </cell>
        </row>
        <row r="603">
          <cell r="M603">
            <v>26.661946439085501</v>
          </cell>
          <cell r="O603">
            <v>22067271.045306399</v>
          </cell>
          <cell r="Q603">
            <v>6540976.9440000001</v>
          </cell>
          <cell r="R603">
            <v>1.1435653592798099E-2</v>
          </cell>
          <cell r="AA603">
            <v>2181.5262393025901</v>
          </cell>
          <cell r="AC603">
            <v>228.576693852088</v>
          </cell>
          <cell r="AE603">
            <v>822876.09786751599</v>
          </cell>
          <cell r="AF603">
            <v>29372691.831172802</v>
          </cell>
          <cell r="AH603">
            <v>22833927.492469799</v>
          </cell>
          <cell r="AI603">
            <v>1952.9495454505</v>
          </cell>
        </row>
        <row r="604">
          <cell r="M604">
            <v>26.661988489857599</v>
          </cell>
          <cell r="O604">
            <v>22068083.998819299</v>
          </cell>
          <cell r="Q604">
            <v>6540976.9440000001</v>
          </cell>
          <cell r="R604">
            <v>1.14367228434457E-2</v>
          </cell>
          <cell r="AA604">
            <v>2181.7705071783998</v>
          </cell>
          <cell r="AC604">
            <v>228.60866309575999</v>
          </cell>
          <cell r="AE604">
            <v>822991.18714473699</v>
          </cell>
          <cell r="AF604">
            <v>29375092.020280398</v>
          </cell>
          <cell r="AH604">
            <v>22834854.755565099</v>
          </cell>
          <cell r="AI604">
            <v>1953.1618440826401</v>
          </cell>
        </row>
        <row r="605">
          <cell r="M605">
            <v>26.662040625052501</v>
          </cell>
          <cell r="O605">
            <v>22069544.8993362</v>
          </cell>
          <cell r="Q605">
            <v>6540976.9440000001</v>
          </cell>
          <cell r="R605">
            <v>1.1436779251329601E-2</v>
          </cell>
          <cell r="AA605">
            <v>2181.9025483833898</v>
          </cell>
          <cell r="AC605">
            <v>228.622132535807</v>
          </cell>
          <cell r="AE605">
            <v>823039.67712890299</v>
          </cell>
          <cell r="AF605">
            <v>29377499.286213901</v>
          </cell>
          <cell r="AH605">
            <v>22836341.871086299</v>
          </cell>
          <cell r="AI605">
            <v>1953.2804158475799</v>
          </cell>
        </row>
        <row r="606">
          <cell r="M606">
            <v>26.662184513785501</v>
          </cell>
          <cell r="O606">
            <v>22072234.715785202</v>
          </cell>
          <cell r="Q606">
            <v>6540976.9440000001</v>
          </cell>
          <cell r="R606">
            <v>1.1437315726220299E-2</v>
          </cell>
          <cell r="AA606">
            <v>2182.16997676754</v>
          </cell>
          <cell r="AC606">
            <v>228.66374488321401</v>
          </cell>
          <cell r="AE606">
            <v>823189.48157957103</v>
          </cell>
          <cell r="AF606">
            <v>29378201.234853599</v>
          </cell>
          <cell r="AH606">
            <v>22839164.755777899</v>
          </cell>
          <cell r="AI606">
            <v>1953.50623188433</v>
          </cell>
        </row>
        <row r="607">
          <cell r="M607">
            <v>26.662284531772698</v>
          </cell>
          <cell r="O607">
            <v>22073805.062800899</v>
          </cell>
          <cell r="Q607">
            <v>6540976.9440000001</v>
          </cell>
          <cell r="R607">
            <v>1.14382997205736E-2</v>
          </cell>
          <cell r="AA607">
            <v>2182.4537377368601</v>
          </cell>
          <cell r="AC607">
            <v>228.69999210095099</v>
          </cell>
          <cell r="AE607">
            <v>823319.971563422</v>
          </cell>
          <cell r="AF607">
            <v>29381248.592201799</v>
          </cell>
          <cell r="AH607">
            <v>22840898.628403202</v>
          </cell>
          <cell r="AI607">
            <v>1953.75374563591</v>
          </cell>
        </row>
        <row r="608">
          <cell r="M608">
            <v>26.662370614720299</v>
          </cell>
          <cell r="O608">
            <v>22075552.9101163</v>
          </cell>
          <cell r="Q608">
            <v>6540976.9440000001</v>
          </cell>
          <cell r="R608">
            <v>1.1438310142850501E-2</v>
          </cell>
          <cell r="AA608">
            <v>2182.5970363077399</v>
          </cell>
          <cell r="AC608">
            <v>228.714719552129</v>
          </cell>
          <cell r="AE608">
            <v>823372.99038766301</v>
          </cell>
          <cell r="AF608">
            <v>29383829.617984399</v>
          </cell>
          <cell r="AH608">
            <v>22842690.404643402</v>
          </cell>
          <cell r="AI608">
            <v>1953.88231675561</v>
          </cell>
        </row>
        <row r="609">
          <cell r="M609">
            <v>26.662470752217999</v>
          </cell>
          <cell r="O609">
            <v>22077589.540874299</v>
          </cell>
          <cell r="Q609">
            <v>6540976.9440000001</v>
          </cell>
          <cell r="R609">
            <v>1.1437394604467899E-2</v>
          </cell>
          <cell r="AA609">
            <v>2182.6241518153902</v>
          </cell>
          <cell r="AC609">
            <v>228.70434370069299</v>
          </cell>
          <cell r="AE609">
            <v>823335.63732249604</v>
          </cell>
          <cell r="AF609">
            <v>29388151.783666398</v>
          </cell>
          <cell r="AH609">
            <v>22844650.873121802</v>
          </cell>
          <cell r="AI609">
            <v>1953.9198081146999</v>
          </cell>
        </row>
        <row r="610">
          <cell r="M610">
            <v>26.662584238605199</v>
          </cell>
          <cell r="O610">
            <v>22079738.976972301</v>
          </cell>
          <cell r="Q610">
            <v>6540976.9440000001</v>
          </cell>
          <cell r="R610">
            <v>1.14360827069853E-2</v>
          </cell>
          <cell r="AA610">
            <v>2182.5627613239599</v>
          </cell>
          <cell r="AC610">
            <v>228.691784414718</v>
          </cell>
          <cell r="AE610">
            <v>823290.42389298603</v>
          </cell>
          <cell r="AF610">
            <v>29388866.106460601</v>
          </cell>
          <cell r="AH610">
            <v>22846751.663527898</v>
          </cell>
          <cell r="AI610">
            <v>1953.87097690924</v>
          </cell>
        </row>
        <row r="611">
          <cell r="M611">
            <v>26.6626856724093</v>
          </cell>
          <cell r="O611">
            <v>22081364.186241101</v>
          </cell>
          <cell r="Q611">
            <v>6540976.9440000001</v>
          </cell>
          <cell r="R611">
            <v>1.1435766397394E-2</v>
          </cell>
          <cell r="AA611">
            <v>2182.6204656518898</v>
          </cell>
          <cell r="AC611">
            <v>228.698492347289</v>
          </cell>
          <cell r="AE611">
            <v>823314.57245023898</v>
          </cell>
          <cell r="AF611">
            <v>29389679.111800801</v>
          </cell>
          <cell r="AH611">
            <v>22848423.577857401</v>
          </cell>
          <cell r="AI611">
            <v>1953.9219733046</v>
          </cell>
        </row>
        <row r="612">
          <cell r="M612">
            <v>26.6627616315944</v>
          </cell>
          <cell r="O612">
            <v>22083431.252995901</v>
          </cell>
          <cell r="Q612">
            <v>6540976.9440000001</v>
          </cell>
          <cell r="R612">
            <v>1.14355917801076E-2</v>
          </cell>
          <cell r="AA612">
            <v>2182.7504520213902</v>
          </cell>
          <cell r="AC612">
            <v>228.712315299767</v>
          </cell>
          <cell r="AE612">
            <v>823364.33507916005</v>
          </cell>
          <cell r="AF612">
            <v>29391885.474002302</v>
          </cell>
          <cell r="AH612">
            <v>22850536.199122701</v>
          </cell>
          <cell r="AI612">
            <v>1954.03813672162</v>
          </cell>
        </row>
        <row r="613">
          <cell r="M613">
            <v>26.6629015368617</v>
          </cell>
          <cell r="O613">
            <v>22086622.965615701</v>
          </cell>
          <cell r="Q613">
            <v>6540976.9440000001</v>
          </cell>
          <cell r="R613">
            <v>1.1436045416081401E-2</v>
          </cell>
          <cell r="AA613">
            <v>2183.0443875956498</v>
          </cell>
          <cell r="AC613">
            <v>228.756857989107</v>
          </cell>
          <cell r="AE613">
            <v>823524.68876078399</v>
          </cell>
          <cell r="AF613">
            <v>29393005.620907899</v>
          </cell>
          <cell r="AH613">
            <v>22853887.214966901</v>
          </cell>
          <cell r="AI613">
            <v>1954.2875296065399</v>
          </cell>
        </row>
        <row r="614">
          <cell r="M614">
            <v>26.662977898139001</v>
          </cell>
          <cell r="O614">
            <v>22087671.995400801</v>
          </cell>
          <cell r="Q614">
            <v>6540976.9440000001</v>
          </cell>
          <cell r="R614">
            <v>1.1437794425299699E-2</v>
          </cell>
          <cell r="AA614">
            <v>2183.3897192398699</v>
          </cell>
          <cell r="AC614">
            <v>228.81299708789899</v>
          </cell>
          <cell r="AE614">
            <v>823726.78951643803</v>
          </cell>
          <cell r="AF614">
            <v>29393210.642974399</v>
          </cell>
          <cell r="AH614">
            <v>22855211.307228401</v>
          </cell>
          <cell r="AI614">
            <v>1954.57672215197</v>
          </cell>
        </row>
        <row r="615">
          <cell r="M615">
            <v>26.662993491099702</v>
          </cell>
          <cell r="O615">
            <v>22087860.306590199</v>
          </cell>
          <cell r="Q615">
            <v>6540976.9440000001</v>
          </cell>
          <cell r="R615">
            <v>1.14398006409987E-2</v>
          </cell>
          <cell r="AA615">
            <v>2183.7257490922202</v>
          </cell>
          <cell r="AC615">
            <v>228.86757180088301</v>
          </cell>
          <cell r="AE615">
            <v>823923.25848317996</v>
          </cell>
          <cell r="AF615">
            <v>29393422.872904599</v>
          </cell>
          <cell r="AH615">
            <v>22855633.860072099</v>
          </cell>
          <cell r="AI615">
            <v>1954.8581772913401</v>
          </cell>
        </row>
        <row r="616">
          <cell r="M616">
            <v>26.662519837087999</v>
          </cell>
          <cell r="O616">
            <v>22024300.4953463</v>
          </cell>
          <cell r="Q616">
            <v>6540976.9440000001</v>
          </cell>
          <cell r="R616">
            <v>1.14454614022866E-2</v>
          </cell>
          <cell r="AA616">
            <v>2179.4890197001901</v>
          </cell>
          <cell r="AC616">
            <v>228.425776575025</v>
          </cell>
          <cell r="AE616">
            <v>822332.79567009001</v>
          </cell>
          <cell r="AF616">
            <v>29319002.907921299</v>
          </cell>
          <cell r="AH616">
            <v>22791089.655852102</v>
          </cell>
          <cell r="AI616">
            <v>1951.0632431251599</v>
          </cell>
        </row>
        <row r="617">
          <cell r="M617">
            <v>26.661807907151399</v>
          </cell>
          <cell r="O617">
            <v>22040214.067533299</v>
          </cell>
          <cell r="Q617">
            <v>6540976.9440000001</v>
          </cell>
          <cell r="R617">
            <v>1.1447243570174299E-2</v>
          </cell>
          <cell r="AA617">
            <v>2181.3379562288201</v>
          </cell>
          <cell r="AC617">
            <v>228.597895531402</v>
          </cell>
          <cell r="AE617">
            <v>822952.42391304905</v>
          </cell>
          <cell r="AF617">
            <v>29357509.405620102</v>
          </cell>
          <cell r="AH617">
            <v>22806860.4063082</v>
          </cell>
          <cell r="AI617">
            <v>1952.7400606974199</v>
          </cell>
        </row>
        <row r="618">
          <cell r="M618">
            <v>26.662518939825102</v>
          </cell>
          <cell r="O618">
            <v>22081429.5393309</v>
          </cell>
          <cell r="Q618">
            <v>6540976.9440000001</v>
          </cell>
          <cell r="R618">
            <v>1.1440601086899E-2</v>
          </cell>
          <cell r="AA618">
            <v>2183.4781212261</v>
          </cell>
          <cell r="AC618">
            <v>228.82469742865399</v>
          </cell>
          <cell r="AE618">
            <v>823768.91074315296</v>
          </cell>
          <cell r="AF618">
            <v>29394041.322287299</v>
          </cell>
          <cell r="AH618">
            <v>22848738.686593901</v>
          </cell>
          <cell r="AI618">
            <v>1954.6534237974399</v>
          </cell>
        </row>
        <row r="619">
          <cell r="M619">
            <v>26.662645531097201</v>
          </cell>
          <cell r="O619">
            <v>22080225.6397628</v>
          </cell>
          <cell r="Q619">
            <v>6540976.9440000001</v>
          </cell>
          <cell r="R619">
            <v>1.14392215324186E-2</v>
          </cell>
          <cell r="AA619">
            <v>2183.1124749563701</v>
          </cell>
          <cell r="AC619">
            <v>228.77498977127601</v>
          </cell>
          <cell r="AE619">
            <v>823589.963176594</v>
          </cell>
          <cell r="AF619">
            <v>29390988.437313199</v>
          </cell>
          <cell r="AH619">
            <v>22847605.683426201</v>
          </cell>
          <cell r="AI619">
            <v>1954.3374851850899</v>
          </cell>
        </row>
        <row r="620">
          <cell r="M620">
            <v>26.662622466768202</v>
          </cell>
          <cell r="O620">
            <v>22079331.1205182</v>
          </cell>
          <cell r="Q620">
            <v>6540976.9440000001</v>
          </cell>
          <cell r="R620">
            <v>1.14381301498768E-2</v>
          </cell>
          <cell r="AA620">
            <v>2182.8541151026102</v>
          </cell>
          <cell r="AC620">
            <v>228.741590228646</v>
          </cell>
          <cell r="AE620">
            <v>823469.72482312506</v>
          </cell>
          <cell r="AF620">
            <v>29388329.299163699</v>
          </cell>
          <cell r="AH620">
            <v>22846612.048642401</v>
          </cell>
          <cell r="AI620">
            <v>1954.11252487396</v>
          </cell>
        </row>
        <row r="621">
          <cell r="M621">
            <v>26.662571615460401</v>
          </cell>
          <cell r="O621">
            <v>22077210.4761259</v>
          </cell>
          <cell r="Q621">
            <v>6540976.9440000001</v>
          </cell>
          <cell r="R621">
            <v>1.1437361011533E-2</v>
          </cell>
          <cell r="AA621">
            <v>2182.5737974819699</v>
          </cell>
          <cell r="AC621">
            <v>228.69917174667901</v>
          </cell>
          <cell r="AE621">
            <v>823317.01828804601</v>
          </cell>
          <cell r="AF621">
            <v>29387243.917141501</v>
          </cell>
          <cell r="AH621">
            <v>22844348.795377199</v>
          </cell>
          <cell r="AI621">
            <v>1953.87462573529</v>
          </cell>
        </row>
        <row r="622">
          <cell r="M622">
            <v>26.662397514878901</v>
          </cell>
          <cell r="O622">
            <v>22073446.7673948</v>
          </cell>
          <cell r="Q622">
            <v>6540976.9440000001</v>
          </cell>
          <cell r="R622">
            <v>1.1435813854360301E-2</v>
          </cell>
          <cell r="AA622">
            <v>2182.0500489741898</v>
          </cell>
          <cell r="AC622">
            <v>228.62421019025101</v>
          </cell>
          <cell r="AE622">
            <v>823047.15668490203</v>
          </cell>
          <cell r="AF622">
            <v>29383963.777660001</v>
          </cell>
          <cell r="AH622">
            <v>22840339.934093501</v>
          </cell>
          <cell r="AI622">
            <v>1953.42583878394</v>
          </cell>
        </row>
        <row r="623">
          <cell r="M623">
            <v>26.662256014411302</v>
          </cell>
          <cell r="O623">
            <v>22070458.224961199</v>
          </cell>
          <cell r="Q623">
            <v>6540976.9440000001</v>
          </cell>
          <cell r="R623">
            <v>1.1434028514944799E-2</v>
          </cell>
          <cell r="AA623">
            <v>2181.5378487374501</v>
          </cell>
          <cell r="AC623">
            <v>228.551035910488</v>
          </cell>
          <cell r="AE623">
            <v>822783.72927775804</v>
          </cell>
          <cell r="AF623">
            <v>29380714.936380502</v>
          </cell>
          <cell r="AH623">
            <v>22837056.0407748</v>
          </cell>
          <cell r="AI623">
            <v>1952.98681282696</v>
          </cell>
        </row>
        <row r="624">
          <cell r="M624">
            <v>26.662053313352899</v>
          </cell>
          <cell r="O624">
            <v>22067080.598420601</v>
          </cell>
          <cell r="Q624">
            <v>6540976.9440000001</v>
          </cell>
          <cell r="R624">
            <v>1.1433049204147E-2</v>
          </cell>
          <cell r="AA624">
            <v>2181.1100470008</v>
          </cell>
          <cell r="AC624">
            <v>228.500005408676</v>
          </cell>
          <cell r="AE624">
            <v>822600.01947123499</v>
          </cell>
          <cell r="AF624">
            <v>29375066.6359156</v>
          </cell>
          <cell r="AH624">
            <v>22833525.791104101</v>
          </cell>
          <cell r="AI624">
            <v>1952.6100415921201</v>
          </cell>
        </row>
        <row r="625">
          <cell r="M625">
            <v>26.661935102530499</v>
          </cell>
          <cell r="O625">
            <v>22065991.479137801</v>
          </cell>
          <cell r="Q625">
            <v>6540976.9440000001</v>
          </cell>
          <cell r="R625">
            <v>1.1432237469384E-2</v>
          </cell>
          <cell r="AA625">
            <v>2180.9161409363901</v>
          </cell>
          <cell r="AC625">
            <v>228.466713655164</v>
          </cell>
          <cell r="AE625">
            <v>822480.16915859003</v>
          </cell>
          <cell r="AF625">
            <v>29375461.4682642</v>
          </cell>
          <cell r="AH625">
            <v>22832241.295187298</v>
          </cell>
          <cell r="AI625">
            <v>1952.4494272812301</v>
          </cell>
        </row>
        <row r="626">
          <cell r="M626">
            <v>26.661905955919401</v>
          </cell>
          <cell r="O626">
            <v>22065676.659589902</v>
          </cell>
          <cell r="Q626">
            <v>6540976.9440000001</v>
          </cell>
          <cell r="R626">
            <v>1.14311217387999E-2</v>
          </cell>
          <cell r="AA626">
            <v>2180.7030707855802</v>
          </cell>
          <cell r="AC626">
            <v>228.43810128882299</v>
          </cell>
          <cell r="AE626">
            <v>822377.164639764</v>
          </cell>
          <cell r="AF626">
            <v>29373577.606514499</v>
          </cell>
          <cell r="AH626">
            <v>22831795.395984601</v>
          </cell>
          <cell r="AI626">
            <v>1952.2649694967499</v>
          </cell>
        </row>
        <row r="627">
          <cell r="M627">
            <v>26.661876858413802</v>
          </cell>
          <cell r="O627">
            <v>22064947.266577501</v>
          </cell>
          <cell r="Q627">
            <v>6540976.9440000001</v>
          </cell>
          <cell r="R627">
            <v>1.1431014802134799E-2</v>
          </cell>
          <cell r="AA627">
            <v>2180.6196526875701</v>
          </cell>
          <cell r="AC627">
            <v>228.42977208116699</v>
          </cell>
          <cell r="AE627">
            <v>822347.17949219898</v>
          </cell>
          <cell r="AF627">
            <v>29372004.888284702</v>
          </cell>
          <cell r="AH627">
            <v>22831056.401881501</v>
          </cell>
          <cell r="AI627">
            <v>1952.18988060641</v>
          </cell>
        </row>
        <row r="628">
          <cell r="M628">
            <v>26.661819968296498</v>
          </cell>
          <cell r="O628">
            <v>22064069.945446901</v>
          </cell>
          <cell r="Q628">
            <v>6540976.9440000001</v>
          </cell>
          <cell r="R628">
            <v>1.14318247503742E-2</v>
          </cell>
          <cell r="AA628">
            <v>2180.6643338434901</v>
          </cell>
          <cell r="AC628">
            <v>228.44773873725899</v>
          </cell>
          <cell r="AE628">
            <v>822411.85945413297</v>
          </cell>
          <cell r="AF628">
            <v>29368920.340192299</v>
          </cell>
          <cell r="AH628">
            <v>22830279.9297929</v>
          </cell>
          <cell r="AI628">
            <v>1952.21659510623</v>
          </cell>
        </row>
        <row r="629">
          <cell r="M629">
            <v>26.661769620630398</v>
          </cell>
          <cell r="O629">
            <v>22063755.849088501</v>
          </cell>
          <cell r="Q629">
            <v>6540976.9440000001</v>
          </cell>
          <cell r="R629">
            <v>1.14322264975348E-2</v>
          </cell>
          <cell r="AA629">
            <v>2180.7408614096198</v>
          </cell>
          <cell r="AC629">
            <v>228.448717208467</v>
          </cell>
          <cell r="AE629">
            <v>822415.38195048203</v>
          </cell>
          <cell r="AF629">
            <v>29372300.587482098</v>
          </cell>
          <cell r="AH629">
            <v>22829927.723087098</v>
          </cell>
          <cell r="AI629">
            <v>1952.29214420115</v>
          </cell>
        </row>
        <row r="630">
          <cell r="M630">
            <v>26.661767187405999</v>
          </cell>
          <cell r="O630">
            <v>22063851.590985999</v>
          </cell>
          <cell r="Q630">
            <v>6540976.9440000001</v>
          </cell>
          <cell r="R630">
            <v>1.14312534928072E-2</v>
          </cell>
          <cell r="AA630">
            <v>2180.59190842115</v>
          </cell>
          <cell r="AC630">
            <v>228.42635006512401</v>
          </cell>
          <cell r="AE630">
            <v>822334.86023444601</v>
          </cell>
          <cell r="AF630">
            <v>29371671.300621498</v>
          </cell>
          <cell r="AH630">
            <v>22829917.535974</v>
          </cell>
          <cell r="AI630">
            <v>1952.16555835603</v>
          </cell>
        </row>
        <row r="631">
          <cell r="M631">
            <v>26.661776594175301</v>
          </cell>
          <cell r="O631">
            <v>22063776.821171101</v>
          </cell>
          <cell r="Q631">
            <v>6540976.9440000001</v>
          </cell>
          <cell r="R631">
            <v>1.14303610390168E-2</v>
          </cell>
          <cell r="AA631">
            <v>2180.4521674520001</v>
          </cell>
          <cell r="AC631">
            <v>228.39881711368699</v>
          </cell>
          <cell r="AE631">
            <v>822235.74160927196</v>
          </cell>
          <cell r="AF631">
            <v>29372983.8454169</v>
          </cell>
          <cell r="AH631">
            <v>22829727.224194899</v>
          </cell>
          <cell r="AI631">
            <v>1952.0533503383101</v>
          </cell>
        </row>
        <row r="632">
          <cell r="M632">
            <v>26.661758385333702</v>
          </cell>
          <cell r="O632">
            <v>22063380.0818513</v>
          </cell>
          <cell r="Q632">
            <v>6540976.9440000001</v>
          </cell>
          <cell r="R632">
            <v>1.14285174236277E-2</v>
          </cell>
          <cell r="AA632">
            <v>2180.13509017966</v>
          </cell>
          <cell r="AC632">
            <v>228.34598035636799</v>
          </cell>
          <cell r="AE632">
            <v>822045.529282926</v>
          </cell>
          <cell r="AF632">
            <v>29373159.200364199</v>
          </cell>
          <cell r="AH632">
            <v>22829129.074537098</v>
          </cell>
          <cell r="AI632">
            <v>1951.7891098232899</v>
          </cell>
        </row>
        <row r="633">
          <cell r="M633">
            <v>26.661871890722001</v>
          </cell>
          <cell r="O633">
            <v>22067452.032473601</v>
          </cell>
          <cell r="Q633">
            <v>6540976.9440000001</v>
          </cell>
          <cell r="R633">
            <v>1.1426242345670501E-2</v>
          </cell>
          <cell r="AA633">
            <v>2180.0886345378499</v>
          </cell>
          <cell r="AC633">
            <v>228.32214536088401</v>
          </cell>
          <cell r="AE633">
            <v>821959.72329918202</v>
          </cell>
          <cell r="AF633">
            <v>29377857.9444203</v>
          </cell>
          <cell r="AH633">
            <v>22832962.613531601</v>
          </cell>
          <cell r="AI633">
            <v>1951.76648917697</v>
          </cell>
        </row>
        <row r="634">
          <cell r="M634">
            <v>26.662277307030799</v>
          </cell>
          <cell r="O634">
            <v>22074458.2305464</v>
          </cell>
          <cell r="Q634">
            <v>6540976.9440000001</v>
          </cell>
          <cell r="R634">
            <v>1.14243441501294E-2</v>
          </cell>
          <cell r="AA634">
            <v>2180.2812259580901</v>
          </cell>
          <cell r="AC634">
            <v>228.33719923782601</v>
          </cell>
          <cell r="AE634">
            <v>822013.91725617403</v>
          </cell>
          <cell r="AF634">
            <v>29382700.744258601</v>
          </cell>
          <cell r="AH634">
            <v>22839950.522738799</v>
          </cell>
          <cell r="AI634">
            <v>1951.9440267202599</v>
          </cell>
        </row>
        <row r="635">
          <cell r="M635">
            <v>26.662601525221302</v>
          </cell>
          <cell r="O635">
            <v>22079433.911269698</v>
          </cell>
          <cell r="Q635">
            <v>6540976.9440000001</v>
          </cell>
          <cell r="R635">
            <v>1.14229649840149E-2</v>
          </cell>
          <cell r="AA635">
            <v>2180.4320594774099</v>
          </cell>
          <cell r="AC635">
            <v>228.340769623874</v>
          </cell>
          <cell r="AE635">
            <v>822026.77064594603</v>
          </cell>
          <cell r="AF635">
            <v>29388878.827159598</v>
          </cell>
          <cell r="AH635">
            <v>22844981.576191202</v>
          </cell>
          <cell r="AI635">
            <v>1952.09128985354</v>
          </cell>
        </row>
        <row r="636">
          <cell r="M636">
            <v>26.662793928773599</v>
          </cell>
          <cell r="O636">
            <v>22081998.693667699</v>
          </cell>
          <cell r="Q636">
            <v>6540976.9440000001</v>
          </cell>
          <cell r="R636">
            <v>1.1421574088537801E-2</v>
          </cell>
          <cell r="AA636">
            <v>2180.38037464437</v>
          </cell>
          <cell r="AC636">
            <v>228.3294399895</v>
          </cell>
          <cell r="AE636">
            <v>821985.98396219895</v>
          </cell>
          <cell r="AF636">
            <v>29389694.691869002</v>
          </cell>
          <cell r="AH636">
            <v>22847571.205826201</v>
          </cell>
          <cell r="AI636">
            <v>1952.0509346548699</v>
          </cell>
        </row>
        <row r="637">
          <cell r="M637">
            <v>26.6628998876187</v>
          </cell>
          <cell r="O637">
            <v>22083552.574163601</v>
          </cell>
          <cell r="Q637">
            <v>6540976.9440000001</v>
          </cell>
          <cell r="R637">
            <v>1.1422009388536001E-2</v>
          </cell>
          <cell r="AA637">
            <v>2180.5322041474601</v>
          </cell>
          <cell r="AC637">
            <v>228.35927179153799</v>
          </cell>
          <cell r="AE637">
            <v>822093.37844953605</v>
          </cell>
          <cell r="AF637">
            <v>29388298.953621499</v>
          </cell>
          <cell r="AH637">
            <v>22849296.029098399</v>
          </cell>
          <cell r="AI637">
            <v>1952.17293235592</v>
          </cell>
        </row>
        <row r="638">
          <cell r="M638">
            <v>26.662937637439299</v>
          </cell>
          <cell r="O638">
            <v>22084086.646506999</v>
          </cell>
          <cell r="Q638">
            <v>6540976.9440000001</v>
          </cell>
          <cell r="R638">
            <v>1.14230478276405E-2</v>
          </cell>
          <cell r="AA638">
            <v>2180.7467512897601</v>
          </cell>
          <cell r="AC638">
            <v>228.38817097950999</v>
          </cell>
          <cell r="AE638">
            <v>822197.41552623594</v>
          </cell>
          <cell r="AF638">
            <v>29390173.358265001</v>
          </cell>
          <cell r="AH638">
            <v>22849961.5857777</v>
          </cell>
          <cell r="AI638">
            <v>1952.3585803102501</v>
          </cell>
        </row>
        <row r="639">
          <cell r="M639">
            <v>26.662953002855801</v>
          </cell>
          <cell r="O639">
            <v>22084497.220282301</v>
          </cell>
          <cell r="Q639">
            <v>6540976.9440000001</v>
          </cell>
          <cell r="R639">
            <v>1.1423914564229899E-2</v>
          </cell>
          <cell r="AA639">
            <v>2180.9068891164102</v>
          </cell>
          <cell r="AC639">
            <v>228.41783318248099</v>
          </cell>
          <cell r="AE639">
            <v>822304.19945693295</v>
          </cell>
          <cell r="AF639">
            <v>29389222.441105001</v>
          </cell>
          <cell r="AH639">
            <v>22850500.555322301</v>
          </cell>
          <cell r="AI639">
            <v>1952.4890559339301</v>
          </cell>
        </row>
        <row r="640">
          <cell r="M640">
            <v>26.662957123379201</v>
          </cell>
          <cell r="O640">
            <v>22084541.036970399</v>
          </cell>
          <cell r="Q640">
            <v>6540976.9440000001</v>
          </cell>
          <cell r="R640">
            <v>1.14257806221772E-2</v>
          </cell>
          <cell r="AA640">
            <v>2181.2001916263698</v>
          </cell>
          <cell r="AC640">
            <v>228.468152029923</v>
          </cell>
          <cell r="AE640">
            <v>822485.34730772302</v>
          </cell>
          <cell r="AF640">
            <v>29388642.9281106</v>
          </cell>
          <cell r="AH640">
            <v>22850760.020865299</v>
          </cell>
          <cell r="AI640">
            <v>1952.73203959645</v>
          </cell>
        </row>
        <row r="641">
          <cell r="M641">
            <v>26.662921385487699</v>
          </cell>
          <cell r="O641">
            <v>22083423.125491299</v>
          </cell>
          <cell r="Q641">
            <v>6540976.9440000001</v>
          </cell>
          <cell r="R641">
            <v>1.14271321915058E-2</v>
          </cell>
          <cell r="AA641">
            <v>2181.3510670400101</v>
          </cell>
          <cell r="AC641">
            <v>228.48975327925601</v>
          </cell>
          <cell r="AE641">
            <v>822563.11180532002</v>
          </cell>
          <cell r="AF641">
            <v>29389588.564108498</v>
          </cell>
          <cell r="AH641">
            <v>22849734.199122399</v>
          </cell>
          <cell r="AI641">
            <v>1952.8613137607499</v>
          </cell>
        </row>
        <row r="642">
          <cell r="M642">
            <v>26.6628168688095</v>
          </cell>
          <cell r="O642">
            <v>22080380.0562573</v>
          </cell>
          <cell r="Q642">
            <v>6540976.9440000001</v>
          </cell>
          <cell r="R642">
            <v>1.14267977719786E-2</v>
          </cell>
          <cell r="AA642">
            <v>2181.09385533674</v>
          </cell>
          <cell r="AC642">
            <v>228.448751546045</v>
          </cell>
          <cell r="AE642">
            <v>822415.50556576205</v>
          </cell>
          <cell r="AF642">
            <v>29389189.591375399</v>
          </cell>
          <cell r="AH642">
            <v>22846552.909245599</v>
          </cell>
          <cell r="AI642">
            <v>1952.64510379069</v>
          </cell>
        </row>
        <row r="643">
          <cell r="M643">
            <v>26.662618704310301</v>
          </cell>
          <cell r="O643">
            <v>22075141.9339545</v>
          </cell>
          <cell r="Q643">
            <v>6540976.9440000001</v>
          </cell>
          <cell r="R643">
            <v>1.14261388174727E-2</v>
          </cell>
          <cell r="AA643">
            <v>2180.5772419049599</v>
          </cell>
          <cell r="AC643">
            <v>228.387779925823</v>
          </cell>
          <cell r="AE643">
            <v>822196.007732964</v>
          </cell>
          <cell r="AF643">
            <v>29382176.659591299</v>
          </cell>
          <cell r="AH643">
            <v>22841151.680961002</v>
          </cell>
          <cell r="AI643">
            <v>1952.1894619791301</v>
          </cell>
        </row>
        <row r="644">
          <cell r="M644">
            <v>26.6622840793055</v>
          </cell>
          <cell r="O644">
            <v>22068453.7955097</v>
          </cell>
          <cell r="Q644">
            <v>6540976.9440000001</v>
          </cell>
          <cell r="R644">
            <v>1.1426579940485199E-2</v>
          </cell>
          <cell r="AA644">
            <v>2180.1373751452202</v>
          </cell>
          <cell r="AC644">
            <v>228.34144553992999</v>
          </cell>
          <cell r="AE644">
            <v>822029.20394374605</v>
          </cell>
          <cell r="AF644">
            <v>29374585.737994298</v>
          </cell>
          <cell r="AH644">
            <v>22834364.976735</v>
          </cell>
          <cell r="AI644">
            <v>1951.79592960529</v>
          </cell>
        </row>
        <row r="645">
          <cell r="M645">
            <v>26.662045955885599</v>
          </cell>
          <cell r="O645">
            <v>22066302.7445403</v>
          </cell>
          <cell r="Q645">
            <v>6540976.9440000001</v>
          </cell>
          <cell r="R645">
            <v>1.14260638176142E-2</v>
          </cell>
          <cell r="AA645">
            <v>2179.9316792805798</v>
          </cell>
          <cell r="AC645">
            <v>228.30630950086601</v>
          </cell>
          <cell r="AE645">
            <v>821902.714203118</v>
          </cell>
          <cell r="AF645">
            <v>29374947.052795801</v>
          </cell>
          <cell r="AH645">
            <v>22831961.465224698</v>
          </cell>
          <cell r="AI645">
            <v>1951.6253697797199</v>
          </cell>
        </row>
        <row r="646">
          <cell r="M646">
            <v>26.6619312476763</v>
          </cell>
          <cell r="O646">
            <v>22064762.085487898</v>
          </cell>
          <cell r="Q646">
            <v>6540976.9440000001</v>
          </cell>
          <cell r="R646">
            <v>1.1425070986794199E-2</v>
          </cell>
          <cell r="AA646">
            <v>2179.6501548669298</v>
          </cell>
          <cell r="AC646">
            <v>228.27040052531299</v>
          </cell>
          <cell r="AE646">
            <v>821773.44189112599</v>
          </cell>
          <cell r="AF646">
            <v>29371904.951315101</v>
          </cell>
          <cell r="AH646">
            <v>22830265.699469902</v>
          </cell>
          <cell r="AI646">
            <v>1951.3797543416199</v>
          </cell>
        </row>
        <row r="647">
          <cell r="M647">
            <v>26.661854610467799</v>
          </cell>
          <cell r="O647">
            <v>22063837.863141999</v>
          </cell>
          <cell r="Q647">
            <v>6540976.9440000001</v>
          </cell>
          <cell r="R647">
            <v>1.14242469988656E-2</v>
          </cell>
          <cell r="AA647">
            <v>2179.46252347063</v>
          </cell>
          <cell r="AC647">
            <v>228.237844697003</v>
          </cell>
          <cell r="AE647">
            <v>821656.24090921006</v>
          </cell>
          <cell r="AF647">
            <v>29372379.6594924</v>
          </cell>
          <cell r="AH647">
            <v>22829187.541881699</v>
          </cell>
          <cell r="AI647">
            <v>1951.2246787736301</v>
          </cell>
        </row>
        <row r="648">
          <cell r="M648">
            <v>26.6618145331358</v>
          </cell>
          <cell r="O648">
            <v>22063254.317402799</v>
          </cell>
          <cell r="Q648">
            <v>6540976.9440000001</v>
          </cell>
          <cell r="R648">
            <v>1.14231631560123E-2</v>
          </cell>
          <cell r="AA648">
            <v>2179.2345976233901</v>
          </cell>
          <cell r="AC648">
            <v>228.207677711255</v>
          </cell>
          <cell r="AE648">
            <v>821547.63976051705</v>
          </cell>
          <cell r="AF648">
            <v>29370233.961263001</v>
          </cell>
          <cell r="AH648">
            <v>22828484.128801201</v>
          </cell>
          <cell r="AI648">
            <v>1951.0269199121401</v>
          </cell>
        </row>
        <row r="649">
          <cell r="M649">
            <v>26.661782822016399</v>
          </cell>
          <cell r="O649">
            <v>22062702.210724901</v>
          </cell>
          <cell r="Q649">
            <v>6540976.9440000001</v>
          </cell>
          <cell r="R649">
            <v>1.1423047356342499E-2</v>
          </cell>
          <cell r="AA649">
            <v>2179.1648043722598</v>
          </cell>
          <cell r="AC649">
            <v>228.20078394077399</v>
          </cell>
          <cell r="AE649">
            <v>821522.82218678703</v>
          </cell>
          <cell r="AF649">
            <v>29368896.9484699</v>
          </cell>
          <cell r="AH649">
            <v>22827915.406079601</v>
          </cell>
          <cell r="AI649">
            <v>1950.9640204314901</v>
          </cell>
        </row>
        <row r="650">
          <cell r="M650">
            <v>26.661741660854901</v>
          </cell>
          <cell r="O650">
            <v>22062173.506966598</v>
          </cell>
          <cell r="Q650">
            <v>6540976.9440000001</v>
          </cell>
          <cell r="R650">
            <v>1.14238238396222E-2</v>
          </cell>
          <cell r="AA650">
            <v>2179.2304087770999</v>
          </cell>
          <cell r="AC650">
            <v>228.22091791300201</v>
          </cell>
          <cell r="AE650">
            <v>821595.30448680802</v>
          </cell>
          <cell r="AF650">
            <v>29366191.671103299</v>
          </cell>
          <cell r="AH650">
            <v>22827488.486182101</v>
          </cell>
          <cell r="AI650">
            <v>1951.0094908640899</v>
          </cell>
        </row>
        <row r="651">
          <cell r="M651">
            <v>26.661710023418902</v>
          </cell>
          <cell r="O651">
            <v>22061970.378084298</v>
          </cell>
          <cell r="Q651">
            <v>6540976.9440000001</v>
          </cell>
          <cell r="R651">
            <v>1.1424953864534E-2</v>
          </cell>
          <cell r="AA651">
            <v>2179.4096758411401</v>
          </cell>
          <cell r="AC651">
            <v>228.24597530813901</v>
          </cell>
          <cell r="AE651">
            <v>821685.51110929903</v>
          </cell>
          <cell r="AF651">
            <v>29367492.733025901</v>
          </cell>
          <cell r="AH651">
            <v>22827366.547440901</v>
          </cell>
          <cell r="AI651">
            <v>1951.1637005330001</v>
          </cell>
        </row>
        <row r="652">
          <cell r="M652">
            <v>26.661699382702</v>
          </cell>
          <cell r="O652">
            <v>22062381.9241555</v>
          </cell>
          <cell r="Q652">
            <v>6540976.9440000001</v>
          </cell>
          <cell r="R652">
            <v>1.1425090982169E-2</v>
          </cell>
          <cell r="AA652">
            <v>2179.47675219657</v>
          </cell>
          <cell r="AC652">
            <v>228.25255923528499</v>
          </cell>
          <cell r="AE652">
            <v>821709.21324702597</v>
          </cell>
          <cell r="AF652">
            <v>29368789.855042901</v>
          </cell>
          <cell r="AH652">
            <v>22827774.189775199</v>
          </cell>
          <cell r="AI652">
            <v>1951.2241929612901</v>
          </cell>
        </row>
        <row r="653">
          <cell r="M653">
            <v>26.661791461255799</v>
          </cell>
          <cell r="O653">
            <v>22064141.211183</v>
          </cell>
          <cell r="Q653">
            <v>6540976.9440000001</v>
          </cell>
          <cell r="R653">
            <v>1.14257121141134E-2</v>
          </cell>
          <cell r="AA653">
            <v>2179.6886582597199</v>
          </cell>
          <cell r="AC653">
            <v>228.28813871078299</v>
          </cell>
          <cell r="AE653">
            <v>821837.29935881903</v>
          </cell>
          <cell r="AF653">
            <v>29368596.957489099</v>
          </cell>
          <cell r="AH653">
            <v>22829639.8290365</v>
          </cell>
          <cell r="AI653">
            <v>1951.4005195489401</v>
          </cell>
        </row>
        <row r="654">
          <cell r="M654">
            <v>26.661874703260899</v>
          </cell>
          <cell r="O654">
            <v>22065158.918856502</v>
          </cell>
          <cell r="Q654">
            <v>6540976.9440000001</v>
          </cell>
          <cell r="R654">
            <v>1.14267372144189E-2</v>
          </cell>
          <cell r="AA654">
            <v>2179.93597758128</v>
          </cell>
          <cell r="AC654">
            <v>228.32045426717499</v>
          </cell>
          <cell r="AE654">
            <v>821953.63536182803</v>
          </cell>
          <cell r="AF654">
            <v>29371045.5902934</v>
          </cell>
          <cell r="AH654">
            <v>22830796.075576801</v>
          </cell>
          <cell r="AI654">
            <v>1951.6155233141001</v>
          </cell>
        </row>
        <row r="655">
          <cell r="M655">
            <v>26.6619144893955</v>
          </cell>
          <cell r="O655">
            <v>22065485.559388101</v>
          </cell>
          <cell r="Q655">
            <v>6540976.9440000001</v>
          </cell>
          <cell r="R655">
            <v>1.14261125961676E-2</v>
          </cell>
          <cell r="AA655">
            <v>2179.8876870415702</v>
          </cell>
          <cell r="AC655">
            <v>228.30169863703401</v>
          </cell>
          <cell r="AE655">
            <v>821886.11509332201</v>
          </cell>
          <cell r="AF655">
            <v>29374181.215940699</v>
          </cell>
          <cell r="AH655">
            <v>22831040.176107399</v>
          </cell>
          <cell r="AI655">
            <v>1951.5859884045401</v>
          </cell>
        </row>
        <row r="656">
          <cell r="M656">
            <v>26.661920143397101</v>
          </cell>
          <cell r="O656">
            <v>22065354.867574099</v>
          </cell>
          <cell r="Q656">
            <v>6540976.9440000001</v>
          </cell>
          <cell r="R656">
            <v>1.14242800811192E-2</v>
          </cell>
          <cell r="AA656">
            <v>2179.59283537177</v>
          </cell>
          <cell r="AC656">
            <v>228.251174577586</v>
          </cell>
          <cell r="AE656">
            <v>821704.22847931099</v>
          </cell>
          <cell r="AF656">
            <v>29374743.2282671</v>
          </cell>
          <cell r="AH656">
            <v>22830716.1043761</v>
          </cell>
          <cell r="AI656">
            <v>1951.3416607941799</v>
          </cell>
        </row>
        <row r="657">
          <cell r="M657">
            <v>26.661987896138299</v>
          </cell>
          <cell r="O657">
            <v>22067726.027233001</v>
          </cell>
          <cell r="Q657">
            <v>6540976.9440000001</v>
          </cell>
          <cell r="R657">
            <v>1.1422869732257101E-2</v>
          </cell>
          <cell r="AA657">
            <v>2179.5317318040702</v>
          </cell>
          <cell r="AC657">
            <v>228.239015527314</v>
          </cell>
          <cell r="AE657">
            <v>821660.45589833194</v>
          </cell>
          <cell r="AF657">
            <v>29375349.417302102</v>
          </cell>
          <cell r="AH657">
            <v>22832984.473738901</v>
          </cell>
          <cell r="AI657">
            <v>1951.2927162767601</v>
          </cell>
        </row>
        <row r="658">
          <cell r="M658">
            <v>26.662278150922798</v>
          </cell>
          <cell r="O658">
            <v>22073661.5122943</v>
          </cell>
          <cell r="Q658">
            <v>6540976.9440000001</v>
          </cell>
          <cell r="R658">
            <v>1.14214646719751E-2</v>
          </cell>
          <cell r="AA658">
            <v>2179.7628578203798</v>
          </cell>
          <cell r="AC658">
            <v>228.250966156581</v>
          </cell>
          <cell r="AE658">
            <v>821703.47816368996</v>
          </cell>
          <cell r="AF658">
            <v>29382933.031536002</v>
          </cell>
          <cell r="AH658">
            <v>22838839.236507099</v>
          </cell>
          <cell r="AI658">
            <v>1951.5118916638</v>
          </cell>
        </row>
        <row r="659">
          <cell r="M659">
            <v>26.662609453452799</v>
          </cell>
          <cell r="O659">
            <v>22079715.813112501</v>
          </cell>
          <cell r="Q659">
            <v>6540976.9440000001</v>
          </cell>
          <cell r="R659">
            <v>1.14198056754701E-2</v>
          </cell>
          <cell r="AA659">
            <v>2179.9353581474502</v>
          </cell>
          <cell r="AC659">
            <v>228.26339620523601</v>
          </cell>
          <cell r="AE659">
            <v>821748.22633884905</v>
          </cell>
          <cell r="AF659">
            <v>29387574.697571199</v>
          </cell>
          <cell r="AH659">
            <v>22844947.677925002</v>
          </cell>
          <cell r="AI659">
            <v>1951.6719619422099</v>
          </cell>
        </row>
        <row r="660">
          <cell r="M660">
            <v>26.6628644115886</v>
          </cell>
          <cell r="O660">
            <v>22083388.138172999</v>
          </cell>
          <cell r="Q660">
            <v>6540976.9440000001</v>
          </cell>
          <cell r="R660">
            <v>1.1419263457264401E-2</v>
          </cell>
          <cell r="AA660">
            <v>2180.1026285511398</v>
          </cell>
          <cell r="AC660">
            <v>228.28188376935901</v>
          </cell>
          <cell r="AE660">
            <v>821814.78156969196</v>
          </cell>
          <cell r="AF660">
            <v>29390209.603975002</v>
          </cell>
          <cell r="AH660">
            <v>22848755.655212998</v>
          </cell>
          <cell r="AI660">
            <v>1951.8207447817799</v>
          </cell>
        </row>
        <row r="661">
          <cell r="M661">
            <v>26.6629816274591</v>
          </cell>
          <cell r="O661">
            <v>22085247.534430798</v>
          </cell>
          <cell r="Q661">
            <v>6540976.9440000001</v>
          </cell>
          <cell r="R661">
            <v>1.14198142123453E-2</v>
          </cell>
          <cell r="AA661">
            <v>2180.3053817586201</v>
          </cell>
          <cell r="AC661">
            <v>228.31665692092699</v>
          </cell>
          <cell r="AE661">
            <v>821939.96491533599</v>
          </cell>
          <cell r="AF661">
            <v>29389817.202743899</v>
          </cell>
          <cell r="AH661">
            <v>22850814.160794299</v>
          </cell>
          <cell r="AI661">
            <v>1951.9887248376999</v>
          </cell>
        </row>
        <row r="662">
          <cell r="M662">
            <v>26.663048212034202</v>
          </cell>
          <cell r="O662">
            <v>22086680.072135899</v>
          </cell>
          <cell r="Q662">
            <v>6540976.9440000001</v>
          </cell>
          <cell r="R662">
            <v>1.14207888755585E-2</v>
          </cell>
          <cell r="AA662">
            <v>2180.5798571625301</v>
          </cell>
          <cell r="AC662">
            <v>228.35187390996401</v>
          </cell>
          <cell r="AE662">
            <v>822066.74607586896</v>
          </cell>
          <cell r="AF662">
            <v>29392725.185489599</v>
          </cell>
          <cell r="AH662">
            <v>22852388.2864848</v>
          </cell>
          <cell r="AI662">
            <v>1952.2279832525701</v>
          </cell>
        </row>
        <row r="663">
          <cell r="M663">
            <v>26.663096707688499</v>
          </cell>
          <cell r="O663">
            <v>22087677.3206186</v>
          </cell>
          <cell r="Q663">
            <v>6540976.9440000001</v>
          </cell>
          <cell r="R663">
            <v>1.1421589246018099E-2</v>
          </cell>
          <cell r="AA663">
            <v>2180.7723468726399</v>
          </cell>
          <cell r="AC663">
            <v>228.38500334812301</v>
          </cell>
          <cell r="AE663">
            <v>822186.012053243</v>
          </cell>
          <cell r="AF663">
            <v>29392317.182286501</v>
          </cell>
          <cell r="AH663">
            <v>22853530.6163335</v>
          </cell>
          <cell r="AI663">
            <v>1952.38734352452</v>
          </cell>
        </row>
        <row r="664">
          <cell r="M664">
            <v>26.663103171248</v>
          </cell>
          <cell r="O664">
            <v>22087078.107110001</v>
          </cell>
          <cell r="Q664">
            <v>6540976.9440000001</v>
          </cell>
          <cell r="R664">
            <v>1.14234801447043E-2</v>
          </cell>
          <cell r="AA664">
            <v>2181.0161527950199</v>
          </cell>
          <cell r="AC664">
            <v>228.43011469839601</v>
          </cell>
          <cell r="AE664">
            <v>822348.41291422595</v>
          </cell>
          <cell r="AF664">
            <v>29390884.170752801</v>
          </cell>
          <cell r="AH664">
            <v>22853148.945165999</v>
          </cell>
          <cell r="AI664">
            <v>1952.5860380966301</v>
          </cell>
        </row>
        <row r="665">
          <cell r="M665">
            <v>26.663000748254699</v>
          </cell>
          <cell r="O665">
            <v>22084249.992704999</v>
          </cell>
          <cell r="Q665">
            <v>6540976.9440000001</v>
          </cell>
          <cell r="R665">
            <v>1.14249939265294E-2</v>
          </cell>
          <cell r="AA665">
            <v>2181.06241754131</v>
          </cell>
          <cell r="AC665">
            <v>228.44054264771199</v>
          </cell>
          <cell r="AE665">
            <v>822385.95353176398</v>
          </cell>
          <cell r="AF665">
            <v>29390069.595517099</v>
          </cell>
          <cell r="AH665">
            <v>22850405.653497301</v>
          </cell>
          <cell r="AI665">
            <v>1952.6218748935901</v>
          </cell>
        </row>
        <row r="666">
          <cell r="M666">
            <v>26.6628668380378</v>
          </cell>
          <cell r="O666">
            <v>22081329.1416963</v>
          </cell>
          <cell r="Q666">
            <v>6540976.9440000001</v>
          </cell>
          <cell r="R666">
            <v>1.1425437533310901E-2</v>
          </cell>
          <cell r="AA666">
            <v>2180.9248740749699</v>
          </cell>
          <cell r="AC666">
            <v>228.42530527794401</v>
          </cell>
          <cell r="AE666">
            <v>822331.09900059795</v>
          </cell>
          <cell r="AF666">
            <v>29387913.092811499</v>
          </cell>
          <cell r="AH666">
            <v>22847428.288214799</v>
          </cell>
          <cell r="AI666">
            <v>1952.49956879703</v>
          </cell>
        </row>
        <row r="667">
          <cell r="M667">
            <v>26.662777608878699</v>
          </cell>
          <cell r="O667">
            <v>22080350.3563587</v>
          </cell>
          <cell r="Q667">
            <v>6540976.9440000001</v>
          </cell>
          <cell r="R667">
            <v>1.1425583021584499E-2</v>
          </cell>
          <cell r="AA667">
            <v>2180.88261582925</v>
          </cell>
          <cell r="AC667">
            <v>228.420625536286</v>
          </cell>
          <cell r="AE667">
            <v>822314.25193062797</v>
          </cell>
          <cell r="AF667">
            <v>29387250.052326102</v>
          </cell>
          <cell r="AH667">
            <v>22846389.361194499</v>
          </cell>
          <cell r="AI667">
            <v>1952.4619902929701</v>
          </cell>
        </row>
        <row r="668">
          <cell r="M668">
            <v>26.662730834241898</v>
          </cell>
          <cell r="O668">
            <v>22079384.996293001</v>
          </cell>
          <cell r="Q668">
            <v>6540976.9440000001</v>
          </cell>
          <cell r="R668">
            <v>1.14249174465594E-2</v>
          </cell>
          <cell r="AA668">
            <v>2180.7234756636999</v>
          </cell>
          <cell r="AC668">
            <v>228.390572049637</v>
          </cell>
          <cell r="AE668">
            <v>822206.05937869498</v>
          </cell>
          <cell r="AF668">
            <v>29388362.617477201</v>
          </cell>
          <cell r="AH668">
            <v>22845286.871859498</v>
          </cell>
          <cell r="AI668">
            <v>1952.3329036140599</v>
          </cell>
        </row>
        <row r="669">
          <cell r="M669">
            <v>26.662688726031401</v>
          </cell>
          <cell r="O669">
            <v>22078194.7745829</v>
          </cell>
          <cell r="Q669">
            <v>6540976.9440000001</v>
          </cell>
          <cell r="R669">
            <v>1.14239006020495E-2</v>
          </cell>
          <cell r="AA669">
            <v>2180.4581729737902</v>
          </cell>
          <cell r="AC669">
            <v>228.35636731746399</v>
          </cell>
          <cell r="AE669">
            <v>822082.92234287201</v>
          </cell>
          <cell r="AF669">
            <v>29385600.895146899</v>
          </cell>
          <cell r="AH669">
            <v>22843976.773775499</v>
          </cell>
          <cell r="AI669">
            <v>1952.10180565633</v>
          </cell>
        </row>
        <row r="670">
          <cell r="M670">
            <v>26.662623690426901</v>
          </cell>
          <cell r="O670">
            <v>22076708.500532899</v>
          </cell>
          <cell r="Q670">
            <v>6540976.9440000001</v>
          </cell>
          <cell r="R670">
            <v>1.14238793134342E-2</v>
          </cell>
          <cell r="AA670">
            <v>2180.33224900189</v>
          </cell>
          <cell r="AC670">
            <v>228.34346884390399</v>
          </cell>
          <cell r="AE670">
            <v>822036.48783805303</v>
          </cell>
          <cell r="AF670">
            <v>29383321.464418299</v>
          </cell>
          <cell r="AH670">
            <v>22842463.068347301</v>
          </cell>
          <cell r="AI670">
            <v>1951.98878015799</v>
          </cell>
        </row>
        <row r="671">
          <cell r="M671">
            <v>26.662544509400501</v>
          </cell>
          <cell r="O671">
            <v>22074409.317494601</v>
          </cell>
          <cell r="Q671">
            <v>6540976.9440000001</v>
          </cell>
          <cell r="R671">
            <v>1.14232869434282E-2</v>
          </cell>
          <cell r="AA671">
            <v>2180.0793882083999</v>
          </cell>
          <cell r="AC671">
            <v>228.30358602232999</v>
          </cell>
          <cell r="AE671">
            <v>821892.90968038805</v>
          </cell>
          <cell r="AF671">
            <v>29382802.566495899</v>
          </cell>
          <cell r="AH671">
            <v>22840012.953749001</v>
          </cell>
          <cell r="AI671">
            <v>1951.77580218607</v>
          </cell>
        </row>
        <row r="672">
          <cell r="M672">
            <v>26.6623681839285</v>
          </cell>
          <cell r="O672">
            <v>22071251.387940101</v>
          </cell>
          <cell r="Q672">
            <v>6540976.9440000001</v>
          </cell>
          <cell r="R672">
            <v>1.14224790956445E-2</v>
          </cell>
          <cell r="AA672">
            <v>2179.7051829416801</v>
          </cell>
          <cell r="AC672">
            <v>228.257714645177</v>
          </cell>
          <cell r="AE672">
            <v>821727.77272263798</v>
          </cell>
          <cell r="AF672">
            <v>29378217.990057599</v>
          </cell>
          <cell r="AH672">
            <v>22836723.086590901</v>
          </cell>
          <cell r="AI672">
            <v>1951.4474682964999</v>
          </cell>
        </row>
        <row r="673">
          <cell r="M673">
            <v>26.662301628035198</v>
          </cell>
          <cell r="O673">
            <v>22070876.442355402</v>
          </cell>
          <cell r="Q673">
            <v>6540976.9440000001</v>
          </cell>
          <cell r="R673">
            <v>1.1423124901318599E-2</v>
          </cell>
          <cell r="AA673">
            <v>2179.75753633984</v>
          </cell>
          <cell r="AC673">
            <v>228.276826037897</v>
          </cell>
          <cell r="AE673">
            <v>821796.57373642805</v>
          </cell>
          <cell r="AF673">
            <v>29375175.747391999</v>
          </cell>
          <cell r="AH673">
            <v>22836384.037253801</v>
          </cell>
          <cell r="AI673">
            <v>1951.48071030194</v>
          </cell>
        </row>
        <row r="674">
          <cell r="M674">
            <v>26.662260200791302</v>
          </cell>
          <cell r="O674">
            <v>22070091.1239275</v>
          </cell>
          <cell r="Q674">
            <v>6540976.9440000001</v>
          </cell>
          <cell r="R674">
            <v>1.14242771894934E-2</v>
          </cell>
          <cell r="AA674">
            <v>2179.8930162431302</v>
          </cell>
          <cell r="AC674">
            <v>228.29731840499801</v>
          </cell>
          <cell r="AE674">
            <v>821870.34625799197</v>
          </cell>
          <cell r="AF674">
            <v>29375707.8343288</v>
          </cell>
          <cell r="AH674">
            <v>22835680.800191801</v>
          </cell>
          <cell r="AI674">
            <v>1951.59569783813</v>
          </cell>
        </row>
        <row r="675">
          <cell r="M675">
            <v>26.662184187690801</v>
          </cell>
          <cell r="O675">
            <v>22068725.725499298</v>
          </cell>
          <cell r="Q675">
            <v>6540976.9440000001</v>
          </cell>
          <cell r="R675">
            <v>1.14245454053464E-2</v>
          </cell>
          <cell r="AA675">
            <v>2179.8444122784999</v>
          </cell>
          <cell r="AC675">
            <v>228.291659662314</v>
          </cell>
          <cell r="AE675">
            <v>821849.97478433105</v>
          </cell>
          <cell r="AF675">
            <v>29375025.596689802</v>
          </cell>
          <cell r="AH675">
            <v>22834303.999214701</v>
          </cell>
          <cell r="AI675">
            <v>1951.55275261619</v>
          </cell>
        </row>
        <row r="676">
          <cell r="M676">
            <v>26.6621091917036</v>
          </cell>
          <cell r="O676">
            <v>22067557.017098598</v>
          </cell>
          <cell r="Q676">
            <v>6540976.9440000001</v>
          </cell>
          <cell r="R676">
            <v>1.14254090837996E-2</v>
          </cell>
          <cell r="AA676">
            <v>2179.8779874173001</v>
          </cell>
          <cell r="AC676">
            <v>228.30830581022801</v>
          </cell>
          <cell r="AE676">
            <v>821909.90091682004</v>
          </cell>
          <cell r="AF676">
            <v>29371798.819413599</v>
          </cell>
          <cell r="AH676">
            <v>22833217.7009212</v>
          </cell>
          <cell r="AI676">
            <v>1951.5696816070699</v>
          </cell>
        </row>
        <row r="677">
          <cell r="M677">
            <v>26.6620180315727</v>
          </cell>
          <cell r="O677">
            <v>22066091.644900799</v>
          </cell>
          <cell r="Q677">
            <v>6540976.9440000001</v>
          </cell>
          <cell r="R677">
            <v>1.1426644073558E-2</v>
          </cell>
          <cell r="AA677">
            <v>2179.9790093791598</v>
          </cell>
          <cell r="AC677">
            <v>228.32506353605299</v>
          </cell>
          <cell r="AE677">
            <v>821970.22872979206</v>
          </cell>
          <cell r="AF677">
            <v>29371765.9242483</v>
          </cell>
          <cell r="AH677">
            <v>22831823.8002178</v>
          </cell>
          <cell r="AI677">
            <v>1951.65394584311</v>
          </cell>
        </row>
        <row r="678">
          <cell r="M678">
            <v>26.661910789303001</v>
          </cell>
          <cell r="O678">
            <v>22064733.913117599</v>
          </cell>
          <cell r="Q678">
            <v>6540976.9440000001</v>
          </cell>
          <cell r="R678">
            <v>1.1426922725242801E-2</v>
          </cell>
          <cell r="AA678">
            <v>2179.9369537072998</v>
          </cell>
          <cell r="AC678">
            <v>228.32007198005601</v>
          </cell>
          <cell r="AE678">
            <v>821952.25912820199</v>
          </cell>
          <cell r="AF678">
            <v>29371203.315768901</v>
          </cell>
          <cell r="AH678">
            <v>22830440.2321782</v>
          </cell>
          <cell r="AI678">
            <v>1951.6168817272401</v>
          </cell>
        </row>
        <row r="679">
          <cell r="M679">
            <v>26.6618589373787</v>
          </cell>
          <cell r="O679">
            <v>22064338.678823601</v>
          </cell>
          <cell r="Q679">
            <v>6540976.9440000001</v>
          </cell>
          <cell r="R679">
            <v>1.1426226394659501E-2</v>
          </cell>
          <cell r="AA679">
            <v>2179.8207607825402</v>
          </cell>
          <cell r="AC679">
            <v>228.29453367137501</v>
          </cell>
          <cell r="AE679">
            <v>821860.32121695101</v>
          </cell>
          <cell r="AF679">
            <v>29373059.818486702</v>
          </cell>
          <cell r="AH679">
            <v>22829894.5212566</v>
          </cell>
          <cell r="AI679">
            <v>1951.5262271111701</v>
          </cell>
        </row>
        <row r="680">
          <cell r="M680">
            <v>26.661842201717601</v>
          </cell>
          <cell r="O680">
            <v>22064293.913974199</v>
          </cell>
          <cell r="Q680">
            <v>6540976.9440000001</v>
          </cell>
          <cell r="R680">
            <v>1.1425123375816399E-2</v>
          </cell>
          <cell r="AA680">
            <v>2179.6315882423401</v>
          </cell>
          <cell r="AC680">
            <v>228.268393885085</v>
          </cell>
          <cell r="AE680">
            <v>821766.21798630501</v>
          </cell>
          <cell r="AF680">
            <v>29371599.362098601</v>
          </cell>
          <cell r="AH680">
            <v>22829746.530901901</v>
          </cell>
          <cell r="AI680">
            <v>1951.36319435726</v>
          </cell>
        </row>
        <row r="681">
          <cell r="M681">
            <v>26.661937104853099</v>
          </cell>
          <cell r="O681">
            <v>22066761.863263201</v>
          </cell>
          <cell r="Q681">
            <v>6540976.9440000001</v>
          </cell>
          <cell r="R681">
            <v>1.14247893983489E-2</v>
          </cell>
          <cell r="AA681">
            <v>2179.75764534364</v>
          </cell>
          <cell r="AC681">
            <v>228.28220589525199</v>
          </cell>
          <cell r="AE681">
            <v>821815.94122290704</v>
          </cell>
          <cell r="AF681">
            <v>29373619.5690157</v>
          </cell>
          <cell r="AH681">
            <v>22832191.6739568</v>
          </cell>
          <cell r="AI681">
            <v>1951.47543944839</v>
          </cell>
        </row>
        <row r="682">
          <cell r="M682">
            <v>26.662148337599199</v>
          </cell>
          <cell r="O682">
            <v>22071362.431773499</v>
          </cell>
          <cell r="Q682">
            <v>6540976.9440000001</v>
          </cell>
          <cell r="R682">
            <v>1.14236750474172E-2</v>
          </cell>
          <cell r="AA682">
            <v>2179.9468161053901</v>
          </cell>
          <cell r="AC682">
            <v>228.28913709525401</v>
          </cell>
          <cell r="AE682">
            <v>821840.89354291395</v>
          </cell>
          <cell r="AF682">
            <v>29380655.320341099</v>
          </cell>
          <cell r="AH682">
            <v>22836733.406001199</v>
          </cell>
          <cell r="AI682">
            <v>1951.6576790101401</v>
          </cell>
        </row>
        <row r="683">
          <cell r="M683">
            <v>26.662460151009501</v>
          </cell>
          <cell r="O683">
            <v>22076962.489735</v>
          </cell>
          <cell r="Q683">
            <v>6540976.9440000001</v>
          </cell>
          <cell r="R683">
            <v>1.14220738972113E-2</v>
          </cell>
          <cell r="AA683">
            <v>2180.0952311333299</v>
          </cell>
          <cell r="AC683">
            <v>228.29893488855899</v>
          </cell>
          <cell r="AE683">
            <v>821876.165598811</v>
          </cell>
          <cell r="AF683">
            <v>29384909.8746472</v>
          </cell>
          <cell r="AH683">
            <v>22842349.001350999</v>
          </cell>
          <cell r="AI683">
            <v>1951.79629624477</v>
          </cell>
        </row>
        <row r="684">
          <cell r="M684">
            <v>26.6627217479667</v>
          </cell>
          <cell r="O684">
            <v>22080852.816327602</v>
          </cell>
          <cell r="Q684">
            <v>6540976.9440000001</v>
          </cell>
          <cell r="R684">
            <v>1.14215306472041E-2</v>
          </cell>
          <cell r="AA684">
            <v>2180.2799190601099</v>
          </cell>
          <cell r="AC684">
            <v>228.31922649917399</v>
          </cell>
          <cell r="AE684">
            <v>821949.21539702604</v>
          </cell>
          <cell r="AF684">
            <v>29387854.199287701</v>
          </cell>
          <cell r="AH684">
            <v>22846365.444758501</v>
          </cell>
          <cell r="AI684">
            <v>1951.9606925609401</v>
          </cell>
        </row>
        <row r="685">
          <cell r="M685">
            <v>26.662858848633999</v>
          </cell>
          <cell r="O685">
            <v>22083029.359554201</v>
          </cell>
          <cell r="Q685">
            <v>6540976.9440000001</v>
          </cell>
          <cell r="R685">
            <v>1.14213070872396E-2</v>
          </cell>
          <cell r="AA685">
            <v>2180.4021554855399</v>
          </cell>
          <cell r="AC685">
            <v>228.332328229501</v>
          </cell>
          <cell r="AE685">
            <v>821996.38162620505</v>
          </cell>
          <cell r="AF685">
            <v>29389898.270469598</v>
          </cell>
          <cell r="AH685">
            <v>22848634.629511099</v>
          </cell>
          <cell r="AI685">
            <v>1952.0698272560401</v>
          </cell>
        </row>
        <row r="686">
          <cell r="M686">
            <v>26.6629411947882</v>
          </cell>
          <cell r="O686">
            <v>22084324.535727501</v>
          </cell>
          <cell r="Q686">
            <v>6540976.9440000001</v>
          </cell>
          <cell r="R686">
            <v>1.14219196417229E-2</v>
          </cell>
          <cell r="AA686">
            <v>2180.57424298351</v>
          </cell>
          <cell r="AC686">
            <v>228.36380498219</v>
          </cell>
          <cell r="AE686">
            <v>822109.69793588505</v>
          </cell>
          <cell r="AF686">
            <v>29388994.033111401</v>
          </cell>
          <cell r="AH686">
            <v>22850093.214752398</v>
          </cell>
          <cell r="AI686">
            <v>1952.21043800132</v>
          </cell>
        </row>
        <row r="687">
          <cell r="M687">
            <v>26.662982594431401</v>
          </cell>
          <cell r="O687">
            <v>22085332.796349902</v>
          </cell>
          <cell r="Q687">
            <v>6540976.9440000001</v>
          </cell>
          <cell r="R687">
            <v>1.14236924311796E-2</v>
          </cell>
          <cell r="AA687">
            <v>2180.92551511179</v>
          </cell>
          <cell r="AC687">
            <v>228.42030713521001</v>
          </cell>
          <cell r="AE687">
            <v>822313.10568675399</v>
          </cell>
          <cell r="AF687">
            <v>29389395.2763086</v>
          </cell>
          <cell r="AH687">
            <v>22851340.820510801</v>
          </cell>
          <cell r="AI687">
            <v>1952.5052079765801</v>
          </cell>
        </row>
        <row r="688">
          <cell r="M688">
            <v>26.663006258334502</v>
          </cell>
          <cell r="O688">
            <v>22085827.4999981</v>
          </cell>
          <cell r="Q688">
            <v>6540976.9440000001</v>
          </cell>
          <cell r="R688">
            <v>1.14256524427196E-2</v>
          </cell>
          <cell r="AA688">
            <v>2181.27710919217</v>
          </cell>
          <cell r="AC688">
            <v>228.47638552114299</v>
          </cell>
          <cell r="AE688">
            <v>822514.98787611397</v>
          </cell>
          <cell r="AF688">
            <v>29389932.486860201</v>
          </cell>
          <cell r="AH688">
            <v>22852066.978124</v>
          </cell>
          <cell r="AI688">
            <v>1952.80072367102</v>
          </cell>
        </row>
        <row r="689">
          <cell r="M689">
            <v>26.662981104602402</v>
          </cell>
          <cell r="O689">
            <v>22084940.494946301</v>
          </cell>
          <cell r="Q689">
            <v>6540976.9440000001</v>
          </cell>
          <cell r="R689">
            <v>1.1426997586032399E-2</v>
          </cell>
          <cell r="AA689">
            <v>2181.4449426154301</v>
          </cell>
          <cell r="AC689">
            <v>228.499750010871</v>
          </cell>
          <cell r="AE689">
            <v>822599.10003913601</v>
          </cell>
          <cell r="AF689">
            <v>29391177.590198901</v>
          </cell>
          <cell r="AH689">
            <v>22851283.375812501</v>
          </cell>
          <cell r="AI689">
            <v>1952.9451926045599</v>
          </cell>
        </row>
        <row r="690">
          <cell r="M690">
            <v>26.662886199550801</v>
          </cell>
          <cell r="O690">
            <v>22081513.488560598</v>
          </cell>
          <cell r="Q690">
            <v>6540976.9440000001</v>
          </cell>
          <cell r="R690">
            <v>1.1426672632868101E-2</v>
          </cell>
          <cell r="AA690">
            <v>2181.1563131399298</v>
          </cell>
          <cell r="AC690">
            <v>228.45546974891101</v>
          </cell>
          <cell r="AE690">
            <v>822439.69109608105</v>
          </cell>
          <cell r="AF690">
            <v>29390227.278561</v>
          </cell>
          <cell r="AH690">
            <v>22847714.5477213</v>
          </cell>
          <cell r="AI690">
            <v>1952.70084339102</v>
          </cell>
        </row>
        <row r="691">
          <cell r="M691">
            <v>26.662646275052399</v>
          </cell>
          <cell r="O691">
            <v>22075418.805711299</v>
          </cell>
          <cell r="Q691">
            <v>6540976.9440000001</v>
          </cell>
          <cell r="R691">
            <v>1.1426106852628799E-2</v>
          </cell>
          <cell r="AA691">
            <v>2180.5907331061298</v>
          </cell>
          <cell r="AC691">
            <v>228.38924395509099</v>
          </cell>
          <cell r="AE691">
            <v>822201.27823832806</v>
          </cell>
          <cell r="AF691">
            <v>29382397.033904601</v>
          </cell>
          <cell r="AH691">
            <v>22841451.305171899</v>
          </cell>
          <cell r="AI691">
            <v>1952.2014891510401</v>
          </cell>
        </row>
        <row r="692">
          <cell r="M692">
            <v>26.662361180353301</v>
          </cell>
          <cell r="O692">
            <v>22070736.623356901</v>
          </cell>
          <cell r="Q692">
            <v>6540976.9440000001</v>
          </cell>
          <cell r="R692">
            <v>1.1425669021124201E-2</v>
          </cell>
          <cell r="AA692">
            <v>2180.1884373972998</v>
          </cell>
          <cell r="AC692">
            <v>228.333654701434</v>
          </cell>
          <cell r="AE692">
            <v>822001.15692516102</v>
          </cell>
          <cell r="AF692">
            <v>29379290.9014589</v>
          </cell>
          <cell r="AH692">
            <v>22836540.791288599</v>
          </cell>
          <cell r="AI692">
            <v>1951.85478269586</v>
          </cell>
        </row>
        <row r="693">
          <cell r="M693">
            <v>26.662201186377398</v>
          </cell>
          <cell r="O693">
            <v>22068698.511765599</v>
          </cell>
          <cell r="Q693">
            <v>6540976.9440000001</v>
          </cell>
          <cell r="R693">
            <v>1.1424735036471701E-2</v>
          </cell>
          <cell r="AA693">
            <v>2179.8826555188102</v>
          </cell>
          <cell r="AC693">
            <v>228.29511589070901</v>
          </cell>
          <cell r="AE693">
            <v>821862.41720655095</v>
          </cell>
          <cell r="AF693">
            <v>29375851.605182499</v>
          </cell>
          <cell r="AH693">
            <v>22834301.121377699</v>
          </cell>
          <cell r="AI693">
            <v>1951.5875396281001</v>
          </cell>
        </row>
        <row r="694">
          <cell r="M694">
            <v>26.662067764288899</v>
          </cell>
          <cell r="O694">
            <v>22066443.161469799</v>
          </cell>
          <cell r="Q694">
            <v>6540976.9440000001</v>
          </cell>
          <cell r="R694">
            <v>1.14247648089518E-2</v>
          </cell>
          <cell r="AA694">
            <v>2179.7102920981802</v>
          </cell>
          <cell r="AC694">
            <v>228.277319888373</v>
          </cell>
          <cell r="AE694">
            <v>821798.351598143</v>
          </cell>
          <cell r="AF694">
            <v>29372772.875892099</v>
          </cell>
          <cell r="AH694">
            <v>22831996.9262027</v>
          </cell>
          <cell r="AI694">
            <v>1951.43297220981</v>
          </cell>
        </row>
        <row r="695">
          <cell r="M695">
            <v>26.661947043763998</v>
          </cell>
          <cell r="O695">
            <v>22064904.485958502</v>
          </cell>
          <cell r="Q695">
            <v>6540976.9440000001</v>
          </cell>
          <cell r="R695">
            <v>1.1425635568604301E-2</v>
          </cell>
          <cell r="AA695">
            <v>2179.71917441806</v>
          </cell>
          <cell r="AC695">
            <v>228.291416818947</v>
          </cell>
          <cell r="AE695">
            <v>821849.10054820799</v>
          </cell>
          <cell r="AF695">
            <v>29369105.015110102</v>
          </cell>
          <cell r="AH695">
            <v>22830521.170081299</v>
          </cell>
          <cell r="AI695">
            <v>1951.42775759912</v>
          </cell>
        </row>
        <row r="696">
          <cell r="M696">
            <v>26.661860317761398</v>
          </cell>
          <cell r="O696">
            <v>22064042.202101</v>
          </cell>
          <cell r="Q696">
            <v>6540976.9440000001</v>
          </cell>
          <cell r="R696">
            <v>1.1426825314531101E-2</v>
          </cell>
          <cell r="AA696">
            <v>2179.8614076423901</v>
          </cell>
          <cell r="AC696">
            <v>228.312544906575</v>
          </cell>
          <cell r="AE696">
            <v>821925.161663668</v>
          </cell>
          <cell r="AF696">
            <v>29369774.663687401</v>
          </cell>
          <cell r="AH696">
            <v>22829716.619879998</v>
          </cell>
          <cell r="AI696">
            <v>1951.54886273581</v>
          </cell>
        </row>
        <row r="697">
          <cell r="M697">
            <v>26.661812248052001</v>
          </cell>
          <cell r="O697">
            <v>22063841.9857403</v>
          </cell>
          <cell r="Q697">
            <v>6540976.9440000001</v>
          </cell>
          <cell r="R697">
            <v>1.14270056760563E-2</v>
          </cell>
          <cell r="AA697">
            <v>2179.8901773333</v>
          </cell>
          <cell r="AC697">
            <v>228.31507552583699</v>
          </cell>
          <cell r="AE697">
            <v>821934.27189301501</v>
          </cell>
          <cell r="AF697">
            <v>29370416.265520498</v>
          </cell>
          <cell r="AH697">
            <v>22829495.934310399</v>
          </cell>
          <cell r="AI697">
            <v>1951.57510180747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CE110"/>
    </sheetNames>
    <sheetDataSet>
      <sheetData sheetId="0">
        <row r="26">
          <cell r="M26">
            <v>22.199887489828601</v>
          </cell>
          <cell r="O26">
            <v>19465426.698628001</v>
          </cell>
          <cell r="Q26">
            <v>0</v>
          </cell>
          <cell r="R26">
            <v>6.56106375940811E-3</v>
          </cell>
          <cell r="AA26">
            <v>1590.1385261391099</v>
          </cell>
          <cell r="AC26">
            <v>189.70269109598499</v>
          </cell>
          <cell r="AE26">
            <v>682929.687945546</v>
          </cell>
          <cell r="AF26">
            <v>20148356.3634318</v>
          </cell>
          <cell r="AH26">
            <v>20148356.3634318</v>
          </cell>
          <cell r="AI26">
            <v>1400.4358350431301</v>
          </cell>
        </row>
        <row r="27">
          <cell r="M27">
            <v>22.199887634992599</v>
          </cell>
          <cell r="O27">
            <v>19465921.304800302</v>
          </cell>
          <cell r="Q27">
            <v>0</v>
          </cell>
          <cell r="R27">
            <v>6.56106375940811E-3</v>
          </cell>
          <cell r="AA27">
            <v>1590.0604965510499</v>
          </cell>
          <cell r="AC27">
            <v>189.685696025043</v>
          </cell>
          <cell r="AE27">
            <v>682868.50569015404</v>
          </cell>
          <cell r="AF27">
            <v>20148789.758282401</v>
          </cell>
          <cell r="AH27">
            <v>20148789.758282401</v>
          </cell>
          <cell r="AI27">
            <v>1400.3748005260099</v>
          </cell>
        </row>
        <row r="28">
          <cell r="M28">
            <v>22.199887648338098</v>
          </cell>
          <cell r="O28">
            <v>19465997.803248599</v>
          </cell>
          <cell r="Q28">
            <v>0</v>
          </cell>
          <cell r="R28">
            <v>6.56106375940811E-3</v>
          </cell>
          <cell r="AA28">
            <v>1590.2498782505199</v>
          </cell>
          <cell r="AC28">
            <v>189.72110281390101</v>
          </cell>
          <cell r="AE28">
            <v>682995.97013004206</v>
          </cell>
          <cell r="AF28">
            <v>20148993.7956223</v>
          </cell>
          <cell r="AH28">
            <v>20148993.7956223</v>
          </cell>
          <cell r="AI28">
            <v>1400.52877543662</v>
          </cell>
        </row>
        <row r="29">
          <cell r="M29">
            <v>22.1998876435798</v>
          </cell>
          <cell r="O29">
            <v>19466435.041926701</v>
          </cell>
          <cell r="Q29">
            <v>0</v>
          </cell>
          <cell r="R29">
            <v>6.56106375940811E-3</v>
          </cell>
          <cell r="AA29">
            <v>1590.3892985305299</v>
          </cell>
          <cell r="AC29">
            <v>189.745431876114</v>
          </cell>
          <cell r="AE29">
            <v>683083.554754009</v>
          </cell>
          <cell r="AF29">
            <v>20149518.568649001</v>
          </cell>
          <cell r="AH29">
            <v>20149518.568649001</v>
          </cell>
          <cell r="AI29">
            <v>1400.64386665442</v>
          </cell>
        </row>
        <row r="30">
          <cell r="M30">
            <v>22.199887814842398</v>
          </cell>
          <cell r="O30">
            <v>19467607.7593363</v>
          </cell>
          <cell r="Q30">
            <v>0</v>
          </cell>
          <cell r="R30">
            <v>6.56106375940811E-3</v>
          </cell>
          <cell r="AA30">
            <v>1590.65118600204</v>
          </cell>
          <cell r="AC30">
            <v>189.789506659849</v>
          </cell>
          <cell r="AE30">
            <v>683242.22397545597</v>
          </cell>
          <cell r="AF30">
            <v>20150849.914445899</v>
          </cell>
          <cell r="AH30">
            <v>20150849.914445899</v>
          </cell>
          <cell r="AI30">
            <v>1400.86167934219</v>
          </cell>
        </row>
        <row r="31">
          <cell r="M31">
            <v>22.1998880104086</v>
          </cell>
          <cell r="O31">
            <v>19468636.933405899</v>
          </cell>
          <cell r="Q31">
            <v>0</v>
          </cell>
          <cell r="R31">
            <v>6.5610637594081004E-3</v>
          </cell>
          <cell r="AA31">
            <v>1590.82974091458</v>
          </cell>
          <cell r="AC31">
            <v>189.81852153788</v>
          </cell>
          <cell r="AE31">
            <v>683346.67753636697</v>
          </cell>
          <cell r="AF31">
            <v>20151983.5341141</v>
          </cell>
          <cell r="AH31">
            <v>20151983.5341141</v>
          </cell>
          <cell r="AI31">
            <v>1401.0112193767</v>
          </cell>
        </row>
        <row r="32">
          <cell r="M32">
            <v>22.199888236592301</v>
          </cell>
          <cell r="O32">
            <v>19469178.380996101</v>
          </cell>
          <cell r="Q32">
            <v>0</v>
          </cell>
          <cell r="R32">
            <v>6.5610637594081004E-3</v>
          </cell>
          <cell r="AA32">
            <v>1590.6807534796301</v>
          </cell>
          <cell r="AC32">
            <v>189.78789954479399</v>
          </cell>
          <cell r="AE32">
            <v>683236.43836125894</v>
          </cell>
          <cell r="AF32">
            <v>20152414.743777201</v>
          </cell>
          <cell r="AH32">
            <v>20152414.743777201</v>
          </cell>
          <cell r="AI32">
            <v>1400.8928539348401</v>
          </cell>
        </row>
        <row r="33">
          <cell r="M33">
            <v>22.199888331491501</v>
          </cell>
          <cell r="O33">
            <v>19469466.107290901</v>
          </cell>
          <cell r="Q33">
            <v>0</v>
          </cell>
          <cell r="R33">
            <v>6.5610637594081004E-3</v>
          </cell>
          <cell r="AA33">
            <v>1590.5888942110801</v>
          </cell>
          <cell r="AC33">
            <v>189.769245145382</v>
          </cell>
          <cell r="AE33">
            <v>683169.28252337396</v>
          </cell>
          <cell r="AF33">
            <v>20152635.361197501</v>
          </cell>
          <cell r="AH33">
            <v>20152635.361197501</v>
          </cell>
          <cell r="AI33">
            <v>1400.8196490657001</v>
          </cell>
        </row>
        <row r="34">
          <cell r="M34">
            <v>22.199888613055599</v>
          </cell>
          <cell r="O34">
            <v>19471757.380620901</v>
          </cell>
          <cell r="Q34">
            <v>0</v>
          </cell>
          <cell r="R34">
            <v>6.5610637594081004E-3</v>
          </cell>
          <cell r="AA34">
            <v>1590.7397569584</v>
          </cell>
          <cell r="AC34">
            <v>189.78724420835999</v>
          </cell>
          <cell r="AE34">
            <v>683234.079150095</v>
          </cell>
          <cell r="AF34">
            <v>20154991.2948776</v>
          </cell>
          <cell r="AH34">
            <v>20154991.2948776</v>
          </cell>
          <cell r="AI34">
            <v>1400.9525127500399</v>
          </cell>
        </row>
        <row r="35">
          <cell r="M35">
            <v>22.199889470852199</v>
          </cell>
          <cell r="O35">
            <v>19477129.345273599</v>
          </cell>
          <cell r="Q35">
            <v>0</v>
          </cell>
          <cell r="R35">
            <v>6.5610637594081004E-3</v>
          </cell>
          <cell r="AA35">
            <v>1590.90901062124</v>
          </cell>
          <cell r="AC35">
            <v>189.79460911766699</v>
          </cell>
          <cell r="AE35">
            <v>683260.59282360005</v>
          </cell>
          <cell r="AF35">
            <v>20160389.5425759</v>
          </cell>
          <cell r="AH35">
            <v>20160389.5425759</v>
          </cell>
          <cell r="AI35">
            <v>1401.11440150357</v>
          </cell>
        </row>
        <row r="36">
          <cell r="M36">
            <v>22.199890525373299</v>
          </cell>
          <cell r="O36">
            <v>19483313.088111099</v>
          </cell>
          <cell r="Q36">
            <v>0</v>
          </cell>
          <cell r="R36">
            <v>6.5610637594081004E-3</v>
          </cell>
          <cell r="AA36">
            <v>1591.3897184370301</v>
          </cell>
          <cell r="AC36">
            <v>189.85708046940701</v>
          </cell>
          <cell r="AE36">
            <v>683485.48968986399</v>
          </cell>
          <cell r="AF36">
            <v>20166798.2203319</v>
          </cell>
          <cell r="AH36">
            <v>20166798.2203319</v>
          </cell>
          <cell r="AI36">
            <v>1401.5326379676201</v>
          </cell>
        </row>
        <row r="37">
          <cell r="M37">
            <v>22.199891295807301</v>
          </cell>
          <cell r="O37">
            <v>19487382.4511263</v>
          </cell>
          <cell r="Q37">
            <v>0</v>
          </cell>
          <cell r="R37">
            <v>6.56106375940811E-3</v>
          </cell>
          <cell r="AA37">
            <v>1591.76823056634</v>
          </cell>
          <cell r="AC37">
            <v>189.90993753516301</v>
          </cell>
          <cell r="AE37">
            <v>683675.77512658597</v>
          </cell>
          <cell r="AF37">
            <v>20171058.000636298</v>
          </cell>
          <cell r="AH37">
            <v>20171058.000636298</v>
          </cell>
          <cell r="AI37">
            <v>1401.85829303118</v>
          </cell>
        </row>
        <row r="38">
          <cell r="M38">
            <v>22.199891615402301</v>
          </cell>
          <cell r="O38">
            <v>19488863.9899735</v>
          </cell>
          <cell r="Q38">
            <v>0</v>
          </cell>
          <cell r="R38">
            <v>6.56106375940811E-3</v>
          </cell>
          <cell r="AA38">
            <v>1592.0505273203901</v>
          </cell>
          <cell r="AC38">
            <v>189.956457881517</v>
          </cell>
          <cell r="AE38">
            <v>683843.24837346002</v>
          </cell>
          <cell r="AF38">
            <v>20172707.185409401</v>
          </cell>
          <cell r="AH38">
            <v>20172707.185409401</v>
          </cell>
          <cell r="AI38">
            <v>1402.0940694388701</v>
          </cell>
        </row>
        <row r="39">
          <cell r="M39">
            <v>22.199891625910201</v>
          </cell>
          <cell r="O39">
            <v>19489308.776308302</v>
          </cell>
          <cell r="Q39">
            <v>0</v>
          </cell>
          <cell r="R39">
            <v>6.56106375940811E-3</v>
          </cell>
          <cell r="AA39">
            <v>1592.3757018599499</v>
          </cell>
          <cell r="AC39">
            <v>190.015835537573</v>
          </cell>
          <cell r="AE39">
            <v>684057.00793526403</v>
          </cell>
          <cell r="AF39">
            <v>20173365.7919452</v>
          </cell>
          <cell r="AH39">
            <v>20173365.7919452</v>
          </cell>
          <cell r="AI39">
            <v>1402.35986632237</v>
          </cell>
        </row>
        <row r="40">
          <cell r="M40">
            <v>22.1998915523539</v>
          </cell>
          <cell r="O40">
            <v>19489100.220096201</v>
          </cell>
          <cell r="Q40">
            <v>0</v>
          </cell>
          <cell r="R40">
            <v>6.56106375940811E-3</v>
          </cell>
          <cell r="AA40">
            <v>1592.6583235729299</v>
          </cell>
          <cell r="AC40">
            <v>190.07016943730099</v>
          </cell>
          <cell r="AE40">
            <v>684252.60997428198</v>
          </cell>
          <cell r="AF40">
            <v>20173352.874693301</v>
          </cell>
          <cell r="AH40">
            <v>20173352.874693301</v>
          </cell>
          <cell r="AI40">
            <v>1402.58815413563</v>
          </cell>
        </row>
        <row r="41">
          <cell r="M41">
            <v>22.199891389618099</v>
          </cell>
          <cell r="O41">
            <v>19487880.595160499</v>
          </cell>
          <cell r="Q41">
            <v>0</v>
          </cell>
          <cell r="R41">
            <v>6.56106375940811E-3</v>
          </cell>
          <cell r="AA41">
            <v>1592.68920482662</v>
          </cell>
          <cell r="AC41">
            <v>190.08159401623001</v>
          </cell>
          <cell r="AE41">
            <v>684293.73845842795</v>
          </cell>
          <cell r="AF41">
            <v>20172174.4012447</v>
          </cell>
          <cell r="AH41">
            <v>20172174.4012447</v>
          </cell>
          <cell r="AI41">
            <v>1402.60761081039</v>
          </cell>
        </row>
        <row r="42">
          <cell r="M42">
            <v>22.199891027221799</v>
          </cell>
          <cell r="O42">
            <v>19484133.761061199</v>
          </cell>
          <cell r="Q42">
            <v>0</v>
          </cell>
          <cell r="R42">
            <v>6.5610637594081004E-3</v>
          </cell>
          <cell r="AA42">
            <v>1592.44248687096</v>
          </cell>
          <cell r="AC42">
            <v>190.052149136374</v>
          </cell>
          <cell r="AE42">
            <v>684187.73689094605</v>
          </cell>
          <cell r="AF42">
            <v>20168321.6984917</v>
          </cell>
          <cell r="AH42">
            <v>20168321.6984917</v>
          </cell>
          <cell r="AI42">
            <v>1402.39033773458</v>
          </cell>
        </row>
        <row r="43">
          <cell r="M43">
            <v>22.199890122938601</v>
          </cell>
          <cell r="O43">
            <v>19477349.896773901</v>
          </cell>
          <cell r="Q43">
            <v>0</v>
          </cell>
          <cell r="R43">
            <v>6.5610637594081004E-3</v>
          </cell>
          <cell r="AA43">
            <v>1591.99578977701</v>
          </cell>
          <cell r="AC43">
            <v>189.99884043315899</v>
          </cell>
          <cell r="AE43">
            <v>683995.82555937394</v>
          </cell>
          <cell r="AF43">
            <v>20161346.108644702</v>
          </cell>
          <cell r="AH43">
            <v>20161346.108644702</v>
          </cell>
          <cell r="AI43">
            <v>1401.99694934385</v>
          </cell>
        </row>
        <row r="44">
          <cell r="M44">
            <v>22.199888971191399</v>
          </cell>
          <cell r="O44">
            <v>19472013.934356201</v>
          </cell>
          <cell r="Q44">
            <v>0</v>
          </cell>
          <cell r="R44">
            <v>6.5610637594081004E-3</v>
          </cell>
          <cell r="AA44">
            <v>1591.6444907086</v>
          </cell>
          <cell r="AC44">
            <v>189.95692303341701</v>
          </cell>
          <cell r="AE44">
            <v>683844.92292030202</v>
          </cell>
          <cell r="AF44">
            <v>20155859.238004699</v>
          </cell>
          <cell r="AH44">
            <v>20155859.238004699</v>
          </cell>
          <cell r="AI44">
            <v>1401.6875676751799</v>
          </cell>
        </row>
        <row r="45">
          <cell r="M45">
            <v>22.199888338213299</v>
          </cell>
          <cell r="O45">
            <v>19469310.589828599</v>
          </cell>
          <cell r="Q45">
            <v>0</v>
          </cell>
          <cell r="R45">
            <v>6.5610637594081004E-3</v>
          </cell>
          <cell r="AA45">
            <v>1591.2811901763</v>
          </cell>
          <cell r="AC45">
            <v>189.90068201344701</v>
          </cell>
          <cell r="AE45">
            <v>683642.45524840802</v>
          </cell>
          <cell r="AF45">
            <v>20152953.235767901</v>
          </cell>
          <cell r="AH45">
            <v>20152953.235767901</v>
          </cell>
          <cell r="AI45">
            <v>1401.38050816285</v>
          </cell>
        </row>
        <row r="46">
          <cell r="M46">
            <v>22.199887852983601</v>
          </cell>
          <cell r="O46">
            <v>19467129.7186452</v>
          </cell>
          <cell r="Q46">
            <v>0</v>
          </cell>
          <cell r="R46">
            <v>6.5610637594081004E-3</v>
          </cell>
          <cell r="AA46">
            <v>1591.0263900524501</v>
          </cell>
          <cell r="AC46">
            <v>189.862558128073</v>
          </cell>
          <cell r="AE46">
            <v>683505.20926106197</v>
          </cell>
          <cell r="AF46">
            <v>20150635.102014702</v>
          </cell>
          <cell r="AH46">
            <v>20150635.102014702</v>
          </cell>
          <cell r="AI46">
            <v>1401.16383192438</v>
          </cell>
        </row>
        <row r="47">
          <cell r="M47">
            <v>22.199887416688401</v>
          </cell>
          <cell r="O47">
            <v>19465813.6535009</v>
          </cell>
          <cell r="Q47">
            <v>0</v>
          </cell>
          <cell r="R47">
            <v>6.5610637594081004E-3</v>
          </cell>
          <cell r="AA47">
            <v>1591.1249365298099</v>
          </cell>
          <cell r="AC47">
            <v>189.88718429603401</v>
          </cell>
          <cell r="AE47">
            <v>683593.86346572102</v>
          </cell>
          <cell r="AF47">
            <v>20149407.664053399</v>
          </cell>
          <cell r="AH47">
            <v>20149407.664053399</v>
          </cell>
          <cell r="AI47">
            <v>1401.2377522337799</v>
          </cell>
        </row>
        <row r="48">
          <cell r="M48">
            <v>22.199887173400501</v>
          </cell>
          <cell r="O48">
            <v>19465333.338373601</v>
          </cell>
          <cell r="Q48">
            <v>0</v>
          </cell>
          <cell r="R48">
            <v>6.5610637594081004E-3</v>
          </cell>
          <cell r="AA48">
            <v>1591.2044086134699</v>
          </cell>
          <cell r="AC48">
            <v>189.904400852013</v>
          </cell>
          <cell r="AE48">
            <v>683655.843067248</v>
          </cell>
          <cell r="AF48">
            <v>20148989.237017699</v>
          </cell>
          <cell r="AH48">
            <v>20148989.237017699</v>
          </cell>
          <cell r="AI48">
            <v>1401.3000077614599</v>
          </cell>
        </row>
        <row r="49">
          <cell r="M49">
            <v>22.199887048672402</v>
          </cell>
          <cell r="O49">
            <v>19463883.622520201</v>
          </cell>
          <cell r="Q49">
            <v>0</v>
          </cell>
          <cell r="R49">
            <v>6.5610637594081004E-3</v>
          </cell>
          <cell r="AA49">
            <v>1591.1089046969901</v>
          </cell>
          <cell r="AC49">
            <v>189.89300281041599</v>
          </cell>
          <cell r="AE49">
            <v>683614.81011749804</v>
          </cell>
          <cell r="AF49">
            <v>20147498.496687099</v>
          </cell>
          <cell r="AH49">
            <v>20147498.496687099</v>
          </cell>
          <cell r="AI49">
            <v>1401.21590188657</v>
          </cell>
        </row>
        <row r="50">
          <cell r="M50">
            <v>22.199886054607799</v>
          </cell>
          <cell r="O50">
            <v>19460840.1648353</v>
          </cell>
          <cell r="Q50">
            <v>0</v>
          </cell>
          <cell r="R50">
            <v>6.56106375940811E-3</v>
          </cell>
          <cell r="AA50">
            <v>1590.9084240311599</v>
          </cell>
          <cell r="AC50">
            <v>189.86907617941799</v>
          </cell>
          <cell r="AE50">
            <v>683528.67424590501</v>
          </cell>
          <cell r="AF50">
            <v>20144369.208282799</v>
          </cell>
          <cell r="AH50">
            <v>20144369.208282799</v>
          </cell>
          <cell r="AI50">
            <v>1401.0393478517401</v>
          </cell>
        </row>
        <row r="51">
          <cell r="M51">
            <v>22.199886288820199</v>
          </cell>
          <cell r="O51">
            <v>19462704.6276315</v>
          </cell>
          <cell r="Q51">
            <v>0</v>
          </cell>
          <cell r="R51">
            <v>6.56106375940811E-3</v>
          </cell>
          <cell r="AA51">
            <v>1591.03122036428</v>
          </cell>
          <cell r="AC51">
            <v>189.88373147068199</v>
          </cell>
          <cell r="AE51">
            <v>683581.43329445401</v>
          </cell>
          <cell r="AF51">
            <v>20146285.8877941</v>
          </cell>
          <cell r="AH51">
            <v>20146285.8877941</v>
          </cell>
          <cell r="AI51">
            <v>1401.1474888936</v>
          </cell>
        </row>
        <row r="52">
          <cell r="M52">
            <v>22.199886477704101</v>
          </cell>
          <cell r="O52">
            <v>19463427.040344901</v>
          </cell>
          <cell r="Q52">
            <v>0</v>
          </cell>
          <cell r="R52">
            <v>6.56106375940811E-3</v>
          </cell>
          <cell r="AA52">
            <v>1591.2643293768899</v>
          </cell>
          <cell r="AC52">
            <v>189.92443772965299</v>
          </cell>
          <cell r="AE52">
            <v>683727.975826749</v>
          </cell>
          <cell r="AF52">
            <v>20147154.972723</v>
          </cell>
          <cell r="AH52">
            <v>20147154.972723</v>
          </cell>
          <cell r="AI52">
            <v>1401.3398916472299</v>
          </cell>
        </row>
        <row r="53">
          <cell r="M53">
            <v>22.199886802636101</v>
          </cell>
          <cell r="O53">
            <v>19465301.927026801</v>
          </cell>
          <cell r="Q53">
            <v>0</v>
          </cell>
          <cell r="R53">
            <v>6.56106375940811E-3</v>
          </cell>
          <cell r="AA53">
            <v>1591.4991325553499</v>
          </cell>
          <cell r="AC53">
            <v>189.96020606204399</v>
          </cell>
          <cell r="AE53">
            <v>683856.741823358</v>
          </cell>
          <cell r="AF53">
            <v>20149158.5044844</v>
          </cell>
          <cell r="AH53">
            <v>20149158.5044844</v>
          </cell>
          <cell r="AI53">
            <v>1401.5389264933101</v>
          </cell>
        </row>
        <row r="54">
          <cell r="M54">
            <v>22.199887261190501</v>
          </cell>
          <cell r="O54">
            <v>19466914.472054701</v>
          </cell>
          <cell r="Q54">
            <v>0</v>
          </cell>
          <cell r="R54">
            <v>6.5610637594081004E-3</v>
          </cell>
          <cell r="AA54">
            <v>1591.6053722763099</v>
          </cell>
          <cell r="AC54">
            <v>189.972886759678</v>
          </cell>
          <cell r="AE54">
            <v>683902.39233484003</v>
          </cell>
          <cell r="AF54">
            <v>20150816.718483899</v>
          </cell>
          <cell r="AH54">
            <v>20150816.718483899</v>
          </cell>
          <cell r="AI54">
            <v>1401.6324855166299</v>
          </cell>
        </row>
        <row r="55">
          <cell r="M55">
            <v>22.199887434636398</v>
          </cell>
          <cell r="O55">
            <v>19467035.618356999</v>
          </cell>
          <cell r="Q55">
            <v>0</v>
          </cell>
          <cell r="R55">
            <v>6.56106375940811E-3</v>
          </cell>
          <cell r="AA55">
            <v>1591.61336208239</v>
          </cell>
          <cell r="AC55">
            <v>189.97384041725701</v>
          </cell>
          <cell r="AE55">
            <v>683905.82550212403</v>
          </cell>
          <cell r="AF55">
            <v>20150941.4271386</v>
          </cell>
          <cell r="AH55">
            <v>20150941.4271386</v>
          </cell>
          <cell r="AI55">
            <v>1401.6395216651299</v>
          </cell>
        </row>
        <row r="56">
          <cell r="M56">
            <v>22.199887416293699</v>
          </cell>
          <cell r="O56">
            <v>19466725.037470698</v>
          </cell>
          <cell r="Q56">
            <v>0</v>
          </cell>
          <cell r="R56">
            <v>6.56106375940811E-3</v>
          </cell>
          <cell r="AA56">
            <v>1591.40740170351</v>
          </cell>
          <cell r="AC56">
            <v>189.93635648859799</v>
          </cell>
          <cell r="AE56">
            <v>683770.88335895399</v>
          </cell>
          <cell r="AF56">
            <v>20150495.918689702</v>
          </cell>
          <cell r="AH56">
            <v>20150495.918689702</v>
          </cell>
          <cell r="AI56">
            <v>1401.47104521491</v>
          </cell>
        </row>
        <row r="57">
          <cell r="M57">
            <v>22.1998875911152</v>
          </cell>
          <cell r="O57">
            <v>19468520.2581928</v>
          </cell>
          <cell r="Q57">
            <v>0</v>
          </cell>
          <cell r="R57">
            <v>6.56106375940811E-3</v>
          </cell>
          <cell r="AA57">
            <v>1591.4143295628</v>
          </cell>
          <cell r="AC57">
            <v>189.92945414616699</v>
          </cell>
          <cell r="AE57">
            <v>683746.03492620203</v>
          </cell>
          <cell r="AF57">
            <v>20152266.162845701</v>
          </cell>
          <cell r="AH57">
            <v>20152266.162845701</v>
          </cell>
          <cell r="AI57">
            <v>1401.4848754166301</v>
          </cell>
        </row>
        <row r="58">
          <cell r="M58">
            <v>22.199888682790402</v>
          </cell>
          <cell r="O58">
            <v>19474780.171104498</v>
          </cell>
          <cell r="Q58">
            <v>0</v>
          </cell>
          <cell r="R58">
            <v>6.56106375940811E-3</v>
          </cell>
          <cell r="AA58">
            <v>1591.6413782038301</v>
          </cell>
          <cell r="AC58">
            <v>189.943665694727</v>
          </cell>
          <cell r="AE58">
            <v>683797.19650101801</v>
          </cell>
          <cell r="AF58">
            <v>20158576.855831102</v>
          </cell>
          <cell r="AH58">
            <v>20158576.855831102</v>
          </cell>
          <cell r="AI58">
            <v>1401.6977125091</v>
          </cell>
        </row>
        <row r="59">
          <cell r="M59">
            <v>22.199889765062998</v>
          </cell>
          <cell r="O59">
            <v>19480041.711445499</v>
          </cell>
          <cell r="Q59">
            <v>0</v>
          </cell>
          <cell r="R59">
            <v>6.56106375940811E-3</v>
          </cell>
          <cell r="AA59">
            <v>1591.87670726635</v>
          </cell>
          <cell r="AC59">
            <v>189.96402935599301</v>
          </cell>
          <cell r="AE59">
            <v>683870.50568157295</v>
          </cell>
          <cell r="AF59">
            <v>20163911.8691503</v>
          </cell>
          <cell r="AH59">
            <v>20163911.8691503</v>
          </cell>
          <cell r="AI59">
            <v>1401.9126779103599</v>
          </cell>
        </row>
        <row r="60">
          <cell r="M60">
            <v>22.1998906513228</v>
          </cell>
          <cell r="O60">
            <v>19484598.672135402</v>
          </cell>
          <cell r="Q60">
            <v>0</v>
          </cell>
          <cell r="R60">
            <v>6.56106375940811E-3</v>
          </cell>
          <cell r="AA60">
            <v>1592.17662441158</v>
          </cell>
          <cell r="AC60">
            <v>189.999811250737</v>
          </cell>
          <cell r="AE60">
            <v>683999.320502655</v>
          </cell>
          <cell r="AF60">
            <v>20168597.720258001</v>
          </cell>
          <cell r="AH60">
            <v>20168597.720258001</v>
          </cell>
          <cell r="AI60">
            <v>1402.1768131608501</v>
          </cell>
        </row>
        <row r="61">
          <cell r="M61">
            <v>22.199890981733301</v>
          </cell>
          <cell r="O61">
            <v>19485793.4665769</v>
          </cell>
          <cell r="Q61">
            <v>0</v>
          </cell>
          <cell r="R61">
            <v>6.56106375940811E-3</v>
          </cell>
          <cell r="AA61">
            <v>1592.44058761869</v>
          </cell>
          <cell r="AC61">
            <v>190.044184592699</v>
          </cell>
          <cell r="AE61">
            <v>684159.064533717</v>
          </cell>
          <cell r="AF61">
            <v>20169952.483522899</v>
          </cell>
          <cell r="AH61">
            <v>20169952.483522899</v>
          </cell>
          <cell r="AI61">
            <v>1402.3964030259899</v>
          </cell>
        </row>
        <row r="62">
          <cell r="M62">
            <v>22.199890986381099</v>
          </cell>
          <cell r="O62">
            <v>19486108.5058426</v>
          </cell>
          <cell r="Q62">
            <v>0</v>
          </cell>
          <cell r="R62">
            <v>6.56106375940811E-3</v>
          </cell>
          <cell r="AA62">
            <v>1592.7581228977299</v>
          </cell>
          <cell r="AC62">
            <v>190.10271668774399</v>
          </cell>
          <cell r="AE62">
            <v>684369.78007587895</v>
          </cell>
          <cell r="AF62">
            <v>20170478.300060701</v>
          </cell>
          <cell r="AH62">
            <v>20170478.300060701</v>
          </cell>
          <cell r="AI62">
            <v>1402.6554062099899</v>
          </cell>
        </row>
        <row r="63">
          <cell r="M63">
            <v>22.199890961803401</v>
          </cell>
          <cell r="O63">
            <v>19486338.326518901</v>
          </cell>
          <cell r="Q63">
            <v>0</v>
          </cell>
          <cell r="R63">
            <v>6.56106375940811E-3</v>
          </cell>
          <cell r="AA63">
            <v>1592.8846050831</v>
          </cell>
          <cell r="AC63">
            <v>190.12556288562899</v>
          </cell>
          <cell r="AE63">
            <v>684452.02638826496</v>
          </cell>
          <cell r="AF63">
            <v>20170790.346997201</v>
          </cell>
          <cell r="AH63">
            <v>20170790.346997201</v>
          </cell>
          <cell r="AI63">
            <v>1402.7590421974701</v>
          </cell>
        </row>
        <row r="64">
          <cell r="M64">
            <v>22.199890983157001</v>
          </cell>
          <cell r="O64">
            <v>19486287.134602401</v>
          </cell>
          <cell r="Q64">
            <v>0</v>
          </cell>
          <cell r="R64">
            <v>6.56106375940811E-3</v>
          </cell>
          <cell r="AA64">
            <v>1592.8812344902001</v>
          </cell>
          <cell r="AC64">
            <v>190.12516057408101</v>
          </cell>
          <cell r="AE64">
            <v>684450.57806669001</v>
          </cell>
          <cell r="AF64">
            <v>20170737.717366502</v>
          </cell>
          <cell r="AH64">
            <v>20170737.717366502</v>
          </cell>
          <cell r="AI64">
            <v>1402.7560739161199</v>
          </cell>
        </row>
        <row r="65">
          <cell r="M65">
            <v>22.199890933193299</v>
          </cell>
          <cell r="O65">
            <v>19485794.355103999</v>
          </cell>
          <cell r="Q65">
            <v>0</v>
          </cell>
          <cell r="R65">
            <v>6.56106375940811E-3</v>
          </cell>
          <cell r="AA65">
            <v>1592.8487830592001</v>
          </cell>
          <cell r="AC65">
            <v>190.12128719457399</v>
          </cell>
          <cell r="AE65">
            <v>684436.63390046603</v>
          </cell>
          <cell r="AF65">
            <v>20170231.0128025</v>
          </cell>
          <cell r="AH65">
            <v>20170231.0128025</v>
          </cell>
          <cell r="AI65">
            <v>1402.7274958646201</v>
          </cell>
        </row>
        <row r="66">
          <cell r="M66">
            <v>22.199890785831901</v>
          </cell>
          <cell r="O66">
            <v>19484413.155106001</v>
          </cell>
          <cell r="Q66">
            <v>0</v>
          </cell>
          <cell r="R66">
            <v>6.56106375940811E-3</v>
          </cell>
          <cell r="AA66">
            <v>1592.7578238671099</v>
          </cell>
          <cell r="AC66">
            <v>190.110430370708</v>
          </cell>
          <cell r="AE66">
            <v>684397.54933455004</v>
          </cell>
          <cell r="AF66">
            <v>20168810.7801449</v>
          </cell>
          <cell r="AH66">
            <v>20168810.7801449</v>
          </cell>
          <cell r="AI66">
            <v>1402.6473934963999</v>
          </cell>
        </row>
        <row r="67">
          <cell r="M67">
            <v>22.199890528493199</v>
          </cell>
          <cell r="O67">
            <v>19482520.129377201</v>
          </cell>
          <cell r="Q67">
            <v>0</v>
          </cell>
          <cell r="R67">
            <v>6.56106375940811E-3</v>
          </cell>
          <cell r="AA67">
            <v>1592.63315125743</v>
          </cell>
          <cell r="AC67">
            <v>190.095549537523</v>
          </cell>
          <cell r="AE67">
            <v>684343.978335083</v>
          </cell>
          <cell r="AF67">
            <v>20166864.208565101</v>
          </cell>
          <cell r="AH67">
            <v>20166864.208565101</v>
          </cell>
          <cell r="AI67">
            <v>1402.5376017199101</v>
          </cell>
        </row>
        <row r="68">
          <cell r="M68">
            <v>22.1998901967272</v>
          </cell>
          <cell r="O68">
            <v>19480010.495577499</v>
          </cell>
          <cell r="Q68">
            <v>0</v>
          </cell>
          <cell r="R68">
            <v>6.56106375940811E-3</v>
          </cell>
          <cell r="AA68">
            <v>1592.28230396655</v>
          </cell>
          <cell r="AC68">
            <v>190.040765557686</v>
          </cell>
          <cell r="AE68">
            <v>684146.75600767101</v>
          </cell>
          <cell r="AF68">
            <v>20164157.3770466</v>
          </cell>
          <cell r="AH68">
            <v>20164157.3770466</v>
          </cell>
          <cell r="AI68">
            <v>1402.2415384088699</v>
          </cell>
        </row>
        <row r="69">
          <cell r="M69">
            <v>22.199889890527899</v>
          </cell>
          <cell r="O69">
            <v>19478326.194683898</v>
          </cell>
          <cell r="Q69">
            <v>0</v>
          </cell>
          <cell r="R69">
            <v>6.56106375940811E-3</v>
          </cell>
          <cell r="AA69">
            <v>1592.0602173997299</v>
          </cell>
          <cell r="AC69">
            <v>190.006538486826</v>
          </cell>
          <cell r="AE69">
            <v>684023.53855257202</v>
          </cell>
          <cell r="AF69">
            <v>20162349.8345985</v>
          </cell>
          <cell r="AH69">
            <v>20162349.8345985</v>
          </cell>
          <cell r="AI69">
            <v>1402.0536789129101</v>
          </cell>
        </row>
        <row r="70">
          <cell r="M70">
            <v>22.199887155856999</v>
          </cell>
          <cell r="O70">
            <v>19440834.155662</v>
          </cell>
          <cell r="Q70">
            <v>0</v>
          </cell>
          <cell r="R70">
            <v>6.56106375940811E-3</v>
          </cell>
          <cell r="AA70">
            <v>1589.4049244492701</v>
          </cell>
          <cell r="AC70">
            <v>189.676771687393</v>
          </cell>
          <cell r="AE70">
            <v>682836.37807461596</v>
          </cell>
          <cell r="AF70">
            <v>20123672.6654993</v>
          </cell>
          <cell r="AH70">
            <v>20123672.6654993</v>
          </cell>
          <cell r="AI70">
            <v>1399.72815276188</v>
          </cell>
        </row>
        <row r="71">
          <cell r="M71">
            <v>22.199883364161199</v>
          </cell>
          <cell r="O71">
            <v>19426411.432367802</v>
          </cell>
          <cell r="Q71">
            <v>0</v>
          </cell>
          <cell r="R71">
            <v>6.56106375940811E-3</v>
          </cell>
          <cell r="AA71">
            <v>1588.52843891356</v>
          </cell>
          <cell r="AC71">
            <v>189.577310647405</v>
          </cell>
          <cell r="AE71">
            <v>682478.31833065802</v>
          </cell>
          <cell r="AF71">
            <v>20108889.9849854</v>
          </cell>
          <cell r="AH71">
            <v>20108889.9849854</v>
          </cell>
          <cell r="AI71">
            <v>1398.9511282661499</v>
          </cell>
        </row>
        <row r="72">
          <cell r="M72">
            <v>22.199884472041798</v>
          </cell>
          <cell r="O72">
            <v>19451311.6659998</v>
          </cell>
          <cell r="Q72">
            <v>0</v>
          </cell>
          <cell r="R72">
            <v>6.56106375940811E-3</v>
          </cell>
          <cell r="AA72">
            <v>1590.2801770363899</v>
          </cell>
          <cell r="AC72">
            <v>189.79408211541099</v>
          </cell>
          <cell r="AE72">
            <v>683258.69561547798</v>
          </cell>
          <cell r="AF72">
            <v>20134568.933474001</v>
          </cell>
          <cell r="AH72">
            <v>20134568.933474001</v>
          </cell>
          <cell r="AI72">
            <v>1400.4860949209799</v>
          </cell>
        </row>
        <row r="73">
          <cell r="M73">
            <v>22.199889221718699</v>
          </cell>
          <cell r="O73">
            <v>19477088.213671502</v>
          </cell>
          <cell r="Q73">
            <v>0</v>
          </cell>
          <cell r="R73">
            <v>6.56106375940811E-3</v>
          </cell>
          <cell r="AA73">
            <v>1592.1641915944999</v>
          </cell>
          <cell r="AC73">
            <v>190.03183966787799</v>
          </cell>
          <cell r="AE73">
            <v>684114.62280436</v>
          </cell>
          <cell r="AF73">
            <v>20161202.065056399</v>
          </cell>
          <cell r="AH73">
            <v>20161202.065056399</v>
          </cell>
          <cell r="AI73">
            <v>1402.13235192662</v>
          </cell>
        </row>
        <row r="74">
          <cell r="M74">
            <v>22.1998887754064</v>
          </cell>
          <cell r="O74">
            <v>19471688.1131965</v>
          </cell>
          <cell r="Q74">
            <v>0</v>
          </cell>
          <cell r="R74">
            <v>6.56106375940811E-3</v>
          </cell>
          <cell r="AA74">
            <v>1591.9198807149201</v>
          </cell>
          <cell r="AC74">
            <v>190.01042626352299</v>
          </cell>
          <cell r="AE74">
            <v>684037.53454868298</v>
          </cell>
          <cell r="AF74">
            <v>20155725.955081198</v>
          </cell>
          <cell r="AH74">
            <v>20155725.955081198</v>
          </cell>
          <cell r="AI74">
            <v>1401.90945445139</v>
          </cell>
        </row>
        <row r="75">
          <cell r="M75">
            <v>22.1998881759779</v>
          </cell>
          <cell r="O75">
            <v>19469619.640124701</v>
          </cell>
          <cell r="Q75">
            <v>0</v>
          </cell>
          <cell r="R75">
            <v>6.56106375940811E-3</v>
          </cell>
          <cell r="AA75">
            <v>1591.78360836463</v>
          </cell>
          <cell r="AC75">
            <v>189.99416089258401</v>
          </cell>
          <cell r="AE75">
            <v>683978.97921330098</v>
          </cell>
          <cell r="AF75">
            <v>20153598.7895501</v>
          </cell>
          <cell r="AH75">
            <v>20153598.7895501</v>
          </cell>
          <cell r="AI75">
            <v>1401.7894474720499</v>
          </cell>
        </row>
        <row r="76">
          <cell r="M76">
            <v>22.199887977165201</v>
          </cell>
          <cell r="O76">
            <v>19469632.507068601</v>
          </cell>
          <cell r="Q76">
            <v>0</v>
          </cell>
          <cell r="R76">
            <v>6.56106375940811E-3</v>
          </cell>
          <cell r="AA76">
            <v>1591.7844453411601</v>
          </cell>
          <cell r="AC76">
            <v>189.994260793508</v>
          </cell>
          <cell r="AE76">
            <v>683979.33885662805</v>
          </cell>
          <cell r="AF76">
            <v>20153611.854423001</v>
          </cell>
          <cell r="AH76">
            <v>20153611.854423001</v>
          </cell>
          <cell r="AI76">
            <v>1401.7901845476499</v>
          </cell>
        </row>
        <row r="77">
          <cell r="M77">
            <v>22.199888184196301</v>
          </cell>
          <cell r="O77">
            <v>19471454.7956816</v>
          </cell>
          <cell r="Q77">
            <v>0</v>
          </cell>
          <cell r="R77">
            <v>6.56106375940811E-3</v>
          </cell>
          <cell r="AA77">
            <v>1592.09028676349</v>
          </cell>
          <cell r="AC77">
            <v>190.043677611303</v>
          </cell>
          <cell r="AE77">
            <v>684157.23940069205</v>
          </cell>
          <cell r="AF77">
            <v>20155611.9282506</v>
          </cell>
          <cell r="AH77">
            <v>20155611.9282506</v>
          </cell>
          <cell r="AI77">
            <v>1402.0466091521801</v>
          </cell>
        </row>
        <row r="78">
          <cell r="M78">
            <v>22.199888552251299</v>
          </cell>
          <cell r="O78">
            <v>19473668.3377726</v>
          </cell>
          <cell r="Q78">
            <v>0</v>
          </cell>
          <cell r="R78">
            <v>6.56106375940811E-3</v>
          </cell>
          <cell r="AA78">
            <v>1592.34762592743</v>
          </cell>
          <cell r="AC78">
            <v>190.08215044006499</v>
          </cell>
          <cell r="AE78">
            <v>684295.74158423499</v>
          </cell>
          <cell r="AF78">
            <v>20157963.926401898</v>
          </cell>
          <cell r="AH78">
            <v>20157963.926401898</v>
          </cell>
          <cell r="AI78">
            <v>1402.2654754873599</v>
          </cell>
        </row>
        <row r="79">
          <cell r="M79">
            <v>22.199886480764601</v>
          </cell>
          <cell r="O79">
            <v>19439960.518579699</v>
          </cell>
          <cell r="Q79">
            <v>0</v>
          </cell>
          <cell r="R79">
            <v>6.56106375940811E-3</v>
          </cell>
          <cell r="AA79">
            <v>1590.1260758487299</v>
          </cell>
          <cell r="AC79">
            <v>189.81695896466499</v>
          </cell>
          <cell r="AE79">
            <v>683341.05227279395</v>
          </cell>
          <cell r="AF79">
            <v>20123303.444575701</v>
          </cell>
          <cell r="AH79">
            <v>20123303.444575701</v>
          </cell>
          <cell r="AI79">
            <v>1400.3091168840599</v>
          </cell>
        </row>
        <row r="80">
          <cell r="M80">
            <v>22.199884146378299</v>
          </cell>
          <cell r="O80">
            <v>19452256.531044699</v>
          </cell>
          <cell r="Q80">
            <v>0</v>
          </cell>
          <cell r="R80">
            <v>6.56106375940811E-3</v>
          </cell>
          <cell r="AA80">
            <v>1590.75043554532</v>
          </cell>
          <cell r="AC80">
            <v>189.878571521932</v>
          </cell>
          <cell r="AE80">
            <v>683562.85747895401</v>
          </cell>
          <cell r="AF80">
            <v>20135818.111328501</v>
          </cell>
          <cell r="AH80">
            <v>20135818.111328501</v>
          </cell>
          <cell r="AI80">
            <v>1400.8718640233899</v>
          </cell>
        </row>
        <row r="81">
          <cell r="M81">
            <v>22.199886625263701</v>
          </cell>
          <cell r="O81">
            <v>19441745.0986211</v>
          </cell>
          <cell r="Q81">
            <v>0</v>
          </cell>
          <cell r="R81">
            <v>6.56106375940811E-3</v>
          </cell>
          <cell r="AA81">
            <v>1589.9465155770599</v>
          </cell>
          <cell r="AC81">
            <v>189.774886802298</v>
          </cell>
          <cell r="AE81">
            <v>683189.59248827305</v>
          </cell>
          <cell r="AF81">
            <v>20124935.9401558</v>
          </cell>
          <cell r="AH81">
            <v>20124935.9401558</v>
          </cell>
          <cell r="AI81">
            <v>1400.1716287747699</v>
          </cell>
        </row>
        <row r="82">
          <cell r="M82">
            <v>22.199884212386699</v>
          </cell>
          <cell r="O82">
            <v>19453767.1149773</v>
          </cell>
          <cell r="Q82">
            <v>0</v>
          </cell>
          <cell r="R82">
            <v>6.56106375940811E-3</v>
          </cell>
          <cell r="AA82">
            <v>1590.7385321772099</v>
          </cell>
          <cell r="AC82">
            <v>189.86942134114199</v>
          </cell>
          <cell r="AE82">
            <v>683529.91682811303</v>
          </cell>
          <cell r="AF82">
            <v>20137295.6612176</v>
          </cell>
          <cell r="AH82">
            <v>20137295.6612176</v>
          </cell>
          <cell r="AI82">
            <v>1400.8691108360599</v>
          </cell>
        </row>
        <row r="83">
          <cell r="M83">
            <v>22.1998899321107</v>
          </cell>
          <cell r="O83">
            <v>19483647.527810998</v>
          </cell>
          <cell r="Q83">
            <v>0</v>
          </cell>
          <cell r="R83">
            <v>6.56106375940811E-3</v>
          </cell>
          <cell r="AA83">
            <v>1592.52189445766</v>
          </cell>
          <cell r="AC83">
            <v>190.06936967196901</v>
          </cell>
          <cell r="AE83">
            <v>684249.73081909004</v>
          </cell>
          <cell r="AF83">
            <v>20167896.134718399</v>
          </cell>
          <cell r="AH83">
            <v>20167896.134718399</v>
          </cell>
          <cell r="AI83">
            <v>1402.45252478569</v>
          </cell>
        </row>
        <row r="84">
          <cell r="M84">
            <v>22.199890556878199</v>
          </cell>
          <cell r="O84">
            <v>19483335.122659501</v>
          </cell>
          <cell r="Q84">
            <v>0</v>
          </cell>
          <cell r="R84">
            <v>6.56106375940811E-3</v>
          </cell>
          <cell r="AA84">
            <v>1592.3898801196699</v>
          </cell>
          <cell r="AC84">
            <v>190.04587071424899</v>
          </cell>
          <cell r="AE84">
            <v>684165.13457129698</v>
          </cell>
          <cell r="AF84">
            <v>20167500.2021566</v>
          </cell>
          <cell r="AH84">
            <v>20167500.2021566</v>
          </cell>
          <cell r="AI84">
            <v>1402.3440094054199</v>
          </cell>
        </row>
        <row r="85">
          <cell r="M85">
            <v>22.199890711778199</v>
          </cell>
          <cell r="O85">
            <v>19484857.752818398</v>
          </cell>
          <cell r="Q85">
            <v>0</v>
          </cell>
          <cell r="R85">
            <v>6.56106375940811E-3</v>
          </cell>
          <cell r="AA85">
            <v>1592.6757511880301</v>
          </cell>
          <cell r="AC85">
            <v>190.09288534692601</v>
          </cell>
          <cell r="AE85">
            <v>684334.38724893297</v>
          </cell>
          <cell r="AF85">
            <v>20169192.079131201</v>
          </cell>
          <cell r="AH85">
            <v>20169192.079131201</v>
          </cell>
          <cell r="AI85">
            <v>1402.5828658411001</v>
          </cell>
        </row>
        <row r="86">
          <cell r="M86">
            <v>22.199890805559601</v>
          </cell>
          <cell r="O86">
            <v>19485833.353136498</v>
          </cell>
          <cell r="Q86">
            <v>0</v>
          </cell>
          <cell r="R86">
            <v>6.56106375940811E-3</v>
          </cell>
          <cell r="AA86">
            <v>1593.0372189915499</v>
          </cell>
          <cell r="AC86">
            <v>190.15669957394701</v>
          </cell>
          <cell r="AE86">
            <v>684564.11846620799</v>
          </cell>
          <cell r="AF86">
            <v>20170397.4522858</v>
          </cell>
          <cell r="AH86">
            <v>20170397.4522857</v>
          </cell>
          <cell r="AI86">
            <v>1402.88051941761</v>
          </cell>
        </row>
        <row r="87">
          <cell r="M87">
            <v>22.199890841141301</v>
          </cell>
          <cell r="O87">
            <v>19486732.196050599</v>
          </cell>
          <cell r="Q87">
            <v>0</v>
          </cell>
          <cell r="R87">
            <v>6.56106375940811E-3</v>
          </cell>
          <cell r="AA87">
            <v>1593.3940497983799</v>
          </cell>
          <cell r="AC87">
            <v>190.22000174840099</v>
          </cell>
          <cell r="AE87">
            <v>684792.00629424502</v>
          </cell>
          <cell r="AF87">
            <v>20171524.1885355</v>
          </cell>
          <cell r="AH87">
            <v>20171524.1885355</v>
          </cell>
          <cell r="AI87">
            <v>1403.17404804998</v>
          </cell>
        </row>
        <row r="88">
          <cell r="M88">
            <v>22.199890872019299</v>
          </cell>
          <cell r="O88">
            <v>19487301.190418102</v>
          </cell>
          <cell r="Q88">
            <v>0</v>
          </cell>
          <cell r="R88">
            <v>6.5610637594081204E-3</v>
          </cell>
          <cell r="AA88">
            <v>1593.72971832748</v>
          </cell>
          <cell r="AC88">
            <v>190.28080368519801</v>
          </cell>
          <cell r="AE88">
            <v>685010.89326671395</v>
          </cell>
          <cell r="AF88">
            <v>20172312.085389301</v>
          </cell>
          <cell r="AH88">
            <v>20172312.085389301</v>
          </cell>
          <cell r="AI88">
            <v>1403.44891464228</v>
          </cell>
        </row>
        <row r="89">
          <cell r="M89">
            <v>22.1998907255769</v>
          </cell>
          <cell r="O89">
            <v>19485749.893456601</v>
          </cell>
          <cell r="Q89">
            <v>0</v>
          </cell>
          <cell r="R89">
            <v>6.5610637594081204E-3</v>
          </cell>
          <cell r="AA89">
            <v>1593.7394021411601</v>
          </cell>
          <cell r="AC89">
            <v>190.28974396517501</v>
          </cell>
          <cell r="AE89">
            <v>685043.07827463106</v>
          </cell>
          <cell r="AF89">
            <v>20170793.059957601</v>
          </cell>
          <cell r="AH89">
            <v>20170793.059957601</v>
          </cell>
          <cell r="AI89">
            <v>1403.4496581759799</v>
          </cell>
        </row>
        <row r="90">
          <cell r="M90">
            <v>22.199890353176698</v>
          </cell>
          <cell r="O90">
            <v>19482952.5318937</v>
          </cell>
          <cell r="Q90">
            <v>0</v>
          </cell>
          <cell r="R90">
            <v>6.5610637594081204E-3</v>
          </cell>
          <cell r="AA90">
            <v>1593.5551133624699</v>
          </cell>
          <cell r="AC90">
            <v>190.26774020190899</v>
          </cell>
          <cell r="AE90">
            <v>684963.86472687405</v>
          </cell>
          <cell r="AF90">
            <v>20167916.553737801</v>
          </cell>
          <cell r="AH90">
            <v>20167916.553737801</v>
          </cell>
          <cell r="AI90">
            <v>1403.28737316056</v>
          </cell>
        </row>
        <row r="91">
          <cell r="M91">
            <v>22.199889943899201</v>
          </cell>
          <cell r="O91">
            <v>19479505.331202701</v>
          </cell>
          <cell r="Q91">
            <v>0</v>
          </cell>
          <cell r="R91">
            <v>6.56106375940811E-3</v>
          </cell>
          <cell r="AA91">
            <v>1593.14171437186</v>
          </cell>
          <cell r="AC91">
            <v>190.20542641785499</v>
          </cell>
          <cell r="AE91">
            <v>684739.53510427906</v>
          </cell>
          <cell r="AF91">
            <v>20164245.028600302</v>
          </cell>
          <cell r="AH91">
            <v>20164245.028600302</v>
          </cell>
          <cell r="AI91">
            <v>1402.9362879540099</v>
          </cell>
        </row>
        <row r="92">
          <cell r="M92">
            <v>22.1998891542375</v>
          </cell>
          <cell r="O92">
            <v>19474868.025256298</v>
          </cell>
          <cell r="Q92">
            <v>0</v>
          </cell>
          <cell r="R92">
            <v>6.5610637594081204E-3</v>
          </cell>
          <cell r="AA92">
            <v>1592.7243724406601</v>
          </cell>
          <cell r="AC92">
            <v>190.14783749430299</v>
          </cell>
          <cell r="AE92">
            <v>684532.21497949201</v>
          </cell>
          <cell r="AF92">
            <v>20159400.5446955</v>
          </cell>
          <cell r="AH92">
            <v>20159400.5446955</v>
          </cell>
          <cell r="AI92">
            <v>1402.57653494636</v>
          </cell>
        </row>
        <row r="93">
          <cell r="M93">
            <v>22.1998887529274</v>
          </cell>
          <cell r="O93">
            <v>19473692.074311599</v>
          </cell>
          <cell r="Q93">
            <v>0</v>
          </cell>
          <cell r="R93">
            <v>6.5610637594081204E-3</v>
          </cell>
          <cell r="AA93">
            <v>1592.46079619529</v>
          </cell>
          <cell r="AC93">
            <v>190.103424616437</v>
          </cell>
          <cell r="AE93">
            <v>684372.32861917303</v>
          </cell>
          <cell r="AF93">
            <v>20158064.471177202</v>
          </cell>
          <cell r="AH93">
            <v>20158064.471177202</v>
          </cell>
          <cell r="AI93">
            <v>1402.35737157885</v>
          </cell>
        </row>
        <row r="94">
          <cell r="M94">
            <v>22.199886421242599</v>
          </cell>
          <cell r="O94">
            <v>19439695.235690899</v>
          </cell>
          <cell r="Q94">
            <v>0</v>
          </cell>
          <cell r="R94">
            <v>6.5610637594081204E-3</v>
          </cell>
          <cell r="AA94">
            <v>1590.1085978553899</v>
          </cell>
          <cell r="AC94">
            <v>189.814872576928</v>
          </cell>
          <cell r="AE94">
            <v>683333.54127694096</v>
          </cell>
          <cell r="AF94">
            <v>20123030.659122299</v>
          </cell>
          <cell r="AH94">
            <v>20123030.659122299</v>
          </cell>
          <cell r="AI94">
            <v>1400.29372527846</v>
          </cell>
        </row>
        <row r="95">
          <cell r="M95">
            <v>22.199883175107299</v>
          </cell>
          <cell r="O95">
            <v>19426229.228721101</v>
          </cell>
          <cell r="Q95">
            <v>0</v>
          </cell>
          <cell r="R95">
            <v>6.5610637594081204E-3</v>
          </cell>
          <cell r="AA95">
            <v>1589.03528830746</v>
          </cell>
          <cell r="AC95">
            <v>189.67385023921801</v>
          </cell>
          <cell r="AE95">
            <v>682825.86086118605</v>
          </cell>
          <cell r="AF95">
            <v>20109055.219097901</v>
          </cell>
          <cell r="AH95">
            <v>20109055.219097901</v>
          </cell>
          <cell r="AI95">
            <v>1399.36143806824</v>
          </cell>
        </row>
        <row r="96">
          <cell r="M96">
            <v>22.199883503626801</v>
          </cell>
          <cell r="O96">
            <v>19425122.690967299</v>
          </cell>
          <cell r="Q96">
            <v>0</v>
          </cell>
          <cell r="R96">
            <v>6.5610637594081204E-3</v>
          </cell>
          <cell r="AA96">
            <v>1588.8509332245301</v>
          </cell>
          <cell r="AC96">
            <v>189.644118870862</v>
          </cell>
          <cell r="AE96">
            <v>682718.82793510403</v>
          </cell>
          <cell r="AF96">
            <v>20107841.371705901</v>
          </cell>
          <cell r="AH96">
            <v>20107841.371705901</v>
          </cell>
          <cell r="AI96">
            <v>1399.2068143536601</v>
          </cell>
        </row>
        <row r="97">
          <cell r="M97">
            <v>22.199883824495501</v>
          </cell>
          <cell r="O97">
            <v>19424424.9160886</v>
          </cell>
          <cell r="Q97">
            <v>0</v>
          </cell>
          <cell r="R97">
            <v>6.5610637594081204E-3</v>
          </cell>
          <cell r="AA97">
            <v>1588.80492769224</v>
          </cell>
          <cell r="AC97">
            <v>189.63862768320499</v>
          </cell>
          <cell r="AE97">
            <v>682699.05965953995</v>
          </cell>
          <cell r="AF97">
            <v>20107123.8771373</v>
          </cell>
          <cell r="AH97">
            <v>20107123.8771373</v>
          </cell>
          <cell r="AI97">
            <v>1399.16630000904</v>
          </cell>
        </row>
        <row r="98">
          <cell r="M98">
            <v>22.199884024381401</v>
          </cell>
          <cell r="O98">
            <v>19423989.586798001</v>
          </cell>
          <cell r="Q98">
            <v>0</v>
          </cell>
          <cell r="R98">
            <v>6.5610637594081204E-3</v>
          </cell>
          <cell r="AA98">
            <v>1588.77622586799</v>
          </cell>
          <cell r="AC98">
            <v>189.635201853849</v>
          </cell>
          <cell r="AE98">
            <v>682686.72667385498</v>
          </cell>
          <cell r="AF98">
            <v>20106676.253269099</v>
          </cell>
          <cell r="AH98">
            <v>20106676.253269099</v>
          </cell>
          <cell r="AI98">
            <v>1399.1410240141399</v>
          </cell>
        </row>
        <row r="99">
          <cell r="M99">
            <v>22.199884098684699</v>
          </cell>
          <cell r="O99">
            <v>19423717.661593299</v>
          </cell>
          <cell r="Q99">
            <v>0</v>
          </cell>
          <cell r="R99">
            <v>6.5610637594081204E-3</v>
          </cell>
          <cell r="AA99">
            <v>1588.94387649602</v>
          </cell>
          <cell r="AC99">
            <v>189.668098646928</v>
          </cell>
          <cell r="AE99">
            <v>682805.15512894001</v>
          </cell>
          <cell r="AF99">
            <v>20106522.810637102</v>
          </cell>
          <cell r="AH99">
            <v>20106522.810637102</v>
          </cell>
          <cell r="AI99">
            <v>1399.27577784909</v>
          </cell>
        </row>
        <row r="100">
          <cell r="M100">
            <v>22.199884117928299</v>
          </cell>
          <cell r="O100">
            <v>19423545.197045401</v>
          </cell>
          <cell r="Q100">
            <v>0</v>
          </cell>
          <cell r="R100">
            <v>6.5610637594081204E-3</v>
          </cell>
          <cell r="AA100">
            <v>1589.0438802372901</v>
          </cell>
          <cell r="AC100">
            <v>189.68777481814499</v>
          </cell>
          <cell r="AE100">
            <v>682875.98934532097</v>
          </cell>
          <cell r="AF100">
            <v>20106421.1723166</v>
          </cell>
          <cell r="AH100">
            <v>20106421.1723166</v>
          </cell>
          <cell r="AI100">
            <v>1399.35610541915</v>
          </cell>
        </row>
        <row r="101">
          <cell r="M101">
            <v>22.199884159044899</v>
          </cell>
          <cell r="O101">
            <v>19423438.4840727</v>
          </cell>
          <cell r="Q101">
            <v>0</v>
          </cell>
          <cell r="R101">
            <v>6.5610637594081204E-3</v>
          </cell>
          <cell r="AA101">
            <v>1589.0368430160299</v>
          </cell>
          <cell r="AC101">
            <v>189.68693476906901</v>
          </cell>
          <cell r="AE101">
            <v>682872.96516865003</v>
          </cell>
          <cell r="AF101">
            <v>20106311.4356221</v>
          </cell>
          <cell r="AH101">
            <v>20106311.4356221</v>
          </cell>
          <cell r="AI101">
            <v>1399.34990824696</v>
          </cell>
        </row>
        <row r="102">
          <cell r="M102">
            <v>22.199884234605701</v>
          </cell>
          <cell r="O102">
            <v>19423375.111498699</v>
          </cell>
          <cell r="Q102">
            <v>0</v>
          </cell>
          <cell r="R102">
            <v>6.5610637594081204E-3</v>
          </cell>
          <cell r="AA102">
            <v>1588.84704777005</v>
          </cell>
          <cell r="AC102">
            <v>189.65138462731099</v>
          </cell>
          <cell r="AE102">
            <v>682744.98465832102</v>
          </cell>
          <cell r="AF102">
            <v>20106120.057028599</v>
          </cell>
          <cell r="AH102">
            <v>20106120.057028599</v>
          </cell>
          <cell r="AI102">
            <v>1399.1956631427399</v>
          </cell>
        </row>
        <row r="103">
          <cell r="M103">
            <v>22.199884306935701</v>
          </cell>
          <cell r="O103">
            <v>19423340.8939735</v>
          </cell>
          <cell r="Q103">
            <v>0</v>
          </cell>
          <cell r="R103">
            <v>6.5610637594081204E-3</v>
          </cell>
          <cell r="AA103">
            <v>1588.73345554309</v>
          </cell>
          <cell r="AC103">
            <v>189.63009681824701</v>
          </cell>
          <cell r="AE103">
            <v>682668.34854568902</v>
          </cell>
          <cell r="AF103">
            <v>20106009.228953801</v>
          </cell>
          <cell r="AH103">
            <v>20106009.228953801</v>
          </cell>
          <cell r="AI103">
            <v>1399.1033587248401</v>
          </cell>
        </row>
        <row r="104">
          <cell r="M104">
            <v>22.199884369023799</v>
          </cell>
          <cell r="O104">
            <v>19423322.668471798</v>
          </cell>
          <cell r="Q104">
            <v>0</v>
          </cell>
          <cell r="R104">
            <v>6.5610637594081204E-3</v>
          </cell>
          <cell r="AA104">
            <v>1588.54695653608</v>
          </cell>
          <cell r="AC104">
            <v>189.594958984085</v>
          </cell>
          <cell r="AE104">
            <v>682541.85234270606</v>
          </cell>
          <cell r="AF104">
            <v>20105864.487031199</v>
          </cell>
          <cell r="AH104">
            <v>20105864.487031199</v>
          </cell>
          <cell r="AI104">
            <v>1398.95199755199</v>
          </cell>
        </row>
        <row r="105">
          <cell r="M105">
            <v>22.199884429327</v>
          </cell>
          <cell r="O105">
            <v>19423318.752862401</v>
          </cell>
          <cell r="Q105">
            <v>0</v>
          </cell>
          <cell r="R105">
            <v>6.5610637594081204E-3</v>
          </cell>
          <cell r="AA105">
            <v>1588.43550352239</v>
          </cell>
          <cell r="AC105">
            <v>189.57394220101199</v>
          </cell>
          <cell r="AE105">
            <v>682466.19192364195</v>
          </cell>
          <cell r="AF105">
            <v>20105784.935137801</v>
          </cell>
          <cell r="AH105">
            <v>20105784.935137801</v>
          </cell>
          <cell r="AI105">
            <v>1398.8615613213799</v>
          </cell>
        </row>
        <row r="106">
          <cell r="M106">
            <v>22.199885373930002</v>
          </cell>
          <cell r="O106">
            <v>19451848.227949299</v>
          </cell>
          <cell r="Q106">
            <v>0</v>
          </cell>
          <cell r="R106">
            <v>6.5610637594081204E-3</v>
          </cell>
          <cell r="AA106">
            <v>1590.13015563559</v>
          </cell>
          <cell r="AC106">
            <v>189.76330912938499</v>
          </cell>
          <cell r="AE106">
            <v>683147.912865786</v>
          </cell>
          <cell r="AF106">
            <v>20134994.831797302</v>
          </cell>
          <cell r="AH106">
            <v>20134994.831797302</v>
          </cell>
          <cell r="AI106">
            <v>1400.3668465062001</v>
          </cell>
        </row>
        <row r="107">
          <cell r="M107">
            <v>22.199887206175699</v>
          </cell>
          <cell r="O107">
            <v>19442118.0452669</v>
          </cell>
          <cell r="Q107">
            <v>0</v>
          </cell>
          <cell r="R107">
            <v>6.5610637594081204E-3</v>
          </cell>
          <cell r="AA107">
            <v>1589.1935050729801</v>
          </cell>
          <cell r="AC107">
            <v>189.630988401048</v>
          </cell>
          <cell r="AE107">
            <v>682671.55824377097</v>
          </cell>
          <cell r="AF107">
            <v>20124791.0075939</v>
          </cell>
          <cell r="AH107">
            <v>20124791.0075939</v>
          </cell>
          <cell r="AI107">
            <v>1399.5625166719301</v>
          </cell>
        </row>
        <row r="108">
          <cell r="M108">
            <v>22.199883680438099</v>
          </cell>
          <cell r="O108">
            <v>19426159.266522899</v>
          </cell>
          <cell r="Q108">
            <v>0</v>
          </cell>
          <cell r="R108">
            <v>6.5610637594081204E-3</v>
          </cell>
          <cell r="AA108">
            <v>1587.84670124067</v>
          </cell>
          <cell r="AC108">
            <v>189.44976211554601</v>
          </cell>
          <cell r="AE108">
            <v>682019.14361596596</v>
          </cell>
          <cell r="AF108">
            <v>20108178.568324499</v>
          </cell>
          <cell r="AH108">
            <v>20108178.568324499</v>
          </cell>
          <cell r="AI108">
            <v>1398.3969391251201</v>
          </cell>
        </row>
        <row r="109">
          <cell r="M109">
            <v>22.199885120019101</v>
          </cell>
          <cell r="O109">
            <v>19456890.585807599</v>
          </cell>
          <cell r="Q109">
            <v>0</v>
          </cell>
          <cell r="R109">
            <v>6.5610637594081204E-3</v>
          </cell>
          <cell r="AA109">
            <v>1589.94461453607</v>
          </cell>
          <cell r="AC109">
            <v>189.70520859524299</v>
          </cell>
          <cell r="AE109">
            <v>682938.75094287598</v>
          </cell>
          <cell r="AF109">
            <v>20139827.494549099</v>
          </cell>
          <cell r="AH109">
            <v>20139827.494549099</v>
          </cell>
          <cell r="AI109">
            <v>1400.23940594083</v>
          </cell>
        </row>
        <row r="110">
          <cell r="M110">
            <v>22.199891212697199</v>
          </cell>
          <cell r="O110">
            <v>19491129.057436202</v>
          </cell>
          <cell r="Q110">
            <v>0</v>
          </cell>
          <cell r="R110">
            <v>6.5610637594081204E-3</v>
          </cell>
          <cell r="AA110">
            <v>1592.4955126437301</v>
          </cell>
          <cell r="AC110">
            <v>190.03013554214701</v>
          </cell>
          <cell r="AE110">
            <v>684108.48795173003</v>
          </cell>
          <cell r="AF110">
            <v>20175236.466441099</v>
          </cell>
          <cell r="AH110">
            <v>20175236.466441099</v>
          </cell>
          <cell r="AI110">
            <v>1402.4653771015801</v>
          </cell>
        </row>
        <row r="111">
          <cell r="M111">
            <v>22.1998916136742</v>
          </cell>
          <cell r="O111">
            <v>19488674.3296603</v>
          </cell>
          <cell r="Q111">
            <v>0</v>
          </cell>
          <cell r="R111">
            <v>6.5610637594081204E-3</v>
          </cell>
          <cell r="AA111">
            <v>1592.6302809855799</v>
          </cell>
          <cell r="AC111">
            <v>190.06682252013999</v>
          </cell>
          <cell r="AE111">
            <v>684240.56107250298</v>
          </cell>
          <cell r="AF111">
            <v>20172914.975572798</v>
          </cell>
          <cell r="AH111">
            <v>20172914.975572798</v>
          </cell>
          <cell r="AI111">
            <v>1402.5634584654399</v>
          </cell>
        </row>
        <row r="112">
          <cell r="M112">
            <v>22.199891071668802</v>
          </cell>
          <cell r="O112">
            <v>19485273.257911999</v>
          </cell>
          <cell r="Q112">
            <v>0</v>
          </cell>
          <cell r="R112">
            <v>6.5610637594081204E-3</v>
          </cell>
          <cell r="AA112">
            <v>1592.5175246122601</v>
          </cell>
          <cell r="AC112">
            <v>190.06110461458999</v>
          </cell>
          <cell r="AE112">
            <v>684219.97661252297</v>
          </cell>
          <cell r="AF112">
            <v>20169493.423841801</v>
          </cell>
          <cell r="AH112">
            <v>20169493.423841801</v>
          </cell>
          <cell r="AI112">
            <v>1402.4564199976701</v>
          </cell>
        </row>
        <row r="113">
          <cell r="M113">
            <v>22.199890886526799</v>
          </cell>
          <cell r="O113">
            <v>19484829.4291053</v>
          </cell>
          <cell r="Q113">
            <v>0</v>
          </cell>
          <cell r="R113">
            <v>6.5610637594081204E-3</v>
          </cell>
          <cell r="AA113">
            <v>1592.4882877801499</v>
          </cell>
          <cell r="AC113">
            <v>190.05761530629599</v>
          </cell>
          <cell r="AE113">
            <v>684207.41510266403</v>
          </cell>
          <cell r="AF113">
            <v>20169036.871726502</v>
          </cell>
          <cell r="AH113">
            <v>20169036.871726502</v>
          </cell>
          <cell r="AI113">
            <v>1402.4306724738501</v>
          </cell>
        </row>
        <row r="114">
          <cell r="M114">
            <v>22.199890674317501</v>
          </cell>
          <cell r="O114">
            <v>19481776.0198927</v>
          </cell>
          <cell r="Q114">
            <v>0</v>
          </cell>
          <cell r="R114">
            <v>6.5610637594081204E-3</v>
          </cell>
          <cell r="AA114">
            <v>1592.1019379158499</v>
          </cell>
          <cell r="AC114">
            <v>189.998617496615</v>
          </cell>
          <cell r="AE114">
            <v>683995.02298781299</v>
          </cell>
          <cell r="AF114">
            <v>20165771.189393699</v>
          </cell>
          <cell r="AH114">
            <v>20165771.189393699</v>
          </cell>
          <cell r="AI114">
            <v>1402.1033204192399</v>
          </cell>
        </row>
        <row r="115">
          <cell r="M115">
            <v>22.1998900975785</v>
          </cell>
          <cell r="O115">
            <v>19478702.303034998</v>
          </cell>
          <cell r="Q115">
            <v>0</v>
          </cell>
          <cell r="R115">
            <v>6.5610637594081204E-3</v>
          </cell>
          <cell r="AA115">
            <v>1591.7884446471601</v>
          </cell>
          <cell r="AC115">
            <v>189.953491192515</v>
          </cell>
          <cell r="AE115">
            <v>683832.56829305296</v>
          </cell>
          <cell r="AF115">
            <v>20162535.046553701</v>
          </cell>
          <cell r="AH115">
            <v>20162535.046553701</v>
          </cell>
          <cell r="AI115">
            <v>1401.8349534546501</v>
          </cell>
        </row>
        <row r="116">
          <cell r="M116">
            <v>22.1998899074425</v>
          </cell>
          <cell r="O116">
            <v>19477970.793490801</v>
          </cell>
          <cell r="Q116">
            <v>0</v>
          </cell>
          <cell r="R116">
            <v>6.5610637594081204E-3</v>
          </cell>
          <cell r="AA116">
            <v>1591.7403641794599</v>
          </cell>
          <cell r="AC116">
            <v>189.94775907447999</v>
          </cell>
          <cell r="AE116">
            <v>683811.93266812805</v>
          </cell>
          <cell r="AF116">
            <v>20161782.778112698</v>
          </cell>
          <cell r="AH116">
            <v>20161782.778112698</v>
          </cell>
          <cell r="AI116">
            <v>1401.7926051049801</v>
          </cell>
        </row>
        <row r="117">
          <cell r="M117">
            <v>22.1998897233895</v>
          </cell>
          <cell r="O117">
            <v>19476526.513576701</v>
          </cell>
          <cell r="Q117">
            <v>0</v>
          </cell>
          <cell r="R117">
            <v>6.5610637594081204E-3</v>
          </cell>
          <cell r="AA117">
            <v>1591.4602912662101</v>
          </cell>
          <cell r="AC117">
            <v>189.901468905629</v>
          </cell>
          <cell r="AE117">
            <v>683645.28806026303</v>
          </cell>
          <cell r="AF117">
            <v>20160171.866758101</v>
          </cell>
          <cell r="AH117">
            <v>20160171.866758101</v>
          </cell>
          <cell r="AI117">
            <v>1401.5588223605801</v>
          </cell>
        </row>
        <row r="118">
          <cell r="M118">
            <v>22.1998895717349</v>
          </cell>
          <cell r="O118">
            <v>19475652.654103301</v>
          </cell>
          <cell r="Q118">
            <v>0</v>
          </cell>
          <cell r="R118">
            <v>6.5610637594081204E-3</v>
          </cell>
          <cell r="AA118">
            <v>1591.29174883417</v>
          </cell>
          <cell r="AC118">
            <v>189.87364853103401</v>
          </cell>
          <cell r="AE118">
            <v>683545.13471172098</v>
          </cell>
          <cell r="AF118">
            <v>20159197.840688001</v>
          </cell>
          <cell r="AH118">
            <v>20159197.840688001</v>
          </cell>
          <cell r="AI118">
            <v>1401.4181003031399</v>
          </cell>
        </row>
        <row r="119">
          <cell r="M119">
            <v>22.1998895070383</v>
          </cell>
          <cell r="O119">
            <v>19475120.5872478</v>
          </cell>
          <cell r="Q119">
            <v>0</v>
          </cell>
          <cell r="R119">
            <v>6.5610637594081204E-3</v>
          </cell>
          <cell r="AA119">
            <v>1591.0720044150401</v>
          </cell>
          <cell r="AC119">
            <v>189.83458463482799</v>
          </cell>
          <cell r="AE119">
            <v>683404.50468538201</v>
          </cell>
          <cell r="AF119">
            <v>20158525.0996507</v>
          </cell>
          <cell r="AH119">
            <v>20158525.0996507</v>
          </cell>
          <cell r="AI119">
            <v>1401.2374197802101</v>
          </cell>
        </row>
        <row r="120">
          <cell r="M120">
            <v>22.1998894517235</v>
          </cell>
          <cell r="O120">
            <v>19474609.122184001</v>
          </cell>
          <cell r="Q120">
            <v>0</v>
          </cell>
          <cell r="R120">
            <v>6.5610637594081204E-3</v>
          </cell>
          <cell r="AA120">
            <v>1590.92753820813</v>
          </cell>
          <cell r="AC120">
            <v>189.809647926971</v>
          </cell>
          <cell r="AE120">
            <v>683314.73253709695</v>
          </cell>
          <cell r="AF120">
            <v>20157923.882766001</v>
          </cell>
          <cell r="AH120">
            <v>20157923.882766001</v>
          </cell>
          <cell r="AI120">
            <v>1401.11789028115</v>
          </cell>
        </row>
        <row r="121">
          <cell r="M121">
            <v>22.199889406640199</v>
          </cell>
          <cell r="O121">
            <v>19474442.743761599</v>
          </cell>
          <cell r="Q121">
            <v>0</v>
          </cell>
          <cell r="R121">
            <v>6.5610637594081204E-3</v>
          </cell>
          <cell r="AA121">
            <v>1590.9165825268301</v>
          </cell>
          <cell r="AC121">
            <v>189.80834083160701</v>
          </cell>
          <cell r="AE121">
            <v>683310.02699378505</v>
          </cell>
          <cell r="AF121">
            <v>20157752.782313801</v>
          </cell>
          <cell r="AH121">
            <v>20157752.782313801</v>
          </cell>
          <cell r="AI121">
            <v>1401.1082416952199</v>
          </cell>
        </row>
        <row r="122">
          <cell r="M122">
            <v>22.199889338863901</v>
          </cell>
          <cell r="O122">
            <v>19474464.892077401</v>
          </cell>
          <cell r="Q122">
            <v>0</v>
          </cell>
          <cell r="R122">
            <v>6.5610637594081204E-3</v>
          </cell>
          <cell r="AA122">
            <v>1591.1027055136799</v>
          </cell>
          <cell r="AC122">
            <v>189.84338391664599</v>
          </cell>
          <cell r="AE122">
            <v>683436.18209992605</v>
          </cell>
          <cell r="AF122">
            <v>20157901.102874398</v>
          </cell>
          <cell r="AH122">
            <v>20157901.102874398</v>
          </cell>
          <cell r="AI122">
            <v>1401.2593215970401</v>
          </cell>
        </row>
        <row r="123">
          <cell r="M123">
            <v>22.199889365248701</v>
          </cell>
          <cell r="O123">
            <v>19475051.328056701</v>
          </cell>
          <cell r="Q123">
            <v>0</v>
          </cell>
          <cell r="R123">
            <v>6.5610637594081204E-3</v>
          </cell>
          <cell r="AA123">
            <v>1591.25214732067</v>
          </cell>
          <cell r="AC123">
            <v>189.868923260597</v>
          </cell>
          <cell r="AE123">
            <v>683528.12373815104</v>
          </cell>
          <cell r="AF123">
            <v>20158579.4202534</v>
          </cell>
          <cell r="AH123">
            <v>20158579.4202534</v>
          </cell>
          <cell r="AI123">
            <v>1401.38322406007</v>
          </cell>
        </row>
        <row r="124">
          <cell r="M124">
            <v>22.199889467612699</v>
          </cell>
          <cell r="O124">
            <v>19475690.676500998</v>
          </cell>
          <cell r="Q124">
            <v>0</v>
          </cell>
          <cell r="R124">
            <v>6.56106375940811E-3</v>
          </cell>
          <cell r="AA124">
            <v>1591.2942463233401</v>
          </cell>
          <cell r="AC124">
            <v>189.873946532567</v>
          </cell>
          <cell r="AE124">
            <v>683546.20751724101</v>
          </cell>
          <cell r="AF124">
            <v>20159236.8422575</v>
          </cell>
          <cell r="AH124">
            <v>20159236.8422575</v>
          </cell>
          <cell r="AI124">
            <v>1401.4202997907701</v>
          </cell>
        </row>
        <row r="125">
          <cell r="M125">
            <v>22.199887069103401</v>
          </cell>
          <cell r="O125">
            <v>19440310.6315571</v>
          </cell>
          <cell r="Q125">
            <v>0</v>
          </cell>
          <cell r="R125">
            <v>6.5610637594081204E-3</v>
          </cell>
          <cell r="AA125">
            <v>1588.9635992625899</v>
          </cell>
          <cell r="AC125">
            <v>189.59585267505301</v>
          </cell>
          <cell r="AE125">
            <v>682545.06963019003</v>
          </cell>
          <cell r="AF125">
            <v>20122857.697329499</v>
          </cell>
          <cell r="AH125">
            <v>20122857.697329499</v>
          </cell>
          <cell r="AI125">
            <v>1399.3677465875301</v>
          </cell>
        </row>
        <row r="126">
          <cell r="M126">
            <v>22.1998844748313</v>
          </cell>
          <cell r="O126">
            <v>19451629.570742201</v>
          </cell>
          <cell r="Q126">
            <v>0</v>
          </cell>
          <cell r="R126">
            <v>6.5610637594081204E-3</v>
          </cell>
          <cell r="AA126">
            <v>1589.70911343887</v>
          </cell>
          <cell r="AC126">
            <v>189.684796790516</v>
          </cell>
          <cell r="AE126">
            <v>682865.26844585699</v>
          </cell>
          <cell r="AF126">
            <v>20134493.673045401</v>
          </cell>
          <cell r="AH126">
            <v>20134493.673045401</v>
          </cell>
          <cell r="AI126">
            <v>1400.0243166483499</v>
          </cell>
        </row>
        <row r="127">
          <cell r="M127">
            <v>22.1998895853142</v>
          </cell>
          <cell r="O127">
            <v>19479726.355577599</v>
          </cell>
          <cell r="Q127">
            <v>0</v>
          </cell>
          <cell r="R127">
            <v>6.5610637594081204E-3</v>
          </cell>
          <cell r="AA127">
            <v>1591.55990942122</v>
          </cell>
          <cell r="AC127">
            <v>189.90564557311799</v>
          </cell>
          <cell r="AE127">
            <v>683660.32406322402</v>
          </cell>
          <cell r="AF127">
            <v>20163385.647169199</v>
          </cell>
          <cell r="AH127">
            <v>20163385.647169199</v>
          </cell>
          <cell r="AI127">
            <v>1401.6542638481001</v>
          </cell>
        </row>
        <row r="128">
          <cell r="M128">
            <v>22.1998901407581</v>
          </cell>
          <cell r="O128">
            <v>19478875.150975302</v>
          </cell>
          <cell r="Q128">
            <v>0</v>
          </cell>
          <cell r="R128">
            <v>6.5610637594081204E-3</v>
          </cell>
          <cell r="AA128">
            <v>1591.31913883846</v>
          </cell>
          <cell r="AC128">
            <v>189.864060914145</v>
          </cell>
          <cell r="AE128">
            <v>683510.61929091997</v>
          </cell>
          <cell r="AF128">
            <v>20162385.730642699</v>
          </cell>
          <cell r="AH128">
            <v>20162385.730642699</v>
          </cell>
          <cell r="AI128">
            <v>1401.45507792432</v>
          </cell>
        </row>
        <row r="129">
          <cell r="M129">
            <v>22.199890162085001</v>
          </cell>
          <cell r="O129">
            <v>19478847.8066159</v>
          </cell>
          <cell r="Q129">
            <v>0</v>
          </cell>
          <cell r="R129">
            <v>6.5610637594081204E-3</v>
          </cell>
          <cell r="AA129">
            <v>1591.20640764772</v>
          </cell>
          <cell r="AC129">
            <v>189.842907829875</v>
          </cell>
          <cell r="AE129">
            <v>683434.46818754997</v>
          </cell>
          <cell r="AF129">
            <v>20162282.2686336</v>
          </cell>
          <cell r="AH129">
            <v>20162282.2686336</v>
          </cell>
          <cell r="AI129">
            <v>1401.36349981784</v>
          </cell>
        </row>
        <row r="130">
          <cell r="M130">
            <v>22.199890312615601</v>
          </cell>
          <cell r="O130">
            <v>19479825.756416701</v>
          </cell>
          <cell r="Q130">
            <v>0</v>
          </cell>
          <cell r="R130">
            <v>6.5610637594081204E-3</v>
          </cell>
          <cell r="AA130">
            <v>1591.0863479838299</v>
          </cell>
          <cell r="AC130">
            <v>189.815753904986</v>
          </cell>
          <cell r="AE130">
            <v>683336.714057951</v>
          </cell>
          <cell r="AF130">
            <v>20163162.3839847</v>
          </cell>
          <cell r="AH130">
            <v>20163162.3839847</v>
          </cell>
          <cell r="AI130">
            <v>1401.2705940788401</v>
          </cell>
        </row>
        <row r="131">
          <cell r="M131">
            <v>22.199890593879399</v>
          </cell>
          <cell r="O131">
            <v>19481551.264569301</v>
          </cell>
          <cell r="Q131">
            <v>0</v>
          </cell>
          <cell r="R131">
            <v>6.5610637594081204E-3</v>
          </cell>
          <cell r="AA131">
            <v>1591.08929799522</v>
          </cell>
          <cell r="AC131">
            <v>189.80841440082401</v>
          </cell>
          <cell r="AE131">
            <v>683310.29184296599</v>
          </cell>
          <cell r="AF131">
            <v>20164861.4459581</v>
          </cell>
          <cell r="AH131">
            <v>20164861.4459581</v>
          </cell>
          <cell r="AI131">
            <v>1401.2808835943999</v>
          </cell>
        </row>
        <row r="132">
          <cell r="M132">
            <v>22.199890909881201</v>
          </cell>
          <cell r="O132">
            <v>19483540.885305598</v>
          </cell>
          <cell r="Q132">
            <v>0</v>
          </cell>
          <cell r="R132">
            <v>6.5610637594081204E-3</v>
          </cell>
          <cell r="AA132">
            <v>1591.22026159643</v>
          </cell>
          <cell r="AC132">
            <v>189.82403765561</v>
          </cell>
          <cell r="AE132">
            <v>683366.53556019696</v>
          </cell>
          <cell r="AF132">
            <v>20166907.305965301</v>
          </cell>
          <cell r="AH132">
            <v>20166907.305965301</v>
          </cell>
          <cell r="AI132">
            <v>1401.3962239408199</v>
          </cell>
        </row>
        <row r="133">
          <cell r="M133">
            <v>22.1998911880879</v>
          </cell>
          <cell r="O133">
            <v>19485130.219905701</v>
          </cell>
          <cell r="Q133">
            <v>0</v>
          </cell>
          <cell r="R133">
            <v>6.5610637594081204E-3</v>
          </cell>
          <cell r="AA133">
            <v>1591.32487525645</v>
          </cell>
          <cell r="AC133">
            <v>189.83651750382299</v>
          </cell>
          <cell r="AE133">
            <v>683411.46301376401</v>
          </cell>
          <cell r="AF133">
            <v>20168541.592795402</v>
          </cell>
          <cell r="AH133">
            <v>20168541.592795402</v>
          </cell>
          <cell r="AI133">
            <v>1401.48835775263</v>
          </cell>
        </row>
        <row r="134">
          <cell r="M134">
            <v>22.199891335384201</v>
          </cell>
          <cell r="O134">
            <v>19486302.5615137</v>
          </cell>
          <cell r="Q134">
            <v>0</v>
          </cell>
          <cell r="R134">
            <v>6.5610637594081204E-3</v>
          </cell>
          <cell r="AA134">
            <v>1591.5864720890199</v>
          </cell>
          <cell r="AC134">
            <v>189.88055056125401</v>
          </cell>
          <cell r="AE134">
            <v>683569.98202051304</v>
          </cell>
          <cell r="AF134">
            <v>20169872.506714899</v>
          </cell>
          <cell r="AH134">
            <v>20169872.506714899</v>
          </cell>
          <cell r="AI134">
            <v>1401.70592152776</v>
          </cell>
        </row>
        <row r="135">
          <cell r="M135">
            <v>22.1998914415997</v>
          </cell>
          <cell r="O135">
            <v>19487052.176725499</v>
          </cell>
          <cell r="Q135">
            <v>0</v>
          </cell>
          <cell r="R135">
            <v>6.5610637594081204E-3</v>
          </cell>
          <cell r="AA135">
            <v>1591.7465033859901</v>
          </cell>
          <cell r="AC135">
            <v>189.907345318919</v>
          </cell>
          <cell r="AE135">
            <v>683666.44314810797</v>
          </cell>
          <cell r="AF135">
            <v>20170718.586803298</v>
          </cell>
          <cell r="AH135">
            <v>20170718.586803298</v>
          </cell>
          <cell r="AI135">
            <v>1401.83915806707</v>
          </cell>
        </row>
        <row r="136">
          <cell r="M136">
            <v>22.199891459661501</v>
          </cell>
          <cell r="O136">
            <v>19486948.007897701</v>
          </cell>
          <cell r="Q136">
            <v>0</v>
          </cell>
          <cell r="R136">
            <v>6.5610637594081204E-3</v>
          </cell>
          <cell r="AA136">
            <v>1591.7396488791701</v>
          </cell>
          <cell r="AC136">
            <v>189.90652752463399</v>
          </cell>
          <cell r="AE136">
            <v>683663.499088682</v>
          </cell>
          <cell r="AF136">
            <v>20170611.510788299</v>
          </cell>
          <cell r="AH136">
            <v>20170611.510788299</v>
          </cell>
          <cell r="AI136">
            <v>1401.83312135453</v>
          </cell>
        </row>
        <row r="137">
          <cell r="M137">
            <v>22.199891439505901</v>
          </cell>
          <cell r="O137">
            <v>19486751.450642899</v>
          </cell>
          <cell r="Q137">
            <v>0</v>
          </cell>
          <cell r="R137">
            <v>6.5610637594081204E-3</v>
          </cell>
          <cell r="AA137">
            <v>1591.72671075171</v>
          </cell>
          <cell r="AC137">
            <v>189.90498390859099</v>
          </cell>
          <cell r="AE137">
            <v>683657.94207092596</v>
          </cell>
          <cell r="AF137">
            <v>20170409.401612401</v>
          </cell>
          <cell r="AH137">
            <v>20170409.401612401</v>
          </cell>
          <cell r="AI137">
            <v>1401.8217268431199</v>
          </cell>
        </row>
        <row r="138">
          <cell r="M138">
            <v>22.1998913478742</v>
          </cell>
          <cell r="O138">
            <v>19485645.972464599</v>
          </cell>
          <cell r="Q138">
            <v>0</v>
          </cell>
          <cell r="R138">
            <v>6.5610637594081299E-3</v>
          </cell>
          <cell r="AA138">
            <v>1591.65394431564</v>
          </cell>
          <cell r="AC138">
            <v>189.89630232476199</v>
          </cell>
          <cell r="AE138">
            <v>683626.68836914399</v>
          </cell>
          <cell r="AF138">
            <v>20169272.718356501</v>
          </cell>
          <cell r="AH138">
            <v>20169272.718356501</v>
          </cell>
          <cell r="AI138">
            <v>1401.7576419908701</v>
          </cell>
        </row>
        <row r="139">
          <cell r="M139">
            <v>22.1998910431608</v>
          </cell>
          <cell r="O139">
            <v>19481911.5772429</v>
          </cell>
          <cell r="Q139">
            <v>0</v>
          </cell>
          <cell r="R139">
            <v>6.5610637594081299E-3</v>
          </cell>
          <cell r="AA139">
            <v>1591.22367343213</v>
          </cell>
          <cell r="AC139">
            <v>189.832137301899</v>
          </cell>
          <cell r="AE139">
            <v>683395.69428683701</v>
          </cell>
          <cell r="AF139">
            <v>20165307.437586099</v>
          </cell>
          <cell r="AH139">
            <v>20165307.437586099</v>
          </cell>
          <cell r="AI139">
            <v>1401.39153613023</v>
          </cell>
        </row>
        <row r="140">
          <cell r="M140">
            <v>22.199890234295101</v>
          </cell>
          <cell r="O140">
            <v>19477119.192559</v>
          </cell>
          <cell r="Q140">
            <v>0</v>
          </cell>
          <cell r="R140">
            <v>6.5610637594081299E-3</v>
          </cell>
          <cell r="AA140">
            <v>1590.7976196433999</v>
          </cell>
          <cell r="AC140">
            <v>189.77362176894101</v>
          </cell>
          <cell r="AE140">
            <v>683185.03836818703</v>
          </cell>
          <cell r="AF140">
            <v>20160304.5227395</v>
          </cell>
          <cell r="AH140">
            <v>20160304.5227395</v>
          </cell>
          <cell r="AI140">
            <v>1401.0239978744601</v>
          </cell>
        </row>
        <row r="141">
          <cell r="M141">
            <v>22.1998898196426</v>
          </cell>
          <cell r="O141">
            <v>19475387.102141801</v>
          </cell>
          <cell r="Q141">
            <v>0</v>
          </cell>
          <cell r="R141">
            <v>6.5610637594081299E-3</v>
          </cell>
          <cell r="AA141">
            <v>1590.68372672326</v>
          </cell>
          <cell r="AC141">
            <v>189.76004404466599</v>
          </cell>
          <cell r="AE141">
            <v>683136.15856079594</v>
          </cell>
          <cell r="AF141">
            <v>20158523.383066501</v>
          </cell>
          <cell r="AH141">
            <v>20158523.383066501</v>
          </cell>
          <cell r="AI141">
            <v>1400.92368267859</v>
          </cell>
        </row>
        <row r="142">
          <cell r="M142">
            <v>22.199889418640598</v>
          </cell>
          <cell r="O142">
            <v>19473114.608601399</v>
          </cell>
          <cell r="Q142">
            <v>0</v>
          </cell>
          <cell r="R142">
            <v>6.5610637594081299E-3</v>
          </cell>
          <cell r="AA142">
            <v>1590.53412095059</v>
          </cell>
          <cell r="AC142">
            <v>189.74219687773001</v>
          </cell>
          <cell r="AE142">
            <v>683071.90875982901</v>
          </cell>
          <cell r="AF142">
            <v>20156186.675093502</v>
          </cell>
          <cell r="AH142">
            <v>20156186.675093502</v>
          </cell>
          <cell r="AI142">
            <v>1400.79192407286</v>
          </cell>
        </row>
        <row r="143">
          <cell r="M143">
            <v>22.199889014906901</v>
          </cell>
          <cell r="O143">
            <v>19471184.746451501</v>
          </cell>
          <cell r="Q143">
            <v>0</v>
          </cell>
          <cell r="R143">
            <v>6.5610637594081299E-3</v>
          </cell>
          <cell r="AA143">
            <v>1590.40706346142</v>
          </cell>
          <cell r="AC143">
            <v>189.72703960018001</v>
          </cell>
          <cell r="AE143">
            <v>683017.34256064903</v>
          </cell>
          <cell r="AF143">
            <v>20154202.230808601</v>
          </cell>
          <cell r="AH143">
            <v>20154202.230808601</v>
          </cell>
          <cell r="AI143">
            <v>1400.68002386124</v>
          </cell>
        </row>
        <row r="144">
          <cell r="M144">
            <v>22.199888661636301</v>
          </cell>
          <cell r="O144">
            <v>19469727.752421498</v>
          </cell>
          <cell r="Q144">
            <v>0</v>
          </cell>
          <cell r="R144">
            <v>6.5610637594081299E-3</v>
          </cell>
          <cell r="AA144">
            <v>1590.3111343283399</v>
          </cell>
          <cell r="AC144">
            <v>189.71559576869299</v>
          </cell>
          <cell r="AE144">
            <v>682976.14476729499</v>
          </cell>
          <cell r="AF144">
            <v>20152704.011467598</v>
          </cell>
          <cell r="AH144">
            <v>20152704.011467598</v>
          </cell>
          <cell r="AI144">
            <v>1400.5955385596501</v>
          </cell>
        </row>
        <row r="145">
          <cell r="M145">
            <v>22.199888447770899</v>
          </cell>
          <cell r="O145">
            <v>19468881.979611699</v>
          </cell>
          <cell r="Q145">
            <v>0</v>
          </cell>
          <cell r="R145">
            <v>6.5610637594081299E-3</v>
          </cell>
          <cell r="AA145">
            <v>1590.2554449184099</v>
          </cell>
          <cell r="AC145">
            <v>189.70895232053101</v>
          </cell>
          <cell r="AE145">
            <v>682952.22835391003</v>
          </cell>
          <cell r="AF145">
            <v>20151834.275919098</v>
          </cell>
          <cell r="AH145">
            <v>20151834.275919098</v>
          </cell>
          <cell r="AI145">
            <v>1400.5464925978799</v>
          </cell>
        </row>
        <row r="146">
          <cell r="M146">
            <v>22.199888219583499</v>
          </cell>
          <cell r="O146">
            <v>19468308.298058599</v>
          </cell>
          <cell r="Q146">
            <v>0</v>
          </cell>
          <cell r="R146">
            <v>6.5610637594081299E-3</v>
          </cell>
          <cell r="AA146">
            <v>1590.4020241743599</v>
          </cell>
          <cell r="AC146">
            <v>189.73925424837699</v>
          </cell>
          <cell r="AE146">
            <v>683061.31529415795</v>
          </cell>
          <cell r="AF146">
            <v>20151369.692348</v>
          </cell>
          <cell r="AH146">
            <v>20151369.692348</v>
          </cell>
          <cell r="AI146">
            <v>1400.66276992598</v>
          </cell>
        </row>
        <row r="147">
          <cell r="M147">
            <v>22.199888210519799</v>
          </cell>
          <cell r="O147">
            <v>19468868.174451001</v>
          </cell>
          <cell r="Q147">
            <v>0</v>
          </cell>
          <cell r="R147">
            <v>6.5610637594081299E-3</v>
          </cell>
          <cell r="AA147">
            <v>1590.5495209093399</v>
          </cell>
          <cell r="AC147">
            <v>189.764547613682</v>
          </cell>
          <cell r="AE147">
            <v>683152.37140925601</v>
          </cell>
          <cell r="AF147">
            <v>20152020.511339001</v>
          </cell>
          <cell r="AH147">
            <v>20152020.511339001</v>
          </cell>
          <cell r="AI147">
            <v>1400.7849732956599</v>
          </cell>
        </row>
        <row r="148">
          <cell r="M148">
            <v>22.1998883045915</v>
          </cell>
          <cell r="O148">
            <v>19469178.9105598</v>
          </cell>
          <cell r="Q148">
            <v>0</v>
          </cell>
          <cell r="R148">
            <v>6.5610637594081204E-3</v>
          </cell>
          <cell r="AA148">
            <v>1590.5699830727699</v>
          </cell>
          <cell r="AC148">
            <v>189.76698890402699</v>
          </cell>
          <cell r="AE148">
            <v>683161.16005449696</v>
          </cell>
          <cell r="AF148">
            <v>20152340.0452726</v>
          </cell>
          <cell r="AH148">
            <v>20152340.0452726</v>
          </cell>
          <cell r="AI148">
            <v>1400.80299416875</v>
          </cell>
        </row>
        <row r="149">
          <cell r="M149">
            <v>22.1998882920097</v>
          </cell>
          <cell r="O149">
            <v>19469352.639016401</v>
          </cell>
          <cell r="Q149">
            <v>0</v>
          </cell>
          <cell r="R149">
            <v>6.5610637594081204E-3</v>
          </cell>
          <cell r="AA149">
            <v>1590.7660985437999</v>
          </cell>
          <cell r="AC149">
            <v>189.80321747644999</v>
          </cell>
          <cell r="AE149">
            <v>683291.58291522099</v>
          </cell>
          <cell r="AF149">
            <v>20152644.237420201</v>
          </cell>
          <cell r="AH149">
            <v>20152644.237420201</v>
          </cell>
          <cell r="AI149">
            <v>1400.9628810673501</v>
          </cell>
        </row>
        <row r="150">
          <cell r="M150">
            <v>22.199888322037701</v>
          </cell>
          <cell r="O150">
            <v>19469724.587271001</v>
          </cell>
          <cell r="Q150">
            <v>0</v>
          </cell>
          <cell r="R150">
            <v>6.5610637594081204E-3</v>
          </cell>
          <cell r="AA150">
            <v>1590.90137300023</v>
          </cell>
          <cell r="AC150">
            <v>189.82706871061799</v>
          </cell>
          <cell r="AE150">
            <v>683377.44735822605</v>
          </cell>
          <cell r="AF150">
            <v>20153102.012805201</v>
          </cell>
          <cell r="AH150">
            <v>20153102.012805201</v>
          </cell>
          <cell r="AI150">
            <v>1401.0743042896099</v>
          </cell>
        </row>
        <row r="151">
          <cell r="M151">
            <v>22.1998883060173</v>
          </cell>
          <cell r="O151">
            <v>19469347.741187599</v>
          </cell>
          <cell r="Q151">
            <v>0</v>
          </cell>
          <cell r="R151">
            <v>6.5610637594081204E-3</v>
          </cell>
          <cell r="AA151">
            <v>1590.8765588584099</v>
          </cell>
          <cell r="AC151">
            <v>189.82410787603499</v>
          </cell>
          <cell r="AE151">
            <v>683366.78835372406</v>
          </cell>
          <cell r="AF151">
            <v>20152714.557028301</v>
          </cell>
          <cell r="AH151">
            <v>20152714.557028301</v>
          </cell>
          <cell r="AI151">
            <v>1401.0524509823699</v>
          </cell>
        </row>
        <row r="152">
          <cell r="M152">
            <v>22.199888238155498</v>
          </cell>
          <cell r="O152">
            <v>19469035.4747977</v>
          </cell>
          <cell r="Q152">
            <v>0</v>
          </cell>
          <cell r="R152">
            <v>6.5610637594081204E-3</v>
          </cell>
          <cell r="AA152">
            <v>1590.67134738597</v>
          </cell>
          <cell r="AC152">
            <v>189.78677723609201</v>
          </cell>
          <cell r="AE152">
            <v>683232.39804993197</v>
          </cell>
          <cell r="AF152">
            <v>20152267.871398199</v>
          </cell>
          <cell r="AH152">
            <v>20152267.871398199</v>
          </cell>
          <cell r="AI152">
            <v>1400.8845701498799</v>
          </cell>
        </row>
        <row r="153">
          <cell r="M153">
            <v>22.199888488930601</v>
          </cell>
          <cell r="O153">
            <v>19470821.446549099</v>
          </cell>
          <cell r="Q153">
            <v>0</v>
          </cell>
          <cell r="R153">
            <v>6.5610637594081204E-3</v>
          </cell>
          <cell r="AA153">
            <v>1590.6781319960801</v>
          </cell>
          <cell r="AC153">
            <v>189.77989188581799</v>
          </cell>
          <cell r="AE153">
            <v>683207.61078894394</v>
          </cell>
          <cell r="AF153">
            <v>20154028.918042801</v>
          </cell>
          <cell r="AH153">
            <v>20154028.918042801</v>
          </cell>
          <cell r="AI153">
            <v>1400.8982401102601</v>
          </cell>
        </row>
        <row r="154">
          <cell r="M154">
            <v>22.199888949618799</v>
          </cell>
          <cell r="O154">
            <v>19473569.326951001</v>
          </cell>
          <cell r="Q154">
            <v>0</v>
          </cell>
          <cell r="R154">
            <v>6.5610637594081204E-3</v>
          </cell>
          <cell r="AA154">
            <v>1590.8590603191701</v>
          </cell>
          <cell r="AC154">
            <v>189.801477998623</v>
          </cell>
          <cell r="AE154">
            <v>683285.32079504395</v>
          </cell>
          <cell r="AF154">
            <v>20156854.4521413</v>
          </cell>
          <cell r="AH154">
            <v>20156854.4521413</v>
          </cell>
          <cell r="AI154">
            <v>1401.05758232054</v>
          </cell>
        </row>
        <row r="155">
          <cell r="M155">
            <v>22.1998897867959</v>
          </cell>
          <cell r="O155">
            <v>19478303.592747401</v>
          </cell>
          <cell r="Q155">
            <v>0</v>
          </cell>
          <cell r="R155">
            <v>6.5610637594081204E-3</v>
          </cell>
          <cell r="AA155">
            <v>1590.9863201482301</v>
          </cell>
          <cell r="AC155">
            <v>189.80383225617999</v>
          </cell>
          <cell r="AE155">
            <v>683293.79612224898</v>
          </cell>
          <cell r="AF155">
            <v>20161597.042686801</v>
          </cell>
          <cell r="AH155">
            <v>20161597.042686801</v>
          </cell>
          <cell r="AI155">
            <v>1401.1824878920499</v>
          </cell>
        </row>
        <row r="156">
          <cell r="M156">
            <v>22.199890523507101</v>
          </cell>
          <cell r="O156">
            <v>19482307.557080101</v>
          </cell>
          <cell r="Q156">
            <v>0</v>
          </cell>
          <cell r="R156">
            <v>6.5610637594081204E-3</v>
          </cell>
          <cell r="AA156">
            <v>1591.32353473494</v>
          </cell>
          <cell r="AC156">
            <v>189.84918439090001</v>
          </cell>
          <cell r="AE156">
            <v>683457.06380723999</v>
          </cell>
          <cell r="AF156">
            <v>20165764.393261701</v>
          </cell>
          <cell r="AH156">
            <v>20165764.393261701</v>
          </cell>
          <cell r="AI156">
            <v>1401.47435034404</v>
          </cell>
        </row>
        <row r="157">
          <cell r="M157">
            <v>22.1998909127967</v>
          </cell>
          <cell r="O157">
            <v>19484400.7885832</v>
          </cell>
          <cell r="Q157">
            <v>0</v>
          </cell>
          <cell r="R157">
            <v>6.5610637594081204E-3</v>
          </cell>
          <cell r="AA157">
            <v>1591.75671156372</v>
          </cell>
          <cell r="AC157">
            <v>189.92140114767</v>
          </cell>
          <cell r="AE157">
            <v>683717.04413161101</v>
          </cell>
          <cell r="AF157">
            <v>20168117.7460269</v>
          </cell>
          <cell r="AH157">
            <v>20168117.7460269</v>
          </cell>
          <cell r="AI157">
            <v>1401.8353104160501</v>
          </cell>
        </row>
        <row r="158">
          <cell r="M158">
            <v>22.1998910465751</v>
          </cell>
          <cell r="O158">
            <v>19485578.855551898</v>
          </cell>
          <cell r="Q158">
            <v>0</v>
          </cell>
          <cell r="R158">
            <v>6.5610637594081204E-3</v>
          </cell>
          <cell r="AA158">
            <v>1592.1301335969799</v>
          </cell>
          <cell r="AC158">
            <v>189.986532272153</v>
          </cell>
          <cell r="AE158">
            <v>683951.51617974904</v>
          </cell>
          <cell r="AF158">
            <v>20169530.3389359</v>
          </cell>
          <cell r="AH158">
            <v>20169530.3389359</v>
          </cell>
          <cell r="AI158">
            <v>1402.1436013248299</v>
          </cell>
        </row>
        <row r="159">
          <cell r="M159">
            <v>22.199891074924199</v>
          </cell>
          <cell r="O159">
            <v>19486136.089384198</v>
          </cell>
          <cell r="Q159">
            <v>0</v>
          </cell>
          <cell r="R159">
            <v>6.5610637594081204E-3</v>
          </cell>
          <cell r="AA159">
            <v>1592.46315110149</v>
          </cell>
          <cell r="AC159">
            <v>190.04687732904799</v>
          </cell>
          <cell r="AE159">
            <v>684168.75838457199</v>
          </cell>
          <cell r="AF159">
            <v>20170304.849934701</v>
          </cell>
          <cell r="AH159">
            <v>20170304.849934701</v>
          </cell>
          <cell r="AI159">
            <v>1402.41627377244</v>
          </cell>
        </row>
        <row r="160">
          <cell r="M160">
            <v>22.199890993988799</v>
          </cell>
          <cell r="O160">
            <v>19485956.456897002</v>
          </cell>
          <cell r="Q160">
            <v>0</v>
          </cell>
          <cell r="R160">
            <v>6.5610637594081204E-3</v>
          </cell>
          <cell r="AA160">
            <v>1592.74811175484</v>
          </cell>
          <cell r="AC160">
            <v>190.10152179275201</v>
          </cell>
          <cell r="AE160">
            <v>684365.478453908</v>
          </cell>
          <cell r="AF160">
            <v>20170321.9799852</v>
          </cell>
          <cell r="AH160">
            <v>20170321.9799852</v>
          </cell>
          <cell r="AI160">
            <v>1402.64658996209</v>
          </cell>
        </row>
        <row r="161">
          <cell r="M161">
            <v>22.199890909220301</v>
          </cell>
          <cell r="O161">
            <v>19485031.849978101</v>
          </cell>
          <cell r="Q161">
            <v>0</v>
          </cell>
          <cell r="R161">
            <v>6.5610637594081204E-3</v>
          </cell>
          <cell r="AA161">
            <v>1592.6129850735599</v>
          </cell>
          <cell r="AC161">
            <v>190.08023271100899</v>
          </cell>
          <cell r="AE161">
            <v>684288.83775963297</v>
          </cell>
          <cell r="AF161">
            <v>20169320.716026299</v>
          </cell>
          <cell r="AH161">
            <v>20169320.716026299</v>
          </cell>
          <cell r="AI161">
            <v>1402.5327523625499</v>
          </cell>
        </row>
        <row r="162">
          <cell r="M162">
            <v>22.1998906789842</v>
          </cell>
          <cell r="O162">
            <v>19482832.9479145</v>
          </cell>
          <cell r="Q162">
            <v>0</v>
          </cell>
          <cell r="R162">
            <v>6.5610637594081204E-3</v>
          </cell>
          <cell r="AA162">
            <v>1592.3568215627699</v>
          </cell>
          <cell r="AC162">
            <v>190.04192529717</v>
          </cell>
          <cell r="AE162">
            <v>684150.93106981297</v>
          </cell>
          <cell r="AF162">
            <v>20166983.993858501</v>
          </cell>
          <cell r="AH162">
            <v>20166983.993858501</v>
          </cell>
          <cell r="AI162">
            <v>1402.3148962656001</v>
          </cell>
        </row>
        <row r="163">
          <cell r="M163">
            <v>22.199890348892399</v>
          </cell>
          <cell r="O163">
            <v>19480705.289397199</v>
          </cell>
          <cell r="Q163">
            <v>0</v>
          </cell>
          <cell r="R163">
            <v>6.5610637594081204E-3</v>
          </cell>
          <cell r="AA163">
            <v>1592.21670607745</v>
          </cell>
          <cell r="AC163">
            <v>190.02520302975199</v>
          </cell>
          <cell r="AE163">
            <v>684090.73090710898</v>
          </cell>
          <cell r="AF163">
            <v>20164796.139872398</v>
          </cell>
          <cell r="AH163">
            <v>20164796.139872398</v>
          </cell>
          <cell r="AI163">
            <v>1402.1915030477001</v>
          </cell>
        </row>
        <row r="164">
          <cell r="M164">
            <v>22.199890002522</v>
          </cell>
          <cell r="O164">
            <v>19478988.186226498</v>
          </cell>
          <cell r="Q164">
            <v>0</v>
          </cell>
          <cell r="R164">
            <v>6.5610637594081204E-3</v>
          </cell>
          <cell r="AA164">
            <v>1592.1037676317201</v>
          </cell>
          <cell r="AC164">
            <v>190.01173309573801</v>
          </cell>
          <cell r="AE164">
            <v>684042.23914465599</v>
          </cell>
          <cell r="AF164">
            <v>20163030.538063701</v>
          </cell>
          <cell r="AH164">
            <v>20163030.538063701</v>
          </cell>
          <cell r="AI164">
            <v>1402.09203453598</v>
          </cell>
        </row>
        <row r="165">
          <cell r="M165">
            <v>22.199889900535599</v>
          </cell>
          <cell r="O165">
            <v>19478914.669666801</v>
          </cell>
          <cell r="Q165">
            <v>0</v>
          </cell>
          <cell r="R165">
            <v>6.5610637594081299E-3</v>
          </cell>
          <cell r="AA165">
            <v>1592.09896744353</v>
          </cell>
          <cell r="AC165">
            <v>190.01116316220401</v>
          </cell>
          <cell r="AE165">
            <v>684040.18738393497</v>
          </cell>
          <cell r="AF165">
            <v>20162954.865885802</v>
          </cell>
          <cell r="AH165">
            <v>20162954.865885802</v>
          </cell>
          <cell r="AI165">
            <v>1402.0878042813299</v>
          </cell>
        </row>
        <row r="166">
          <cell r="M166">
            <v>22.199889942625699</v>
          </cell>
          <cell r="O166">
            <v>19478945.6575871</v>
          </cell>
          <cell r="Q166">
            <v>0</v>
          </cell>
          <cell r="R166">
            <v>6.5610637594081299E-3</v>
          </cell>
          <cell r="AA166">
            <v>1591.91573748163</v>
          </cell>
          <cell r="AC166">
            <v>189.97640759567099</v>
          </cell>
          <cell r="AE166">
            <v>683915.06734441605</v>
          </cell>
          <cell r="AF166">
            <v>20162860.695807301</v>
          </cell>
          <cell r="AH166">
            <v>20162860.695807301</v>
          </cell>
          <cell r="AI166">
            <v>1401.93932988596</v>
          </cell>
        </row>
        <row r="167">
          <cell r="M167">
            <v>22.199889957715001</v>
          </cell>
          <cell r="O167">
            <v>19479005.223896898</v>
          </cell>
          <cell r="Q167">
            <v>0</v>
          </cell>
          <cell r="R167">
            <v>6.5610637594081299E-3</v>
          </cell>
          <cell r="AA167">
            <v>1591.9937759997799</v>
          </cell>
          <cell r="AC167">
            <v>189.99087292861199</v>
          </cell>
          <cell r="AE167">
            <v>683967.14254300401</v>
          </cell>
          <cell r="AF167">
            <v>20162972.382939901</v>
          </cell>
          <cell r="AH167">
            <v>20162972.382939901</v>
          </cell>
          <cell r="AI167">
            <v>1402.0029030711701</v>
          </cell>
        </row>
        <row r="168">
          <cell r="M168">
            <v>22.199889964518501</v>
          </cell>
          <cell r="O168">
            <v>19479044.239733201</v>
          </cell>
          <cell r="Q168">
            <v>0</v>
          </cell>
          <cell r="R168">
            <v>6.5610637594081299E-3</v>
          </cell>
          <cell r="AA168">
            <v>1591.9222298689299</v>
          </cell>
          <cell r="AC168">
            <v>189.97718238872599</v>
          </cell>
          <cell r="AE168">
            <v>683917.85659941402</v>
          </cell>
          <cell r="AF168">
            <v>20162962.073174</v>
          </cell>
          <cell r="AH168">
            <v>20162962.073174</v>
          </cell>
          <cell r="AI168">
            <v>1401.9450474801999</v>
          </cell>
        </row>
        <row r="169">
          <cell r="M169">
            <v>22.199887249038898</v>
          </cell>
          <cell r="O169">
            <v>19441089.3771425</v>
          </cell>
          <cell r="Q169">
            <v>0</v>
          </cell>
          <cell r="R169">
            <v>6.5610637594081299E-3</v>
          </cell>
          <cell r="AA169">
            <v>1589.4956759118299</v>
          </cell>
          <cell r="AC169">
            <v>189.692741879257</v>
          </cell>
          <cell r="AE169">
            <v>682893.87076532503</v>
          </cell>
          <cell r="AF169">
            <v>20123985.465703499</v>
          </cell>
          <cell r="AH169">
            <v>20123985.465703499</v>
          </cell>
          <cell r="AI169">
            <v>1399.80293403257</v>
          </cell>
        </row>
        <row r="170">
          <cell r="M170">
            <v>22.1998840415087</v>
          </cell>
          <cell r="O170">
            <v>19448772.1052588</v>
          </cell>
          <cell r="Q170">
            <v>0</v>
          </cell>
          <cell r="R170">
            <v>6.5610637594081299E-3</v>
          </cell>
          <cell r="AA170">
            <v>1590.2983463498699</v>
          </cell>
          <cell r="AC170">
            <v>189.80914814095499</v>
          </cell>
          <cell r="AE170">
            <v>683312.93330743699</v>
          </cell>
          <cell r="AF170">
            <v>20132084.178807799</v>
          </cell>
          <cell r="AH170">
            <v>20132084.178807799</v>
          </cell>
          <cell r="AI170">
            <v>1400.48919820891</v>
          </cell>
        </row>
        <row r="171">
          <cell r="M171">
            <v>22.199888201583299</v>
          </cell>
          <cell r="O171">
            <v>19473761.948137801</v>
          </cell>
          <cell r="Q171">
            <v>0</v>
          </cell>
          <cell r="R171">
            <v>6.5610637594081299E-3</v>
          </cell>
          <cell r="AA171">
            <v>1592.0564140046799</v>
          </cell>
          <cell r="AC171">
            <v>190.02672278001299</v>
          </cell>
          <cell r="AE171">
            <v>684096.20200804796</v>
          </cell>
          <cell r="AF171">
            <v>20157857.271747801</v>
          </cell>
          <cell r="AH171">
            <v>20157857.271747801</v>
          </cell>
          <cell r="AI171">
            <v>1402.0296912246699</v>
          </cell>
        </row>
        <row r="172">
          <cell r="M172">
            <v>22.199886535457299</v>
          </cell>
          <cell r="O172">
            <v>19440091.946635801</v>
          </cell>
          <cell r="Q172">
            <v>0</v>
          </cell>
          <cell r="R172">
            <v>6.5610637594081299E-3</v>
          </cell>
          <cell r="AA172">
            <v>1590.02327616152</v>
          </cell>
          <cell r="AC172">
            <v>189.796939929453</v>
          </cell>
          <cell r="AE172">
            <v>683268.98374603095</v>
          </cell>
          <cell r="AF172">
            <v>20123362.780768499</v>
          </cell>
          <cell r="AH172">
            <v>20123362.780768499</v>
          </cell>
          <cell r="AI172">
            <v>1400.22633623206</v>
          </cell>
        </row>
        <row r="173">
          <cell r="M173">
            <v>22.1998839992652</v>
          </cell>
          <cell r="O173">
            <v>19451351.271496698</v>
          </cell>
          <cell r="Q173">
            <v>0</v>
          </cell>
          <cell r="R173">
            <v>6.5610637594081299E-3</v>
          </cell>
          <cell r="AA173">
            <v>1591.0625682160901</v>
          </cell>
          <cell r="AC173">
            <v>189.94168285459699</v>
          </cell>
          <cell r="AE173">
            <v>683790.05827655003</v>
          </cell>
          <cell r="AF173">
            <v>20135140.193952601</v>
          </cell>
          <cell r="AH173">
            <v>20135140.193952601</v>
          </cell>
          <cell r="AI173">
            <v>1401.1208853615001</v>
          </cell>
        </row>
        <row r="174">
          <cell r="M174">
            <v>22.199888921731201</v>
          </cell>
          <cell r="O174">
            <v>19478024.516660601</v>
          </cell>
          <cell r="Q174">
            <v>0</v>
          </cell>
          <cell r="R174">
            <v>6.5610637594081299E-3</v>
          </cell>
          <cell r="AA174">
            <v>1592.93228407987</v>
          </cell>
          <cell r="AC174">
            <v>190.172655162073</v>
          </cell>
          <cell r="AE174">
            <v>684621.55858346203</v>
          </cell>
          <cell r="AF174">
            <v>20162645.122585401</v>
          </cell>
          <cell r="AH174">
            <v>20162645.122585401</v>
          </cell>
          <cell r="AI174">
            <v>1402.7596289178</v>
          </cell>
        </row>
        <row r="175">
          <cell r="M175">
            <v>22.199889071388299</v>
          </cell>
          <cell r="O175">
            <v>19475207.377895601</v>
          </cell>
          <cell r="Q175">
            <v>0</v>
          </cell>
          <cell r="R175">
            <v>6.5610637594081299E-3</v>
          </cell>
          <cell r="AA175">
            <v>1592.7467195636</v>
          </cell>
          <cell r="AC175">
            <v>190.15050541172499</v>
          </cell>
          <cell r="AE175">
            <v>684541.81948220904</v>
          </cell>
          <cell r="AF175">
            <v>20159749.326574702</v>
          </cell>
          <cell r="AH175">
            <v>20159749.326574702</v>
          </cell>
          <cell r="AI175">
            <v>1402.5962141518701</v>
          </cell>
        </row>
        <row r="176">
          <cell r="M176">
            <v>22.199888801647901</v>
          </cell>
          <cell r="O176">
            <v>19473890.273317799</v>
          </cell>
          <cell r="Q176">
            <v>0</v>
          </cell>
          <cell r="R176">
            <v>6.5610637594081299E-3</v>
          </cell>
          <cell r="AA176">
            <v>1592.6599377928801</v>
          </cell>
          <cell r="AC176">
            <v>190.14014494614699</v>
          </cell>
          <cell r="AE176">
            <v>684504.52180612995</v>
          </cell>
          <cell r="AF176">
            <v>20158394.886999201</v>
          </cell>
          <cell r="AH176">
            <v>20158394.886999201</v>
          </cell>
          <cell r="AI176">
            <v>1402.5197928467401</v>
          </cell>
        </row>
        <row r="177">
          <cell r="M177">
            <v>22.199888657911998</v>
          </cell>
          <cell r="O177">
            <v>19474481.621863101</v>
          </cell>
          <cell r="Q177">
            <v>0</v>
          </cell>
          <cell r="R177">
            <v>6.5610637594081299E-3</v>
          </cell>
          <cell r="AA177">
            <v>1592.5128018043999</v>
          </cell>
          <cell r="AC177">
            <v>190.109632542762</v>
          </cell>
          <cell r="AE177">
            <v>684394.67715394194</v>
          </cell>
          <cell r="AF177">
            <v>20158876.267143201</v>
          </cell>
          <cell r="AH177">
            <v>20158876.267143201</v>
          </cell>
          <cell r="AI177">
            <v>1402.40316926164</v>
          </cell>
        </row>
        <row r="178">
          <cell r="M178">
            <v>22.199889483004799</v>
          </cell>
          <cell r="O178">
            <v>19479315.186229199</v>
          </cell>
          <cell r="Q178">
            <v>0</v>
          </cell>
          <cell r="R178">
            <v>6.5610637594081299E-3</v>
          </cell>
          <cell r="AA178">
            <v>1592.7196073548801</v>
          </cell>
          <cell r="AC178">
            <v>190.126554707389</v>
          </cell>
          <cell r="AE178">
            <v>684455.59694660001</v>
          </cell>
          <cell r="AF178">
            <v>20163770.442161601</v>
          </cell>
          <cell r="AH178">
            <v>20163770.442161601</v>
          </cell>
          <cell r="AI178">
            <v>1402.5930526474899</v>
          </cell>
        </row>
        <row r="179">
          <cell r="M179">
            <v>22.199889971781499</v>
          </cell>
          <cell r="O179">
            <v>19481185.800156102</v>
          </cell>
          <cell r="Q179">
            <v>0</v>
          </cell>
          <cell r="R179">
            <v>6.5610637594081299E-3</v>
          </cell>
          <cell r="AA179">
            <v>1592.6569519514501</v>
          </cell>
          <cell r="AC179">
            <v>190.10615046437701</v>
          </cell>
          <cell r="AE179">
            <v>684382.14167175896</v>
          </cell>
          <cell r="AF179">
            <v>20165567.786799598</v>
          </cell>
          <cell r="AH179">
            <v>20165567.786799598</v>
          </cell>
          <cell r="AI179">
            <v>1402.55080148708</v>
          </cell>
        </row>
        <row r="180">
          <cell r="M180">
            <v>22.199890382527201</v>
          </cell>
          <cell r="O180">
            <v>19483474.870308701</v>
          </cell>
          <cell r="Q180">
            <v>0</v>
          </cell>
          <cell r="R180">
            <v>6.5610637594081299E-3</v>
          </cell>
          <cell r="AA180">
            <v>1592.6960647420401</v>
          </cell>
          <cell r="AC180">
            <v>190.10306189372599</v>
          </cell>
          <cell r="AE180">
            <v>684371.02281741297</v>
          </cell>
          <cell r="AF180">
            <v>20167845.751558501</v>
          </cell>
          <cell r="AH180">
            <v>20167845.751558501</v>
          </cell>
          <cell r="AI180">
            <v>1402.5930028483101</v>
          </cell>
        </row>
        <row r="181">
          <cell r="M181">
            <v>22.199890698266099</v>
          </cell>
          <cell r="O181">
            <v>19485717.019433402</v>
          </cell>
          <cell r="Q181">
            <v>0</v>
          </cell>
          <cell r="R181">
            <v>6.5610637594081299E-3</v>
          </cell>
          <cell r="AA181">
            <v>1593.02955235288</v>
          </cell>
          <cell r="AC181">
            <v>190.15578451506499</v>
          </cell>
          <cell r="AE181">
            <v>684560.82425423502</v>
          </cell>
          <cell r="AF181">
            <v>20170277.743731201</v>
          </cell>
          <cell r="AH181">
            <v>20170277.743731201</v>
          </cell>
          <cell r="AI181">
            <v>1402.87376783781</v>
          </cell>
        </row>
        <row r="182">
          <cell r="M182">
            <v>22.1998909083404</v>
          </cell>
          <cell r="O182">
            <v>19487499.224533599</v>
          </cell>
          <cell r="Q182">
            <v>0</v>
          </cell>
          <cell r="R182">
            <v>6.5610637594081403E-3</v>
          </cell>
          <cell r="AA182">
            <v>1593.44456874261</v>
          </cell>
          <cell r="AC182">
            <v>190.22603274576801</v>
          </cell>
          <cell r="AE182">
            <v>684813.71788476396</v>
          </cell>
          <cell r="AF182">
            <v>20172312.879815198</v>
          </cell>
          <cell r="AH182">
            <v>20172312.879815198</v>
          </cell>
          <cell r="AI182">
            <v>1403.2185359968501</v>
          </cell>
        </row>
        <row r="183">
          <cell r="M183">
            <v>22.1998910054138</v>
          </cell>
          <cell r="O183">
            <v>19488327.032526001</v>
          </cell>
          <cell r="Q183">
            <v>0</v>
          </cell>
          <cell r="R183">
            <v>6.5610637594081403E-3</v>
          </cell>
          <cell r="AA183">
            <v>1593.79729347739</v>
          </cell>
          <cell r="AC183">
            <v>190.288871723272</v>
          </cell>
          <cell r="AE183">
            <v>685039.93820377905</v>
          </cell>
          <cell r="AF183">
            <v>20173366.956858199</v>
          </cell>
          <cell r="AH183">
            <v>20173366.956858199</v>
          </cell>
          <cell r="AI183">
            <v>1403.50842175412</v>
          </cell>
        </row>
        <row r="184">
          <cell r="M184">
            <v>22.199890893514599</v>
          </cell>
          <cell r="O184">
            <v>19487010.119695701</v>
          </cell>
          <cell r="Q184">
            <v>0</v>
          </cell>
          <cell r="R184">
            <v>6.5610637594081403E-3</v>
          </cell>
          <cell r="AA184">
            <v>1593.82242302539</v>
          </cell>
          <cell r="AC184">
            <v>190.29965651598599</v>
          </cell>
          <cell r="AE184">
            <v>685078.76345755102</v>
          </cell>
          <cell r="AF184">
            <v>20172088.9571013</v>
          </cell>
          <cell r="AH184">
            <v>20172088.9571013</v>
          </cell>
          <cell r="AI184">
            <v>1403.5227665094001</v>
          </cell>
        </row>
        <row r="185">
          <cell r="M185">
            <v>22.199890568704799</v>
          </cell>
          <cell r="O185">
            <v>19484456.7199005</v>
          </cell>
          <cell r="Q185">
            <v>0</v>
          </cell>
          <cell r="R185">
            <v>6.5610637594081403E-3</v>
          </cell>
          <cell r="AA185">
            <v>1593.6542111061001</v>
          </cell>
          <cell r="AC185">
            <v>190.27957230208699</v>
          </cell>
          <cell r="AE185">
            <v>685006.46028751403</v>
          </cell>
          <cell r="AF185">
            <v>20169463.320015799</v>
          </cell>
          <cell r="AH185">
            <v>20169463.320015799</v>
          </cell>
          <cell r="AI185">
            <v>1403.3746388040199</v>
          </cell>
        </row>
        <row r="186">
          <cell r="M186">
            <v>22.199890187078498</v>
          </cell>
          <cell r="O186">
            <v>19482046.949663401</v>
          </cell>
          <cell r="Q186">
            <v>0</v>
          </cell>
          <cell r="R186">
            <v>6.5610637594081403E-3</v>
          </cell>
          <cell r="AA186">
            <v>1593.4954492613299</v>
          </cell>
          <cell r="AC186">
            <v>190.26061641083299</v>
          </cell>
          <cell r="AE186">
            <v>684938.21907899994</v>
          </cell>
          <cell r="AF186">
            <v>20166985.3069981</v>
          </cell>
          <cell r="AH186">
            <v>20166985.3069981</v>
          </cell>
          <cell r="AI186">
            <v>1403.23483285049</v>
          </cell>
        </row>
        <row r="187">
          <cell r="M187">
            <v>22.199889808416</v>
          </cell>
          <cell r="O187">
            <v>19478759.1749851</v>
          </cell>
          <cell r="Q187">
            <v>0</v>
          </cell>
          <cell r="R187">
            <v>6.5610637594081403E-3</v>
          </cell>
          <cell r="AA187">
            <v>1593.09260411842</v>
          </cell>
          <cell r="AC187">
            <v>190.19956578218199</v>
          </cell>
          <cell r="AE187">
            <v>684718.43681585498</v>
          </cell>
          <cell r="AF187">
            <v>20163477.767420501</v>
          </cell>
          <cell r="AH187">
            <v>20163477.767420501</v>
          </cell>
          <cell r="AI187">
            <v>1402.8930383362399</v>
          </cell>
        </row>
        <row r="188">
          <cell r="M188">
            <v>22.199889077516101</v>
          </cell>
          <cell r="O188">
            <v>19474894.172721598</v>
          </cell>
          <cell r="Q188">
            <v>0</v>
          </cell>
          <cell r="R188">
            <v>6.5610637594081403E-3</v>
          </cell>
          <cell r="AA188">
            <v>1592.72609257981</v>
          </cell>
          <cell r="AC188">
            <v>190.148042853589</v>
          </cell>
          <cell r="AE188">
            <v>684532.95427292096</v>
          </cell>
          <cell r="AF188">
            <v>20159427.388165399</v>
          </cell>
          <cell r="AH188">
            <v>20159427.388165399</v>
          </cell>
          <cell r="AI188">
            <v>1402.5780497262199</v>
          </cell>
        </row>
        <row r="189">
          <cell r="M189">
            <v>22.1998889162282</v>
          </cell>
          <cell r="O189">
            <v>19475393.252992999</v>
          </cell>
          <cell r="Q189">
            <v>0</v>
          </cell>
          <cell r="R189">
            <v>6.5610637594081403E-3</v>
          </cell>
          <cell r="AA189">
            <v>1592.75895621378</v>
          </cell>
          <cell r="AC189">
            <v>190.151966287574</v>
          </cell>
          <cell r="AE189">
            <v>684547.078635265</v>
          </cell>
          <cell r="AF189">
            <v>20159940.3117203</v>
          </cell>
          <cell r="AH189">
            <v>20159940.3117203</v>
          </cell>
          <cell r="AI189">
            <v>1402.6069899262</v>
          </cell>
        </row>
        <row r="190">
          <cell r="M190">
            <v>22.1998891080265</v>
          </cell>
          <cell r="O190">
            <v>19476646.254450101</v>
          </cell>
          <cell r="Q190">
            <v>0</v>
          </cell>
          <cell r="R190">
            <v>6.5610637594081403E-3</v>
          </cell>
          <cell r="AA190">
            <v>1592.84150544402</v>
          </cell>
          <cell r="AC190">
            <v>190.16182145014301</v>
          </cell>
          <cell r="AE190">
            <v>684582.557220513</v>
          </cell>
          <cell r="AF190">
            <v>20161228.729220401</v>
          </cell>
          <cell r="AH190">
            <v>20161228.729220401</v>
          </cell>
          <cell r="AI190">
            <v>1402.67968399388</v>
          </cell>
        </row>
        <row r="191">
          <cell r="M191">
            <v>22.199886713686599</v>
          </cell>
          <cell r="O191">
            <v>19440536.419523399</v>
          </cell>
          <cell r="Q191">
            <v>0</v>
          </cell>
          <cell r="R191">
            <v>6.5610637594081403E-3</v>
          </cell>
          <cell r="AA191">
            <v>1590.27556178645</v>
          </cell>
          <cell r="AC191">
            <v>189.842561584528</v>
          </cell>
          <cell r="AE191">
            <v>683433.22170430201</v>
          </cell>
          <cell r="AF191">
            <v>20123971.673407301</v>
          </cell>
          <cell r="AH191">
            <v>20123971.673407301</v>
          </cell>
          <cell r="AI191">
            <v>1400.4330002019201</v>
          </cell>
        </row>
        <row r="192">
          <cell r="M192">
            <v>22.199884096910399</v>
          </cell>
          <cell r="O192">
            <v>19452400.7911526</v>
          </cell>
          <cell r="Q192">
            <v>0</v>
          </cell>
          <cell r="R192">
            <v>6.5610637594081403E-3</v>
          </cell>
          <cell r="AA192">
            <v>1590.94571314785</v>
          </cell>
          <cell r="AC192">
            <v>189.91480092948601</v>
          </cell>
          <cell r="AE192">
            <v>683693.28334614902</v>
          </cell>
          <cell r="AF192">
            <v>20136092.834921099</v>
          </cell>
          <cell r="AH192">
            <v>20136092.834921099</v>
          </cell>
          <cell r="AI192">
            <v>1401.0309122183701</v>
          </cell>
        </row>
        <row r="193">
          <cell r="M193">
            <v>22.199889359491898</v>
          </cell>
          <cell r="O193">
            <v>19480965.6777017</v>
          </cell>
          <cell r="Q193">
            <v>0</v>
          </cell>
          <cell r="R193">
            <v>6.5610637594081403E-3</v>
          </cell>
          <cell r="AA193">
            <v>1593.01432651099</v>
          </cell>
          <cell r="AC193">
            <v>190.174682827824</v>
          </cell>
          <cell r="AE193">
            <v>684628.85818016704</v>
          </cell>
          <cell r="AF193">
            <v>20165593.518367901</v>
          </cell>
          <cell r="AH193">
            <v>20165593.518367901</v>
          </cell>
          <cell r="AI193">
            <v>1402.8396436831599</v>
          </cell>
        </row>
        <row r="194">
          <cell r="M194">
            <v>22.199889709033901</v>
          </cell>
          <cell r="O194">
            <v>19479318.385242999</v>
          </cell>
          <cell r="Q194">
            <v>0</v>
          </cell>
          <cell r="R194">
            <v>6.5610637594081403E-3</v>
          </cell>
          <cell r="AA194">
            <v>1593.20401388806</v>
          </cell>
          <cell r="AC194">
            <v>190.218049913442</v>
          </cell>
          <cell r="AE194">
            <v>684784.97968839097</v>
          </cell>
          <cell r="AF194">
            <v>20164103.432976302</v>
          </cell>
          <cell r="AH194">
            <v>20164103.432976302</v>
          </cell>
          <cell r="AI194">
            <v>1402.9859639746201</v>
          </cell>
        </row>
        <row r="195">
          <cell r="M195">
            <v>22.1998892764374</v>
          </cell>
          <cell r="O195">
            <v>19475431.075608</v>
          </cell>
          <cell r="Q195">
            <v>0</v>
          </cell>
          <cell r="R195">
            <v>6.5610637594081403E-3</v>
          </cell>
          <cell r="AA195">
            <v>1592.8733340026999</v>
          </cell>
          <cell r="AC195">
            <v>190.173387097225</v>
          </cell>
          <cell r="AE195">
            <v>684624.19355000905</v>
          </cell>
          <cell r="AF195">
            <v>20160055.493740998</v>
          </cell>
          <cell r="AH195">
            <v>20160055.493740998</v>
          </cell>
          <cell r="AI195">
            <v>1402.6999469054699</v>
          </cell>
        </row>
        <row r="196">
          <cell r="M196">
            <v>22.199888471586402</v>
          </cell>
          <cell r="O196">
            <v>19471997.1753112</v>
          </cell>
          <cell r="Q196">
            <v>0</v>
          </cell>
          <cell r="R196">
            <v>6.5610637594081403E-3</v>
          </cell>
          <cell r="AA196">
            <v>1592.7216355140199</v>
          </cell>
          <cell r="AC196">
            <v>190.16045716207</v>
          </cell>
          <cell r="AE196">
            <v>684577.64578345197</v>
          </cell>
          <cell r="AF196">
            <v>20156575.087357499</v>
          </cell>
          <cell r="AH196">
            <v>20156575.087357499</v>
          </cell>
          <cell r="AI196">
            <v>1402.56117835195</v>
          </cell>
        </row>
        <row r="197">
          <cell r="M197">
            <v>22.199888244646999</v>
          </cell>
          <cell r="O197">
            <v>19472383.758880202</v>
          </cell>
          <cell r="Q197">
            <v>0</v>
          </cell>
          <cell r="R197">
            <v>6.5610637594081403E-3</v>
          </cell>
          <cell r="AA197">
            <v>1592.67252622417</v>
          </cell>
          <cell r="AC197">
            <v>190.14941207544001</v>
          </cell>
          <cell r="AE197">
            <v>684537.88347158395</v>
          </cell>
          <cell r="AF197">
            <v>20156921.617880601</v>
          </cell>
          <cell r="AH197">
            <v>20156921.617880601</v>
          </cell>
          <cell r="AI197">
            <v>1402.52311414873</v>
          </cell>
        </row>
        <row r="198">
          <cell r="M198">
            <v>22.1998886859229</v>
          </cell>
          <cell r="O198">
            <v>19474755.9545004</v>
          </cell>
          <cell r="Q198">
            <v>0</v>
          </cell>
          <cell r="R198">
            <v>6.5610637594081499E-3</v>
          </cell>
          <cell r="AA198">
            <v>1592.7169566923001</v>
          </cell>
          <cell r="AC198">
            <v>190.14695216314399</v>
          </cell>
          <cell r="AE198">
            <v>684529.02778731997</v>
          </cell>
          <cell r="AF198">
            <v>20159284.800262298</v>
          </cell>
          <cell r="AH198">
            <v>20159284.800262298</v>
          </cell>
          <cell r="AI198">
            <v>1402.5700045291501</v>
          </cell>
        </row>
        <row r="199">
          <cell r="M199">
            <v>22.199888955098299</v>
          </cell>
          <cell r="O199">
            <v>19475285.500940699</v>
          </cell>
          <cell r="Q199">
            <v>0</v>
          </cell>
          <cell r="R199">
            <v>6.5610637594081499E-3</v>
          </cell>
          <cell r="AA199">
            <v>1592.5657647727601</v>
          </cell>
          <cell r="AC199">
            <v>190.11595546633001</v>
          </cell>
          <cell r="AE199">
            <v>684417.43967878702</v>
          </cell>
          <cell r="AF199">
            <v>20159702.869264901</v>
          </cell>
          <cell r="AH199">
            <v>20159702.869264901</v>
          </cell>
          <cell r="AI199">
            <v>1402.4498093064301</v>
          </cell>
        </row>
        <row r="200">
          <cell r="M200">
            <v>22.199889086482798</v>
          </cell>
          <cell r="O200">
            <v>19475812.414332598</v>
          </cell>
          <cell r="Q200">
            <v>0</v>
          </cell>
          <cell r="R200">
            <v>6.5610637594081499E-3</v>
          </cell>
          <cell r="AA200">
            <v>1592.4888821961299</v>
          </cell>
          <cell r="AC200">
            <v>190.099012521486</v>
          </cell>
          <cell r="AE200">
            <v>684356.44507734803</v>
          </cell>
          <cell r="AF200">
            <v>20160168.816039801</v>
          </cell>
          <cell r="AH200">
            <v>20160168.816039801</v>
          </cell>
          <cell r="AI200">
            <v>1402.3898696746501</v>
          </cell>
        </row>
        <row r="201">
          <cell r="M201">
            <v>22.199889331823201</v>
          </cell>
          <cell r="O201">
            <v>19477032.953104299</v>
          </cell>
          <cell r="Q201">
            <v>0</v>
          </cell>
          <cell r="R201">
            <v>6.5610637594081499E-3</v>
          </cell>
          <cell r="AA201">
            <v>1592.38341568334</v>
          </cell>
          <cell r="AC201">
            <v>190.07350016635999</v>
          </cell>
          <cell r="AE201">
            <v>684264.60059889697</v>
          </cell>
          <cell r="AF201">
            <v>20161297.444540501</v>
          </cell>
          <cell r="AH201">
            <v>20161297.444540501</v>
          </cell>
          <cell r="AI201">
            <v>1402.30991551698</v>
          </cell>
        </row>
        <row r="202">
          <cell r="M202">
            <v>22.1998895712955</v>
          </cell>
          <cell r="O202">
            <v>19477975.581292801</v>
          </cell>
          <cell r="Q202">
            <v>0</v>
          </cell>
          <cell r="R202">
            <v>6.5610637594081499E-3</v>
          </cell>
          <cell r="AA202">
            <v>1592.1484623205299</v>
          </cell>
          <cell r="AC202">
            <v>190.02480282227501</v>
          </cell>
          <cell r="AE202">
            <v>684089.29016018799</v>
          </cell>
          <cell r="AF202">
            <v>20162064.774449099</v>
          </cell>
          <cell r="AH202">
            <v>20162064.774449099</v>
          </cell>
          <cell r="AI202">
            <v>1402.1236594982599</v>
          </cell>
        </row>
        <row r="203">
          <cell r="M203">
            <v>22.199889950422001</v>
          </cell>
          <cell r="O203">
            <v>19480392.638619199</v>
          </cell>
          <cell r="Q203">
            <v>0</v>
          </cell>
          <cell r="R203">
            <v>6.5610637594081403E-3</v>
          </cell>
          <cell r="AA203">
            <v>1592.1962915962999</v>
          </cell>
          <cell r="AC203">
            <v>190.022778442315</v>
          </cell>
          <cell r="AE203">
            <v>684082.002392333</v>
          </cell>
          <cell r="AF203">
            <v>20164474.494204901</v>
          </cell>
          <cell r="AH203">
            <v>20164474.494204901</v>
          </cell>
          <cell r="AI203">
            <v>1402.1735131539799</v>
          </cell>
        </row>
        <row r="204">
          <cell r="M204">
            <v>22.1998905396845</v>
          </cell>
          <cell r="O204">
            <v>19484054.790327001</v>
          </cell>
          <cell r="Q204">
            <v>0</v>
          </cell>
          <cell r="R204">
            <v>6.5610637594081499E-3</v>
          </cell>
          <cell r="AA204">
            <v>1592.25200985934</v>
          </cell>
          <cell r="AC204">
            <v>190.016529220975</v>
          </cell>
          <cell r="AE204">
            <v>684059.50519550894</v>
          </cell>
          <cell r="AF204">
            <v>20168114.048128702</v>
          </cell>
          <cell r="AH204">
            <v>20168114.048128702</v>
          </cell>
          <cell r="AI204">
            <v>1402.2354806383601</v>
          </cell>
        </row>
        <row r="205">
          <cell r="M205">
            <v>22.199890953299299</v>
          </cell>
          <cell r="O205">
            <v>19485942.6094441</v>
          </cell>
          <cell r="Q205">
            <v>0</v>
          </cell>
          <cell r="R205">
            <v>6.5610637594081499E-3</v>
          </cell>
          <cell r="AA205">
            <v>1592.45040556496</v>
          </cell>
          <cell r="AC205">
            <v>190.04535632859</v>
          </cell>
          <cell r="AE205">
            <v>684163.28278292599</v>
          </cell>
          <cell r="AF205">
            <v>20170105.800429501</v>
          </cell>
          <cell r="AH205">
            <v>20170105.800429501</v>
          </cell>
          <cell r="AI205">
            <v>1402.4050492363699</v>
          </cell>
        </row>
        <row r="206">
          <cell r="M206">
            <v>22.199891025659799</v>
          </cell>
          <cell r="O206">
            <v>19486375.596380699</v>
          </cell>
          <cell r="Q206">
            <v>0</v>
          </cell>
          <cell r="R206">
            <v>6.5610637594081499E-3</v>
          </cell>
          <cell r="AA206">
            <v>1592.77571115708</v>
          </cell>
          <cell r="AC206">
            <v>190.10481590883401</v>
          </cell>
          <cell r="AE206">
            <v>684377.33727180294</v>
          </cell>
          <cell r="AF206">
            <v>20170752.941820901</v>
          </cell>
          <cell r="AH206">
            <v>20170752.941820901</v>
          </cell>
          <cell r="AI206">
            <v>1402.67089524825</v>
          </cell>
        </row>
        <row r="207">
          <cell r="M207">
            <v>22.199890963242499</v>
          </cell>
          <cell r="O207">
            <v>19486118.124697</v>
          </cell>
          <cell r="Q207">
            <v>0</v>
          </cell>
          <cell r="R207">
            <v>6.5610637594081499E-3</v>
          </cell>
          <cell r="AA207">
            <v>1592.87010513423</v>
          </cell>
          <cell r="AC207">
            <v>190.12383218214299</v>
          </cell>
          <cell r="AE207">
            <v>684445.79585571296</v>
          </cell>
          <cell r="AF207">
            <v>20170563.940113299</v>
          </cell>
          <cell r="AH207">
            <v>20170563.940113299</v>
          </cell>
          <cell r="AI207">
            <v>1402.7462729520901</v>
          </cell>
        </row>
        <row r="208">
          <cell r="M208">
            <v>22.199890864260102</v>
          </cell>
          <cell r="O208">
            <v>19485603.857205398</v>
          </cell>
          <cell r="Q208">
            <v>0</v>
          </cell>
          <cell r="R208">
            <v>6.5610637594081499E-3</v>
          </cell>
          <cell r="AA208">
            <v>1593.0221079508899</v>
          </cell>
          <cell r="AC208">
            <v>190.15489569698801</v>
          </cell>
          <cell r="AE208">
            <v>684557.62450915796</v>
          </cell>
          <cell r="AF208">
            <v>20170161.536471199</v>
          </cell>
          <cell r="AH208">
            <v>20170161.536471199</v>
          </cell>
          <cell r="AI208">
            <v>1402.8672122539001</v>
          </cell>
        </row>
        <row r="209">
          <cell r="M209">
            <v>22.199890670126901</v>
          </cell>
          <cell r="O209">
            <v>19484262.5201772</v>
          </cell>
          <cell r="Q209">
            <v>0</v>
          </cell>
          <cell r="R209">
            <v>6.5610637594081499E-3</v>
          </cell>
          <cell r="AA209">
            <v>1593.0453160319901</v>
          </cell>
          <cell r="AC209">
            <v>190.16542361054599</v>
          </cell>
          <cell r="AE209">
            <v>684595.52499796695</v>
          </cell>
          <cell r="AF209">
            <v>20168858.1251413</v>
          </cell>
          <cell r="AH209">
            <v>20168858.1251413</v>
          </cell>
          <cell r="AI209">
            <v>1402.87989242145</v>
          </cell>
        </row>
        <row r="210">
          <cell r="M210">
            <v>22.199890337846799</v>
          </cell>
          <cell r="O210">
            <v>19481294.402909901</v>
          </cell>
          <cell r="Q210">
            <v>0</v>
          </cell>
          <cell r="R210">
            <v>6.5610637594081403E-3</v>
          </cell>
          <cell r="AA210">
            <v>1592.8498163613201</v>
          </cell>
          <cell r="AC210">
            <v>190.14208637254399</v>
          </cell>
          <cell r="AE210">
            <v>684511.51094116003</v>
          </cell>
          <cell r="AF210">
            <v>20165806.080349401</v>
          </cell>
          <cell r="AH210">
            <v>20165806.080349401</v>
          </cell>
          <cell r="AI210">
            <v>1402.7077299887801</v>
          </cell>
        </row>
        <row r="211">
          <cell r="M211">
            <v>22.199889566124899</v>
          </cell>
          <cell r="O211">
            <v>19474935.270895299</v>
          </cell>
          <cell r="Q211">
            <v>0</v>
          </cell>
          <cell r="R211">
            <v>6.5610637594081499E-3</v>
          </cell>
          <cell r="AA211">
            <v>1592.24526757027</v>
          </cell>
          <cell r="AC211">
            <v>190.05701083076701</v>
          </cell>
          <cell r="AE211">
            <v>684205.23899076099</v>
          </cell>
          <cell r="AF211">
            <v>20159140.8521959</v>
          </cell>
          <cell r="AH211">
            <v>20159140.8521959</v>
          </cell>
          <cell r="AI211">
            <v>1402.1882567395</v>
          </cell>
        </row>
        <row r="212">
          <cell r="M212">
            <v>22.199888249861701</v>
          </cell>
          <cell r="O212">
            <v>19468909.035362601</v>
          </cell>
          <cell r="Q212">
            <v>0</v>
          </cell>
          <cell r="R212">
            <v>6.5610637594081499E-3</v>
          </cell>
          <cell r="AA212">
            <v>1591.73681425466</v>
          </cell>
          <cell r="AC212">
            <v>189.98857558085399</v>
          </cell>
          <cell r="AE212">
            <v>683958.87209107506</v>
          </cell>
          <cell r="AF212">
            <v>20152868.372470099</v>
          </cell>
          <cell r="AH212">
            <v>20152868.372470099</v>
          </cell>
          <cell r="AI212">
            <v>1401.74823867381</v>
          </cell>
        </row>
        <row r="213">
          <cell r="M213">
            <v>22.199887714809901</v>
          </cell>
          <cell r="O213">
            <v>19467470.725595299</v>
          </cell>
          <cell r="Q213">
            <v>0</v>
          </cell>
          <cell r="R213">
            <v>6.5610637594081499E-3</v>
          </cell>
          <cell r="AA213">
            <v>1591.4565329879299</v>
          </cell>
          <cell r="AC213">
            <v>189.942220445461</v>
          </cell>
          <cell r="AE213">
            <v>683791.99360366096</v>
          </cell>
          <cell r="AF213">
            <v>20151262.829171799</v>
          </cell>
          <cell r="AH213">
            <v>20151262.829171799</v>
          </cell>
          <cell r="AI213">
            <v>1401.51431254247</v>
          </cell>
        </row>
        <row r="214">
          <cell r="M214">
            <v>22.199887519247198</v>
          </cell>
          <cell r="O214">
            <v>19466707.5290698</v>
          </cell>
          <cell r="Q214">
            <v>0</v>
          </cell>
          <cell r="R214">
            <v>6.5610637594081499E-3</v>
          </cell>
          <cell r="AA214">
            <v>1591.29493376761</v>
          </cell>
          <cell r="AC214">
            <v>189.91520469661401</v>
          </cell>
          <cell r="AE214">
            <v>683694.73690781102</v>
          </cell>
          <cell r="AF214">
            <v>20150402.3270346</v>
          </cell>
          <cell r="AH214">
            <v>20150402.3270346</v>
          </cell>
          <cell r="AI214">
            <v>1401.3797290709999</v>
          </cell>
        </row>
        <row r="215">
          <cell r="M215">
            <v>22.1998874612609</v>
          </cell>
          <cell r="O215">
            <v>19466484.606546301</v>
          </cell>
          <cell r="Q215">
            <v>0</v>
          </cell>
          <cell r="R215">
            <v>6.5610637594081499E-3</v>
          </cell>
          <cell r="AA215">
            <v>1591.09503446791</v>
          </cell>
          <cell r="AC215">
            <v>189.87846634977299</v>
          </cell>
          <cell r="AE215">
            <v>683562.47885918198</v>
          </cell>
          <cell r="AF215">
            <v>20150047.077828702</v>
          </cell>
          <cell r="AH215">
            <v>20150047.077828702</v>
          </cell>
          <cell r="AI215">
            <v>1401.21656811814</v>
          </cell>
        </row>
        <row r="216">
          <cell r="M216">
            <v>22.199887518871101</v>
          </cell>
          <cell r="O216">
            <v>19466619.3142015</v>
          </cell>
          <cell r="Q216">
            <v>0</v>
          </cell>
          <cell r="R216">
            <v>6.5610637594081499E-3</v>
          </cell>
          <cell r="AA216">
            <v>1590.9927590203499</v>
          </cell>
          <cell r="AC216">
            <v>189.85854482331101</v>
          </cell>
          <cell r="AE216">
            <v>683490.76136391901</v>
          </cell>
          <cell r="AF216">
            <v>20150110.056802299</v>
          </cell>
          <cell r="AH216">
            <v>20150110.056802299</v>
          </cell>
          <cell r="AI216">
            <v>1401.1342141970399</v>
          </cell>
        </row>
        <row r="217">
          <cell r="M217">
            <v>22.1998875406838</v>
          </cell>
          <cell r="O217">
            <v>19466579.269615602</v>
          </cell>
          <cell r="Q217">
            <v>0</v>
          </cell>
          <cell r="R217">
            <v>6.5610637594081499E-3</v>
          </cell>
          <cell r="AA217">
            <v>1590.9901227590101</v>
          </cell>
          <cell r="AC217">
            <v>189.85823022933201</v>
          </cell>
          <cell r="AE217">
            <v>683489.62882559502</v>
          </cell>
          <cell r="AF217">
            <v>20150068.900155701</v>
          </cell>
          <cell r="AH217">
            <v>20150068.900155701</v>
          </cell>
          <cell r="AI217">
            <v>1401.13189252968</v>
          </cell>
        </row>
        <row r="218">
          <cell r="M218">
            <v>22.199887471403802</v>
          </cell>
          <cell r="O218">
            <v>19466152.1936391</v>
          </cell>
          <cell r="Q218">
            <v>0</v>
          </cell>
          <cell r="R218">
            <v>6.5610637594081499E-3</v>
          </cell>
          <cell r="AA218">
            <v>1590.9619947920301</v>
          </cell>
          <cell r="AC218">
            <v>189.85487362393599</v>
          </cell>
          <cell r="AE218">
            <v>683477.54504617001</v>
          </cell>
          <cell r="AF218">
            <v>20149629.774897501</v>
          </cell>
          <cell r="AH218">
            <v>20149629.774897501</v>
          </cell>
          <cell r="AI218">
            <v>1401.1071211680901</v>
          </cell>
        </row>
        <row r="219">
          <cell r="M219">
            <v>22.199887327620502</v>
          </cell>
          <cell r="O219">
            <v>19465800.0035346</v>
          </cell>
          <cell r="Q219">
            <v>0</v>
          </cell>
          <cell r="R219">
            <v>6.5610637594081499E-3</v>
          </cell>
          <cell r="AA219">
            <v>1591.12403205795</v>
          </cell>
          <cell r="AC219">
            <v>189.88707639320501</v>
          </cell>
          <cell r="AE219">
            <v>683593.475015537</v>
          </cell>
          <cell r="AF219">
            <v>20149393.539428599</v>
          </cell>
          <cell r="AH219">
            <v>20149393.539428599</v>
          </cell>
          <cell r="AI219">
            <v>1401.23695566475</v>
          </cell>
        </row>
        <row r="220">
          <cell r="M220">
            <v>22.199887222251999</v>
          </cell>
          <cell r="O220">
            <v>19465640.882609598</v>
          </cell>
          <cell r="Q220">
            <v>0</v>
          </cell>
          <cell r="R220">
            <v>6.5610637594081499E-3</v>
          </cell>
          <cell r="AA220">
            <v>1591.22466616318</v>
          </cell>
          <cell r="AC220">
            <v>189.906818516154</v>
          </cell>
          <cell r="AE220">
            <v>683664.54665815399</v>
          </cell>
          <cell r="AF220">
            <v>20149305.452345699</v>
          </cell>
          <cell r="AH220">
            <v>20149305.452345699</v>
          </cell>
          <cell r="AI220">
            <v>1401.31784764702</v>
          </cell>
        </row>
        <row r="221">
          <cell r="M221">
            <v>22.199887410164902</v>
          </cell>
          <cell r="O221">
            <v>19468307.435405701</v>
          </cell>
          <cell r="Q221">
            <v>0</v>
          </cell>
          <cell r="R221">
            <v>6.5610637594081499E-3</v>
          </cell>
          <cell r="AA221">
            <v>1591.40030426812</v>
          </cell>
          <cell r="AC221">
            <v>189.92778027877</v>
          </cell>
          <cell r="AE221">
            <v>683740.009003571</v>
          </cell>
          <cell r="AF221">
            <v>20152047.2390089</v>
          </cell>
          <cell r="AH221">
            <v>20152047.2390089</v>
          </cell>
          <cell r="AI221">
            <v>1401.4725239893501</v>
          </cell>
        </row>
        <row r="222">
          <cell r="M222">
            <v>22.1998884893111</v>
          </cell>
          <cell r="O222">
            <v>19472792.7353894</v>
          </cell>
          <cell r="Q222">
            <v>0</v>
          </cell>
          <cell r="R222">
            <v>6.5610637594081499E-3</v>
          </cell>
          <cell r="AA222">
            <v>1591.69573990399</v>
          </cell>
          <cell r="AC222">
            <v>189.96303943662201</v>
          </cell>
          <cell r="AE222">
            <v>683866.94197183999</v>
          </cell>
          <cell r="AF222">
            <v>20156659.3268434</v>
          </cell>
          <cell r="AH222">
            <v>20156659.3268434</v>
          </cell>
          <cell r="AI222">
            <v>1401.73270046736</v>
          </cell>
        </row>
        <row r="223">
          <cell r="M223">
            <v>22.1998887674002</v>
          </cell>
          <cell r="O223">
            <v>19472341.981299601</v>
          </cell>
          <cell r="Q223">
            <v>0</v>
          </cell>
          <cell r="R223">
            <v>6.5610637594081499E-3</v>
          </cell>
          <cell r="AA223">
            <v>1591.66607330122</v>
          </cell>
          <cell r="AC223">
            <v>189.959498836563</v>
          </cell>
          <cell r="AE223">
            <v>683854.19581162801</v>
          </cell>
          <cell r="AF223">
            <v>20156196.1796184</v>
          </cell>
          <cell r="AH223">
            <v>20156196.1796184</v>
          </cell>
          <cell r="AI223">
            <v>1401.70657446466</v>
          </cell>
        </row>
        <row r="224">
          <cell r="M224">
            <v>22.199888330057799</v>
          </cell>
          <cell r="O224">
            <v>19469543.420976698</v>
          </cell>
          <cell r="Q224">
            <v>0</v>
          </cell>
          <cell r="R224">
            <v>6.5610637594081499E-3</v>
          </cell>
          <cell r="AA224">
            <v>1591.4817501146799</v>
          </cell>
          <cell r="AC224">
            <v>189.93750054136299</v>
          </cell>
          <cell r="AE224">
            <v>683775.00194890797</v>
          </cell>
          <cell r="AF224">
            <v>20153318.636356901</v>
          </cell>
          <cell r="AH224">
            <v>20153318.636356901</v>
          </cell>
          <cell r="AI224">
            <v>1401.54424957331</v>
          </cell>
        </row>
        <row r="225">
          <cell r="M225">
            <v>22.1998879922124</v>
          </cell>
          <cell r="O225">
            <v>19468848.5038945</v>
          </cell>
          <cell r="Q225">
            <v>0</v>
          </cell>
          <cell r="R225">
            <v>6.5610637594081499E-3</v>
          </cell>
          <cell r="AA225">
            <v>1591.2507421835301</v>
          </cell>
          <cell r="AC225">
            <v>189.89704815143901</v>
          </cell>
          <cell r="AE225">
            <v>683629.373345181</v>
          </cell>
          <cell r="AF225">
            <v>20152477.914425801</v>
          </cell>
          <cell r="AH225">
            <v>20152477.914425801</v>
          </cell>
          <cell r="AI225">
            <v>1401.3536940320901</v>
          </cell>
        </row>
        <row r="226">
          <cell r="M226">
            <v>22.199888447048899</v>
          </cell>
          <cell r="O226">
            <v>19472766.681238901</v>
          </cell>
          <cell r="Q226">
            <v>0</v>
          </cell>
          <cell r="R226">
            <v>6.5610637594081499E-3</v>
          </cell>
          <cell r="AA226">
            <v>1591.39762150976</v>
          </cell>
          <cell r="AC226">
            <v>189.90685843294699</v>
          </cell>
          <cell r="AE226">
            <v>683664.69035860896</v>
          </cell>
          <cell r="AF226">
            <v>20156431.079822</v>
          </cell>
          <cell r="AH226">
            <v>20156431.079822</v>
          </cell>
          <cell r="AI226">
            <v>1401.49076307681</v>
          </cell>
        </row>
        <row r="227">
          <cell r="M227">
            <v>22.199889548747699</v>
          </cell>
          <cell r="O227">
            <v>19479381.8074097</v>
          </cell>
          <cell r="Q227">
            <v>0</v>
          </cell>
          <cell r="R227">
            <v>6.5610637594081499E-3</v>
          </cell>
          <cell r="AA227">
            <v>1591.83324582719</v>
          </cell>
          <cell r="AC227">
            <v>189.95884295552099</v>
          </cell>
          <cell r="AE227">
            <v>683851.83463987603</v>
          </cell>
          <cell r="AF227">
            <v>20163233.2026802</v>
          </cell>
          <cell r="AH227">
            <v>20163233.2026802</v>
          </cell>
          <cell r="AI227">
            <v>1401.8744028716701</v>
          </cell>
        </row>
        <row r="228">
          <cell r="M228">
            <v>22.199890682391601</v>
          </cell>
          <cell r="O228">
            <v>19485009.788067199</v>
          </cell>
          <cell r="Q228">
            <v>0</v>
          </cell>
          <cell r="R228">
            <v>6.5610637594081499E-3</v>
          </cell>
          <cell r="AA228">
            <v>1592.0186834906599</v>
          </cell>
          <cell r="AC228">
            <v>189.96808931591099</v>
          </cell>
          <cell r="AE228">
            <v>683885.12153727806</v>
          </cell>
          <cell r="AF228">
            <v>20168894.547436599</v>
          </cell>
          <cell r="AH228">
            <v>20168894.547436599</v>
          </cell>
          <cell r="AI228">
            <v>1402.0505941747499</v>
          </cell>
        </row>
        <row r="229">
          <cell r="M229">
            <v>22.199891205256499</v>
          </cell>
          <cell r="O229">
            <v>19486886.378130998</v>
          </cell>
          <cell r="Q229">
            <v>0</v>
          </cell>
          <cell r="R229">
            <v>6.5610637594081499E-3</v>
          </cell>
          <cell r="AA229">
            <v>1592.2162145869499</v>
          </cell>
          <cell r="AC229">
            <v>189.996804169005</v>
          </cell>
          <cell r="AE229">
            <v>683988.49500841904</v>
          </cell>
          <cell r="AF229">
            <v>20170874.7803909</v>
          </cell>
          <cell r="AH229">
            <v>20170874.7803909</v>
          </cell>
          <cell r="AI229">
            <v>1402.21941041795</v>
          </cell>
        </row>
        <row r="230">
          <cell r="M230">
            <v>22.1998912041567</v>
          </cell>
          <cell r="O230">
            <v>19486756.270139098</v>
          </cell>
          <cell r="Q230">
            <v>0</v>
          </cell>
          <cell r="R230">
            <v>6.5610637594081499E-3</v>
          </cell>
          <cell r="AA230">
            <v>1592.5039892760999</v>
          </cell>
          <cell r="AC230">
            <v>190.05175098054201</v>
          </cell>
          <cell r="AE230">
            <v>684186.30352995102</v>
          </cell>
          <cell r="AF230">
            <v>20170942.611739401</v>
          </cell>
          <cell r="AH230">
            <v>20170942.611739401</v>
          </cell>
          <cell r="AI230">
            <v>1402.4522382955599</v>
          </cell>
        </row>
        <row r="231">
          <cell r="M231">
            <v>22.199891076478099</v>
          </cell>
          <cell r="O231">
            <v>19486549.797086701</v>
          </cell>
          <cell r="Q231">
            <v>0</v>
          </cell>
          <cell r="R231">
            <v>6.5610637594081499E-3</v>
          </cell>
          <cell r="AA231">
            <v>1592.7871852411299</v>
          </cell>
          <cell r="AC231">
            <v>190.106185394726</v>
          </cell>
          <cell r="AE231">
            <v>684382.26742101402</v>
          </cell>
          <cell r="AF231">
            <v>20170932.109359801</v>
          </cell>
          <cell r="AH231">
            <v>20170932.109359801</v>
          </cell>
          <cell r="AI231">
            <v>1402.68099984641</v>
          </cell>
        </row>
        <row r="232">
          <cell r="M232">
            <v>22.199890971624299</v>
          </cell>
          <cell r="O232">
            <v>19485873.085947201</v>
          </cell>
          <cell r="Q232">
            <v>0</v>
          </cell>
          <cell r="R232">
            <v>6.5610637594081499E-3</v>
          </cell>
          <cell r="AA232">
            <v>1592.8539693289399</v>
          </cell>
          <cell r="AC232">
            <v>190.12190622400701</v>
          </cell>
          <cell r="AE232">
            <v>684438.86240642401</v>
          </cell>
          <cell r="AF232">
            <v>20170311.993616998</v>
          </cell>
          <cell r="AH232">
            <v>20170311.993616998</v>
          </cell>
          <cell r="AI232">
            <v>1402.7320631049299</v>
          </cell>
        </row>
        <row r="233">
          <cell r="M233">
            <v>22.199890762705799</v>
          </cell>
          <cell r="O233">
            <v>19484158.0966966</v>
          </cell>
          <cell r="Q233">
            <v>0</v>
          </cell>
          <cell r="R233">
            <v>6.5610637594081499E-3</v>
          </cell>
          <cell r="AA233">
            <v>1592.7410269864899</v>
          </cell>
          <cell r="AC233">
            <v>190.108425507097</v>
          </cell>
          <cell r="AE233">
            <v>684390.33182554797</v>
          </cell>
          <cell r="AF233">
            <v>20168548.519032098</v>
          </cell>
          <cell r="AH233">
            <v>20168548.519032098</v>
          </cell>
          <cell r="AI233">
            <v>1402.6326014793899</v>
          </cell>
        </row>
        <row r="234">
          <cell r="M234">
            <v>22.199890374892298</v>
          </cell>
          <cell r="O234">
            <v>19480676.1964343</v>
          </cell>
          <cell r="Q234">
            <v>0</v>
          </cell>
          <cell r="R234">
            <v>6.5610637594081499E-3</v>
          </cell>
          <cell r="AA234">
            <v>1592.5117111059701</v>
          </cell>
          <cell r="AC234">
            <v>190.08105452823</v>
          </cell>
          <cell r="AE234">
            <v>684291.79630162905</v>
          </cell>
          <cell r="AF234">
            <v>20164968.193108398</v>
          </cell>
          <cell r="AH234">
            <v>20164968.193108398</v>
          </cell>
          <cell r="AI234">
            <v>1402.4306565777399</v>
          </cell>
        </row>
        <row r="235">
          <cell r="M235">
            <v>22.199889493557301</v>
          </cell>
          <cell r="O235">
            <v>19474469.130892601</v>
          </cell>
          <cell r="Q235">
            <v>0</v>
          </cell>
          <cell r="R235">
            <v>6.5610637594081499E-3</v>
          </cell>
          <cell r="AA235">
            <v>1592.10307782365</v>
          </cell>
          <cell r="AC235">
            <v>190.032292540302</v>
          </cell>
          <cell r="AE235">
            <v>684116.25314508704</v>
          </cell>
          <cell r="AF235">
            <v>20158585.761691701</v>
          </cell>
          <cell r="AH235">
            <v>20158585.761691701</v>
          </cell>
          <cell r="AI235">
            <v>1402.07078528335</v>
          </cell>
        </row>
        <row r="236">
          <cell r="M236">
            <v>22.199888286219</v>
          </cell>
          <cell r="O236">
            <v>19468776.281091999</v>
          </cell>
          <cell r="Q236">
            <v>0</v>
          </cell>
          <cell r="R236">
            <v>6.5610637594081499E-3</v>
          </cell>
          <cell r="AA236">
            <v>1591.5425567971599</v>
          </cell>
          <cell r="AC236">
            <v>189.95248758260601</v>
          </cell>
          <cell r="AE236">
            <v>683828.95529737999</v>
          </cell>
          <cell r="AF236">
            <v>20152605.645251699</v>
          </cell>
          <cell r="AH236">
            <v>20152605.645251699</v>
          </cell>
          <cell r="AI236">
            <v>1401.5900692145599</v>
          </cell>
        </row>
        <row r="237">
          <cell r="M237">
            <v>22.1998876640526</v>
          </cell>
          <cell r="O237">
            <v>19466792.853915699</v>
          </cell>
          <cell r="Q237">
            <v>0</v>
          </cell>
          <cell r="R237">
            <v>6.5610637594081499E-3</v>
          </cell>
          <cell r="AA237">
            <v>1591.30056181746</v>
          </cell>
          <cell r="AC237">
            <v>189.91587638368901</v>
          </cell>
          <cell r="AE237">
            <v>683697.15498128103</v>
          </cell>
          <cell r="AF237">
            <v>20150490.1834873</v>
          </cell>
          <cell r="AH237">
            <v>20150490.1834873</v>
          </cell>
          <cell r="AI237">
            <v>1401.3846854337701</v>
          </cell>
        </row>
        <row r="238">
          <cell r="M238">
            <v>22.1998873101751</v>
          </cell>
          <cell r="O238">
            <v>19465737.936679099</v>
          </cell>
          <cell r="Q238">
            <v>0</v>
          </cell>
          <cell r="R238">
            <v>6.5610637594081499E-3</v>
          </cell>
          <cell r="AA238">
            <v>1591.2310645376799</v>
          </cell>
          <cell r="AC238">
            <v>189.907582138647</v>
          </cell>
          <cell r="AE238">
            <v>683667.29569912795</v>
          </cell>
          <cell r="AF238">
            <v>20149405.329890601</v>
          </cell>
          <cell r="AH238">
            <v>20149405.329890601</v>
          </cell>
          <cell r="AI238">
            <v>1401.3234823990399</v>
          </cell>
        </row>
        <row r="239">
          <cell r="M239">
            <v>22.199887206286199</v>
          </cell>
          <cell r="O239">
            <v>19465653.094730601</v>
          </cell>
          <cell r="Q239">
            <v>0</v>
          </cell>
          <cell r="R239">
            <v>6.5610637594081499E-3</v>
          </cell>
          <cell r="AA239">
            <v>1591.22546987838</v>
          </cell>
          <cell r="AC239">
            <v>189.906914436611</v>
          </cell>
          <cell r="AE239">
            <v>683664.89197180094</v>
          </cell>
          <cell r="AF239">
            <v>20149317.998159599</v>
          </cell>
          <cell r="AH239">
            <v>20149317.998159599</v>
          </cell>
          <cell r="AI239">
            <v>1401.3185554417701</v>
          </cell>
        </row>
        <row r="240">
          <cell r="M240">
            <v>22.199887254047901</v>
          </cell>
          <cell r="O240">
            <v>19465666.1913797</v>
          </cell>
          <cell r="Q240">
            <v>0</v>
          </cell>
          <cell r="R240">
            <v>6.5610637594081499E-3</v>
          </cell>
          <cell r="AA240">
            <v>1591.0411238890099</v>
          </cell>
          <cell r="AC240">
            <v>189.872032768834</v>
          </cell>
          <cell r="AE240">
            <v>683539.31796780101</v>
          </cell>
          <cell r="AF240">
            <v>20149205.479240201</v>
          </cell>
          <cell r="AH240">
            <v>20149205.479240201</v>
          </cell>
          <cell r="AI240">
            <v>1401.1690911201699</v>
          </cell>
        </row>
        <row r="241">
          <cell r="M241">
            <v>22.1998872770512</v>
          </cell>
          <cell r="O241">
            <v>19465482.674747899</v>
          </cell>
          <cell r="Q241">
            <v>0</v>
          </cell>
          <cell r="R241">
            <v>6.5610637594081603E-3</v>
          </cell>
          <cell r="AA241">
            <v>1590.9178932141699</v>
          </cell>
          <cell r="AC241">
            <v>189.849610833551</v>
          </cell>
          <cell r="AE241">
            <v>683458.59900078306</v>
          </cell>
          <cell r="AF241">
            <v>20148941.281471301</v>
          </cell>
          <cell r="AH241">
            <v>20148941.281471301</v>
          </cell>
          <cell r="AI241">
            <v>1401.0682823806201</v>
          </cell>
        </row>
        <row r="242">
          <cell r="M242">
            <v>22.199887234138998</v>
          </cell>
          <cell r="O242">
            <v>19465241.876500402</v>
          </cell>
          <cell r="Q242">
            <v>0</v>
          </cell>
          <cell r="R242">
            <v>6.5610637594081603E-3</v>
          </cell>
          <cell r="AA242">
            <v>1590.90203306427</v>
          </cell>
          <cell r="AC242">
            <v>189.847718188242</v>
          </cell>
          <cell r="AE242">
            <v>683451.78547767003</v>
          </cell>
          <cell r="AF242">
            <v>20148693.6824589</v>
          </cell>
          <cell r="AH242">
            <v>20148693.6824589</v>
          </cell>
          <cell r="AI242">
            <v>1401.05431487602</v>
          </cell>
        </row>
        <row r="243">
          <cell r="M243">
            <v>22.1998871068397</v>
          </cell>
          <cell r="O243">
            <v>19464908.542569101</v>
          </cell>
          <cell r="Q243">
            <v>0</v>
          </cell>
          <cell r="R243">
            <v>6.5610637594081603E-3</v>
          </cell>
          <cell r="AA243">
            <v>1591.06530874895</v>
          </cell>
          <cell r="AC243">
            <v>189.88006826806799</v>
          </cell>
          <cell r="AE243">
            <v>683568.24576504505</v>
          </cell>
          <cell r="AF243">
            <v>20148476.848290399</v>
          </cell>
          <cell r="AH243">
            <v>20148476.848290399</v>
          </cell>
          <cell r="AI243">
            <v>1401.1852404808801</v>
          </cell>
        </row>
        <row r="244">
          <cell r="M244">
            <v>22.199887022136899</v>
          </cell>
          <cell r="O244">
            <v>19464966.0418576</v>
          </cell>
          <cell r="Q244">
            <v>0</v>
          </cell>
          <cell r="R244">
            <v>6.5610637594081603E-3</v>
          </cell>
          <cell r="AA244">
            <v>1591.1802092067101</v>
          </cell>
          <cell r="AC244">
            <v>189.90151274171399</v>
          </cell>
          <cell r="AE244">
            <v>683645.44587016897</v>
          </cell>
          <cell r="AF244">
            <v>20148611.4927116</v>
          </cell>
          <cell r="AH244">
            <v>20148611.4927116</v>
          </cell>
          <cell r="AI244">
            <v>1401.2786964649999</v>
          </cell>
        </row>
        <row r="245">
          <cell r="M245">
            <v>22.199887180830501</v>
          </cell>
          <cell r="O245">
            <v>19465895.132259998</v>
          </cell>
          <cell r="Q245">
            <v>0</v>
          </cell>
          <cell r="R245">
            <v>6.5610637594081603E-3</v>
          </cell>
          <cell r="AA245">
            <v>1591.05619805832</v>
          </cell>
          <cell r="AC245">
            <v>189.87383156988099</v>
          </cell>
          <cell r="AE245">
            <v>683545.79365156998</v>
          </cell>
          <cell r="AF245">
            <v>20149440.818853199</v>
          </cell>
          <cell r="AH245">
            <v>20149440.818853199</v>
          </cell>
          <cell r="AI245">
            <v>1401.18236648844</v>
          </cell>
        </row>
        <row r="246">
          <cell r="M246">
            <v>22.199887606251099</v>
          </cell>
          <cell r="O246">
            <v>19467628.292718999</v>
          </cell>
          <cell r="Q246">
            <v>0</v>
          </cell>
          <cell r="R246">
            <v>6.5610637594081603E-3</v>
          </cell>
          <cell r="AA246">
            <v>1591.0592072504301</v>
          </cell>
          <cell r="AC246">
            <v>189.86647431525699</v>
          </cell>
          <cell r="AE246">
            <v>683519.30753492704</v>
          </cell>
          <cell r="AF246">
            <v>20151147.4430709</v>
          </cell>
          <cell r="AH246">
            <v>20151147.4430709</v>
          </cell>
          <cell r="AI246">
            <v>1401.1927329351799</v>
          </cell>
        </row>
        <row r="247">
          <cell r="M247">
            <v>22.199887947369302</v>
          </cell>
          <cell r="O247">
            <v>19469139.185056198</v>
          </cell>
          <cell r="Q247">
            <v>0</v>
          </cell>
          <cell r="R247">
            <v>6.5610637594081603E-3</v>
          </cell>
          <cell r="AA247">
            <v>1591.1587233872399</v>
          </cell>
          <cell r="AC247">
            <v>189.87834991231099</v>
          </cell>
          <cell r="AE247">
            <v>683562.05968431896</v>
          </cell>
          <cell r="AF247">
            <v>20152701.121470202</v>
          </cell>
          <cell r="AH247">
            <v>20152701.121470202</v>
          </cell>
          <cell r="AI247">
            <v>1401.28037347493</v>
          </cell>
        </row>
        <row r="248">
          <cell r="M248">
            <v>22.199888390680599</v>
          </cell>
          <cell r="O248">
            <v>19471417.799958199</v>
          </cell>
          <cell r="Q248">
            <v>0</v>
          </cell>
          <cell r="R248">
            <v>6.5610637594081603E-3</v>
          </cell>
          <cell r="AA248">
            <v>1591.3087938761</v>
          </cell>
          <cell r="AC248">
            <v>189.89625833111</v>
          </cell>
          <cell r="AE248">
            <v>683626.52999199706</v>
          </cell>
          <cell r="AF248">
            <v>20155044.1535795</v>
          </cell>
          <cell r="AH248">
            <v>20155044.1535795</v>
          </cell>
          <cell r="AI248">
            <v>1401.4125355449901</v>
          </cell>
        </row>
        <row r="249">
          <cell r="M249">
            <v>22.199888888439901</v>
          </cell>
          <cell r="O249">
            <v>19473435.263390299</v>
          </cell>
          <cell r="Q249">
            <v>0</v>
          </cell>
          <cell r="R249">
            <v>6.5610637594081603E-3</v>
          </cell>
          <cell r="AA249">
            <v>1591.25671167922</v>
          </cell>
          <cell r="AC249">
            <v>189.87717656453799</v>
          </cell>
          <cell r="AE249">
            <v>683557.83563233505</v>
          </cell>
          <cell r="AF249">
            <v>20156992.921289701</v>
          </cell>
          <cell r="AH249">
            <v>20156992.921289701</v>
          </cell>
          <cell r="AI249">
            <v>1401.37953511468</v>
          </cell>
        </row>
        <row r="250">
          <cell r="M250">
            <v>22.199889309730601</v>
          </cell>
          <cell r="O250">
            <v>19475384.023621101</v>
          </cell>
          <cell r="Q250">
            <v>0</v>
          </cell>
          <cell r="R250">
            <v>6.5610637594081603E-3</v>
          </cell>
          <cell r="AA250">
            <v>1591.0893350129199</v>
          </cell>
          <cell r="AC250">
            <v>189.836652131291</v>
          </cell>
          <cell r="AE250">
            <v>683411.94767264696</v>
          </cell>
          <cell r="AF250">
            <v>20158795.7949121</v>
          </cell>
          <cell r="AH250">
            <v>20158795.7949121</v>
          </cell>
          <cell r="AI250">
            <v>1401.2526828816301</v>
          </cell>
        </row>
        <row r="251">
          <cell r="M251">
            <v>22.199889906764898</v>
          </cell>
          <cell r="O251">
            <v>19478992.0552711</v>
          </cell>
          <cell r="Q251">
            <v>0</v>
          </cell>
          <cell r="R251">
            <v>6.5610637594081603E-3</v>
          </cell>
          <cell r="AA251">
            <v>1591.2160859958101</v>
          </cell>
          <cell r="AC251">
            <v>189.84407385315299</v>
          </cell>
          <cell r="AE251">
            <v>683438.66587135103</v>
          </cell>
          <cell r="AF251">
            <v>20162430.4938935</v>
          </cell>
          <cell r="AH251">
            <v>20162430.4938935</v>
          </cell>
          <cell r="AI251">
            <v>1401.37201214266</v>
          </cell>
        </row>
        <row r="252">
          <cell r="M252">
            <v>22.199890700359902</v>
          </cell>
          <cell r="O252">
            <v>19484002.164291501</v>
          </cell>
          <cell r="Q252">
            <v>0</v>
          </cell>
          <cell r="R252">
            <v>6.5610637594081603E-3</v>
          </cell>
          <cell r="AA252">
            <v>1591.54571129123</v>
          </cell>
          <cell r="AC252">
            <v>189.883389309846</v>
          </cell>
          <cell r="AE252">
            <v>683580.20151544397</v>
          </cell>
          <cell r="AF252">
            <v>20167582.0600481</v>
          </cell>
          <cell r="AH252">
            <v>20167582.0600481</v>
          </cell>
          <cell r="AI252">
            <v>1401.66232198138</v>
          </cell>
        </row>
        <row r="253">
          <cell r="M253">
            <v>22.199891107676301</v>
          </cell>
          <cell r="O253">
            <v>19485431.1792056</v>
          </cell>
          <cell r="Q253">
            <v>0</v>
          </cell>
          <cell r="R253">
            <v>6.5610637594081603E-3</v>
          </cell>
          <cell r="AA253">
            <v>1591.82454691009</v>
          </cell>
          <cell r="AC253">
            <v>189.929494927386</v>
          </cell>
          <cell r="AE253">
            <v>683746.18173858803</v>
          </cell>
          <cell r="AF253">
            <v>20169177.309766199</v>
          </cell>
          <cell r="AH253">
            <v>20169177.309766199</v>
          </cell>
          <cell r="AI253">
            <v>1401.8950519827099</v>
          </cell>
        </row>
        <row r="254">
          <cell r="M254">
            <v>22.199891220756101</v>
          </cell>
          <cell r="O254">
            <v>19486967.4620062</v>
          </cell>
          <cell r="Q254">
            <v>0</v>
          </cell>
          <cell r="R254">
            <v>6.5610637594081603E-3</v>
          </cell>
          <cell r="AA254">
            <v>1592.2215559379199</v>
          </cell>
          <cell r="AC254">
            <v>189.99744161187701</v>
          </cell>
          <cell r="AE254">
            <v>683990.78980275802</v>
          </cell>
          <cell r="AF254">
            <v>20170958.1972076</v>
          </cell>
          <cell r="AH254">
            <v>20170958.1972076</v>
          </cell>
          <cell r="AI254">
            <v>1402.2241143260401</v>
          </cell>
        </row>
        <row r="255">
          <cell r="M255">
            <v>22.199891356121601</v>
          </cell>
          <cell r="O255">
            <v>19487903.2238607</v>
          </cell>
          <cell r="Q255">
            <v>0</v>
          </cell>
          <cell r="R255">
            <v>6.5610637594081603E-3</v>
          </cell>
          <cell r="AA255">
            <v>1592.3941658307299</v>
          </cell>
          <cell r="AC255">
            <v>190.025768458345</v>
          </cell>
          <cell r="AE255">
            <v>684092.76645004202</v>
          </cell>
          <cell r="AF255">
            <v>20171995.948480301</v>
          </cell>
          <cell r="AH255">
            <v>20171995.9484802</v>
          </cell>
          <cell r="AI255">
            <v>1402.3683973723801</v>
          </cell>
        </row>
        <row r="256">
          <cell r="M256">
            <v>22.199891407713</v>
          </cell>
          <cell r="O256">
            <v>19487683.197478801</v>
          </cell>
          <cell r="Q256">
            <v>0</v>
          </cell>
          <cell r="R256">
            <v>6.5610637594081603E-3</v>
          </cell>
          <cell r="AA256">
            <v>1592.37968205312</v>
          </cell>
          <cell r="AC256">
            <v>190.02404006029499</v>
          </cell>
          <cell r="AE256">
            <v>684086.544217063</v>
          </cell>
          <cell r="AF256">
            <v>20171769.741473202</v>
          </cell>
          <cell r="AH256">
            <v>20171769.741473202</v>
          </cell>
          <cell r="AI256">
            <v>1402.35564199282</v>
          </cell>
        </row>
        <row r="257">
          <cell r="M257">
            <v>22.199891157352099</v>
          </cell>
          <cell r="O257">
            <v>19485976.843099199</v>
          </cell>
          <cell r="Q257">
            <v>0</v>
          </cell>
          <cell r="R257">
            <v>6.5610637594081603E-3</v>
          </cell>
          <cell r="AA257">
            <v>1592.4526727531299</v>
          </cell>
          <cell r="AC257">
            <v>190.04562677369799</v>
          </cell>
          <cell r="AE257">
            <v>684164.25638531405</v>
          </cell>
          <cell r="AF257">
            <v>20170141.221315399</v>
          </cell>
          <cell r="AH257">
            <v>20170141.221315399</v>
          </cell>
          <cell r="AI257">
            <v>1402.40704597943</v>
          </cell>
        </row>
        <row r="258">
          <cell r="M258">
            <v>22.199890945886501</v>
          </cell>
          <cell r="O258">
            <v>19483900.210698102</v>
          </cell>
          <cell r="Q258">
            <v>0</v>
          </cell>
          <cell r="R258">
            <v>6.5610637594081603E-3</v>
          </cell>
          <cell r="AA258">
            <v>1592.2418086943601</v>
          </cell>
          <cell r="AC258">
            <v>190.015309370501</v>
          </cell>
          <cell r="AE258">
            <v>684055.11373380502</v>
          </cell>
          <cell r="AF258">
            <v>20167955.415978301</v>
          </cell>
          <cell r="AH258">
            <v>20167955.415978301</v>
          </cell>
          <cell r="AI258">
            <v>1402.22649932386</v>
          </cell>
        </row>
        <row r="259">
          <cell r="M259">
            <v>22.199890258778801</v>
          </cell>
          <cell r="O259">
            <v>19478385.6607517</v>
          </cell>
          <cell r="Q259">
            <v>0</v>
          </cell>
          <cell r="R259">
            <v>6.5610637594081603E-3</v>
          </cell>
          <cell r="AA259">
            <v>1591.7675526642199</v>
          </cell>
          <cell r="AC259">
            <v>189.950995338186</v>
          </cell>
          <cell r="AE259">
            <v>683823.58321746904</v>
          </cell>
          <cell r="AF259">
            <v>20162209.564039301</v>
          </cell>
          <cell r="AH259">
            <v>20162209.564039301</v>
          </cell>
          <cell r="AI259">
            <v>1401.8165573260401</v>
          </cell>
        </row>
        <row r="260">
          <cell r="M260">
            <v>22.199889548590701</v>
          </cell>
          <cell r="O260">
            <v>19474718.6895817</v>
          </cell>
          <cell r="Q260">
            <v>0</v>
          </cell>
          <cell r="R260">
            <v>6.5610637594081603E-3</v>
          </cell>
          <cell r="AA260">
            <v>1591.34125571657</v>
          </cell>
          <cell r="AC260">
            <v>189.88726502388201</v>
          </cell>
          <cell r="AE260">
            <v>683594.15408597502</v>
          </cell>
          <cell r="AF260">
            <v>20158313.057156399</v>
          </cell>
          <cell r="AH260">
            <v>20158313.057156399</v>
          </cell>
          <cell r="AI260">
            <v>1401.45399069269</v>
          </cell>
        </row>
        <row r="261">
          <cell r="M261">
            <v>22.199889142980201</v>
          </cell>
          <cell r="O261">
            <v>19472959.853262398</v>
          </cell>
          <cell r="Q261">
            <v>0</v>
          </cell>
          <cell r="R261">
            <v>6.5610637594081603E-3</v>
          </cell>
          <cell r="AA261">
            <v>1591.1144345101</v>
          </cell>
          <cell r="AC261">
            <v>189.85249130598501</v>
          </cell>
          <cell r="AE261">
            <v>683468.96870154503</v>
          </cell>
          <cell r="AF261">
            <v>20156428.943447899</v>
          </cell>
          <cell r="AH261">
            <v>20156428.943447899</v>
          </cell>
          <cell r="AI261">
            <v>1401.2619432041099</v>
          </cell>
        </row>
        <row r="262">
          <cell r="M262">
            <v>22.199888891578698</v>
          </cell>
          <cell r="O262">
            <v>19471686.028780099</v>
          </cell>
          <cell r="Q262">
            <v>0</v>
          </cell>
          <cell r="R262">
            <v>6.5610637594081698E-3</v>
          </cell>
          <cell r="AA262">
            <v>1590.8458908027801</v>
          </cell>
          <cell r="AC262">
            <v>189.80760251570399</v>
          </cell>
          <cell r="AE262">
            <v>683307.36905653402</v>
          </cell>
          <cell r="AF262">
            <v>20154993.464862801</v>
          </cell>
          <cell r="AH262">
            <v>20154993.464862801</v>
          </cell>
          <cell r="AI262">
            <v>1401.0382882870699</v>
          </cell>
        </row>
        <row r="263">
          <cell r="M263">
            <v>22.199888801413</v>
          </cell>
          <cell r="O263">
            <v>19471435.2510892</v>
          </cell>
          <cell r="Q263">
            <v>0</v>
          </cell>
          <cell r="R263">
            <v>6.5610637594081698E-3</v>
          </cell>
          <cell r="AA263">
            <v>1590.71855884708</v>
          </cell>
          <cell r="AC263">
            <v>189.784715113885</v>
          </cell>
          <cell r="AE263">
            <v>683224.97440998699</v>
          </cell>
          <cell r="AF263">
            <v>20154660.2403308</v>
          </cell>
          <cell r="AH263">
            <v>20154660.2403308</v>
          </cell>
          <cell r="AI263">
            <v>1400.9338437332001</v>
          </cell>
        </row>
        <row r="264">
          <cell r="M264">
            <v>22.199888860634601</v>
          </cell>
          <cell r="O264">
            <v>19471943.252953101</v>
          </cell>
          <cell r="Q264">
            <v>0</v>
          </cell>
          <cell r="R264">
            <v>6.5610637594081698E-3</v>
          </cell>
          <cell r="AA264">
            <v>1590.75200491501</v>
          </cell>
          <cell r="AC264">
            <v>189.78870548191</v>
          </cell>
          <cell r="AE264">
            <v>683239.33973487397</v>
          </cell>
          <cell r="AF264">
            <v>20155182.556150898</v>
          </cell>
          <cell r="AH264">
            <v>20155182.556150898</v>
          </cell>
          <cell r="AI264">
            <v>1400.9632994331</v>
          </cell>
        </row>
        <row r="265">
          <cell r="M265">
            <v>22.199888965413599</v>
          </cell>
          <cell r="O265">
            <v>19472534.245771602</v>
          </cell>
          <cell r="Q265">
            <v>0</v>
          </cell>
          <cell r="R265">
            <v>6.5610637594081698E-3</v>
          </cell>
          <cell r="AA265">
            <v>1590.79091810464</v>
          </cell>
          <cell r="AC265">
            <v>189.793348118766</v>
          </cell>
          <cell r="AE265">
            <v>683256.05322755605</v>
          </cell>
          <cell r="AF265">
            <v>20155790.256805301</v>
          </cell>
          <cell r="AH265">
            <v>20155790.256805301</v>
          </cell>
          <cell r="AI265">
            <v>1400.9975699858801</v>
          </cell>
        </row>
        <row r="266">
          <cell r="M266">
            <v>22.199889148940599</v>
          </cell>
          <cell r="O266">
            <v>19473793.209589001</v>
          </cell>
          <cell r="Q266">
            <v>0</v>
          </cell>
          <cell r="R266">
            <v>6.5610637594081698E-3</v>
          </cell>
          <cell r="AA266">
            <v>1590.87380923818</v>
          </cell>
          <cell r="AC266">
            <v>189.803237655841</v>
          </cell>
          <cell r="AE266">
            <v>683291.655561027</v>
          </cell>
          <cell r="AF266">
            <v>20157084.777761199</v>
          </cell>
          <cell r="AH266">
            <v>20157084.777761199</v>
          </cell>
          <cell r="AI266">
            <v>1401.0705715823401</v>
          </cell>
        </row>
        <row r="267">
          <cell r="M267">
            <v>22.199889464806301</v>
          </cell>
          <cell r="O267">
            <v>19475552.1548163</v>
          </cell>
          <cell r="Q267">
            <v>0</v>
          </cell>
          <cell r="R267">
            <v>6.5610637594081698E-3</v>
          </cell>
          <cell r="AA267">
            <v>1590.98961825276</v>
          </cell>
          <cell r="AC267">
            <v>189.81705454426401</v>
          </cell>
          <cell r="AE267">
            <v>683341.39635934902</v>
          </cell>
          <cell r="AF267">
            <v>20158893.430416699</v>
          </cell>
          <cell r="AH267">
            <v>20158893.430416699</v>
          </cell>
          <cell r="AI267">
            <v>1401.1725637085001</v>
          </cell>
        </row>
        <row r="268">
          <cell r="M268">
            <v>22.199889729799999</v>
          </cell>
          <cell r="O268">
            <v>19476751.292301498</v>
          </cell>
          <cell r="Q268">
            <v>0</v>
          </cell>
          <cell r="R268">
            <v>6.5610637594081698E-3</v>
          </cell>
          <cell r="AA268">
            <v>1591.06857130562</v>
          </cell>
          <cell r="AC268">
            <v>189.82647423862801</v>
          </cell>
          <cell r="AE268">
            <v>683375.30725906102</v>
          </cell>
          <cell r="AF268">
            <v>20160126.517912898</v>
          </cell>
          <cell r="AH268">
            <v>20160126.517912898</v>
          </cell>
          <cell r="AI268">
            <v>1401.24209706699</v>
          </cell>
        </row>
        <row r="269">
          <cell r="M269">
            <v>22.199889890422</v>
          </cell>
          <cell r="O269">
            <v>19477438.970539201</v>
          </cell>
          <cell r="Q269">
            <v>0</v>
          </cell>
          <cell r="R269">
            <v>6.5610637594081698E-3</v>
          </cell>
          <cell r="AA269">
            <v>1591.11384907098</v>
          </cell>
          <cell r="AC269">
            <v>189.83187621734601</v>
          </cell>
          <cell r="AE269">
            <v>683394.75438244396</v>
          </cell>
          <cell r="AF269">
            <v>20160833.678311698</v>
          </cell>
          <cell r="AH269">
            <v>20160833.678311698</v>
          </cell>
          <cell r="AI269">
            <v>1401.2819728536399</v>
          </cell>
        </row>
        <row r="270">
          <cell r="M270">
            <v>22.199890020524901</v>
          </cell>
          <cell r="O270">
            <v>19477820.100621201</v>
          </cell>
          <cell r="Q270">
            <v>0</v>
          </cell>
          <cell r="R270">
            <v>6.5610637594081698E-3</v>
          </cell>
          <cell r="AA270">
            <v>1590.9545128413199</v>
          </cell>
          <cell r="AC270">
            <v>189.80003789099399</v>
          </cell>
          <cell r="AE270">
            <v>683280.13640757999</v>
          </cell>
          <cell r="AF270">
            <v>20161100.183476899</v>
          </cell>
          <cell r="AH270">
            <v>20161100.183476899</v>
          </cell>
          <cell r="AI270">
            <v>1401.15447495032</v>
          </cell>
        </row>
        <row r="271">
          <cell r="M271">
            <v>22.199890127909999</v>
          </cell>
          <cell r="O271">
            <v>19478097.696165401</v>
          </cell>
          <cell r="Q271">
            <v>0</v>
          </cell>
          <cell r="R271">
            <v>6.5610637594081698E-3</v>
          </cell>
          <cell r="AA271">
            <v>1590.86211029741</v>
          </cell>
          <cell r="AC271">
            <v>189.78132121874199</v>
          </cell>
          <cell r="AE271">
            <v>683212.75638747006</v>
          </cell>
          <cell r="AF271">
            <v>20161310.426562801</v>
          </cell>
          <cell r="AH271">
            <v>20161310.426562801</v>
          </cell>
          <cell r="AI271">
            <v>1401.08078907867</v>
          </cell>
        </row>
        <row r="272">
          <cell r="M272">
            <v>22.1998901698501</v>
          </cell>
          <cell r="O272">
            <v>19478273.620049998</v>
          </cell>
          <cell r="Q272">
            <v>0</v>
          </cell>
          <cell r="R272">
            <v>6.5610637594081698E-3</v>
          </cell>
          <cell r="AA272">
            <v>1590.8735473120801</v>
          </cell>
          <cell r="AC272">
            <v>189.782676502188</v>
          </cell>
          <cell r="AE272">
            <v>683217.63540787797</v>
          </cell>
          <cell r="AF272">
            <v>20161491.243572701</v>
          </cell>
          <cell r="AH272">
            <v>20161491.243572701</v>
          </cell>
          <cell r="AI272">
            <v>1401.09087080989</v>
          </cell>
        </row>
        <row r="273">
          <cell r="M273">
            <v>22.1998902574665</v>
          </cell>
          <cell r="O273">
            <v>19478668.0776347</v>
          </cell>
          <cell r="Q273">
            <v>0</v>
          </cell>
          <cell r="R273">
            <v>6.5610637594081698E-3</v>
          </cell>
          <cell r="AA273">
            <v>1590.71530203112</v>
          </cell>
          <cell r="AC273">
            <v>189.75099665892199</v>
          </cell>
          <cell r="AE273">
            <v>683103.58797211805</v>
          </cell>
          <cell r="AF273">
            <v>20161771.614069499</v>
          </cell>
          <cell r="AH273">
            <v>20161771.614069499</v>
          </cell>
          <cell r="AI273">
            <v>1400.9643053722</v>
          </cell>
        </row>
        <row r="274">
          <cell r="M274">
            <v>22.1998905310049</v>
          </cell>
          <cell r="O274">
            <v>19479860.3579215</v>
          </cell>
          <cell r="Q274">
            <v>0</v>
          </cell>
          <cell r="R274">
            <v>6.5610637594081698E-3</v>
          </cell>
          <cell r="AA274">
            <v>1590.7442515427099</v>
          </cell>
          <cell r="AC274">
            <v>189.67009564972599</v>
          </cell>
          <cell r="AE274">
            <v>682812.34433901205</v>
          </cell>
          <cell r="AF274">
            <v>20162672.568222001</v>
          </cell>
          <cell r="AH274">
            <v>20162672.568222001</v>
          </cell>
          <cell r="AI274">
            <v>1401.0741558929899</v>
          </cell>
        </row>
        <row r="275">
          <cell r="M275">
            <v>22.199891011470999</v>
          </cell>
          <cell r="O275">
            <v>19483411.114712998</v>
          </cell>
          <cell r="Q275">
            <v>0</v>
          </cell>
          <cell r="R275">
            <v>6.5610637594081698E-3</v>
          </cell>
          <cell r="AA275">
            <v>1590.9464414122699</v>
          </cell>
          <cell r="AC275">
            <v>189.69101912927701</v>
          </cell>
          <cell r="AE275">
            <v>682887.66886539699</v>
          </cell>
          <cell r="AF275">
            <v>20166298.5881912</v>
          </cell>
          <cell r="AH275">
            <v>20166298.5881912</v>
          </cell>
          <cell r="AI275">
            <v>1401.2554222829899</v>
          </cell>
        </row>
        <row r="276">
          <cell r="M276">
            <v>22.199891425491199</v>
          </cell>
          <cell r="O276">
            <v>19485535.227499198</v>
          </cell>
          <cell r="Q276">
            <v>0</v>
          </cell>
          <cell r="R276">
            <v>6.5610637594081698E-3</v>
          </cell>
          <cell r="AA276">
            <v>1591.1808257200601</v>
          </cell>
          <cell r="AC276">
            <v>189.728496530802</v>
          </cell>
          <cell r="AE276">
            <v>683022.58751088602</v>
          </cell>
          <cell r="AF276">
            <v>20168557.704060301</v>
          </cell>
          <cell r="AH276">
            <v>20168557.704060301</v>
          </cell>
          <cell r="AI276">
            <v>1401.4523291892599</v>
          </cell>
        </row>
        <row r="277">
          <cell r="M277">
            <v>22.199891626665501</v>
          </cell>
          <cell r="O277">
            <v>19486582.011130098</v>
          </cell>
          <cell r="Q277">
            <v>0</v>
          </cell>
          <cell r="R277">
            <v>6.5610637594081802E-3</v>
          </cell>
          <cell r="AA277">
            <v>1591.2497300151699</v>
          </cell>
          <cell r="AC277">
            <v>189.73671250984299</v>
          </cell>
          <cell r="AE277">
            <v>683052.16503543605</v>
          </cell>
          <cell r="AF277">
            <v>20169634.118633602</v>
          </cell>
          <cell r="AH277">
            <v>20169634.118633602</v>
          </cell>
          <cell r="AI277">
            <v>1401.51301750532</v>
          </cell>
        </row>
        <row r="278">
          <cell r="M278">
            <v>22.199891795982499</v>
          </cell>
          <cell r="O278">
            <v>19487911.692052301</v>
          </cell>
          <cell r="Q278">
            <v>0</v>
          </cell>
          <cell r="R278">
            <v>6.5610637594081802E-3</v>
          </cell>
          <cell r="AA278">
            <v>1591.33724841141</v>
          </cell>
          <cell r="AC278">
            <v>189.74714798862101</v>
          </cell>
          <cell r="AE278">
            <v>683089.73275903496</v>
          </cell>
          <cell r="AF278">
            <v>20171001.353459802</v>
          </cell>
          <cell r="AH278">
            <v>20171001.353459802</v>
          </cell>
          <cell r="AI278">
            <v>1401.5901004227901</v>
          </cell>
        </row>
        <row r="279">
          <cell r="M279">
            <v>22.1998918802399</v>
          </cell>
          <cell r="O279">
            <v>19488814.940051001</v>
          </cell>
          <cell r="Q279">
            <v>0</v>
          </cell>
          <cell r="R279">
            <v>6.5610637594081802E-3</v>
          </cell>
          <cell r="AA279">
            <v>1591.44568283436</v>
          </cell>
          <cell r="AC279">
            <v>189.823717607351</v>
          </cell>
          <cell r="AE279">
            <v>683365.38338646304</v>
          </cell>
          <cell r="AF279">
            <v>20172180.331767499</v>
          </cell>
          <cell r="AH279">
            <v>20172180.331767499</v>
          </cell>
          <cell r="AI279">
            <v>1401.6219652270099</v>
          </cell>
        </row>
        <row r="280">
          <cell r="M280">
            <v>22.199891849882398</v>
          </cell>
          <cell r="O280">
            <v>19489068.684091002</v>
          </cell>
          <cell r="Q280">
            <v>0</v>
          </cell>
          <cell r="R280">
            <v>6.5610637594081802E-3</v>
          </cell>
          <cell r="AA280">
            <v>1591.58410148402</v>
          </cell>
          <cell r="AC280">
            <v>189.86744180159101</v>
          </cell>
          <cell r="AE280">
            <v>683522.790485729</v>
          </cell>
          <cell r="AF280">
            <v>20172591.473858099</v>
          </cell>
          <cell r="AH280">
            <v>20172591.473858099</v>
          </cell>
          <cell r="AI280">
            <v>1401.71665968243</v>
          </cell>
        </row>
        <row r="281">
          <cell r="M281">
            <v>22.199891809114799</v>
          </cell>
          <cell r="O281">
            <v>19488389.798983298</v>
          </cell>
          <cell r="Q281">
            <v>0</v>
          </cell>
          <cell r="R281">
            <v>6.5610637594081802E-3</v>
          </cell>
          <cell r="AA281">
            <v>1591.5394225134701</v>
          </cell>
          <cell r="AC281">
            <v>189.862111840182</v>
          </cell>
          <cell r="AE281">
            <v>683503.602624655</v>
          </cell>
          <cell r="AF281">
            <v>20171893.435312301</v>
          </cell>
          <cell r="AH281">
            <v>20171893.435312301</v>
          </cell>
          <cell r="AI281">
            <v>1401.6773106732901</v>
          </cell>
        </row>
        <row r="282">
          <cell r="M282">
            <v>22.199891611573499</v>
          </cell>
          <cell r="O282">
            <v>19486538.032644499</v>
          </cell>
          <cell r="Q282">
            <v>0</v>
          </cell>
          <cell r="R282">
            <v>6.5610637594081802E-3</v>
          </cell>
          <cell r="AA282">
            <v>1591.4175484484399</v>
          </cell>
          <cell r="AC282">
            <v>189.847572918281</v>
          </cell>
          <cell r="AE282">
            <v>683451.26250581199</v>
          </cell>
          <cell r="AF282">
            <v>20169989.390395701</v>
          </cell>
          <cell r="AH282">
            <v>20169989.390395701</v>
          </cell>
          <cell r="AI282">
            <v>1401.56997553016</v>
          </cell>
        </row>
        <row r="283">
          <cell r="M283">
            <v>22.199891147657699</v>
          </cell>
          <cell r="O283">
            <v>19481885.650946099</v>
          </cell>
          <cell r="Q283">
            <v>0</v>
          </cell>
          <cell r="R283">
            <v>6.5610637594081802E-3</v>
          </cell>
          <cell r="AA283">
            <v>1591.11132975438</v>
          </cell>
          <cell r="AC283">
            <v>189.811042671454</v>
          </cell>
          <cell r="AE283">
            <v>683319.75361723499</v>
          </cell>
          <cell r="AF283">
            <v>20165205.6496801</v>
          </cell>
          <cell r="AH283">
            <v>20165205.6496801</v>
          </cell>
          <cell r="AI283">
            <v>1401.30028708292</v>
          </cell>
        </row>
        <row r="284">
          <cell r="M284">
            <v>22.1998901586507</v>
          </cell>
          <cell r="O284">
            <v>19476299.6144723</v>
          </cell>
          <cell r="Q284">
            <v>0</v>
          </cell>
          <cell r="R284">
            <v>6.5610637594081802E-3</v>
          </cell>
          <cell r="AA284">
            <v>1590.7436694401499</v>
          </cell>
          <cell r="AC284">
            <v>189.76718579910499</v>
          </cell>
          <cell r="AE284">
            <v>683161.86887677805</v>
          </cell>
          <cell r="AF284">
            <v>20159461.830619901</v>
          </cell>
          <cell r="AH284">
            <v>20159461.830619901</v>
          </cell>
          <cell r="AI284">
            <v>1400.97648364105</v>
          </cell>
        </row>
        <row r="285">
          <cell r="M285">
            <v>22.199889651750802</v>
          </cell>
          <cell r="O285">
            <v>19473703.955192301</v>
          </cell>
          <cell r="Q285">
            <v>0</v>
          </cell>
          <cell r="R285">
            <v>6.5610637594081802E-3</v>
          </cell>
          <cell r="AA285">
            <v>1590.38874092694</v>
          </cell>
          <cell r="AC285">
            <v>189.71205437483201</v>
          </cell>
          <cell r="AE285">
            <v>682963.39574939699</v>
          </cell>
          <cell r="AF285">
            <v>20156667.505601902</v>
          </cell>
          <cell r="AH285">
            <v>20156667.505601902</v>
          </cell>
          <cell r="AI285">
            <v>1400.6766865521099</v>
          </cell>
        </row>
        <row r="286">
          <cell r="M286">
            <v>22.1998890736226</v>
          </cell>
          <cell r="O286">
            <v>19470446.5763942</v>
          </cell>
          <cell r="Q286">
            <v>0</v>
          </cell>
          <cell r="R286">
            <v>6.5610637594081802E-3</v>
          </cell>
          <cell r="AA286">
            <v>1590.1856183258401</v>
          </cell>
          <cell r="AC286">
            <v>189.63091146571799</v>
          </cell>
          <cell r="AE286">
            <v>682671.281276586</v>
          </cell>
          <cell r="AF286">
            <v>20153118.060489099</v>
          </cell>
          <cell r="AH286">
            <v>20153118.060489099</v>
          </cell>
          <cell r="AI286">
            <v>1400.5547068601199</v>
          </cell>
        </row>
        <row r="287">
          <cell r="M287">
            <v>22.199888709043599</v>
          </cell>
          <cell r="O287">
            <v>19468979.930593099</v>
          </cell>
          <cell r="Q287">
            <v>0</v>
          </cell>
          <cell r="R287">
            <v>6.5610637594081802E-3</v>
          </cell>
          <cell r="AA287">
            <v>1590.09114971758</v>
          </cell>
          <cell r="AC287">
            <v>189.598578926333</v>
          </cell>
          <cell r="AE287">
            <v>682554.88413479901</v>
          </cell>
          <cell r="AF287">
            <v>20151534.927054401</v>
          </cell>
          <cell r="AH287">
            <v>20151534.927054401</v>
          </cell>
          <cell r="AI287">
            <v>1400.49257079125</v>
          </cell>
        </row>
        <row r="288">
          <cell r="M288">
            <v>22.199888440335499</v>
          </cell>
          <cell r="O288">
            <v>19467161.771890901</v>
          </cell>
          <cell r="Q288">
            <v>0</v>
          </cell>
          <cell r="R288">
            <v>6.5610637594081802E-3</v>
          </cell>
          <cell r="AA288">
            <v>1589.97143198767</v>
          </cell>
          <cell r="AC288">
            <v>189.584304077078</v>
          </cell>
          <cell r="AE288">
            <v>682503.49467747903</v>
          </cell>
          <cell r="AF288">
            <v>20149665.373738401</v>
          </cell>
          <cell r="AH288">
            <v>20149665.373738401</v>
          </cell>
          <cell r="AI288">
            <v>1400.3871279105899</v>
          </cell>
        </row>
        <row r="289">
          <cell r="M289">
            <v>22.199887696469801</v>
          </cell>
          <cell r="O289">
            <v>19464604.6129057</v>
          </cell>
          <cell r="Q289">
            <v>0</v>
          </cell>
          <cell r="R289">
            <v>6.5610637594081802E-3</v>
          </cell>
          <cell r="AA289">
            <v>1589.80305998478</v>
          </cell>
          <cell r="AC289">
            <v>189.56422781133401</v>
          </cell>
          <cell r="AE289">
            <v>682431.22012080206</v>
          </cell>
          <cell r="AF289">
            <v>20147036.089122798</v>
          </cell>
          <cell r="AH289">
            <v>20147036.089122798</v>
          </cell>
          <cell r="AI289">
            <v>1400.23883217345</v>
          </cell>
        </row>
        <row r="290">
          <cell r="M290">
            <v>22.199887734483099</v>
          </cell>
          <cell r="O290">
            <v>19465579.261373799</v>
          </cell>
          <cell r="Q290">
            <v>0</v>
          </cell>
          <cell r="R290">
            <v>6.5610637594081802E-3</v>
          </cell>
          <cell r="AA290">
            <v>1589.86721789797</v>
          </cell>
          <cell r="AC290">
            <v>189.571877843957</v>
          </cell>
          <cell r="AE290">
            <v>682458.76023824397</v>
          </cell>
          <cell r="AF290">
            <v>20148037.952030301</v>
          </cell>
          <cell r="AH290">
            <v>20148037.952030301</v>
          </cell>
          <cell r="AI290">
            <v>1400.29534005402</v>
          </cell>
        </row>
        <row r="291">
          <cell r="M291">
            <v>22.199887861409898</v>
          </cell>
          <cell r="O291">
            <v>19466013.703575999</v>
          </cell>
          <cell r="Q291">
            <v>0</v>
          </cell>
          <cell r="R291">
            <v>6.5610637594081802E-3</v>
          </cell>
          <cell r="AA291">
            <v>1589.89582704293</v>
          </cell>
          <cell r="AC291">
            <v>189.57528912841599</v>
          </cell>
          <cell r="AE291">
            <v>682471.04086229601</v>
          </cell>
          <cell r="AF291">
            <v>20148484.706859801</v>
          </cell>
          <cell r="AH291">
            <v>20148484.706859801</v>
          </cell>
          <cell r="AI291">
            <v>1400.3205379145099</v>
          </cell>
        </row>
        <row r="292">
          <cell r="M292">
            <v>22.199887993483198</v>
          </cell>
          <cell r="O292">
            <v>19466491.478907399</v>
          </cell>
          <cell r="Q292">
            <v>0</v>
          </cell>
          <cell r="R292">
            <v>6.5610637594081898E-3</v>
          </cell>
          <cell r="AA292">
            <v>1589.92728686702</v>
          </cell>
          <cell r="AC292">
            <v>189.57904032088101</v>
          </cell>
          <cell r="AE292">
            <v>682484.54515517305</v>
          </cell>
          <cell r="AF292">
            <v>20148975.981163401</v>
          </cell>
          <cell r="AH292">
            <v>20148975.981163401</v>
          </cell>
          <cell r="AI292">
            <v>1400.34824654614</v>
          </cell>
        </row>
        <row r="293">
          <cell r="M293">
            <v>22.1998880100296</v>
          </cell>
          <cell r="O293">
            <v>19466399.142442401</v>
          </cell>
          <cell r="Q293">
            <v>0</v>
          </cell>
          <cell r="R293">
            <v>6.5610637594081898E-3</v>
          </cell>
          <cell r="AA293">
            <v>1589.9212100531099</v>
          </cell>
          <cell r="AC293">
            <v>189.57831573645601</v>
          </cell>
          <cell r="AE293">
            <v>682481.93665124103</v>
          </cell>
          <cell r="AF293">
            <v>20148881.0856575</v>
          </cell>
          <cell r="AH293">
            <v>20148881.0856575</v>
          </cell>
          <cell r="AI293">
            <v>1400.34289431665</v>
          </cell>
        </row>
        <row r="294">
          <cell r="M294">
            <v>22.199887938744801</v>
          </cell>
          <cell r="O294">
            <v>19466114.993788701</v>
          </cell>
          <cell r="Q294">
            <v>0</v>
          </cell>
          <cell r="R294">
            <v>6.5610637594081898E-3</v>
          </cell>
          <cell r="AA294">
            <v>1589.86943989982</v>
          </cell>
          <cell r="AC294">
            <v>189.61078006539199</v>
          </cell>
          <cell r="AE294">
            <v>682598.808235412</v>
          </cell>
          <cell r="AF294">
            <v>20148713.853563402</v>
          </cell>
          <cell r="AH294">
            <v>20148713.853563402</v>
          </cell>
          <cell r="AI294">
            <v>1400.2586598344301</v>
          </cell>
        </row>
        <row r="295">
          <cell r="M295">
            <v>22.199887695084399</v>
          </cell>
          <cell r="O295">
            <v>19465069.895429101</v>
          </cell>
          <cell r="Q295">
            <v>0</v>
          </cell>
          <cell r="R295">
            <v>6.5610637594081898E-3</v>
          </cell>
          <cell r="AA295">
            <v>1589.70982219793</v>
          </cell>
          <cell r="AC295">
            <v>189.62340128666901</v>
          </cell>
          <cell r="AE295">
            <v>682644.24463200802</v>
          </cell>
          <cell r="AF295">
            <v>20147714.239095598</v>
          </cell>
          <cell r="AH295">
            <v>20147714.239095598</v>
          </cell>
          <cell r="AI295">
            <v>1400.0864209112599</v>
          </cell>
        </row>
        <row r="296">
          <cell r="M296">
            <v>22.199887505689201</v>
          </cell>
          <cell r="O296">
            <v>19464366.080914401</v>
          </cell>
          <cell r="Q296">
            <v>0</v>
          </cell>
          <cell r="R296">
            <v>6.5610637594081898E-3</v>
          </cell>
          <cell r="AA296">
            <v>1589.7852464945399</v>
          </cell>
          <cell r="AC296">
            <v>189.58316635286701</v>
          </cell>
          <cell r="AE296">
            <v>682499.39887032204</v>
          </cell>
          <cell r="AF296">
            <v>20146865.517554998</v>
          </cell>
          <cell r="AH296">
            <v>20146865.517554998</v>
          </cell>
          <cell r="AI296">
            <v>1400.20208014167</v>
          </cell>
        </row>
        <row r="297">
          <cell r="M297">
            <v>22.199887716811698</v>
          </cell>
          <cell r="O297">
            <v>19466151.291419201</v>
          </cell>
          <cell r="Q297">
            <v>0</v>
          </cell>
          <cell r="R297">
            <v>6.5610637594081898E-3</v>
          </cell>
          <cell r="AA297">
            <v>1589.7473596513501</v>
          </cell>
          <cell r="AC297">
            <v>189.541714652081</v>
          </cell>
          <cell r="AE297">
            <v>682350.17274749104</v>
          </cell>
          <cell r="AF297">
            <v>20148501.286361501</v>
          </cell>
          <cell r="AH297">
            <v>20148501.286361501</v>
          </cell>
          <cell r="AI297">
            <v>1400.2056449992699</v>
          </cell>
        </row>
        <row r="298">
          <cell r="M298">
            <v>22.199888705585799</v>
          </cell>
          <cell r="O298">
            <v>19471714.8006691</v>
          </cell>
          <cell r="Q298">
            <v>0</v>
          </cell>
          <cell r="R298">
            <v>6.5610637594081898E-3</v>
          </cell>
          <cell r="AA298">
            <v>1590.0191825027</v>
          </cell>
          <cell r="AC298">
            <v>189.564601437254</v>
          </cell>
          <cell r="AE298">
            <v>682432.56517411605</v>
          </cell>
          <cell r="AF298">
            <v>20154146.9311492</v>
          </cell>
          <cell r="AH298">
            <v>20154146.9311492</v>
          </cell>
          <cell r="AI298">
            <v>1400.4545810654399</v>
          </cell>
        </row>
        <row r="299">
          <cell r="M299">
            <v>22.199889980179101</v>
          </cell>
          <cell r="O299">
            <v>19477813.826747499</v>
          </cell>
          <cell r="Q299">
            <v>0</v>
          </cell>
          <cell r="R299">
            <v>6.5610637594081898E-3</v>
          </cell>
          <cell r="AA299">
            <v>1590.4206344306599</v>
          </cell>
          <cell r="AC299">
            <v>189.61246037649801</v>
          </cell>
          <cell r="AE299">
            <v>682604.857355393</v>
          </cell>
          <cell r="AF299">
            <v>20160418.250691298</v>
          </cell>
          <cell r="AH299">
            <v>20160418.250691298</v>
          </cell>
          <cell r="AI299">
            <v>1400.80817405416</v>
          </cell>
        </row>
        <row r="300">
          <cell r="M300">
            <v>22.199890755600101</v>
          </cell>
          <cell r="O300">
            <v>19481553.722992402</v>
          </cell>
          <cell r="Q300">
            <v>0</v>
          </cell>
          <cell r="R300">
            <v>6.5610637594081898E-3</v>
          </cell>
          <cell r="AA300">
            <v>1590.6666691517901</v>
          </cell>
          <cell r="AC300">
            <v>189.641784640438</v>
          </cell>
          <cell r="AE300">
            <v>682710.42470557801</v>
          </cell>
          <cell r="AF300">
            <v>20164263.909224398</v>
          </cell>
          <cell r="AH300">
            <v>20164263.909224398</v>
          </cell>
          <cell r="AI300">
            <v>1401.0248845113499</v>
          </cell>
        </row>
        <row r="301">
          <cell r="M301">
            <v>22.199891244307299</v>
          </cell>
          <cell r="O301">
            <v>19483884.963612501</v>
          </cell>
          <cell r="Q301">
            <v>0</v>
          </cell>
          <cell r="R301">
            <v>6.5610637594081898E-3</v>
          </cell>
          <cell r="AA301">
            <v>1590.82011859146</v>
          </cell>
          <cell r="AC301">
            <v>189.660079124227</v>
          </cell>
          <cell r="AE301">
            <v>682776.28484721796</v>
          </cell>
          <cell r="AF301">
            <v>20166661.1122104</v>
          </cell>
          <cell r="AH301">
            <v>20166661.1122104</v>
          </cell>
          <cell r="AI301">
            <v>1401.16003946723</v>
          </cell>
        </row>
        <row r="302">
          <cell r="M302">
            <v>22.199891471061299</v>
          </cell>
          <cell r="O302">
            <v>19485329.6409107</v>
          </cell>
          <cell r="Q302">
            <v>0</v>
          </cell>
          <cell r="R302">
            <v>6.5610637594081898E-3</v>
          </cell>
          <cell r="AA302">
            <v>1591.07273044099</v>
          </cell>
          <cell r="AC302">
            <v>189.706076581909</v>
          </cell>
          <cell r="AE302">
            <v>682941.87569487095</v>
          </cell>
          <cell r="AF302">
            <v>20168271.462621398</v>
          </cell>
          <cell r="AH302">
            <v>20168271.462621398</v>
          </cell>
          <cell r="AI302">
            <v>1401.3666538590801</v>
          </cell>
        </row>
        <row r="303">
          <cell r="M303">
            <v>22.199891556887401</v>
          </cell>
          <cell r="O303">
            <v>19486239.1151115</v>
          </cell>
          <cell r="Q303">
            <v>0</v>
          </cell>
          <cell r="R303">
            <v>6.5610637594081898E-3</v>
          </cell>
          <cell r="AA303">
            <v>1591.19400924875</v>
          </cell>
          <cell r="AC303">
            <v>189.76873847779601</v>
          </cell>
          <cell r="AE303">
            <v>683167.45852006599</v>
          </cell>
          <cell r="AF303">
            <v>20169406.556775302</v>
          </cell>
          <cell r="AH303">
            <v>20169406.556775302</v>
          </cell>
          <cell r="AI303">
            <v>1401.42527077096</v>
          </cell>
        </row>
        <row r="304">
          <cell r="M304">
            <v>22.199891540137401</v>
          </cell>
          <cell r="O304">
            <v>19486094.831170399</v>
          </cell>
          <cell r="Q304">
            <v>0</v>
          </cell>
          <cell r="R304">
            <v>6.5610637594081898E-3</v>
          </cell>
          <cell r="AA304">
            <v>1591.09358925833</v>
          </cell>
          <cell r="AC304">
            <v>189.788447448196</v>
          </cell>
          <cell r="AE304">
            <v>683238.41081350599</v>
          </cell>
          <cell r="AF304">
            <v>20169333.255872</v>
          </cell>
          <cell r="AH304">
            <v>20169333.255872</v>
          </cell>
          <cell r="AI304">
            <v>1401.30514181014</v>
          </cell>
        </row>
        <row r="305">
          <cell r="M305">
            <v>22.1998914614828</v>
          </cell>
          <cell r="O305">
            <v>19485224.265750699</v>
          </cell>
          <cell r="Q305">
            <v>0</v>
          </cell>
          <cell r="R305">
            <v>6.5610637594081898E-3</v>
          </cell>
          <cell r="AA305">
            <v>1591.03629750152</v>
          </cell>
          <cell r="AC305">
            <v>189.78161358647401</v>
          </cell>
          <cell r="AE305">
            <v>683213.80891130504</v>
          </cell>
          <cell r="AF305">
            <v>20168438.119484302</v>
          </cell>
          <cell r="AH305">
            <v>20168438.119484302</v>
          </cell>
          <cell r="AI305">
            <v>1401.25468391505</v>
          </cell>
        </row>
        <row r="306">
          <cell r="M306">
            <v>22.1998911818776</v>
          </cell>
          <cell r="O306">
            <v>19482322.4589766</v>
          </cell>
          <cell r="Q306">
            <v>0</v>
          </cell>
          <cell r="R306">
            <v>6.5610637594081898E-3</v>
          </cell>
          <cell r="AA306">
            <v>1590.84532265964</v>
          </cell>
          <cell r="AC306">
            <v>189.75883377076201</v>
          </cell>
          <cell r="AE306">
            <v>683131.80157474405</v>
          </cell>
          <cell r="AF306">
            <v>20165454.4160618</v>
          </cell>
          <cell r="AH306">
            <v>20165454.4160618</v>
          </cell>
          <cell r="AI306">
            <v>1401.08648888888</v>
          </cell>
        </row>
        <row r="307">
          <cell r="M307">
            <v>22.199890361097101</v>
          </cell>
          <cell r="O307">
            <v>19476186.1886364</v>
          </cell>
          <cell r="Q307">
            <v>0</v>
          </cell>
          <cell r="R307">
            <v>6.5610637594081898E-3</v>
          </cell>
          <cell r="AA307">
            <v>1590.44147656418</v>
          </cell>
          <cell r="AC307">
            <v>189.710658515853</v>
          </cell>
          <cell r="AE307">
            <v>682958.37065706996</v>
          </cell>
          <cell r="AF307">
            <v>20159144.933172099</v>
          </cell>
          <cell r="AH307">
            <v>20159144.933172099</v>
          </cell>
          <cell r="AI307">
            <v>1400.7308180483301</v>
          </cell>
        </row>
        <row r="308">
          <cell r="M308">
            <v>22.199889384448301</v>
          </cell>
          <cell r="O308">
            <v>19471484.731464099</v>
          </cell>
          <cell r="Q308">
            <v>0</v>
          </cell>
          <cell r="R308">
            <v>6.5610637594081898E-3</v>
          </cell>
          <cell r="AA308">
            <v>1590.25397525533</v>
          </cell>
          <cell r="AC308">
            <v>189.63906320139799</v>
          </cell>
          <cell r="AE308">
            <v>682700.62752503401</v>
          </cell>
          <cell r="AF308">
            <v>20154185.6587497</v>
          </cell>
          <cell r="AH308">
            <v>20154185.6587497</v>
          </cell>
          <cell r="AI308">
            <v>1400.6149120539301</v>
          </cell>
        </row>
        <row r="309">
          <cell r="M309">
            <v>22.199888911153302</v>
          </cell>
          <cell r="O309">
            <v>19469772.393907301</v>
          </cell>
          <cell r="Q309">
            <v>0</v>
          </cell>
          <cell r="R309">
            <v>6.5610637594081898E-3</v>
          </cell>
          <cell r="AA309">
            <v>1590.1433291318399</v>
          </cell>
          <cell r="AC309">
            <v>189.604800672045</v>
          </cell>
          <cell r="AE309">
            <v>682577.28241936106</v>
          </cell>
          <cell r="AF309">
            <v>20152349.807663601</v>
          </cell>
          <cell r="AH309">
            <v>20152349.807663601</v>
          </cell>
          <cell r="AI309">
            <v>1400.5385284598001</v>
          </cell>
        </row>
        <row r="310">
          <cell r="M310">
            <v>22.199888349596598</v>
          </cell>
          <cell r="O310">
            <v>19465321.2153637</v>
          </cell>
          <cell r="Q310">
            <v>0</v>
          </cell>
          <cell r="R310">
            <v>6.5610637594081898E-3</v>
          </cell>
          <cell r="AA310">
            <v>1589.8502471363799</v>
          </cell>
          <cell r="AC310">
            <v>189.569854291859</v>
          </cell>
          <cell r="AE310">
            <v>682451.47545069398</v>
          </cell>
          <cell r="AF310">
            <v>20147773.011838701</v>
          </cell>
          <cell r="AH310">
            <v>20147773.011838701</v>
          </cell>
          <cell r="AI310">
            <v>1400.2803928445301</v>
          </cell>
        </row>
        <row r="311">
          <cell r="M311">
            <v>22.199886627040001</v>
          </cell>
          <cell r="O311">
            <v>19459188.349312302</v>
          </cell>
          <cell r="Q311">
            <v>0</v>
          </cell>
          <cell r="R311">
            <v>6.5610637594081898E-3</v>
          </cell>
          <cell r="AA311">
            <v>1589.28891678839</v>
          </cell>
          <cell r="AC311">
            <v>189.487056070899</v>
          </cell>
          <cell r="AE311">
            <v>682153.40185523801</v>
          </cell>
          <cell r="AF311">
            <v>20141342.357434601</v>
          </cell>
          <cell r="AH311">
            <v>20141342.357434601</v>
          </cell>
          <cell r="AI311">
            <v>1399.8018607174899</v>
          </cell>
        </row>
        <row r="312">
          <cell r="M312">
            <v>22.199885954881498</v>
          </cell>
          <cell r="O312">
            <v>19458013.2290949</v>
          </cell>
          <cell r="Q312">
            <v>0</v>
          </cell>
          <cell r="R312">
            <v>6.5610637594082002E-3</v>
          </cell>
          <cell r="AA312">
            <v>1589.1170677524401</v>
          </cell>
          <cell r="AC312">
            <v>189.45704989010099</v>
          </cell>
          <cell r="AE312">
            <v>682045.37960436195</v>
          </cell>
          <cell r="AF312">
            <v>20140058.767140102</v>
          </cell>
          <cell r="AH312">
            <v>20140058.767140102</v>
          </cell>
          <cell r="AI312">
            <v>1399.6600178623401</v>
          </cell>
        </row>
        <row r="313">
          <cell r="M313">
            <v>22.199885652804799</v>
          </cell>
          <cell r="O313">
            <v>19457308.391396899</v>
          </cell>
          <cell r="Q313">
            <v>0</v>
          </cell>
          <cell r="R313">
            <v>6.5610637594082002E-3</v>
          </cell>
          <cell r="AA313">
            <v>1589.0706478260199</v>
          </cell>
          <cell r="AC313">
            <v>189.451515633063</v>
          </cell>
          <cell r="AE313">
            <v>682025.45627902704</v>
          </cell>
          <cell r="AF313">
            <v>20139333.9373613</v>
          </cell>
          <cell r="AH313">
            <v>20139333.9373613</v>
          </cell>
          <cell r="AI313">
            <v>1399.61913219296</v>
          </cell>
        </row>
        <row r="314">
          <cell r="M314">
            <v>22.199885595618301</v>
          </cell>
          <cell r="O314">
            <v>19458011.990984</v>
          </cell>
          <cell r="Q314">
            <v>0</v>
          </cell>
          <cell r="R314">
            <v>6.5610637594082002E-3</v>
          </cell>
          <cell r="AA314">
            <v>1589.2743863021699</v>
          </cell>
          <cell r="AC314">
            <v>189.49166973516799</v>
          </cell>
          <cell r="AE314">
            <v>682170.011046606</v>
          </cell>
          <cell r="AF314">
            <v>20140181.956032299</v>
          </cell>
          <cell r="AH314">
            <v>20140181.956032299</v>
          </cell>
          <cell r="AI314">
            <v>1399.7827165670001</v>
          </cell>
        </row>
        <row r="315">
          <cell r="M315">
            <v>22.1998859733229</v>
          </cell>
          <cell r="O315">
            <v>19459550.8738393</v>
          </cell>
          <cell r="Q315">
            <v>0</v>
          </cell>
          <cell r="R315">
            <v>6.5610637594082002E-3</v>
          </cell>
          <cell r="AA315">
            <v>1589.47023035389</v>
          </cell>
          <cell r="AC315">
            <v>189.52454202033201</v>
          </cell>
          <cell r="AE315">
            <v>682288.351273195</v>
          </cell>
          <cell r="AF315">
            <v>20141839.0606157</v>
          </cell>
          <cell r="AH315">
            <v>20141839.0606157</v>
          </cell>
          <cell r="AI315">
            <v>1399.9456883335599</v>
          </cell>
        </row>
        <row r="316">
          <cell r="M316">
            <v>22.199886373227599</v>
          </cell>
          <cell r="O316">
            <v>19460993.046479698</v>
          </cell>
          <cell r="Q316">
            <v>0</v>
          </cell>
          <cell r="R316">
            <v>6.5610637594082002E-3</v>
          </cell>
          <cell r="AA316">
            <v>1589.53219388617</v>
          </cell>
          <cell r="AC316">
            <v>189.570556506418</v>
          </cell>
          <cell r="AE316">
            <v>682454.00342310604</v>
          </cell>
          <cell r="AF316">
            <v>20143446.922367401</v>
          </cell>
          <cell r="AH316">
            <v>20143446.922367401</v>
          </cell>
          <cell r="AI316">
            <v>1399.9616373797501</v>
          </cell>
        </row>
        <row r="317">
          <cell r="M317">
            <v>22.1998866490196</v>
          </cell>
          <cell r="O317">
            <v>19461384.1980175</v>
          </cell>
          <cell r="Q317">
            <v>0</v>
          </cell>
          <cell r="R317">
            <v>6.5610637594082002E-3</v>
          </cell>
          <cell r="AA317">
            <v>1589.4672626225199</v>
          </cell>
          <cell r="AC317">
            <v>189.594453710587</v>
          </cell>
          <cell r="AE317">
            <v>682540.03335811396</v>
          </cell>
          <cell r="AF317">
            <v>20143924.1604141</v>
          </cell>
          <cell r="AH317">
            <v>20143924.1604141</v>
          </cell>
          <cell r="AI317">
            <v>1399.87280891193</v>
          </cell>
        </row>
        <row r="318">
          <cell r="M318">
            <v>22.199886425656501</v>
          </cell>
          <cell r="O318">
            <v>19461011.2589099</v>
          </cell>
          <cell r="Q318">
            <v>0</v>
          </cell>
          <cell r="R318">
            <v>6.5610637594082002E-3</v>
          </cell>
          <cell r="AA318">
            <v>1589.44271565278</v>
          </cell>
          <cell r="AC318">
            <v>189.591525704817</v>
          </cell>
          <cell r="AE318">
            <v>682529.49253734003</v>
          </cell>
          <cell r="AF318">
            <v>20143540.8134689</v>
          </cell>
          <cell r="AH318">
            <v>20143540.8134689</v>
          </cell>
          <cell r="AI318">
            <v>1399.8511899479699</v>
          </cell>
        </row>
        <row r="319">
          <cell r="M319">
            <v>22.199886841116498</v>
          </cell>
          <cell r="O319">
            <v>19462673.141252499</v>
          </cell>
          <cell r="Q319">
            <v>0</v>
          </cell>
          <cell r="R319">
            <v>6.5610637594081898E-3</v>
          </cell>
          <cell r="AA319">
            <v>1589.67375529268</v>
          </cell>
          <cell r="AC319">
            <v>189.56987056525301</v>
          </cell>
          <cell r="AE319">
            <v>682451.53403491096</v>
          </cell>
          <cell r="AF319">
            <v>20145124.490880501</v>
          </cell>
          <cell r="AH319">
            <v>20145124.490880501</v>
          </cell>
          <cell r="AI319">
            <v>1400.1038847274301</v>
          </cell>
        </row>
        <row r="320">
          <cell r="M320">
            <v>22.199887180372599</v>
          </cell>
          <cell r="O320">
            <v>19463384.617817499</v>
          </cell>
          <cell r="Q320">
            <v>0</v>
          </cell>
          <cell r="R320">
            <v>6.5610637594081898E-3</v>
          </cell>
          <cell r="AA320">
            <v>1589.7227010029201</v>
          </cell>
          <cell r="AC320">
            <v>189.55464600291501</v>
          </cell>
          <cell r="AE320">
            <v>682396.72561049403</v>
          </cell>
          <cell r="AF320">
            <v>20145781.261980899</v>
          </cell>
          <cell r="AH320">
            <v>20145781.261980899</v>
          </cell>
          <cell r="AI320">
            <v>1400.1680550000001</v>
          </cell>
        </row>
        <row r="321">
          <cell r="M321">
            <v>22.199887492837998</v>
          </cell>
          <cell r="O321">
            <v>19465608.081907298</v>
          </cell>
          <cell r="Q321">
            <v>0</v>
          </cell>
          <cell r="R321">
            <v>6.5610637594081898E-3</v>
          </cell>
          <cell r="AA321">
            <v>1589.8691066106001</v>
          </cell>
          <cell r="AC321">
            <v>189.57210304943001</v>
          </cell>
          <cell r="AE321">
            <v>682459.57097794802</v>
          </cell>
          <cell r="AF321">
            <v>20148067.4597026</v>
          </cell>
          <cell r="AH321">
            <v>20148067.4597026</v>
          </cell>
          <cell r="AI321">
            <v>1400.29700356117</v>
          </cell>
        </row>
        <row r="322">
          <cell r="M322">
            <v>22.199888556196399</v>
          </cell>
          <cell r="O322">
            <v>19471427.980522498</v>
          </cell>
          <cell r="Q322">
            <v>0</v>
          </cell>
          <cell r="R322">
            <v>6.5610637594081898E-3</v>
          </cell>
          <cell r="AA322">
            <v>1590.09475387873</v>
          </cell>
          <cell r="AC322">
            <v>189.58313332604399</v>
          </cell>
          <cell r="AE322">
            <v>682499.27997375897</v>
          </cell>
          <cell r="AF322">
            <v>20153926.766104098</v>
          </cell>
          <cell r="AH322">
            <v>20153926.766104098</v>
          </cell>
          <cell r="AI322">
            <v>1400.5116205526899</v>
          </cell>
        </row>
        <row r="323">
          <cell r="M323">
            <v>22.199889940847299</v>
          </cell>
          <cell r="O323">
            <v>19477997.585191201</v>
          </cell>
          <cell r="Q323">
            <v>0</v>
          </cell>
          <cell r="R323">
            <v>6.5610637594081898E-3</v>
          </cell>
          <cell r="AA323">
            <v>1590.43277917317</v>
          </cell>
          <cell r="AC323">
            <v>189.61391108638099</v>
          </cell>
          <cell r="AE323">
            <v>682610.07991097099</v>
          </cell>
          <cell r="AF323">
            <v>20160607.2085803</v>
          </cell>
          <cell r="AH323">
            <v>20160607.2085803</v>
          </cell>
          <cell r="AI323">
            <v>1400.81886808679</v>
          </cell>
        </row>
        <row r="324">
          <cell r="M324">
            <v>22.1998909009864</v>
          </cell>
          <cell r="O324">
            <v>19482816.625944901</v>
          </cell>
          <cell r="Q324">
            <v>0</v>
          </cell>
          <cell r="R324">
            <v>6.5610637594081898E-3</v>
          </cell>
          <cell r="AA324">
            <v>1590.7497902576599</v>
          </cell>
          <cell r="AC324">
            <v>189.65169446954701</v>
          </cell>
          <cell r="AE324">
            <v>682746.100090369</v>
          </cell>
          <cell r="AF324">
            <v>20165562.4303509</v>
          </cell>
          <cell r="AH324">
            <v>20165562.430350799</v>
          </cell>
          <cell r="AI324">
            <v>1401.09809578812</v>
          </cell>
        </row>
        <row r="325">
          <cell r="M325">
            <v>22.199891492375201</v>
          </cell>
          <cell r="O325">
            <v>19485588.8763914</v>
          </cell>
          <cell r="Q325">
            <v>0</v>
          </cell>
          <cell r="R325">
            <v>6.5610637594081898E-3</v>
          </cell>
          <cell r="AA325">
            <v>1590.9322639756001</v>
          </cell>
          <cell r="AC325">
            <v>189.673449273486</v>
          </cell>
          <cell r="AE325">
            <v>682824.41738455102</v>
          </cell>
          <cell r="AF325">
            <v>20168413.1308521</v>
          </cell>
          <cell r="AH325">
            <v>20168413.1308521</v>
          </cell>
          <cell r="AI325">
            <v>1401.2588147021199</v>
          </cell>
        </row>
        <row r="326">
          <cell r="M326">
            <v>22.199891695586199</v>
          </cell>
          <cell r="O326">
            <v>19486706.634085201</v>
          </cell>
          <cell r="Q326">
            <v>0</v>
          </cell>
          <cell r="R326">
            <v>6.5610637594082002E-3</v>
          </cell>
          <cell r="AA326">
            <v>1591.1633641600999</v>
          </cell>
          <cell r="AC326">
            <v>189.716882946569</v>
          </cell>
          <cell r="AE326">
            <v>682980.77860764903</v>
          </cell>
          <cell r="AF326">
            <v>20169687.376225501</v>
          </cell>
          <cell r="AH326">
            <v>20169687.376225501</v>
          </cell>
          <cell r="AI326">
            <v>1401.44648121353</v>
          </cell>
        </row>
        <row r="327">
          <cell r="M327">
            <v>22.1998917407447</v>
          </cell>
          <cell r="O327">
            <v>19487535.300459102</v>
          </cell>
          <cell r="Q327">
            <v>0</v>
          </cell>
          <cell r="R327">
            <v>6.5610637594082002E-3</v>
          </cell>
          <cell r="AA327">
            <v>1591.2793187928901</v>
          </cell>
          <cell r="AC327">
            <v>189.778912758628</v>
          </cell>
          <cell r="AE327">
            <v>683204.085931062</v>
          </cell>
          <cell r="AF327">
            <v>20170739.375306498</v>
          </cell>
          <cell r="AH327">
            <v>20170739.375306498</v>
          </cell>
          <cell r="AI327">
            <v>1401.5004060342601</v>
          </cell>
        </row>
        <row r="328">
          <cell r="M328">
            <v>22.199891751166799</v>
          </cell>
          <cell r="O328">
            <v>19487552.993540701</v>
          </cell>
          <cell r="Q328">
            <v>0</v>
          </cell>
          <cell r="R328">
            <v>6.5610637594082002E-3</v>
          </cell>
          <cell r="AA328">
            <v>1591.18955101457</v>
          </cell>
          <cell r="AC328">
            <v>189.799893935602</v>
          </cell>
          <cell r="AE328">
            <v>683279.61816816696</v>
          </cell>
          <cell r="AF328">
            <v>20170832.615974098</v>
          </cell>
          <cell r="AH328">
            <v>20170832.615974098</v>
          </cell>
          <cell r="AI328">
            <v>1401.38965707897</v>
          </cell>
        </row>
        <row r="329">
          <cell r="M329">
            <v>22.1998916182112</v>
          </cell>
          <cell r="O329">
            <v>19486002.727439199</v>
          </cell>
          <cell r="Q329">
            <v>0</v>
          </cell>
          <cell r="R329">
            <v>6.5610637594082002E-3</v>
          </cell>
          <cell r="AA329">
            <v>1591.0875319069801</v>
          </cell>
          <cell r="AC329">
            <v>189.787724916651</v>
          </cell>
          <cell r="AE329">
            <v>683235.80969994399</v>
          </cell>
          <cell r="AF329">
            <v>20169238.617611699</v>
          </cell>
          <cell r="AH329">
            <v>20169238.617611699</v>
          </cell>
          <cell r="AI329">
            <v>1401.2998069903299</v>
          </cell>
        </row>
        <row r="330">
          <cell r="M330">
            <v>22.199891185381102</v>
          </cell>
          <cell r="O330">
            <v>19481630.694733299</v>
          </cell>
          <cell r="Q330">
            <v>0</v>
          </cell>
          <cell r="R330">
            <v>6.5610637594082002E-3</v>
          </cell>
          <cell r="AA330">
            <v>1590.7997966118401</v>
          </cell>
          <cell r="AC330">
            <v>189.75340334354601</v>
          </cell>
          <cell r="AE330">
            <v>683112.25203676696</v>
          </cell>
          <cell r="AF330">
            <v>20164743.175915498</v>
          </cell>
          <cell r="AH330">
            <v>20164743.175915498</v>
          </cell>
          <cell r="AI330">
            <v>1401.0463932682901</v>
          </cell>
        </row>
        <row r="331">
          <cell r="M331">
            <v>22.199890149355198</v>
          </cell>
          <cell r="O331">
            <v>19474949.181184199</v>
          </cell>
          <cell r="Q331">
            <v>0</v>
          </cell>
          <cell r="R331">
            <v>6.5610637594081898E-3</v>
          </cell>
          <cell r="AA331">
            <v>1590.36007134494</v>
          </cell>
          <cell r="AC331">
            <v>189.70095514276099</v>
          </cell>
          <cell r="AE331">
            <v>682923.43851394102</v>
          </cell>
          <cell r="AF331">
            <v>20157873.039612502</v>
          </cell>
          <cell r="AH331">
            <v>20157873.039612502</v>
          </cell>
          <cell r="AI331">
            <v>1400.65911620218</v>
          </cell>
        </row>
        <row r="332">
          <cell r="M332">
            <v>22.199889108811</v>
          </cell>
          <cell r="O332">
            <v>19470190.9075233</v>
          </cell>
          <cell r="Q332">
            <v>0</v>
          </cell>
          <cell r="R332">
            <v>6.5610637594081898E-3</v>
          </cell>
          <cell r="AA332">
            <v>1590.04698268743</v>
          </cell>
          <cell r="AC332">
            <v>189.663618386612</v>
          </cell>
          <cell r="AE332">
            <v>682789.026191802</v>
          </cell>
          <cell r="AF332">
            <v>20152980.2812916</v>
          </cell>
          <cell r="AH332">
            <v>20152980.2812916</v>
          </cell>
          <cell r="AI332">
            <v>1400.3833643008199</v>
          </cell>
        </row>
        <row r="333">
          <cell r="M333">
            <v>22.199888527024999</v>
          </cell>
          <cell r="O333">
            <v>19468104.313102201</v>
          </cell>
          <cell r="Q333">
            <v>0</v>
          </cell>
          <cell r="R333">
            <v>6.5610637594081898E-3</v>
          </cell>
          <cell r="AA333">
            <v>1590.0313971145399</v>
          </cell>
          <cell r="AC333">
            <v>189.61252040446399</v>
          </cell>
          <cell r="AE333">
            <v>682605.07345607004</v>
          </cell>
          <cell r="AF333">
            <v>20150709.5334213</v>
          </cell>
          <cell r="AH333">
            <v>20150709.5334213</v>
          </cell>
          <cell r="AI333">
            <v>1400.41887671008</v>
          </cell>
        </row>
        <row r="334">
          <cell r="M334">
            <v>22.199888200599698</v>
          </cell>
          <cell r="O334">
            <v>19466732.003199302</v>
          </cell>
          <cell r="Q334">
            <v>0</v>
          </cell>
          <cell r="R334">
            <v>6.5610637594081898E-3</v>
          </cell>
          <cell r="AA334">
            <v>1589.94313462635</v>
          </cell>
          <cell r="AC334">
            <v>189.580929968936</v>
          </cell>
          <cell r="AE334">
            <v>682491.34788817004</v>
          </cell>
          <cell r="AF334">
            <v>20149223.461205501</v>
          </cell>
          <cell r="AH334">
            <v>20149223.461205501</v>
          </cell>
          <cell r="AI334">
            <v>1400.3622046574101</v>
          </cell>
        </row>
        <row r="335">
          <cell r="M335">
            <v>22.1998879824528</v>
          </cell>
          <cell r="O335">
            <v>19466027.230199698</v>
          </cell>
          <cell r="Q335">
            <v>0</v>
          </cell>
          <cell r="R335">
            <v>6.5610637594081898E-3</v>
          </cell>
          <cell r="AA335">
            <v>1589.89672439076</v>
          </cell>
          <cell r="AC335">
            <v>189.575396125976</v>
          </cell>
          <cell r="AE335">
            <v>682471.42605351296</v>
          </cell>
          <cell r="AF335">
            <v>20148498.7195963</v>
          </cell>
          <cell r="AH335">
            <v>20148498.7195963</v>
          </cell>
          <cell r="AI335">
            <v>1400.32132826478</v>
          </cell>
        </row>
        <row r="336">
          <cell r="M336">
            <v>22.199887851985999</v>
          </cell>
          <cell r="O336">
            <v>19465544.2374052</v>
          </cell>
          <cell r="Q336">
            <v>0</v>
          </cell>
          <cell r="R336">
            <v>6.5610637594082002E-3</v>
          </cell>
          <cell r="AA336">
            <v>1589.86491903295</v>
          </cell>
          <cell r="AC336">
            <v>189.57160373291501</v>
          </cell>
          <cell r="AE336">
            <v>682457.77343849302</v>
          </cell>
          <cell r="AF336">
            <v>20148002.053575099</v>
          </cell>
          <cell r="AH336">
            <v>20148002.053575099</v>
          </cell>
          <cell r="AI336">
            <v>1400.2933153000299</v>
          </cell>
        </row>
        <row r="337">
          <cell r="M337">
            <v>22.199887755631799</v>
          </cell>
          <cell r="O337">
            <v>19465372.849207699</v>
          </cell>
          <cell r="Q337">
            <v>0</v>
          </cell>
          <cell r="R337">
            <v>6.5610637594082002E-3</v>
          </cell>
          <cell r="AA337">
            <v>1589.85363182733</v>
          </cell>
          <cell r="AC337">
            <v>189.570257874128</v>
          </cell>
          <cell r="AE337">
            <v>682452.92834686197</v>
          </cell>
          <cell r="AF337">
            <v>20147825.795912899</v>
          </cell>
          <cell r="AH337">
            <v>20147825.795912899</v>
          </cell>
          <cell r="AI337">
            <v>1400.28337395321</v>
          </cell>
        </row>
        <row r="338">
          <cell r="M338">
            <v>22.199887864192299</v>
          </cell>
          <cell r="O338">
            <v>19466185.966555599</v>
          </cell>
          <cell r="Q338">
            <v>0</v>
          </cell>
          <cell r="R338">
            <v>6.5610637594082002E-3</v>
          </cell>
          <cell r="AA338">
            <v>1589.9071680514</v>
          </cell>
          <cell r="AC338">
            <v>189.57664140252299</v>
          </cell>
          <cell r="AE338">
            <v>682475.90904908197</v>
          </cell>
          <cell r="AF338">
            <v>20148661.807262</v>
          </cell>
          <cell r="AH338">
            <v>20148661.807262</v>
          </cell>
          <cell r="AI338">
            <v>1400.3305266488801</v>
          </cell>
        </row>
        <row r="339">
          <cell r="M339">
            <v>22.199888087355301</v>
          </cell>
          <cell r="O339">
            <v>19467145.2453417</v>
          </cell>
          <cell r="Q339">
            <v>0</v>
          </cell>
          <cell r="R339">
            <v>6.5610637594082002E-3</v>
          </cell>
          <cell r="AA339">
            <v>1589.9703324510299</v>
          </cell>
          <cell r="AC339">
            <v>189.584172971019</v>
          </cell>
          <cell r="AE339">
            <v>682503.02269566699</v>
          </cell>
          <cell r="AF339">
            <v>20149648.1861578</v>
          </cell>
          <cell r="AH339">
            <v>20149648.1861578</v>
          </cell>
          <cell r="AI339">
            <v>1400.3861594800101</v>
          </cell>
        </row>
        <row r="340">
          <cell r="M340">
            <v>22.1998882234221</v>
          </cell>
          <cell r="O340">
            <v>19467788.533369999</v>
          </cell>
          <cell r="Q340">
            <v>0</v>
          </cell>
          <cell r="R340">
            <v>6.5610637594082002E-3</v>
          </cell>
          <cell r="AA340">
            <v>1589.97962192472</v>
          </cell>
          <cell r="AC340">
            <v>189.62392098617201</v>
          </cell>
          <cell r="AE340">
            <v>682646.11555021896</v>
          </cell>
          <cell r="AF340">
            <v>20150434.622760199</v>
          </cell>
          <cell r="AH340">
            <v>20150434.622760199</v>
          </cell>
          <cell r="AI340">
            <v>1400.3557009385499</v>
          </cell>
        </row>
        <row r="341">
          <cell r="M341">
            <v>22.199888267896299</v>
          </cell>
          <cell r="O341">
            <v>19468047.646837998</v>
          </cell>
          <cell r="Q341">
            <v>0</v>
          </cell>
          <cell r="R341">
            <v>6.5610637594082002E-3</v>
          </cell>
          <cell r="AA341">
            <v>1589.90586068984</v>
          </cell>
          <cell r="AC341">
            <v>189.646785104961</v>
          </cell>
          <cell r="AE341">
            <v>682728.42637786001</v>
          </cell>
          <cell r="AF341">
            <v>20150776.0582457</v>
          </cell>
          <cell r="AH341">
            <v>20150776.0582457</v>
          </cell>
          <cell r="AI341">
            <v>1400.2590755848801</v>
          </cell>
        </row>
        <row r="342">
          <cell r="M342">
            <v>22.199888274316301</v>
          </cell>
          <cell r="O342">
            <v>19468008.8572083</v>
          </cell>
          <cell r="Q342">
            <v>0</v>
          </cell>
          <cell r="R342">
            <v>6.5610637594082002E-3</v>
          </cell>
          <cell r="AA342">
            <v>1589.90330811997</v>
          </cell>
          <cell r="AC342">
            <v>189.64648062990901</v>
          </cell>
          <cell r="AE342">
            <v>682727.33026767103</v>
          </cell>
          <cell r="AF342">
            <v>20150736.189897802</v>
          </cell>
          <cell r="AH342">
            <v>20150736.189897802</v>
          </cell>
          <cell r="AI342">
            <v>1400.25682749006</v>
          </cell>
        </row>
        <row r="343">
          <cell r="M343">
            <v>22.199888279138101</v>
          </cell>
          <cell r="O343">
            <v>19467516.279337302</v>
          </cell>
          <cell r="Q343">
            <v>0</v>
          </cell>
          <cell r="R343">
            <v>6.5610637594082002E-3</v>
          </cell>
          <cell r="AA343">
            <v>1589.9926707228301</v>
          </cell>
          <cell r="AC343">
            <v>189.60790210688299</v>
          </cell>
          <cell r="AE343">
            <v>682588.44758477795</v>
          </cell>
          <cell r="AF343">
            <v>20150104.735157199</v>
          </cell>
          <cell r="AH343">
            <v>20150104.735157199</v>
          </cell>
          <cell r="AI343">
            <v>1400.3847686159399</v>
          </cell>
        </row>
        <row r="344">
          <cell r="M344">
            <v>22.1998881075863</v>
          </cell>
          <cell r="O344">
            <v>19466649.075178899</v>
          </cell>
          <cell r="Q344">
            <v>0</v>
          </cell>
          <cell r="R344">
            <v>6.5610637594082002E-3</v>
          </cell>
          <cell r="AA344">
            <v>1589.9376713398999</v>
          </cell>
          <cell r="AC344">
            <v>189.58027854002501</v>
          </cell>
          <cell r="AE344">
            <v>682489.00274409098</v>
          </cell>
          <cell r="AF344">
            <v>20149138.1455376</v>
          </cell>
          <cell r="AH344">
            <v>20149138.1455376</v>
          </cell>
          <cell r="AI344">
            <v>1400.35739279988</v>
          </cell>
        </row>
        <row r="345">
          <cell r="M345">
            <v>22.199888359572501</v>
          </cell>
          <cell r="O345">
            <v>19469522.6286298</v>
          </cell>
          <cell r="Q345">
            <v>0</v>
          </cell>
          <cell r="R345">
            <v>6.5610637594082002E-3</v>
          </cell>
          <cell r="AA345">
            <v>1590.1268596529801</v>
          </cell>
          <cell r="AC345">
            <v>189.602836891674</v>
          </cell>
          <cell r="AE345">
            <v>682570.21281002695</v>
          </cell>
          <cell r="AF345">
            <v>20152092.620869301</v>
          </cell>
          <cell r="AH345">
            <v>20152092.620869301</v>
          </cell>
          <cell r="AI345">
            <v>1400.5240227613101</v>
          </cell>
        </row>
        <row r="346">
          <cell r="M346">
            <v>22.1998893830302</v>
          </cell>
          <cell r="O346">
            <v>19475094.781911999</v>
          </cell>
          <cell r="Q346">
            <v>0</v>
          </cell>
          <cell r="R346">
            <v>6.5610637594082002E-3</v>
          </cell>
          <cell r="AA346">
            <v>1590.33616204381</v>
          </cell>
          <cell r="AC346">
            <v>189.61191596986299</v>
          </cell>
          <cell r="AE346">
            <v>682602.897491507</v>
          </cell>
          <cell r="AF346">
            <v>20157697.251393698</v>
          </cell>
          <cell r="AH346">
            <v>20157697.251393698</v>
          </cell>
          <cell r="AI346">
            <v>1400.7242460739501</v>
          </cell>
        </row>
        <row r="347">
          <cell r="M347">
            <v>22.199890465728298</v>
          </cell>
          <cell r="O347">
            <v>19480394.706596602</v>
          </cell>
          <cell r="Q347">
            <v>0</v>
          </cell>
          <cell r="R347">
            <v>6.5610637594082002E-3</v>
          </cell>
          <cell r="AA347">
            <v>1590.5904740666699</v>
          </cell>
          <cell r="AC347">
            <v>189.63270613144499</v>
          </cell>
          <cell r="AE347">
            <v>682677.74207320204</v>
          </cell>
          <cell r="AF347">
            <v>20163072.094246902</v>
          </cell>
          <cell r="AH347">
            <v>20163072.094246902</v>
          </cell>
          <cell r="AI347">
            <v>1400.9577679352201</v>
          </cell>
        </row>
        <row r="348">
          <cell r="M348">
            <v>22.1998911054357</v>
          </cell>
          <cell r="O348">
            <v>19483101.3467566</v>
          </cell>
          <cell r="Q348">
            <v>0</v>
          </cell>
          <cell r="R348">
            <v>6.5610637594082002E-3</v>
          </cell>
          <cell r="AA348">
            <v>1590.7685400057101</v>
          </cell>
          <cell r="AC348">
            <v>189.65392984402899</v>
          </cell>
          <cell r="AE348">
            <v>682754.14743850299</v>
          </cell>
          <cell r="AF348">
            <v>20165855.332238998</v>
          </cell>
          <cell r="AH348">
            <v>20165855.332238998</v>
          </cell>
          <cell r="AI348">
            <v>1401.11461016168</v>
          </cell>
        </row>
        <row r="349">
          <cell r="M349">
            <v>22.199891390432501</v>
          </cell>
          <cell r="O349">
            <v>19484451.177014198</v>
          </cell>
          <cell r="Q349">
            <v>0</v>
          </cell>
          <cell r="R349">
            <v>6.5610637594082097E-3</v>
          </cell>
          <cell r="AA349">
            <v>1590.8573895945501</v>
          </cell>
          <cell r="AC349">
            <v>189.66452263189501</v>
          </cell>
          <cell r="AE349">
            <v>682792.28147482302</v>
          </cell>
          <cell r="AF349">
            <v>20167243.379844699</v>
          </cell>
          <cell r="AH349">
            <v>20167243.379844699</v>
          </cell>
          <cell r="AI349">
            <v>1401.19286696266</v>
          </cell>
        </row>
        <row r="350">
          <cell r="M350">
            <v>22.1998915298573</v>
          </cell>
          <cell r="O350">
            <v>19485662.5685592</v>
          </cell>
          <cell r="Q350">
            <v>0</v>
          </cell>
          <cell r="R350">
            <v>6.5610637594082097E-3</v>
          </cell>
          <cell r="AA350">
            <v>1591.0946447425099</v>
          </cell>
          <cell r="AC350">
            <v>189.70868946282499</v>
          </cell>
          <cell r="AE350">
            <v>682951.28206617001</v>
          </cell>
          <cell r="AF350">
            <v>20168613.811794098</v>
          </cell>
          <cell r="AH350">
            <v>20168613.811794098</v>
          </cell>
          <cell r="AI350">
            <v>1401.38595527968</v>
          </cell>
        </row>
        <row r="351">
          <cell r="M351">
            <v>22.199891660034101</v>
          </cell>
          <cell r="O351">
            <v>19487377.293651901</v>
          </cell>
          <cell r="Q351">
            <v>0</v>
          </cell>
          <cell r="R351">
            <v>6.5610637594082097E-3</v>
          </cell>
          <cell r="AA351">
            <v>1591.26891445406</v>
          </cell>
          <cell r="AC351">
            <v>189.77767227617599</v>
          </cell>
          <cell r="AE351">
            <v>683199.62019423197</v>
          </cell>
          <cell r="AF351">
            <v>20170576.853754401</v>
          </cell>
          <cell r="AH351">
            <v>20170576.853754401</v>
          </cell>
          <cell r="AI351">
            <v>1401.4912421778799</v>
          </cell>
        </row>
        <row r="352">
          <cell r="M352">
            <v>22.1998917685282</v>
          </cell>
          <cell r="O352">
            <v>19487744.5786095</v>
          </cell>
          <cell r="Q352">
            <v>0</v>
          </cell>
          <cell r="R352">
            <v>6.5610637594082097E-3</v>
          </cell>
          <cell r="AA352">
            <v>1591.2021580288499</v>
          </cell>
          <cell r="AC352">
            <v>189.80139772248299</v>
          </cell>
          <cell r="AE352">
            <v>683285.03180094005</v>
          </cell>
          <cell r="AF352">
            <v>20171029.5981366</v>
          </cell>
          <cell r="AH352">
            <v>20171029.5981366</v>
          </cell>
          <cell r="AI352">
            <v>1401.4007603063601</v>
          </cell>
        </row>
        <row r="353">
          <cell r="M353">
            <v>22.199891636626202</v>
          </cell>
          <cell r="O353">
            <v>19486092.051600602</v>
          </cell>
          <cell r="Q353">
            <v>0</v>
          </cell>
          <cell r="R353">
            <v>6.5610637594082097E-3</v>
          </cell>
          <cell r="AA353">
            <v>1591.0934107626999</v>
          </cell>
          <cell r="AC353">
            <v>189.78842615692301</v>
          </cell>
          <cell r="AE353">
            <v>683238.33416492201</v>
          </cell>
          <cell r="AF353">
            <v>20169330.470859502</v>
          </cell>
          <cell r="AH353">
            <v>20169330.470859502</v>
          </cell>
          <cell r="AI353">
            <v>1401.30498460578</v>
          </cell>
        </row>
        <row r="354">
          <cell r="M354">
            <v>22.199891260320602</v>
          </cell>
          <cell r="O354">
            <v>19483206.3492864</v>
          </cell>
          <cell r="Q354">
            <v>0</v>
          </cell>
          <cell r="R354">
            <v>6.5610637594082097E-3</v>
          </cell>
          <cell r="AA354">
            <v>1591.08771783979</v>
          </cell>
          <cell r="AC354">
            <v>189.800540313168</v>
          </cell>
          <cell r="AE354">
            <v>683281.94512740395</v>
          </cell>
          <cell r="AF354">
            <v>20166488.474800002</v>
          </cell>
          <cell r="AH354">
            <v>20166488.474800002</v>
          </cell>
          <cell r="AI354">
            <v>1401.2871775266301</v>
          </cell>
        </row>
        <row r="355">
          <cell r="M355">
            <v>22.199890533877401</v>
          </cell>
          <cell r="O355">
            <v>19477821.145030402</v>
          </cell>
          <cell r="Q355">
            <v>0</v>
          </cell>
          <cell r="R355">
            <v>6.5610637594082097E-3</v>
          </cell>
          <cell r="AA355">
            <v>1590.6595783437399</v>
          </cell>
          <cell r="AC355">
            <v>189.74434997405501</v>
          </cell>
          <cell r="AE355">
            <v>683079.65990659699</v>
          </cell>
          <cell r="AF355">
            <v>20160901.1048229</v>
          </cell>
          <cell r="AH355">
            <v>20160901.1048229</v>
          </cell>
          <cell r="AI355">
            <v>1400.9152283696901</v>
          </cell>
        </row>
        <row r="356">
          <cell r="M356">
            <v>22.199889684611399</v>
          </cell>
          <cell r="O356">
            <v>19473330.6025584</v>
          </cell>
          <cell r="Q356">
            <v>0</v>
          </cell>
          <cell r="R356">
            <v>6.5610637594082097E-3</v>
          </cell>
          <cell r="AA356">
            <v>1590.2536481022801</v>
          </cell>
          <cell r="AC356">
            <v>189.68826301791401</v>
          </cell>
          <cell r="AE356">
            <v>682877.74686448905</v>
          </cell>
          <cell r="AF356">
            <v>20156208.641637102</v>
          </cell>
          <cell r="AH356">
            <v>20156208.641637102</v>
          </cell>
          <cell r="AI356">
            <v>1400.5653850843701</v>
          </cell>
        </row>
        <row r="357">
          <cell r="M357">
            <v>22.199889171347401</v>
          </cell>
          <cell r="O357">
            <v>19470997.6896552</v>
          </cell>
          <cell r="Q357">
            <v>0</v>
          </cell>
          <cell r="R357">
            <v>6.5610637594082097E-3</v>
          </cell>
          <cell r="AA357">
            <v>1590.2218990450201</v>
          </cell>
          <cell r="AC357">
            <v>189.63523812299201</v>
          </cell>
          <cell r="AE357">
            <v>682686.85724277096</v>
          </cell>
          <cell r="AF357">
            <v>20153684.694789</v>
          </cell>
          <cell r="AH357">
            <v>20153684.694789</v>
          </cell>
          <cell r="AI357">
            <v>1400.58666092203</v>
          </cell>
        </row>
        <row r="358">
          <cell r="M358">
            <v>22.199888778662999</v>
          </cell>
          <cell r="O358">
            <v>19469490.224870302</v>
          </cell>
          <cell r="Q358">
            <v>0</v>
          </cell>
          <cell r="R358">
            <v>6.5610637594082097E-3</v>
          </cell>
          <cell r="AA358">
            <v>1590.1247493841699</v>
          </cell>
          <cell r="AC358">
            <v>189.60258526838399</v>
          </cell>
          <cell r="AE358">
            <v>682569.30696618196</v>
          </cell>
          <cell r="AF358">
            <v>20152059.6467993</v>
          </cell>
          <cell r="AH358">
            <v>20152059.6467993</v>
          </cell>
          <cell r="AI358">
            <v>1400.52216411579</v>
          </cell>
        </row>
        <row r="359">
          <cell r="M359">
            <v>22.199888785150399</v>
          </cell>
          <cell r="O359">
            <v>19470031.414080501</v>
          </cell>
          <cell r="Q359">
            <v>0</v>
          </cell>
          <cell r="R359">
            <v>6.5610637594082097E-3</v>
          </cell>
          <cell r="AA359">
            <v>1590.1603725339501</v>
          </cell>
          <cell r="AC359">
            <v>189.60683288562001</v>
          </cell>
          <cell r="AE359">
            <v>682584.59838823206</v>
          </cell>
          <cell r="AF359">
            <v>20152615.973057099</v>
          </cell>
          <cell r="AH359">
            <v>20152615.973057099</v>
          </cell>
          <cell r="AI359">
            <v>1400.5535396483299</v>
          </cell>
        </row>
        <row r="360">
          <cell r="M360">
            <v>22.199888764847</v>
          </cell>
          <cell r="O360">
            <v>19469585.722550999</v>
          </cell>
          <cell r="Q360">
            <v>0</v>
          </cell>
          <cell r="R360">
            <v>6.5610637594082097E-3</v>
          </cell>
          <cell r="AA360">
            <v>1590.1310318174601</v>
          </cell>
          <cell r="AC360">
            <v>189.60333437036101</v>
          </cell>
          <cell r="AE360">
            <v>682572.00373329897</v>
          </cell>
          <cell r="AF360">
            <v>20152157.759115301</v>
          </cell>
          <cell r="AH360">
            <v>20152157.759115301</v>
          </cell>
          <cell r="AI360">
            <v>1400.5276974471001</v>
          </cell>
        </row>
        <row r="361">
          <cell r="M361">
            <v>22.199888660687499</v>
          </cell>
          <cell r="O361">
            <v>19469124.9880636</v>
          </cell>
          <cell r="Q361">
            <v>0</v>
          </cell>
          <cell r="R361">
            <v>6.5610637594082097E-3</v>
          </cell>
          <cell r="AA361">
            <v>1590.10069584555</v>
          </cell>
          <cell r="AC361">
            <v>189.59971718327901</v>
          </cell>
          <cell r="AE361">
            <v>682558.98185980599</v>
          </cell>
          <cell r="AF361">
            <v>20151684.006065</v>
          </cell>
          <cell r="AH361">
            <v>20151684.006065</v>
          </cell>
          <cell r="AI361">
            <v>1400.50097866227</v>
          </cell>
        </row>
        <row r="362">
          <cell r="M362">
            <v>22.1998885788108</v>
          </cell>
          <cell r="O362">
            <v>19468768.508584101</v>
          </cell>
          <cell r="Q362">
            <v>0</v>
          </cell>
          <cell r="R362">
            <v>6.5610637594082097E-3</v>
          </cell>
          <cell r="AA362">
            <v>1590.0772234491001</v>
          </cell>
          <cell r="AC362">
            <v>189.59691839214599</v>
          </cell>
          <cell r="AE362">
            <v>682548.90621172602</v>
          </cell>
          <cell r="AF362">
            <v>20151317.443620201</v>
          </cell>
          <cell r="AH362">
            <v>20151317.443620201</v>
          </cell>
          <cell r="AI362">
            <v>1400.4803050569501</v>
          </cell>
        </row>
        <row r="363">
          <cell r="M363">
            <v>22.199888503115002</v>
          </cell>
          <cell r="O363">
            <v>19469055.0409404</v>
          </cell>
          <cell r="Q363">
            <v>0</v>
          </cell>
          <cell r="R363">
            <v>6.5610637594082097E-3</v>
          </cell>
          <cell r="AA363">
            <v>1590.0630098910499</v>
          </cell>
          <cell r="AC363">
            <v>189.633866253577</v>
          </cell>
          <cell r="AE363">
            <v>682681.91851287603</v>
          </cell>
          <cell r="AF363">
            <v>20151736.9701363</v>
          </cell>
          <cell r="AH363">
            <v>20151736.9701363</v>
          </cell>
          <cell r="AI363">
            <v>1400.4291436374699</v>
          </cell>
        </row>
        <row r="364">
          <cell r="M364">
            <v>22.199888743966898</v>
          </cell>
          <cell r="O364">
            <v>19471261.617924899</v>
          </cell>
          <cell r="Q364">
            <v>0</v>
          </cell>
          <cell r="R364">
            <v>6.5610637594082097E-3</v>
          </cell>
          <cell r="AA364">
            <v>1590.11743640493</v>
          </cell>
          <cell r="AC364">
            <v>189.67202223073301</v>
          </cell>
          <cell r="AE364">
            <v>682819.28003063996</v>
          </cell>
          <cell r="AF364">
            <v>20154080.751406498</v>
          </cell>
          <cell r="AH364">
            <v>20154080.751406498</v>
          </cell>
          <cell r="AI364">
            <v>1400.4454141741901</v>
          </cell>
        </row>
        <row r="365">
          <cell r="M365">
            <v>22.199889223425799</v>
          </cell>
          <cell r="O365">
            <v>19473260.317187801</v>
          </cell>
          <cell r="Q365">
            <v>0</v>
          </cell>
          <cell r="R365">
            <v>6.5610637594082097E-3</v>
          </cell>
          <cell r="AA365">
            <v>1590.4331863176501</v>
          </cell>
          <cell r="AC365">
            <v>189.72247342110299</v>
          </cell>
          <cell r="AE365">
            <v>683000.904315972</v>
          </cell>
          <cell r="AF365">
            <v>20156261.091883499</v>
          </cell>
          <cell r="AH365">
            <v>20156261.091883499</v>
          </cell>
          <cell r="AI365">
            <v>1400.7107128965499</v>
          </cell>
        </row>
        <row r="366">
          <cell r="M366">
            <v>22.199889137481598</v>
          </cell>
          <cell r="O366">
            <v>19472043.426550701</v>
          </cell>
          <cell r="Q366">
            <v>0</v>
          </cell>
          <cell r="R366">
            <v>6.5610637594082201E-3</v>
          </cell>
          <cell r="AA366">
            <v>1590.4635934436301</v>
          </cell>
          <cell r="AC366">
            <v>189.73378332410999</v>
          </cell>
          <cell r="AE366">
            <v>683041.619966798</v>
          </cell>
          <cell r="AF366">
            <v>20155085.132561501</v>
          </cell>
          <cell r="AH366">
            <v>20155085.132561501</v>
          </cell>
          <cell r="AI366">
            <v>1400.7298101195099</v>
          </cell>
        </row>
        <row r="367">
          <cell r="M367">
            <v>22.199888800341199</v>
          </cell>
          <cell r="O367">
            <v>19469064.751712099</v>
          </cell>
          <cell r="Q367">
            <v>0</v>
          </cell>
          <cell r="R367">
            <v>6.5610637594082097E-3</v>
          </cell>
          <cell r="AA367">
            <v>1590.2674824011101</v>
          </cell>
          <cell r="AC367">
            <v>189.71038832770699</v>
          </cell>
          <cell r="AE367">
            <v>682957.39797974401</v>
          </cell>
          <cell r="AF367">
            <v>20152022.319759399</v>
          </cell>
          <cell r="AH367">
            <v>20152022.319759399</v>
          </cell>
          <cell r="AI367">
            <v>1400.5570940734001</v>
          </cell>
        </row>
        <row r="368">
          <cell r="M368">
            <v>22.199887529683799</v>
          </cell>
          <cell r="O368">
            <v>19463541.9462751</v>
          </cell>
          <cell r="Q368">
            <v>0</v>
          </cell>
          <cell r="R368">
            <v>6.5610637594082097E-3</v>
          </cell>
          <cell r="AA368">
            <v>1589.7197253043701</v>
          </cell>
          <cell r="AC368">
            <v>189.632249558414</v>
          </cell>
          <cell r="AE368">
            <v>682676.09841029102</v>
          </cell>
          <cell r="AF368">
            <v>20146218.529806901</v>
          </cell>
          <cell r="AH368">
            <v>20146218.529806901</v>
          </cell>
          <cell r="AI368">
            <v>1400.0874757459501</v>
          </cell>
        </row>
        <row r="369">
          <cell r="M369">
            <v>22.199887366690302</v>
          </cell>
          <cell r="O369">
            <v>19464753.043354899</v>
          </cell>
          <cell r="Q369">
            <v>0</v>
          </cell>
          <cell r="R369">
            <v>6.5610637594082097E-3</v>
          </cell>
          <cell r="AA369">
            <v>1589.8107196462199</v>
          </cell>
          <cell r="AC369">
            <v>189.58620330911501</v>
          </cell>
          <cell r="AE369">
            <v>682510.33191281301</v>
          </cell>
          <cell r="AF369">
            <v>20147263.2560158</v>
          </cell>
          <cell r="AH369">
            <v>20147263.2560158</v>
          </cell>
          <cell r="AI369">
            <v>1400.2245163371099</v>
          </cell>
        </row>
        <row r="370">
          <cell r="M370">
            <v>22.199888346258799</v>
          </cell>
          <cell r="O370">
            <v>19471176.4131964</v>
          </cell>
          <cell r="Q370">
            <v>0</v>
          </cell>
          <cell r="R370">
            <v>6.5610637594082097E-3</v>
          </cell>
          <cell r="AA370">
            <v>1590.2357264223001</v>
          </cell>
          <cell r="AC370">
            <v>189.61581789893199</v>
          </cell>
          <cell r="AE370">
            <v>682616.94443615398</v>
          </cell>
          <cell r="AF370">
            <v>20153792.8438434</v>
          </cell>
          <cell r="AH370">
            <v>20153792.8438434</v>
          </cell>
          <cell r="AI370">
            <v>1400.61990852337</v>
          </cell>
        </row>
        <row r="371">
          <cell r="M371">
            <v>22.199889918086299</v>
          </cell>
          <cell r="O371">
            <v>19478931.671755102</v>
          </cell>
          <cell r="Q371">
            <v>0</v>
          </cell>
          <cell r="R371">
            <v>6.5610637594082097E-3</v>
          </cell>
          <cell r="AA371">
            <v>1590.7462997876701</v>
          </cell>
          <cell r="AC371">
            <v>189.676697418027</v>
          </cell>
          <cell r="AE371">
            <v>682836.11070489604</v>
          </cell>
          <cell r="AF371">
            <v>20161767.254964199</v>
          </cell>
          <cell r="AH371">
            <v>20161767.254964199</v>
          </cell>
          <cell r="AI371">
            <v>1401.0696023696401</v>
          </cell>
        </row>
        <row r="372">
          <cell r="M372">
            <v>22.199890985736499</v>
          </cell>
          <cell r="O372">
            <v>19483882.0657195</v>
          </cell>
          <cell r="Q372">
            <v>0</v>
          </cell>
          <cell r="R372">
            <v>6.5610637594082097E-3</v>
          </cell>
          <cell r="AA372">
            <v>1591.07199609284</v>
          </cell>
          <cell r="AC372">
            <v>189.71551995314499</v>
          </cell>
          <cell r="AE372">
            <v>682975.87183132395</v>
          </cell>
          <cell r="AF372">
            <v>20166857.630503502</v>
          </cell>
          <cell r="AH372">
            <v>20166857.630503502</v>
          </cell>
          <cell r="AI372">
            <v>1401.3564761396999</v>
          </cell>
        </row>
        <row r="373">
          <cell r="M373">
            <v>22.199891442217101</v>
          </cell>
          <cell r="O373">
            <v>19485344.747698098</v>
          </cell>
          <cell r="Q373">
            <v>0</v>
          </cell>
          <cell r="R373">
            <v>6.5610637594082097E-3</v>
          </cell>
          <cell r="AA373">
            <v>1591.16828929246</v>
          </cell>
          <cell r="AC373">
            <v>189.72700171794199</v>
          </cell>
          <cell r="AE373">
            <v>683017.20618459105</v>
          </cell>
          <cell r="AF373">
            <v>20168361.862443499</v>
          </cell>
          <cell r="AH373">
            <v>20168361.862443499</v>
          </cell>
          <cell r="AI373">
            <v>1401.4412875745199</v>
          </cell>
        </row>
        <row r="374">
          <cell r="M374">
            <v>22.199891429032501</v>
          </cell>
          <cell r="O374">
            <v>19484318.985181101</v>
          </cell>
          <cell r="Q374">
            <v>0</v>
          </cell>
          <cell r="R374">
            <v>6.5610637594082097E-3</v>
          </cell>
          <cell r="AA374">
            <v>1591.1007801072101</v>
          </cell>
          <cell r="AC374">
            <v>189.718952088376</v>
          </cell>
          <cell r="AE374">
            <v>682988.22751815396</v>
          </cell>
          <cell r="AF374">
            <v>20167307.267735701</v>
          </cell>
          <cell r="AH374">
            <v>20167307.267735701</v>
          </cell>
          <cell r="AI374">
            <v>1401.38182801883</v>
          </cell>
        </row>
        <row r="375">
          <cell r="M375">
            <v>22.199891235950599</v>
          </cell>
          <cell r="O375">
            <v>19484320.8173857</v>
          </cell>
          <cell r="Q375">
            <v>0</v>
          </cell>
          <cell r="R375">
            <v>6.5610637594082097E-3</v>
          </cell>
          <cell r="AA375">
            <v>1591.1498971097201</v>
          </cell>
          <cell r="AC375">
            <v>189.78843728141399</v>
          </cell>
          <cell r="AE375">
            <v>683238.37421309203</v>
          </cell>
          <cell r="AF375">
            <v>20167559.248302799</v>
          </cell>
          <cell r="AH375">
            <v>20167559.248302799</v>
          </cell>
          <cell r="AI375">
            <v>1401.3614598283</v>
          </cell>
        </row>
        <row r="376">
          <cell r="M376">
            <v>22.199891304926201</v>
          </cell>
          <cell r="O376">
            <v>19486414.470578201</v>
          </cell>
          <cell r="Q376">
            <v>0</v>
          </cell>
          <cell r="R376">
            <v>6.5610637594082097E-3</v>
          </cell>
          <cell r="AA376">
            <v>1591.59383650015</v>
          </cell>
          <cell r="AC376">
            <v>189.88142921139499</v>
          </cell>
          <cell r="AE376">
            <v>683573.14516102197</v>
          </cell>
          <cell r="AF376">
            <v>20169987.546355199</v>
          </cell>
          <cell r="AH376">
            <v>20169987.546355199</v>
          </cell>
          <cell r="AI376">
            <v>1401.71240728876</v>
          </cell>
        </row>
        <row r="377">
          <cell r="M377">
            <v>22.1998914969015</v>
          </cell>
          <cell r="O377">
            <v>19487466.447068799</v>
          </cell>
          <cell r="Q377">
            <v>0</v>
          </cell>
          <cell r="R377">
            <v>6.5610637594082097E-3</v>
          </cell>
          <cell r="AA377">
            <v>1591.7737715283399</v>
          </cell>
          <cell r="AC377">
            <v>189.910598613659</v>
          </cell>
          <cell r="AE377">
            <v>683678.15500917099</v>
          </cell>
          <cell r="AF377">
            <v>20171144.551825002</v>
          </cell>
          <cell r="AH377">
            <v>20171144.551825002</v>
          </cell>
          <cell r="AI377">
            <v>1401.86317291469</v>
          </cell>
        </row>
        <row r="378">
          <cell r="M378">
            <v>22.199891397677899</v>
          </cell>
          <cell r="O378">
            <v>19485085.189888101</v>
          </cell>
          <cell r="Q378">
            <v>0</v>
          </cell>
          <cell r="R378">
            <v>6.5610637594082097E-3</v>
          </cell>
          <cell r="AA378">
            <v>1591.61703113761</v>
          </cell>
          <cell r="AC378">
            <v>189.89189830462999</v>
          </cell>
          <cell r="AE378">
            <v>683610.83389666595</v>
          </cell>
          <cell r="AF378">
            <v>20168696.133071899</v>
          </cell>
          <cell r="AH378">
            <v>20168696.133071899</v>
          </cell>
          <cell r="AI378">
            <v>1401.7251328329801</v>
          </cell>
        </row>
        <row r="379">
          <cell r="M379">
            <v>22.1998905026859</v>
          </cell>
          <cell r="O379">
            <v>19477354.432703201</v>
          </cell>
          <cell r="Q379">
            <v>0</v>
          </cell>
          <cell r="R379">
            <v>6.5610637594082097E-3</v>
          </cell>
          <cell r="AA379">
            <v>1590.9236935758299</v>
          </cell>
          <cell r="AC379">
            <v>189.796349909311</v>
          </cell>
          <cell r="AE379">
            <v>683266.85967351799</v>
          </cell>
          <cell r="AF379">
            <v>20160621.7258058</v>
          </cell>
          <cell r="AH379">
            <v>20160621.7258058</v>
          </cell>
          <cell r="AI379">
            <v>1401.1273436665199</v>
          </cell>
        </row>
        <row r="380">
          <cell r="M380">
            <v>22.199889196308199</v>
          </cell>
          <cell r="O380">
            <v>19470841.773092899</v>
          </cell>
          <cell r="Q380">
            <v>0</v>
          </cell>
          <cell r="R380">
            <v>6.5610637594082097E-3</v>
          </cell>
          <cell r="AA380">
            <v>1590.5688642641901</v>
          </cell>
          <cell r="AC380">
            <v>189.75915850259099</v>
          </cell>
          <cell r="AE380">
            <v>683132.97060932894</v>
          </cell>
          <cell r="AF380">
            <v>20153975.2110595</v>
          </cell>
          <cell r="AH380">
            <v>20153975.2110595</v>
          </cell>
          <cell r="AI380">
            <v>1400.8097057616001</v>
          </cell>
        </row>
        <row r="381">
          <cell r="M381">
            <v>22.1998884527321</v>
          </cell>
          <cell r="O381">
            <v>19468619.522372101</v>
          </cell>
          <cell r="Q381">
            <v>0</v>
          </cell>
          <cell r="R381">
            <v>6.5610637594082097E-3</v>
          </cell>
          <cell r="AA381">
            <v>1590.34877643395</v>
          </cell>
          <cell r="AC381">
            <v>189.72777399585601</v>
          </cell>
          <cell r="AE381">
            <v>683019.98638508294</v>
          </cell>
          <cell r="AF381">
            <v>20151639.677853301</v>
          </cell>
          <cell r="AH381">
            <v>20151639.677853301</v>
          </cell>
          <cell r="AI381">
            <v>1400.6210024381</v>
          </cell>
        </row>
        <row r="382">
          <cell r="M382">
            <v>22.1998881016256</v>
          </cell>
          <cell r="O382">
            <v>19467154.3296859</v>
          </cell>
          <cell r="Q382">
            <v>0</v>
          </cell>
          <cell r="R382">
            <v>6.5610637594082097E-3</v>
          </cell>
          <cell r="AA382">
            <v>1590.1416954404999</v>
          </cell>
          <cell r="AC382">
            <v>189.69538261740499</v>
          </cell>
          <cell r="AE382">
            <v>682903.37742265698</v>
          </cell>
          <cell r="AF382">
            <v>20150057.824603699</v>
          </cell>
          <cell r="AH382">
            <v>20150057.824603699</v>
          </cell>
          <cell r="AI382">
            <v>1400.44631282309</v>
          </cell>
        </row>
        <row r="383">
          <cell r="M383">
            <v>22.1998878452757</v>
          </cell>
          <cell r="O383">
            <v>19466225.154418699</v>
          </cell>
          <cell r="Q383">
            <v>0</v>
          </cell>
          <cell r="R383">
            <v>6.5610637594082097E-3</v>
          </cell>
          <cell r="AA383">
            <v>1590.08051232144</v>
          </cell>
          <cell r="AC383">
            <v>189.68808379918499</v>
          </cell>
          <cell r="AE383">
            <v>682877.10167706502</v>
          </cell>
          <cell r="AF383">
            <v>20149102.337877899</v>
          </cell>
          <cell r="AH383">
            <v>20149102.337877899</v>
          </cell>
          <cell r="AI383">
            <v>1400.3924285222599</v>
          </cell>
        </row>
        <row r="384">
          <cell r="M384">
            <v>22.199887658364101</v>
          </cell>
          <cell r="O384">
            <v>19465535.720768198</v>
          </cell>
          <cell r="Q384">
            <v>0</v>
          </cell>
          <cell r="R384">
            <v>6.5610637594082097E-3</v>
          </cell>
          <cell r="AA384">
            <v>1590.03511506225</v>
          </cell>
          <cell r="AC384">
            <v>189.68266814945</v>
          </cell>
          <cell r="AE384">
            <v>682857.60533802002</v>
          </cell>
          <cell r="AF384">
            <v>20148393.387516901</v>
          </cell>
          <cell r="AH384">
            <v>20148393.387516901</v>
          </cell>
          <cell r="AI384">
            <v>1400.3524469127999</v>
          </cell>
        </row>
        <row r="385">
          <cell r="M385">
            <v>22.199887510622201</v>
          </cell>
          <cell r="O385">
            <v>19465000.706115201</v>
          </cell>
          <cell r="Q385">
            <v>0</v>
          </cell>
          <cell r="R385">
            <v>6.5610637594082097E-3</v>
          </cell>
          <cell r="AA385">
            <v>1589.99988566295</v>
          </cell>
          <cell r="AC385">
            <v>189.678465470909</v>
          </cell>
          <cell r="AE385">
            <v>682842.47569527198</v>
          </cell>
          <cell r="AF385">
            <v>20147843.2309375</v>
          </cell>
          <cell r="AH385">
            <v>20147843.2309375</v>
          </cell>
          <cell r="AI385">
            <v>1400.32142019204</v>
          </cell>
        </row>
        <row r="386">
          <cell r="M386">
            <v>22.199887415661799</v>
          </cell>
          <cell r="O386">
            <v>19464765.642225299</v>
          </cell>
          <cell r="Q386">
            <v>0</v>
          </cell>
          <cell r="R386">
            <v>6.5610637594082097E-3</v>
          </cell>
          <cell r="AA386">
            <v>1589.9844058160099</v>
          </cell>
          <cell r="AC386">
            <v>189.67661880812599</v>
          </cell>
          <cell r="AE386">
            <v>682835.82770925399</v>
          </cell>
          <cell r="AF386">
            <v>20147601.4931009</v>
          </cell>
          <cell r="AH386">
            <v>20147601.4931009</v>
          </cell>
          <cell r="AI386">
            <v>1400.3077870078801</v>
          </cell>
        </row>
        <row r="387">
          <cell r="M387">
            <v>22.199887358421901</v>
          </cell>
          <cell r="O387">
            <v>19464751.155269898</v>
          </cell>
          <cell r="Q387">
            <v>0</v>
          </cell>
          <cell r="R387">
            <v>6.5610637594082097E-3</v>
          </cell>
          <cell r="AA387">
            <v>1590.1677861819101</v>
          </cell>
          <cell r="AC387">
            <v>189.71130899222999</v>
          </cell>
          <cell r="AE387">
            <v>682960.71237202804</v>
          </cell>
          <cell r="AF387">
            <v>20147711.8984771</v>
          </cell>
          <cell r="AH387">
            <v>20147711.8984771</v>
          </cell>
          <cell r="AI387">
            <v>1400.4564771896801</v>
          </cell>
        </row>
        <row r="388">
          <cell r="M388">
            <v>22.1998872656172</v>
          </cell>
          <cell r="O388">
            <v>19464612.854527399</v>
          </cell>
          <cell r="Q388">
            <v>0</v>
          </cell>
          <cell r="R388">
            <v>6.5610637594082097E-3</v>
          </cell>
          <cell r="AA388">
            <v>1590.2693050059399</v>
          </cell>
          <cell r="AC388">
            <v>189.73111574410299</v>
          </cell>
          <cell r="AE388">
            <v>683032.01667877205</v>
          </cell>
          <cell r="AF388">
            <v>20147644.892772</v>
          </cell>
          <cell r="AH388">
            <v>20147644.892772</v>
          </cell>
          <cell r="AI388">
            <v>1400.53818926184</v>
          </cell>
        </row>
        <row r="389">
          <cell r="M389">
            <v>22.199887343261501</v>
          </cell>
          <cell r="O389">
            <v>19465383.1908806</v>
          </cell>
          <cell r="Q389">
            <v>0</v>
          </cell>
          <cell r="R389">
            <v>6.5610637594082097E-3</v>
          </cell>
          <cell r="AA389">
            <v>1590.3200288749199</v>
          </cell>
          <cell r="AC389">
            <v>189.73716748403501</v>
          </cell>
          <cell r="AE389">
            <v>683053.80294252594</v>
          </cell>
          <cell r="AF389">
            <v>20148436.929496501</v>
          </cell>
          <cell r="AH389">
            <v>20148436.929496501</v>
          </cell>
          <cell r="AI389">
            <v>1400.58286139088</v>
          </cell>
        </row>
        <row r="390">
          <cell r="M390">
            <v>22.199887701014902</v>
          </cell>
          <cell r="O390">
            <v>19467342.689904701</v>
          </cell>
          <cell r="Q390">
            <v>0</v>
          </cell>
          <cell r="R390">
            <v>6.5610637594082097E-3</v>
          </cell>
          <cell r="AA390">
            <v>1590.4490591039701</v>
          </cell>
          <cell r="AC390">
            <v>189.752561763008</v>
          </cell>
          <cell r="AE390">
            <v>683109.22234682995</v>
          </cell>
          <cell r="AF390">
            <v>20150451.746314999</v>
          </cell>
          <cell r="AH390">
            <v>20150451.746314999</v>
          </cell>
          <cell r="AI390">
            <v>1400.6964973409699</v>
          </cell>
        </row>
        <row r="391">
          <cell r="M391">
            <v>22.199888221674801</v>
          </cell>
          <cell r="O391">
            <v>19469153.031590998</v>
          </cell>
          <cell r="Q391">
            <v>0</v>
          </cell>
          <cell r="R391">
            <v>6.5610637594082097E-3</v>
          </cell>
          <cell r="AA391">
            <v>1590.3838804060399</v>
          </cell>
          <cell r="AC391">
            <v>189.731961708825</v>
          </cell>
          <cell r="AE391">
            <v>683035.06215176999</v>
          </cell>
          <cell r="AF391">
            <v>20152187.9121987</v>
          </cell>
          <cell r="AH391">
            <v>20152187.9121987</v>
          </cell>
          <cell r="AI391">
            <v>1400.65191869721</v>
          </cell>
        </row>
        <row r="392">
          <cell r="M392">
            <v>22.1998884602401</v>
          </cell>
          <cell r="O392">
            <v>19469477.238176499</v>
          </cell>
          <cell r="Q392">
            <v>0</v>
          </cell>
          <cell r="R392">
            <v>6.5610637594082097E-3</v>
          </cell>
          <cell r="AA392">
            <v>1590.29463038782</v>
          </cell>
          <cell r="AC392">
            <v>189.71362693703401</v>
          </cell>
          <cell r="AE392">
            <v>682969.05697332404</v>
          </cell>
          <cell r="AF392">
            <v>20152446.257176701</v>
          </cell>
          <cell r="AH392">
            <v>20152446.257176701</v>
          </cell>
          <cell r="AI392">
            <v>1400.5810034507899</v>
          </cell>
        </row>
        <row r="393">
          <cell r="M393">
            <v>22.1998885858678</v>
          </cell>
          <cell r="O393">
            <v>19470773.3241564</v>
          </cell>
          <cell r="Q393">
            <v>0</v>
          </cell>
          <cell r="R393">
            <v>6.5610637594082097E-3</v>
          </cell>
          <cell r="AA393">
            <v>1590.3799603504201</v>
          </cell>
          <cell r="AC393">
            <v>189.72380634428501</v>
          </cell>
          <cell r="AE393">
            <v>683005.702839426</v>
          </cell>
          <cell r="AF393">
            <v>20153778.938345499</v>
          </cell>
          <cell r="AH393">
            <v>20153778.938345499</v>
          </cell>
          <cell r="AI393">
            <v>1400.65615400614</v>
          </cell>
        </row>
        <row r="394">
          <cell r="M394">
            <v>22.199889414194701</v>
          </cell>
          <cell r="O394">
            <v>19476120.1780941</v>
          </cell>
          <cell r="Q394">
            <v>0</v>
          </cell>
          <cell r="R394">
            <v>6.5610637594082097E-3</v>
          </cell>
          <cell r="AA394">
            <v>1590.5477548807701</v>
          </cell>
          <cell r="AC394">
            <v>189.731022003628</v>
          </cell>
          <cell r="AE394">
            <v>683031.67921305902</v>
          </cell>
          <cell r="AF394">
            <v>20159151.442900501</v>
          </cell>
          <cell r="AH394">
            <v>20159151.442900501</v>
          </cell>
          <cell r="AI394">
            <v>1400.8167328771499</v>
          </cell>
        </row>
        <row r="395">
          <cell r="M395">
            <v>22.199890147644101</v>
          </cell>
          <cell r="O395">
            <v>19478318.084512301</v>
          </cell>
          <cell r="Q395">
            <v>0</v>
          </cell>
          <cell r="R395">
            <v>6.5610637594082097E-3</v>
          </cell>
          <cell r="AA395">
            <v>1590.5819195455899</v>
          </cell>
          <cell r="AC395">
            <v>189.72741981541299</v>
          </cell>
          <cell r="AE395">
            <v>683018.71133548499</v>
          </cell>
          <cell r="AF395">
            <v>20161336.6481953</v>
          </cell>
          <cell r="AH395">
            <v>20161336.6481952</v>
          </cell>
          <cell r="AI395">
            <v>1400.8544997301799</v>
          </cell>
        </row>
        <row r="396">
          <cell r="M396">
            <v>22.199890535450798</v>
          </cell>
          <cell r="O396">
            <v>19481439.855353799</v>
          </cell>
          <cell r="Q396">
            <v>0</v>
          </cell>
          <cell r="R396">
            <v>6.5610637594082097E-3</v>
          </cell>
          <cell r="AA396">
            <v>1590.78724101853</v>
          </cell>
          <cell r="AC396">
            <v>189.75190190846999</v>
          </cell>
          <cell r="AE396">
            <v>683106.84687049198</v>
          </cell>
          <cell r="AF396">
            <v>20164546.5087559</v>
          </cell>
          <cell r="AH396">
            <v>20164546.5087559</v>
          </cell>
          <cell r="AI396">
            <v>1401.03533911006</v>
          </cell>
        </row>
        <row r="397">
          <cell r="M397">
            <v>22.199891130902898</v>
          </cell>
          <cell r="O397">
            <v>19485010.260828398</v>
          </cell>
          <cell r="Q397">
            <v>0</v>
          </cell>
          <cell r="R397">
            <v>6.5610637594082201E-3</v>
          </cell>
          <cell r="AA397">
            <v>1591.20643026074</v>
          </cell>
          <cell r="AC397">
            <v>189.81470192282501</v>
          </cell>
          <cell r="AE397">
            <v>683332.92692217103</v>
          </cell>
          <cell r="AF397">
            <v>20168343.013297301</v>
          </cell>
          <cell r="AH397">
            <v>20168343.013297301</v>
          </cell>
          <cell r="AI397">
            <v>1401.3917283379101</v>
          </cell>
        </row>
        <row r="398">
          <cell r="M398">
            <v>22.199891356880801</v>
          </cell>
          <cell r="O398">
            <v>19485855.728160199</v>
          </cell>
          <cell r="Q398">
            <v>0</v>
          </cell>
          <cell r="R398">
            <v>6.5610637594082201E-3</v>
          </cell>
          <cell r="AA398">
            <v>1591.37263108357</v>
          </cell>
          <cell r="AC398">
            <v>189.84221451771</v>
          </cell>
          <cell r="AE398">
            <v>683431.972263754</v>
          </cell>
          <cell r="AF398">
            <v>20169287.656211302</v>
          </cell>
          <cell r="AH398">
            <v>20169287.656211302</v>
          </cell>
          <cell r="AI398">
            <v>1401.5304165658599</v>
          </cell>
        </row>
        <row r="399">
          <cell r="M399">
            <v>22.199891321591899</v>
          </cell>
          <cell r="O399">
            <v>19485530.846266199</v>
          </cell>
          <cell r="Q399">
            <v>0</v>
          </cell>
          <cell r="R399">
            <v>6.5610637594082201E-3</v>
          </cell>
          <cell r="AA399">
            <v>1591.5356792264099</v>
          </cell>
          <cell r="AC399">
            <v>189.874490716427</v>
          </cell>
          <cell r="AE399">
            <v>683548.16657913604</v>
          </cell>
          <cell r="AF399">
            <v>20169079.057148099</v>
          </cell>
          <cell r="AH399">
            <v>20169079.057148099</v>
          </cell>
          <cell r="AI399">
            <v>1401.6611885099801</v>
          </cell>
        </row>
        <row r="400">
          <cell r="M400">
            <v>22.199891250503502</v>
          </cell>
          <cell r="O400">
            <v>19485639.795056701</v>
          </cell>
          <cell r="Q400">
            <v>0</v>
          </cell>
          <cell r="R400">
            <v>6.5610637594082201E-3</v>
          </cell>
          <cell r="AA400">
            <v>1591.6535340672499</v>
          </cell>
          <cell r="AC400">
            <v>189.89625337903999</v>
          </cell>
          <cell r="AE400">
            <v>683626.51216454396</v>
          </cell>
          <cell r="AF400">
            <v>20169266.307273999</v>
          </cell>
          <cell r="AH400">
            <v>20169266.307273999</v>
          </cell>
          <cell r="AI400">
            <v>1401.7572806882099</v>
          </cell>
        </row>
        <row r="401">
          <cell r="M401">
            <v>22.199891278336601</v>
          </cell>
          <cell r="O401">
            <v>19485761.685182899</v>
          </cell>
          <cell r="Q401">
            <v>0</v>
          </cell>
          <cell r="R401">
            <v>6.5610637594082201E-3</v>
          </cell>
          <cell r="AA401">
            <v>1591.66155734213</v>
          </cell>
          <cell r="AC401">
            <v>189.897210616157</v>
          </cell>
          <cell r="AE401">
            <v>683629.95821816404</v>
          </cell>
          <cell r="AF401">
            <v>20169391.637698598</v>
          </cell>
          <cell r="AH401">
            <v>20169391.637698598</v>
          </cell>
          <cell r="AI401">
            <v>1401.76434672597</v>
          </cell>
        </row>
        <row r="402">
          <cell r="M402">
            <v>22.199891197771802</v>
          </cell>
          <cell r="O402">
            <v>19483942.409394599</v>
          </cell>
          <cell r="Q402">
            <v>0</v>
          </cell>
          <cell r="R402">
            <v>6.5610637594082201E-3</v>
          </cell>
          <cell r="AA402">
            <v>1591.54180198207</v>
          </cell>
          <cell r="AC402">
            <v>189.88292289982201</v>
          </cell>
          <cell r="AE402">
            <v>683578.52243936004</v>
          </cell>
          <cell r="AF402">
            <v>20167521.012033999</v>
          </cell>
          <cell r="AH402">
            <v>20167521.012033999</v>
          </cell>
          <cell r="AI402">
            <v>1401.65887908225</v>
          </cell>
        </row>
        <row r="403">
          <cell r="M403">
            <v>22.1998903632097</v>
          </cell>
          <cell r="O403">
            <v>19477621.5422059</v>
          </cell>
          <cell r="Q403">
            <v>0</v>
          </cell>
          <cell r="R403">
            <v>6.5610637594082201E-3</v>
          </cell>
          <cell r="AA403">
            <v>1591.1256995070701</v>
          </cell>
          <cell r="AC403">
            <v>189.83327874088101</v>
          </cell>
          <cell r="AE403">
            <v>683399.80346717197</v>
          </cell>
          <cell r="AF403">
            <v>20161021.731132101</v>
          </cell>
          <cell r="AH403">
            <v>20161021.731132101</v>
          </cell>
          <cell r="AI403">
            <v>1401.2924207661899</v>
          </cell>
        </row>
        <row r="404">
          <cell r="M404">
            <v>22.199889566980598</v>
          </cell>
          <cell r="O404">
            <v>19473812.776267301</v>
          </cell>
          <cell r="Q404">
            <v>0</v>
          </cell>
          <cell r="R404">
            <v>6.5610637594082201E-3</v>
          </cell>
          <cell r="AA404">
            <v>1590.8751199129499</v>
          </cell>
          <cell r="AC404">
            <v>189.80339402922101</v>
          </cell>
          <cell r="AE404">
            <v>683292.21850519395</v>
          </cell>
          <cell r="AF404">
            <v>20157105.2512394</v>
          </cell>
          <cell r="AH404">
            <v>20157105.2512394</v>
          </cell>
          <cell r="AI404">
            <v>1401.0717258837301</v>
          </cell>
        </row>
        <row r="405">
          <cell r="M405">
            <v>22.1998890080588</v>
          </cell>
          <cell r="O405">
            <v>19471069.937161598</v>
          </cell>
          <cell r="Q405">
            <v>0</v>
          </cell>
          <cell r="R405">
            <v>6.5610637594082201E-3</v>
          </cell>
          <cell r="AA405">
            <v>1590.51011950976</v>
          </cell>
          <cell r="AC405">
            <v>189.74702220425701</v>
          </cell>
          <cell r="AE405">
            <v>683089.27993532596</v>
          </cell>
          <cell r="AF405">
            <v>20154159.391626399</v>
          </cell>
          <cell r="AH405">
            <v>20154159.391626399</v>
          </cell>
          <cell r="AI405">
            <v>1400.7630973055</v>
          </cell>
        </row>
        <row r="406">
          <cell r="M406">
            <v>22.199888513598101</v>
          </cell>
          <cell r="O406">
            <v>19468669.0390095</v>
          </cell>
          <cell r="Q406">
            <v>0</v>
          </cell>
          <cell r="R406">
            <v>6.5610637594082297E-3</v>
          </cell>
          <cell r="AA406">
            <v>1590.2414319587399</v>
          </cell>
          <cell r="AC406">
            <v>189.70728064953801</v>
          </cell>
          <cell r="AE406">
            <v>682946.21033833898</v>
          </cell>
          <cell r="AF406">
            <v>20151615.4308418</v>
          </cell>
          <cell r="AH406">
            <v>20151615.4308418</v>
          </cell>
          <cell r="AI406">
            <v>1400.5341513092001</v>
          </cell>
        </row>
        <row r="407">
          <cell r="M407">
            <v>22.199888159887699</v>
          </cell>
          <cell r="O407">
            <v>19467652.9792898</v>
          </cell>
          <cell r="Q407">
            <v>0</v>
          </cell>
          <cell r="R407">
            <v>6.5610637594082297E-3</v>
          </cell>
          <cell r="AA407">
            <v>1590.1745263335599</v>
          </cell>
          <cell r="AC407">
            <v>189.699299167004</v>
          </cell>
          <cell r="AE407">
            <v>682917.47700121603</v>
          </cell>
          <cell r="AF407">
            <v>20150570.545141999</v>
          </cell>
          <cell r="AH407">
            <v>20150570.545141902</v>
          </cell>
          <cell r="AI407">
            <v>1400.47522716655</v>
          </cell>
        </row>
        <row r="408">
          <cell r="M408">
            <v>22.199888118846101</v>
          </cell>
          <cell r="O408">
            <v>19467961.146704402</v>
          </cell>
          <cell r="Q408">
            <v>0</v>
          </cell>
          <cell r="R408">
            <v>6.5610637594082297E-3</v>
          </cell>
          <cell r="AA408">
            <v>1590.19480965504</v>
          </cell>
          <cell r="AC408">
            <v>189.701718858558</v>
          </cell>
          <cell r="AE408">
            <v>682926.18789080996</v>
          </cell>
          <cell r="AF408">
            <v>20150887.313345801</v>
          </cell>
          <cell r="AH408">
            <v>20150887.313345801</v>
          </cell>
          <cell r="AI408">
            <v>1400.4930907964899</v>
          </cell>
        </row>
        <row r="409">
          <cell r="M409">
            <v>22.199888228964301</v>
          </cell>
          <cell r="O409">
            <v>19468432.092262398</v>
          </cell>
          <cell r="Q409">
            <v>0</v>
          </cell>
          <cell r="R409">
            <v>6.5610637594082297E-3</v>
          </cell>
          <cell r="AA409">
            <v>1590.2258166378699</v>
          </cell>
          <cell r="AC409">
            <v>189.705417825441</v>
          </cell>
          <cell r="AE409">
            <v>682939.50417158799</v>
          </cell>
          <cell r="AF409">
            <v>20151371.557827201</v>
          </cell>
          <cell r="AH409">
            <v>20151371.557827201</v>
          </cell>
          <cell r="AI409">
            <v>1400.5203988124199</v>
          </cell>
        </row>
        <row r="410">
          <cell r="M410">
            <v>22.199888232914699</v>
          </cell>
          <cell r="O410">
            <v>19468601.735132299</v>
          </cell>
          <cell r="Q410">
            <v>0</v>
          </cell>
          <cell r="R410">
            <v>6.5610637594082297E-3</v>
          </cell>
          <cell r="AA410">
            <v>1590.4213418668201</v>
          </cell>
          <cell r="AC410">
            <v>189.741558909453</v>
          </cell>
          <cell r="AE410">
            <v>683069.61207402998</v>
          </cell>
          <cell r="AF410">
            <v>20151671.362414099</v>
          </cell>
          <cell r="AH410">
            <v>20151671.362414099</v>
          </cell>
          <cell r="AI410">
            <v>1400.67978295736</v>
          </cell>
        </row>
        <row r="411">
          <cell r="M411">
            <v>22.199888263335101</v>
          </cell>
          <cell r="O411">
            <v>19469063.8988401</v>
          </cell>
          <cell r="Q411">
            <v>0</v>
          </cell>
          <cell r="R411">
            <v>6.5610637594082297E-3</v>
          </cell>
          <cell r="AA411">
            <v>1590.5624094933601</v>
          </cell>
          <cell r="AC411">
            <v>189.76608531891199</v>
          </cell>
          <cell r="AE411">
            <v>683157.90714808402</v>
          </cell>
          <cell r="AF411">
            <v>20152221.777261999</v>
          </cell>
          <cell r="AH411">
            <v>20152221.777261999</v>
          </cell>
          <cell r="AI411">
            <v>1400.7963241744501</v>
          </cell>
        </row>
        <row r="412">
          <cell r="M412">
            <v>22.1998882782583</v>
          </cell>
          <cell r="O412">
            <v>19469140.789399698</v>
          </cell>
          <cell r="Q412">
            <v>0</v>
          </cell>
          <cell r="R412">
            <v>6.5610637594082401E-3</v>
          </cell>
          <cell r="AA412">
            <v>1590.7521475139999</v>
          </cell>
          <cell r="AC412">
            <v>189.801552844388</v>
          </cell>
          <cell r="AE412">
            <v>683285.59023979795</v>
          </cell>
          <cell r="AF412">
            <v>20152426.401114799</v>
          </cell>
          <cell r="AH412">
            <v>20152426.401114799</v>
          </cell>
          <cell r="AI412">
            <v>1400.9505946696099</v>
          </cell>
        </row>
        <row r="413">
          <cell r="M413">
            <v>22.199888167970201</v>
          </cell>
          <cell r="O413">
            <v>19468775.651899699</v>
          </cell>
          <cell r="Q413">
            <v>0</v>
          </cell>
          <cell r="R413">
            <v>6.5610637594082401E-3</v>
          </cell>
          <cell r="AA413">
            <v>1590.83888394574</v>
          </cell>
          <cell r="AC413">
            <v>189.81961248847799</v>
          </cell>
          <cell r="AE413">
            <v>683350.60495852097</v>
          </cell>
          <cell r="AF413">
            <v>20152126.2934081</v>
          </cell>
          <cell r="AH413">
            <v>20152126.2934081</v>
          </cell>
          <cell r="AI413">
            <v>1401.0192714572599</v>
          </cell>
        </row>
        <row r="414">
          <cell r="M414">
            <v>22.199888128313699</v>
          </cell>
          <cell r="O414">
            <v>19468782.340048201</v>
          </cell>
          <cell r="Q414">
            <v>0</v>
          </cell>
          <cell r="R414">
            <v>6.5610637594082401E-3</v>
          </cell>
          <cell r="AA414">
            <v>1590.8393220824601</v>
          </cell>
          <cell r="AC414">
            <v>189.81966476714899</v>
          </cell>
          <cell r="AE414">
            <v>683350.79316173703</v>
          </cell>
          <cell r="AF414">
            <v>20152133.134532198</v>
          </cell>
          <cell r="AH414">
            <v>20152133.134532198</v>
          </cell>
          <cell r="AI414">
            <v>1401.01965731531</v>
          </cell>
        </row>
        <row r="415">
          <cell r="M415">
            <v>22.1998881759657</v>
          </cell>
          <cell r="O415">
            <v>19469116.213925801</v>
          </cell>
          <cell r="Q415">
            <v>0</v>
          </cell>
          <cell r="R415">
            <v>6.5610637594082401E-3</v>
          </cell>
          <cell r="AA415">
            <v>1590.8613079842601</v>
          </cell>
          <cell r="AC415">
            <v>189.82228813486</v>
          </cell>
          <cell r="AE415">
            <v>683360.23728549399</v>
          </cell>
          <cell r="AF415">
            <v>20152476.425871901</v>
          </cell>
          <cell r="AH415">
            <v>20152476.425871901</v>
          </cell>
          <cell r="AI415">
            <v>1401.0390198493999</v>
          </cell>
        </row>
        <row r="416">
          <cell r="M416">
            <v>22.199888326453301</v>
          </cell>
          <cell r="O416">
            <v>19469829.0985386</v>
          </cell>
          <cell r="Q416">
            <v>0</v>
          </cell>
          <cell r="R416">
            <v>6.5610637594082401E-3</v>
          </cell>
          <cell r="AA416">
            <v>1590.72360248359</v>
          </cell>
          <cell r="AC416">
            <v>189.793011872828</v>
          </cell>
          <cell r="AE416">
            <v>683254.84274218197</v>
          </cell>
          <cell r="AF416">
            <v>20153083.859381601</v>
          </cell>
          <cell r="AH416">
            <v>20153083.859381601</v>
          </cell>
          <cell r="AI416">
            <v>1400.93059061076</v>
          </cell>
        </row>
        <row r="417">
          <cell r="M417">
            <v>22.199888700399601</v>
          </cell>
          <cell r="O417">
            <v>19472367.2168025</v>
          </cell>
          <cell r="Q417">
            <v>0</v>
          </cell>
          <cell r="R417">
            <v>6.5610637594082401E-3</v>
          </cell>
          <cell r="AA417">
            <v>1590.7799093891099</v>
          </cell>
          <cell r="AC417">
            <v>189.79203469601799</v>
          </cell>
          <cell r="AE417">
            <v>683251.32490566396</v>
          </cell>
          <cell r="AF417">
            <v>20155618.352058399</v>
          </cell>
          <cell r="AH417">
            <v>20155618.352058399</v>
          </cell>
          <cell r="AI417">
            <v>1400.9878746930899</v>
          </cell>
        </row>
        <row r="418">
          <cell r="M418">
            <v>22.199889518883499</v>
          </cell>
          <cell r="O418">
            <v>19476795.9317258</v>
          </cell>
          <cell r="Q418">
            <v>0</v>
          </cell>
          <cell r="R418">
            <v>6.5610637594082401E-3</v>
          </cell>
          <cell r="AA418">
            <v>1590.8870666523201</v>
          </cell>
          <cell r="AC418">
            <v>189.791991302783</v>
          </cell>
          <cell r="AE418">
            <v>683251.16869001801</v>
          </cell>
          <cell r="AF418">
            <v>20160046.770985</v>
          </cell>
          <cell r="AH418">
            <v>20160046.770985</v>
          </cell>
          <cell r="AI418">
            <v>1401.0950753495399</v>
          </cell>
        </row>
        <row r="419">
          <cell r="M419">
            <v>22.199890328334401</v>
          </cell>
          <cell r="O419">
            <v>19480604.163727101</v>
          </cell>
          <cell r="Q419">
            <v>0</v>
          </cell>
          <cell r="R419">
            <v>6.5610637594082401E-3</v>
          </cell>
          <cell r="AA419">
            <v>1591.0270416262699</v>
          </cell>
          <cell r="AC419">
            <v>189.80099361127901</v>
          </cell>
          <cell r="AE419">
            <v>683283.57700060599</v>
          </cell>
          <cell r="AF419">
            <v>20163887.4859153</v>
          </cell>
          <cell r="AH419">
            <v>20163887.4859153</v>
          </cell>
          <cell r="AI419">
            <v>1401.2260480149901</v>
          </cell>
        </row>
        <row r="420">
          <cell r="M420">
            <v>22.199890786508401</v>
          </cell>
          <cell r="O420">
            <v>19482906.507071398</v>
          </cell>
          <cell r="Q420">
            <v>0</v>
          </cell>
          <cell r="R420">
            <v>6.5610637594082401E-3</v>
          </cell>
          <cell r="AA420">
            <v>1591.1785032753301</v>
          </cell>
          <cell r="AC420">
            <v>189.819056112006</v>
          </cell>
          <cell r="AE420">
            <v>683348.60200322105</v>
          </cell>
          <cell r="AF420">
            <v>20166254.966448199</v>
          </cell>
          <cell r="AH420">
            <v>20166254.966448199</v>
          </cell>
          <cell r="AI420">
            <v>1401.3594471633201</v>
          </cell>
        </row>
        <row r="421">
          <cell r="M421">
            <v>22.199891100461201</v>
          </cell>
          <cell r="O421">
            <v>19484618.641870499</v>
          </cell>
          <cell r="Q421">
            <v>0</v>
          </cell>
          <cell r="R421">
            <v>6.5610637594082401E-3</v>
          </cell>
          <cell r="AA421">
            <v>1591.2912023655199</v>
          </cell>
          <cell r="AC421">
            <v>189.832500508647</v>
          </cell>
          <cell r="AE421">
            <v>683397.00183113001</v>
          </cell>
          <cell r="AF421">
            <v>20168015.545325</v>
          </cell>
          <cell r="AH421">
            <v>20168015.545325</v>
          </cell>
          <cell r="AI421">
            <v>1401.45870185688</v>
          </cell>
        </row>
        <row r="422">
          <cell r="M422">
            <v>22.1998912237515</v>
          </cell>
          <cell r="O422">
            <v>19485066.871065401</v>
          </cell>
          <cell r="Q422">
            <v>0</v>
          </cell>
          <cell r="R422">
            <v>6.5610637594082401E-3</v>
          </cell>
          <cell r="AA422">
            <v>1591.50513518606</v>
          </cell>
          <cell r="AC422">
            <v>189.87084672002101</v>
          </cell>
          <cell r="AE422">
            <v>683535.04819207406</v>
          </cell>
          <cell r="AF422">
            <v>20168601.9186364</v>
          </cell>
          <cell r="AH422">
            <v>20168601.9186364</v>
          </cell>
          <cell r="AI422">
            <v>1401.6342884660401</v>
          </cell>
        </row>
        <row r="423">
          <cell r="M423">
            <v>22.199891098156701</v>
          </cell>
          <cell r="O423">
            <v>19484132.175097201</v>
          </cell>
          <cell r="Q423">
            <v>0</v>
          </cell>
          <cell r="R423">
            <v>6.5610637594082401E-3</v>
          </cell>
          <cell r="AA423">
            <v>1591.5542942843599</v>
          </cell>
          <cell r="AC423">
            <v>189.88441332556499</v>
          </cell>
          <cell r="AE423">
            <v>683583.887972033</v>
          </cell>
          <cell r="AF423">
            <v>20167716.120407</v>
          </cell>
          <cell r="AH423">
            <v>20167716.120407</v>
          </cell>
          <cell r="AI423">
            <v>1401.6698809587899</v>
          </cell>
        </row>
        <row r="424">
          <cell r="M424">
            <v>22.199890926117799</v>
          </cell>
          <cell r="O424">
            <v>19483427.585646801</v>
          </cell>
          <cell r="Q424">
            <v>0</v>
          </cell>
          <cell r="R424">
            <v>6.5610637594082401E-3</v>
          </cell>
          <cell r="AA424">
            <v>1591.69265087383</v>
          </cell>
          <cell r="AC424">
            <v>189.913757571037</v>
          </cell>
          <cell r="AE424">
            <v>683689.52725573198</v>
          </cell>
          <cell r="AF424">
            <v>20167117.180296399</v>
          </cell>
          <cell r="AH424">
            <v>20167117.180296399</v>
          </cell>
          <cell r="AI424">
            <v>1401.77889330279</v>
          </cell>
        </row>
        <row r="425">
          <cell r="M425">
            <v>22.199890772403698</v>
          </cell>
          <cell r="O425">
            <v>19482750.002722502</v>
          </cell>
          <cell r="Q425">
            <v>0</v>
          </cell>
          <cell r="R425">
            <v>6.5610637594082401E-3</v>
          </cell>
          <cell r="AA425">
            <v>1591.7588670966099</v>
          </cell>
          <cell r="AC425">
            <v>189.929372549004</v>
          </cell>
          <cell r="AE425">
            <v>683745.741176415</v>
          </cell>
          <cell r="AF425">
            <v>20166495.791624699</v>
          </cell>
          <cell r="AH425">
            <v>20166495.791624699</v>
          </cell>
          <cell r="AI425">
            <v>1401.82949454761</v>
          </cell>
        </row>
        <row r="426">
          <cell r="M426">
            <v>22.199890666872999</v>
          </cell>
          <cell r="O426">
            <v>19482039.948334198</v>
          </cell>
          <cell r="Q426">
            <v>0</v>
          </cell>
          <cell r="R426">
            <v>6.5610637594082401E-3</v>
          </cell>
          <cell r="AA426">
            <v>1591.7121174187</v>
          </cell>
          <cell r="AC426">
            <v>189.923794356744</v>
          </cell>
          <cell r="AE426">
            <v>683725.65968427795</v>
          </cell>
          <cell r="AF426">
            <v>20165765.646672498</v>
          </cell>
          <cell r="AH426">
            <v>20165765.646672498</v>
          </cell>
          <cell r="AI426">
            <v>1401.78832306196</v>
          </cell>
        </row>
        <row r="427">
          <cell r="M427">
            <v>22.199890349406498</v>
          </cell>
          <cell r="O427">
            <v>19478634.686673</v>
          </cell>
          <cell r="Q427">
            <v>0</v>
          </cell>
          <cell r="R427">
            <v>6.5610637594082401E-3</v>
          </cell>
          <cell r="AA427">
            <v>1591.4879194083801</v>
          </cell>
          <cell r="AC427">
            <v>189.89704295092099</v>
          </cell>
          <cell r="AE427">
            <v>683629.35462331399</v>
          </cell>
          <cell r="AF427">
            <v>20162264.244795799</v>
          </cell>
          <cell r="AH427">
            <v>20162264.244795799</v>
          </cell>
          <cell r="AI427">
            <v>1401.5908764574599</v>
          </cell>
        </row>
        <row r="428">
          <cell r="M428">
            <v>22.199889331504799</v>
          </cell>
          <cell r="O428">
            <v>19472398.358634599</v>
          </cell>
          <cell r="Q428">
            <v>0</v>
          </cell>
          <cell r="R428">
            <v>6.5610637594082401E-3</v>
          </cell>
          <cell r="AA428">
            <v>1591.0774777203201</v>
          </cell>
          <cell r="AC428">
            <v>189.848081605175</v>
          </cell>
          <cell r="AE428">
            <v>683453.09377863095</v>
          </cell>
          <cell r="AF428">
            <v>20155851.8591091</v>
          </cell>
          <cell r="AH428">
            <v>20155851.8591091</v>
          </cell>
          <cell r="AI428">
            <v>1401.2293961151399</v>
          </cell>
        </row>
        <row r="429">
          <cell r="M429">
            <v>22.199888651241299</v>
          </cell>
          <cell r="O429">
            <v>19470007.554384802</v>
          </cell>
          <cell r="Q429">
            <v>0</v>
          </cell>
          <cell r="R429">
            <v>6.5610637594082401E-3</v>
          </cell>
          <cell r="AA429">
            <v>1590.7353718219399</v>
          </cell>
          <cell r="AC429">
            <v>189.79441630682399</v>
          </cell>
          <cell r="AE429">
            <v>683259.89870456501</v>
          </cell>
          <cell r="AF429">
            <v>20153267.618319999</v>
          </cell>
          <cell r="AH429">
            <v>20153267.618319999</v>
          </cell>
          <cell r="AI429">
            <v>1400.9409555151101</v>
          </cell>
        </row>
        <row r="430">
          <cell r="M430">
            <v>22.199888300873798</v>
          </cell>
          <cell r="O430">
            <v>19468522.473072801</v>
          </cell>
          <cell r="Q430">
            <v>0</v>
          </cell>
          <cell r="R430">
            <v>6.5610637594082401E-3</v>
          </cell>
          <cell r="AA430">
            <v>1590.5267665705501</v>
          </cell>
          <cell r="AC430">
            <v>189.76183284954001</v>
          </cell>
          <cell r="AE430">
            <v>683142.59825834504</v>
          </cell>
          <cell r="AF430">
            <v>20151665.185710501</v>
          </cell>
          <cell r="AH430">
            <v>20151665.185710501</v>
          </cell>
          <cell r="AI430">
            <v>1400.76493372101</v>
          </cell>
        </row>
        <row r="431">
          <cell r="M431">
            <v>22.199888107628102</v>
          </cell>
          <cell r="O431">
            <v>19468112.965751201</v>
          </cell>
          <cell r="Q431">
            <v>0</v>
          </cell>
          <cell r="R431">
            <v>6.5610637594082401E-3</v>
          </cell>
          <cell r="AA431">
            <v>1590.4997957201499</v>
          </cell>
          <cell r="AC431">
            <v>189.758615023777</v>
          </cell>
          <cell r="AE431">
            <v>683131.01408559806</v>
          </cell>
          <cell r="AF431">
            <v>20151244.017835099</v>
          </cell>
          <cell r="AH431">
            <v>20151244.017835099</v>
          </cell>
          <cell r="AI431">
            <v>1400.7411806963701</v>
          </cell>
        </row>
        <row r="432">
          <cell r="M432">
            <v>22.1998881508677</v>
          </cell>
          <cell r="O432">
            <v>19468589.2295039</v>
          </cell>
          <cell r="Q432">
            <v>0</v>
          </cell>
          <cell r="R432">
            <v>6.5610637594082401E-3</v>
          </cell>
          <cell r="AA432">
            <v>1590.53115254268</v>
          </cell>
          <cell r="AC432">
            <v>189.76235612907601</v>
          </cell>
          <cell r="AE432">
            <v>683144.48206467496</v>
          </cell>
          <cell r="AF432">
            <v>20151733.675166901</v>
          </cell>
          <cell r="AH432">
            <v>20151733.675166901</v>
          </cell>
          <cell r="AI432">
            <v>1400.7687964136001</v>
          </cell>
        </row>
        <row r="433">
          <cell r="M433">
            <v>22.199888236372502</v>
          </cell>
          <cell r="O433">
            <v>19468856.171928201</v>
          </cell>
          <cell r="Q433">
            <v>0</v>
          </cell>
          <cell r="R433">
            <v>6.5610637594082401E-3</v>
          </cell>
          <cell r="AA433">
            <v>1590.5487313681001</v>
          </cell>
          <cell r="AC433">
            <v>189.76445341546099</v>
          </cell>
          <cell r="AE433">
            <v>683152.03229566105</v>
          </cell>
          <cell r="AF433">
            <v>20152008.181786802</v>
          </cell>
          <cell r="AH433">
            <v>20152008.181786802</v>
          </cell>
          <cell r="AI433">
            <v>1400.78427795264</v>
          </cell>
        </row>
        <row r="434">
          <cell r="M434">
            <v>22.199888198926001</v>
          </cell>
          <cell r="O434">
            <v>19468747.914140198</v>
          </cell>
          <cell r="Q434">
            <v>0</v>
          </cell>
          <cell r="R434">
            <v>6.5610637594082401E-3</v>
          </cell>
          <cell r="AA434">
            <v>1590.7262764136999</v>
          </cell>
          <cell r="AC434">
            <v>189.79846602846001</v>
          </cell>
          <cell r="AE434">
            <v>683274.47770245594</v>
          </cell>
          <cell r="AF434">
            <v>20152022.428155102</v>
          </cell>
          <cell r="AH434">
            <v>20152022.428155102</v>
          </cell>
          <cell r="AI434">
            <v>1400.92781038524</v>
          </cell>
        </row>
        <row r="435">
          <cell r="M435">
            <v>22.1998880900193</v>
          </cell>
          <cell r="O435">
            <v>19468904.123640399</v>
          </cell>
          <cell r="Q435">
            <v>0</v>
          </cell>
          <cell r="R435">
            <v>6.5610637594082401E-3</v>
          </cell>
          <cell r="AA435">
            <v>1591.03229985947</v>
          </cell>
          <cell r="AC435">
            <v>189.85554177474</v>
          </cell>
          <cell r="AE435">
            <v>683479.95038906403</v>
          </cell>
          <cell r="AF435">
            <v>20152384.1007488</v>
          </cell>
          <cell r="AH435">
            <v>20152384.1007488</v>
          </cell>
          <cell r="AI435">
            <v>1401.17675808473</v>
          </cell>
        </row>
        <row r="436">
          <cell r="M436">
            <v>22.199888132729502</v>
          </cell>
          <cell r="O436">
            <v>19469766.653610501</v>
          </cell>
          <cell r="Q436">
            <v>0</v>
          </cell>
          <cell r="R436">
            <v>6.5610637594082401E-3</v>
          </cell>
          <cell r="AA436">
            <v>1591.3853093641901</v>
          </cell>
          <cell r="AC436">
            <v>189.91825767210801</v>
          </cell>
          <cell r="AE436">
            <v>683705.72761959</v>
          </cell>
          <cell r="AF436">
            <v>20153472.351261999</v>
          </cell>
          <cell r="AH436">
            <v>20153472.351261999</v>
          </cell>
          <cell r="AI436">
            <v>1401.4670516920801</v>
          </cell>
        </row>
        <row r="437">
          <cell r="M437">
            <v>22.199888227428801</v>
          </cell>
          <cell r="O437">
            <v>19470382.3479046</v>
          </cell>
          <cell r="Q437">
            <v>0</v>
          </cell>
          <cell r="R437">
            <v>6.5610637594082401E-3</v>
          </cell>
          <cell r="AA437">
            <v>1591.5369936607699</v>
          </cell>
          <cell r="AC437">
            <v>189.94409365565099</v>
          </cell>
          <cell r="AE437">
            <v>683798.73716034496</v>
          </cell>
          <cell r="AF437">
            <v>20154181.045075599</v>
          </cell>
          <cell r="AH437">
            <v>20154181.045075599</v>
          </cell>
          <cell r="AI437">
            <v>1401.5929000051201</v>
          </cell>
        </row>
        <row r="438">
          <cell r="M438">
            <v>22.1998883294916</v>
          </cell>
          <cell r="O438">
            <v>19470742.242051098</v>
          </cell>
          <cell r="Q438">
            <v>0</v>
          </cell>
          <cell r="R438">
            <v>6.5610637594082401E-3</v>
          </cell>
          <cell r="AA438">
            <v>1591.5607002899701</v>
          </cell>
          <cell r="AC438">
            <v>189.946922954759</v>
          </cell>
          <cell r="AE438">
            <v>683808.92263713304</v>
          </cell>
          <cell r="AF438">
            <v>20154551.135660499</v>
          </cell>
          <cell r="AH438">
            <v>20154551.135660499</v>
          </cell>
          <cell r="AI438">
            <v>1401.61377733521</v>
          </cell>
        </row>
        <row r="439">
          <cell r="M439">
            <v>22.1998883837927</v>
          </cell>
          <cell r="O439">
            <v>19470620.752555899</v>
          </cell>
          <cell r="Q439">
            <v>0</v>
          </cell>
          <cell r="R439">
            <v>6.5610637594082496E-3</v>
          </cell>
          <cell r="AA439">
            <v>1591.3674692879699</v>
          </cell>
          <cell r="AC439">
            <v>189.91097825500299</v>
          </cell>
          <cell r="AE439">
            <v>683679.52171800996</v>
          </cell>
          <cell r="AF439">
            <v>20154300.253555801</v>
          </cell>
          <cell r="AH439">
            <v>20154300.253555801</v>
          </cell>
          <cell r="AI439">
            <v>1401.45649103297</v>
          </cell>
        </row>
        <row r="440">
          <cell r="M440">
            <v>22.1998884392092</v>
          </cell>
          <cell r="O440">
            <v>19470391.276057001</v>
          </cell>
          <cell r="Q440">
            <v>0</v>
          </cell>
          <cell r="R440">
            <v>6.5610637594082496E-3</v>
          </cell>
          <cell r="AA440">
            <v>1591.05626079904</v>
          </cell>
          <cell r="AC440">
            <v>189.853257784883</v>
          </cell>
          <cell r="AE440">
            <v>683471.72802558006</v>
          </cell>
          <cell r="AF440">
            <v>20153862.9865794</v>
          </cell>
          <cell r="AH440">
            <v>20153862.9865794</v>
          </cell>
          <cell r="AI440">
            <v>1401.20300301416</v>
          </cell>
        </row>
        <row r="441">
          <cell r="M441">
            <v>22.199888523501699</v>
          </cell>
          <cell r="O441">
            <v>19471039.088867702</v>
          </cell>
          <cell r="Q441">
            <v>0</v>
          </cell>
          <cell r="R441">
            <v>6.5610637594082496E-3</v>
          </cell>
          <cell r="AA441">
            <v>1590.9879363330001</v>
          </cell>
          <cell r="AC441">
            <v>189.837397486491</v>
          </cell>
          <cell r="AE441">
            <v>683414.63095136895</v>
          </cell>
          <cell r="AF441">
            <v>20154453.6653677</v>
          </cell>
          <cell r="AH441">
            <v>20154453.6653677</v>
          </cell>
          <cell r="AI441">
            <v>1401.15053884651</v>
          </cell>
        </row>
        <row r="442">
          <cell r="M442">
            <v>22.199888942725401</v>
          </cell>
          <cell r="O442">
            <v>19474384.303808201</v>
          </cell>
          <cell r="Q442">
            <v>0</v>
          </cell>
          <cell r="R442">
            <v>6.5610637594082496E-3</v>
          </cell>
          <cell r="AA442">
            <v>1591.20820954483</v>
          </cell>
          <cell r="AC442">
            <v>189.86368058538599</v>
          </cell>
          <cell r="AE442">
            <v>683509.25010738999</v>
          </cell>
          <cell r="AF442">
            <v>20157893.315363999</v>
          </cell>
          <cell r="AH442">
            <v>20157893.315363999</v>
          </cell>
          <cell r="AI442">
            <v>1401.3445289594499</v>
          </cell>
        </row>
        <row r="443">
          <cell r="M443">
            <v>22.1998898770305</v>
          </cell>
          <cell r="O443">
            <v>19479700.300605599</v>
          </cell>
          <cell r="Q443">
            <v>0</v>
          </cell>
          <cell r="R443">
            <v>6.5610637594082496E-3</v>
          </cell>
          <cell r="AA443">
            <v>1591.3735054467199</v>
          </cell>
          <cell r="AC443">
            <v>189.87055705025301</v>
          </cell>
          <cell r="AE443">
            <v>683534.00538091199</v>
          </cell>
          <cell r="AF443">
            <v>20163233.9380452</v>
          </cell>
          <cell r="AH443">
            <v>20163233.9380452</v>
          </cell>
          <cell r="AI443">
            <v>1401.5029483964699</v>
          </cell>
        </row>
        <row r="444">
          <cell r="M444">
            <v>22.199890675598301</v>
          </cell>
          <cell r="O444">
            <v>19483108.853696</v>
          </cell>
          <cell r="Q444">
            <v>0</v>
          </cell>
          <cell r="R444">
            <v>6.5610637594082496E-3</v>
          </cell>
          <cell r="AA444">
            <v>1591.48691125452</v>
          </cell>
          <cell r="AC444">
            <v>189.87637402264201</v>
          </cell>
          <cell r="AE444">
            <v>683554.94648151298</v>
          </cell>
          <cell r="AF444">
            <v>20166663.583277099</v>
          </cell>
          <cell r="AH444">
            <v>20166663.583277099</v>
          </cell>
          <cell r="AI444">
            <v>1401.61053723187</v>
          </cell>
        </row>
        <row r="445">
          <cell r="M445">
            <v>22.199890993709499</v>
          </cell>
          <cell r="O445">
            <v>19484325.225677501</v>
          </cell>
          <cell r="Q445">
            <v>0</v>
          </cell>
          <cell r="R445">
            <v>6.5610637594082496E-3</v>
          </cell>
          <cell r="AA445">
            <v>1591.5669938675501</v>
          </cell>
          <cell r="AC445">
            <v>189.88592848148099</v>
          </cell>
          <cell r="AE445">
            <v>683589.34253332997</v>
          </cell>
          <cell r="AF445">
            <v>20167914.492951199</v>
          </cell>
          <cell r="AH445">
            <v>20167914.492951199</v>
          </cell>
          <cell r="AI445">
            <v>1401.68106538607</v>
          </cell>
        </row>
        <row r="446">
          <cell r="M446">
            <v>22.1998911252624</v>
          </cell>
          <cell r="O446">
            <v>19485220.023026399</v>
          </cell>
          <cell r="Q446">
            <v>0</v>
          </cell>
          <cell r="R446">
            <v>6.5610637594082496E-3</v>
          </cell>
          <cell r="AA446">
            <v>1591.6258983319799</v>
          </cell>
          <cell r="AC446">
            <v>189.892956227697</v>
          </cell>
          <cell r="AE446">
            <v>683614.64241971006</v>
          </cell>
          <cell r="AF446">
            <v>20168834.617155299</v>
          </cell>
          <cell r="AH446">
            <v>20168834.617155299</v>
          </cell>
          <cell r="AI446">
            <v>1401.73294210428</v>
          </cell>
        </row>
        <row r="447">
          <cell r="M447">
            <v>22.199891325198401</v>
          </cell>
          <cell r="O447">
            <v>19487121.991730198</v>
          </cell>
          <cell r="Q447">
            <v>0</v>
          </cell>
          <cell r="R447">
            <v>6.5610637594082496E-3</v>
          </cell>
          <cell r="AA447">
            <v>1591.93585285776</v>
          </cell>
          <cell r="AC447">
            <v>189.94277549095099</v>
          </cell>
          <cell r="AE447">
            <v>683793.99176742497</v>
          </cell>
          <cell r="AF447">
            <v>20170915.905145299</v>
          </cell>
          <cell r="AH447">
            <v>20170915.905145299</v>
          </cell>
          <cell r="AI447">
            <v>1401.99307736681</v>
          </cell>
        </row>
        <row r="448">
          <cell r="M448">
            <v>22.199891374255301</v>
          </cell>
          <cell r="O448">
            <v>19487186.662690401</v>
          </cell>
          <cell r="Q448">
            <v>0</v>
          </cell>
          <cell r="R448">
            <v>6.5610637594082496E-3</v>
          </cell>
          <cell r="AA448">
            <v>1592.23599137416</v>
          </cell>
          <cell r="AC448">
            <v>189.99916399280099</v>
          </cell>
          <cell r="AE448">
            <v>683996.99037408503</v>
          </cell>
          <cell r="AF448">
            <v>20171183.680202901</v>
          </cell>
          <cell r="AH448">
            <v>20171183.680202901</v>
          </cell>
          <cell r="AI448">
            <v>1402.2368273813599</v>
          </cell>
        </row>
        <row r="449">
          <cell r="M449">
            <v>22.1998910832829</v>
          </cell>
          <cell r="O449">
            <v>19484403.529002</v>
          </cell>
          <cell r="Q449">
            <v>0</v>
          </cell>
          <cell r="R449">
            <v>6.5610637594082496E-3</v>
          </cell>
          <cell r="AA449">
            <v>1592.16375420328</v>
          </cell>
          <cell r="AC449">
            <v>189.99827266144601</v>
          </cell>
          <cell r="AE449">
            <v>683993.78158120601</v>
          </cell>
          <cell r="AF449">
            <v>20168397.471137401</v>
          </cell>
          <cell r="AH449">
            <v>20168397.471137401</v>
          </cell>
          <cell r="AI449">
            <v>1402.1654815418401</v>
          </cell>
        </row>
        <row r="450">
          <cell r="M450">
            <v>22.199890612028199</v>
          </cell>
          <cell r="O450">
            <v>19481543.3594069</v>
          </cell>
          <cell r="Q450">
            <v>0</v>
          </cell>
          <cell r="R450">
            <v>6.5610637594082496E-3</v>
          </cell>
          <cell r="AA450">
            <v>1591.97542553517</v>
          </cell>
          <cell r="AC450">
            <v>189.975798766069</v>
          </cell>
          <cell r="AE450">
            <v>683912.87555785</v>
          </cell>
          <cell r="AF450">
            <v>20165456.393508401</v>
          </cell>
          <cell r="AH450">
            <v>20165456.393508401</v>
          </cell>
          <cell r="AI450">
            <v>1401.9996267690999</v>
          </cell>
        </row>
        <row r="451">
          <cell r="M451">
            <v>22.199890059619399</v>
          </cell>
          <cell r="O451">
            <v>19477283.772412501</v>
          </cell>
          <cell r="Q451">
            <v>0</v>
          </cell>
          <cell r="R451">
            <v>6.5610637594082496E-3</v>
          </cell>
          <cell r="AA451">
            <v>1591.6949864547</v>
          </cell>
          <cell r="AC451">
            <v>189.94233576736599</v>
          </cell>
          <cell r="AE451">
            <v>683792.40876251599</v>
          </cell>
          <cell r="AF451">
            <v>20161076.441295199</v>
          </cell>
          <cell r="AH451">
            <v>20161076.441295099</v>
          </cell>
          <cell r="AI451">
            <v>1401.7526506873401</v>
          </cell>
        </row>
        <row r="452">
          <cell r="M452">
            <v>22.1998890748295</v>
          </cell>
          <cell r="O452">
            <v>19471806.0906629</v>
          </cell>
          <cell r="Q452">
            <v>0</v>
          </cell>
          <cell r="R452">
            <v>6.5610637594082496E-3</v>
          </cell>
          <cell r="AA452">
            <v>1591.3344026242901</v>
          </cell>
          <cell r="AC452">
            <v>189.89931430961099</v>
          </cell>
          <cell r="AE452">
            <v>683637.53151460004</v>
          </cell>
          <cell r="AF452">
            <v>20155443.9933745</v>
          </cell>
          <cell r="AH452">
            <v>20155443.9933745</v>
          </cell>
          <cell r="AI452">
            <v>1401.4350883146799</v>
          </cell>
        </row>
        <row r="453">
          <cell r="M453">
            <v>22.199888439212099</v>
          </cell>
          <cell r="O453">
            <v>19469567.488357998</v>
          </cell>
          <cell r="Q453">
            <v>0</v>
          </cell>
          <cell r="R453">
            <v>6.5610637594082496E-3</v>
          </cell>
          <cell r="AA453">
            <v>1591.00202018903</v>
          </cell>
          <cell r="AC453">
            <v>189.84678559977101</v>
          </cell>
          <cell r="AE453">
            <v>683448.42815917404</v>
          </cell>
          <cell r="AF453">
            <v>20153016.072689399</v>
          </cell>
          <cell r="AH453">
            <v>20153016.072689399</v>
          </cell>
          <cell r="AI453">
            <v>1401.1552345892601</v>
          </cell>
        </row>
        <row r="454">
          <cell r="M454">
            <v>22.199888217714498</v>
          </cell>
          <cell r="O454">
            <v>19468734.963314801</v>
          </cell>
          <cell r="Q454">
            <v>0</v>
          </cell>
          <cell r="R454">
            <v>6.5610637594082496E-3</v>
          </cell>
          <cell r="AA454">
            <v>1590.6515610290501</v>
          </cell>
          <cell r="AC454">
            <v>189.78441651445601</v>
          </cell>
          <cell r="AE454">
            <v>683223.89945203997</v>
          </cell>
          <cell r="AF454">
            <v>20151958.8989379</v>
          </cell>
          <cell r="AH454">
            <v>20151958.8989379</v>
          </cell>
          <cell r="AI454">
            <v>1400.8671445145901</v>
          </cell>
        </row>
        <row r="455">
          <cell r="M455">
            <v>22.199888248339601</v>
          </cell>
          <cell r="O455">
            <v>19468889.650090002</v>
          </cell>
          <cell r="Q455">
            <v>0</v>
          </cell>
          <cell r="R455">
            <v>6.56106375940826E-3</v>
          </cell>
          <cell r="AA455">
            <v>1590.55093609904</v>
          </cell>
          <cell r="AC455">
            <v>189.76471645648201</v>
          </cell>
          <cell r="AE455">
            <v>683152.97924333601</v>
          </cell>
          <cell r="AF455">
            <v>20152042.610447701</v>
          </cell>
          <cell r="AH455">
            <v>20152042.610447701</v>
          </cell>
          <cell r="AI455">
            <v>1400.7862196425599</v>
          </cell>
        </row>
        <row r="456">
          <cell r="M456">
            <v>22.199888230915501</v>
          </cell>
          <cell r="O456">
            <v>19468604.064775299</v>
          </cell>
          <cell r="Q456">
            <v>0</v>
          </cell>
          <cell r="R456">
            <v>6.56106375940826E-3</v>
          </cell>
          <cell r="AA456">
            <v>1590.5321332661599</v>
          </cell>
          <cell r="AC456">
            <v>189.76247313678101</v>
          </cell>
          <cell r="AE456">
            <v>683144.90329241299</v>
          </cell>
          <cell r="AF456">
            <v>20151748.989875901</v>
          </cell>
          <cell r="AH456">
            <v>20151748.989875901</v>
          </cell>
          <cell r="AI456">
            <v>1400.7696601293801</v>
          </cell>
        </row>
        <row r="457">
          <cell r="M457">
            <v>22.199888161802399</v>
          </cell>
          <cell r="O457">
            <v>19468424.701925699</v>
          </cell>
          <cell r="Q457">
            <v>0</v>
          </cell>
          <cell r="R457">
            <v>6.56106375940826E-3</v>
          </cell>
          <cell r="AA457">
            <v>1590.5203219487</v>
          </cell>
          <cell r="AC457">
            <v>189.76106395757299</v>
          </cell>
          <cell r="AE457">
            <v>683139.83024726296</v>
          </cell>
          <cell r="AF457">
            <v>20151564.547759902</v>
          </cell>
          <cell r="AH457">
            <v>20151564.547759902</v>
          </cell>
          <cell r="AI457">
            <v>1400.75925799113</v>
          </cell>
        </row>
        <row r="458">
          <cell r="M458">
            <v>22.199888221560101</v>
          </cell>
          <cell r="O458">
            <v>19468965.372581799</v>
          </cell>
          <cell r="Q458">
            <v>0</v>
          </cell>
          <cell r="R458">
            <v>6.5610637594082496E-3</v>
          </cell>
          <cell r="AA458">
            <v>1590.5559208162899</v>
          </cell>
          <cell r="AC458">
            <v>189.76531117082601</v>
          </cell>
          <cell r="AE458">
            <v>683155.12021497195</v>
          </cell>
          <cell r="AF458">
            <v>20152120.451325599</v>
          </cell>
          <cell r="AH458">
            <v>20152120.451325599</v>
          </cell>
          <cell r="AI458">
            <v>1400.7906096454701</v>
          </cell>
        </row>
        <row r="459">
          <cell r="M459">
            <v>22.1998883213314</v>
          </cell>
          <cell r="O459">
            <v>19469638.389527202</v>
          </cell>
          <cell r="Q459">
            <v>0</v>
          </cell>
          <cell r="R459">
            <v>6.5610637594082496E-3</v>
          </cell>
          <cell r="AA459">
            <v>1590.78491338393</v>
          </cell>
          <cell r="AC459">
            <v>189.80546238461599</v>
          </cell>
          <cell r="AE459">
            <v>683299.66458461701</v>
          </cell>
          <cell r="AF459">
            <v>20152938.029669899</v>
          </cell>
          <cell r="AH459">
            <v>20152938.029669899</v>
          </cell>
          <cell r="AI459">
            <v>1400.9794509993101</v>
          </cell>
        </row>
        <row r="460">
          <cell r="M460">
            <v>22.199888420463399</v>
          </cell>
          <cell r="O460">
            <v>19470563.048486099</v>
          </cell>
          <cell r="Q460">
            <v>0</v>
          </cell>
          <cell r="R460">
            <v>6.5610637594082496E-3</v>
          </cell>
          <cell r="AA460">
            <v>1590.9565868362199</v>
          </cell>
          <cell r="AC460">
            <v>189.83365685040999</v>
          </cell>
          <cell r="AE460">
            <v>683401.16466147394</v>
          </cell>
          <cell r="AF460">
            <v>20153964.151943602</v>
          </cell>
          <cell r="AH460">
            <v>20153964.151943602</v>
          </cell>
          <cell r="AI460">
            <v>1401.1229299858101</v>
          </cell>
        </row>
        <row r="461">
          <cell r="M461">
            <v>22.199888705072699</v>
          </cell>
          <cell r="O461">
            <v>19472000.5977103</v>
          </cell>
          <cell r="Q461">
            <v>0</v>
          </cell>
          <cell r="R461">
            <v>6.5610637594082496E-3</v>
          </cell>
          <cell r="AA461">
            <v>1591.05125093633</v>
          </cell>
          <cell r="AC461">
            <v>189.84495221349101</v>
          </cell>
          <cell r="AE461">
            <v>683441.82796856796</v>
          </cell>
          <cell r="AF461">
            <v>20155442.316892099</v>
          </cell>
          <cell r="AH461">
            <v>20155442.316892099</v>
          </cell>
          <cell r="AI461">
            <v>1401.2062987228401</v>
          </cell>
        </row>
        <row r="462">
          <cell r="M462">
            <v>22.199888897076701</v>
          </cell>
          <cell r="O462">
            <v>19472823.5257468</v>
          </cell>
          <cell r="Q462">
            <v>0</v>
          </cell>
          <cell r="R462">
            <v>6.5610637594082496E-3</v>
          </cell>
          <cell r="AA462">
            <v>1591.10544528643</v>
          </cell>
          <cell r="AC462">
            <v>189.85141870776599</v>
          </cell>
          <cell r="AE462">
            <v>683465.10734795895</v>
          </cell>
          <cell r="AF462">
            <v>20156288.572854001</v>
          </cell>
          <cell r="AH462">
            <v>20156288.572854001</v>
          </cell>
          <cell r="AI462">
            <v>1401.2540265786599</v>
          </cell>
        </row>
        <row r="463">
          <cell r="M463">
            <v>22.199889079579201</v>
          </cell>
          <cell r="O463">
            <v>19473455.167167801</v>
          </cell>
          <cell r="Q463">
            <v>0</v>
          </cell>
          <cell r="R463">
            <v>6.5610637594082496E-3</v>
          </cell>
          <cell r="AA463">
            <v>1591.147040114</v>
          </cell>
          <cell r="AC463">
            <v>189.85638182133499</v>
          </cell>
          <cell r="AE463">
            <v>683482.97455680603</v>
          </cell>
          <cell r="AF463">
            <v>20156938.092457701</v>
          </cell>
          <cell r="AH463">
            <v>20156938.092457701</v>
          </cell>
          <cell r="AI463">
            <v>1401.2906582926601</v>
          </cell>
        </row>
        <row r="464">
          <cell r="M464">
            <v>22.199888994896501</v>
          </cell>
          <cell r="O464">
            <v>19472530.656821001</v>
          </cell>
          <cell r="Q464">
            <v>0</v>
          </cell>
          <cell r="R464">
            <v>6.5610637594082496E-3</v>
          </cell>
          <cell r="AA464">
            <v>1591.0861677909299</v>
          </cell>
          <cell r="AC464">
            <v>189.849118508316</v>
          </cell>
          <cell r="AE464">
            <v>683456.82662993902</v>
          </cell>
          <cell r="AF464">
            <v>20155987.548871499</v>
          </cell>
          <cell r="AH464">
            <v>20155987.548871499</v>
          </cell>
          <cell r="AI464">
            <v>1401.2370492826101</v>
          </cell>
        </row>
        <row r="465">
          <cell r="M465">
            <v>22.199888960441399</v>
          </cell>
          <cell r="O465">
            <v>19472779.563991401</v>
          </cell>
          <cell r="Q465">
            <v>0</v>
          </cell>
          <cell r="R465">
            <v>6.56106375940826E-3</v>
          </cell>
          <cell r="AA465">
            <v>1590.9178885265601</v>
          </cell>
          <cell r="AC465">
            <v>189.81619259649099</v>
          </cell>
          <cell r="AE465">
            <v>683338.29334736895</v>
          </cell>
          <cell r="AF465">
            <v>20156117.813780501</v>
          </cell>
          <cell r="AH465">
            <v>20156117.813780401</v>
          </cell>
          <cell r="AI465">
            <v>1401.10169593006</v>
          </cell>
        </row>
        <row r="466">
          <cell r="M466">
            <v>22.199889338585098</v>
          </cell>
          <cell r="O466">
            <v>19475629.562392101</v>
          </cell>
          <cell r="Q466">
            <v>0</v>
          </cell>
          <cell r="R466">
            <v>6.5610637594082496E-3</v>
          </cell>
          <cell r="AA466">
            <v>1590.99470803342</v>
          </cell>
          <cell r="AC466">
            <v>189.817661793464</v>
          </cell>
          <cell r="AE466">
            <v>683343.58245647105</v>
          </cell>
          <cell r="AF466">
            <v>20158972.935342699</v>
          </cell>
          <cell r="AH466">
            <v>20158972.935342699</v>
          </cell>
          <cell r="AI466">
            <v>1401.17704623996</v>
          </cell>
        </row>
        <row r="467">
          <cell r="M467">
            <v>22.199889913102002</v>
          </cell>
          <cell r="O467">
            <v>19478451.725738999</v>
          </cell>
          <cell r="Q467">
            <v>0</v>
          </cell>
          <cell r="R467">
            <v>6.56106375940826E-3</v>
          </cell>
          <cell r="AA467">
            <v>1591.1805177363799</v>
          </cell>
          <cell r="AC467">
            <v>189.839830291684</v>
          </cell>
          <cell r="AE467">
            <v>683423.38905006403</v>
          </cell>
          <cell r="AF467">
            <v>20161874.951714899</v>
          </cell>
          <cell r="AH467">
            <v>20161874.951714899</v>
          </cell>
          <cell r="AI467">
            <v>1401.34068744469</v>
          </cell>
        </row>
        <row r="468">
          <cell r="M468">
            <v>22.199890645917598</v>
          </cell>
          <cell r="O468">
            <v>19483782.176418498</v>
          </cell>
          <cell r="Q468">
            <v>0</v>
          </cell>
          <cell r="R468">
            <v>6.56106375940826E-3</v>
          </cell>
          <cell r="AA468">
            <v>1591.34681588238</v>
          </cell>
          <cell r="AC468">
            <v>189.846830329227</v>
          </cell>
          <cell r="AE468">
            <v>683448.58918521798</v>
          </cell>
          <cell r="AF468">
            <v>20167230.405370399</v>
          </cell>
          <cell r="AH468">
            <v>20167230.405370399</v>
          </cell>
          <cell r="AI468">
            <v>1401.4999855531501</v>
          </cell>
        </row>
        <row r="469">
          <cell r="M469">
            <v>22.1998912803524</v>
          </cell>
          <cell r="O469">
            <v>19486286.603288099</v>
          </cell>
          <cell r="Q469">
            <v>0</v>
          </cell>
          <cell r="R469">
            <v>6.56106375940826E-3</v>
          </cell>
          <cell r="AA469">
            <v>1591.58541629922</v>
          </cell>
          <cell r="AC469">
            <v>189.880424591924</v>
          </cell>
          <cell r="AE469">
            <v>683569.52853092703</v>
          </cell>
          <cell r="AF469">
            <v>20169856.014597099</v>
          </cell>
          <cell r="AH469">
            <v>20169856.014597099</v>
          </cell>
          <cell r="AI469">
            <v>1401.70499170729</v>
          </cell>
        </row>
        <row r="470">
          <cell r="M470">
            <v>22.1998914313405</v>
          </cell>
          <cell r="O470">
            <v>19487100.087779801</v>
          </cell>
          <cell r="Q470">
            <v>0</v>
          </cell>
          <cell r="R470">
            <v>6.56106375940826E-3</v>
          </cell>
          <cell r="AA470">
            <v>1591.7496566541199</v>
          </cell>
          <cell r="AC470">
            <v>189.907721527555</v>
          </cell>
          <cell r="AE470">
            <v>683667.79749919602</v>
          </cell>
          <cell r="AF470">
            <v>20170767.8451722</v>
          </cell>
          <cell r="AH470">
            <v>20170767.8451722</v>
          </cell>
          <cell r="AI470">
            <v>1401.84193512657</v>
          </cell>
        </row>
        <row r="471">
          <cell r="M471">
            <v>22.1998914847028</v>
          </cell>
          <cell r="O471">
            <v>19487762.6282438</v>
          </cell>
          <cell r="Q471">
            <v>0</v>
          </cell>
          <cell r="R471">
            <v>6.5610637594082696E-3</v>
          </cell>
          <cell r="AA471">
            <v>1591.97802985761</v>
          </cell>
          <cell r="AC471">
            <v>189.94780782323099</v>
          </cell>
          <cell r="AE471">
            <v>683812.10816363001</v>
          </cell>
          <cell r="AF471">
            <v>20171574.728724599</v>
          </cell>
          <cell r="AH471">
            <v>20171574.728724599</v>
          </cell>
          <cell r="AI471">
            <v>1402.0302220343799</v>
          </cell>
        </row>
        <row r="472">
          <cell r="M472">
            <v>22.199891536741301</v>
          </cell>
          <cell r="O472">
            <v>19488332.0352339</v>
          </cell>
          <cell r="Q472">
            <v>0</v>
          </cell>
          <cell r="R472">
            <v>6.5610637594082696E-3</v>
          </cell>
          <cell r="AA472">
            <v>1592.12635288707</v>
          </cell>
          <cell r="AC472">
            <v>189.97322111617399</v>
          </cell>
          <cell r="AE472">
            <v>683903.59601822495</v>
          </cell>
          <cell r="AF472">
            <v>20172235.605364099</v>
          </cell>
          <cell r="AH472">
            <v>20172235.605364099</v>
          </cell>
          <cell r="AI472">
            <v>1402.15313177089</v>
          </cell>
        </row>
        <row r="473">
          <cell r="M473">
            <v>22.199891407446199</v>
          </cell>
          <cell r="O473">
            <v>19486497.3377611</v>
          </cell>
          <cell r="Q473">
            <v>0</v>
          </cell>
          <cell r="R473">
            <v>6.5610637594082696E-3</v>
          </cell>
          <cell r="AA473">
            <v>1592.1906111778401</v>
          </cell>
          <cell r="AC473">
            <v>189.993748635424</v>
          </cell>
          <cell r="AE473">
            <v>683977.49508752697</v>
          </cell>
          <cell r="AF473">
            <v>20170474.950119101</v>
          </cell>
          <cell r="AH473">
            <v>20170474.950119101</v>
          </cell>
          <cell r="AI473">
            <v>1402.1968625424099</v>
          </cell>
        </row>
        <row r="474">
          <cell r="M474">
            <v>22.199890795397799</v>
          </cell>
          <cell r="O474">
            <v>19481715.0780816</v>
          </cell>
          <cell r="Q474">
            <v>0</v>
          </cell>
          <cell r="R474">
            <v>6.5610637594082696E-3</v>
          </cell>
          <cell r="AA474">
            <v>1591.80175614466</v>
          </cell>
          <cell r="AC474">
            <v>189.942201619646</v>
          </cell>
          <cell r="AE474">
            <v>683791.925830725</v>
          </cell>
          <cell r="AF474">
            <v>20165507.252253398</v>
          </cell>
          <cell r="AH474">
            <v>20165507.252253398</v>
          </cell>
          <cell r="AI474">
            <v>1401.85955452502</v>
          </cell>
        </row>
        <row r="475">
          <cell r="M475">
            <v>22.199890297903298</v>
          </cell>
          <cell r="O475">
            <v>19478695.5435673</v>
          </cell>
          <cell r="Q475">
            <v>0</v>
          </cell>
          <cell r="R475">
            <v>6.5610637594082696E-3</v>
          </cell>
          <cell r="AA475">
            <v>1591.30722855512</v>
          </cell>
          <cell r="AC475">
            <v>189.862634280111</v>
          </cell>
          <cell r="AE475">
            <v>683505.48340839904</v>
          </cell>
          <cell r="AF475">
            <v>20162201.1762776</v>
          </cell>
          <cell r="AH475">
            <v>20162201.1762776</v>
          </cell>
          <cell r="AI475">
            <v>1401.4445942750001</v>
          </cell>
        </row>
        <row r="476">
          <cell r="M476">
            <v>22.199889795305999</v>
          </cell>
          <cell r="O476">
            <v>19474750.9600977</v>
          </cell>
          <cell r="Q476">
            <v>0</v>
          </cell>
          <cell r="R476">
            <v>6.5610637594082696E-3</v>
          </cell>
          <cell r="AA476">
            <v>1590.93684074303</v>
          </cell>
          <cell r="AC476">
            <v>189.810754958903</v>
          </cell>
          <cell r="AE476">
            <v>683318.71785204997</v>
          </cell>
          <cell r="AF476">
            <v>20158069.926267099</v>
          </cell>
          <cell r="AH476">
            <v>20158069.926267099</v>
          </cell>
          <cell r="AI476">
            <v>1401.1260857841301</v>
          </cell>
        </row>
        <row r="477">
          <cell r="M477">
            <v>22.199889010182201</v>
          </cell>
          <cell r="O477">
            <v>19471282.488603801</v>
          </cell>
          <cell r="Q477">
            <v>0</v>
          </cell>
          <cell r="R477">
            <v>6.5610637594082696E-3</v>
          </cell>
          <cell r="AA477">
            <v>1590.7085151599299</v>
          </cell>
          <cell r="AC477">
            <v>189.78351682629699</v>
          </cell>
          <cell r="AE477">
            <v>683220.66057466902</v>
          </cell>
          <cell r="AF477">
            <v>20154503.395582899</v>
          </cell>
          <cell r="AH477">
            <v>20154503.395582899</v>
          </cell>
          <cell r="AI477">
            <v>1400.9249983336299</v>
          </cell>
        </row>
        <row r="478">
          <cell r="M478">
            <v>22.199888603796399</v>
          </cell>
          <cell r="O478">
            <v>19469589.716746699</v>
          </cell>
          <cell r="Q478">
            <v>0</v>
          </cell>
          <cell r="R478">
            <v>6.5610637594082696E-3</v>
          </cell>
          <cell r="AA478">
            <v>1590.4126535677799</v>
          </cell>
          <cell r="AC478">
            <v>189.735394472737</v>
          </cell>
          <cell r="AE478">
            <v>683047.42010185204</v>
          </cell>
          <cell r="AF478">
            <v>20152637.245283298</v>
          </cell>
          <cell r="AH478">
            <v>20152637.245283298</v>
          </cell>
          <cell r="AI478">
            <v>1400.67725909504</v>
          </cell>
        </row>
        <row r="479">
          <cell r="M479">
            <v>22.199888364571098</v>
          </cell>
          <cell r="O479">
            <v>19468408.8384666</v>
          </cell>
          <cell r="Q479">
            <v>0</v>
          </cell>
          <cell r="R479">
            <v>6.5610637594082696E-3</v>
          </cell>
          <cell r="AA479">
            <v>1590.22429384673</v>
          </cell>
          <cell r="AC479">
            <v>189.70523616462</v>
          </cell>
          <cell r="AE479">
            <v>682938.85019263101</v>
          </cell>
          <cell r="AF479">
            <v>20151347.7769509</v>
          </cell>
          <cell r="AH479">
            <v>20151347.7769509</v>
          </cell>
          <cell r="AI479">
            <v>1400.5190576821101</v>
          </cell>
        </row>
        <row r="480">
          <cell r="M480">
            <v>22.199888134771498</v>
          </cell>
          <cell r="O480">
            <v>19467572.312809199</v>
          </cell>
          <cell r="Q480">
            <v>0</v>
          </cell>
          <cell r="R480">
            <v>6.5610637594082696E-3</v>
          </cell>
          <cell r="AA480">
            <v>1590.1692137968801</v>
          </cell>
          <cell r="AC480">
            <v>189.69866540984901</v>
          </cell>
          <cell r="AE480">
            <v>682915.195475457</v>
          </cell>
          <cell r="AF480">
            <v>20150487.578738999</v>
          </cell>
          <cell r="AH480">
            <v>20150487.578738999</v>
          </cell>
          <cell r="AI480">
            <v>1400.47054838703</v>
          </cell>
        </row>
        <row r="481">
          <cell r="M481">
            <v>22.199888037120999</v>
          </cell>
          <cell r="O481">
            <v>19467827.203701299</v>
          </cell>
          <cell r="Q481">
            <v>0</v>
          </cell>
          <cell r="R481">
            <v>6.5610637594082696E-3</v>
          </cell>
          <cell r="AA481">
            <v>1590.3703415227401</v>
          </cell>
          <cell r="AC481">
            <v>189.73547446620901</v>
          </cell>
          <cell r="AE481">
            <v>683047.70807835297</v>
          </cell>
          <cell r="AF481">
            <v>20150874.924791299</v>
          </cell>
          <cell r="AH481">
            <v>20150874.924791299</v>
          </cell>
          <cell r="AI481">
            <v>1400.6348670565301</v>
          </cell>
        </row>
        <row r="482">
          <cell r="M482">
            <v>22.1998881752594</v>
          </cell>
          <cell r="O482">
            <v>19468947.215841498</v>
          </cell>
          <cell r="Q482">
            <v>0</v>
          </cell>
          <cell r="R482">
            <v>6.5610637594082696E-3</v>
          </cell>
          <cell r="AA482">
            <v>1590.55472258484</v>
          </cell>
          <cell r="AC482">
            <v>189.76516821278099</v>
          </cell>
          <cell r="AE482">
            <v>683154.60556601104</v>
          </cell>
          <cell r="AF482">
            <v>20152101.740409698</v>
          </cell>
          <cell r="AH482">
            <v>20152101.740409698</v>
          </cell>
          <cell r="AI482">
            <v>1400.7895543720599</v>
          </cell>
        </row>
        <row r="483">
          <cell r="M483">
            <v>22.199888395723701</v>
          </cell>
          <cell r="O483">
            <v>19469912.8414037</v>
          </cell>
          <cell r="Q483">
            <v>0</v>
          </cell>
          <cell r="R483">
            <v>6.5610637594082696E-3</v>
          </cell>
          <cell r="AA483">
            <v>1590.6183075046999</v>
          </cell>
          <cell r="AC483">
            <v>189.77275437303101</v>
          </cell>
          <cell r="AE483">
            <v>683181.91574291198</v>
          </cell>
          <cell r="AF483">
            <v>20153094.680786699</v>
          </cell>
          <cell r="AH483">
            <v>20153094.680786699</v>
          </cell>
          <cell r="AI483">
            <v>1400.8455531316699</v>
          </cell>
        </row>
        <row r="484">
          <cell r="M484">
            <v>22.199888535019198</v>
          </cell>
          <cell r="O484">
            <v>19470654.8015467</v>
          </cell>
          <cell r="Q484">
            <v>0</v>
          </cell>
          <cell r="R484">
            <v>6.5610637594082696E-3</v>
          </cell>
          <cell r="AA484">
            <v>1590.85184557461</v>
          </cell>
          <cell r="AC484">
            <v>189.81344843614099</v>
          </cell>
          <cell r="AE484">
            <v>683328.41437010595</v>
          </cell>
          <cell r="AF484">
            <v>20153983.185801901</v>
          </cell>
          <cell r="AH484">
            <v>20153983.185801901</v>
          </cell>
          <cell r="AI484">
            <v>1401.0383971384699</v>
          </cell>
        </row>
        <row r="485">
          <cell r="M485">
            <v>22.199888580929201</v>
          </cell>
          <cell r="O485">
            <v>19470921.6465852</v>
          </cell>
          <cell r="Q485">
            <v>0</v>
          </cell>
          <cell r="R485">
            <v>6.5610637594082696E-3</v>
          </cell>
          <cell r="AA485">
            <v>1590.9802051297199</v>
          </cell>
          <cell r="AC485">
            <v>189.83647499583199</v>
          </cell>
          <cell r="AE485">
            <v>683411.30998499598</v>
          </cell>
          <cell r="AF485">
            <v>20154332.942438699</v>
          </cell>
          <cell r="AH485">
            <v>20154332.942438699</v>
          </cell>
          <cell r="AI485">
            <v>1401.1437301338899</v>
          </cell>
        </row>
        <row r="486">
          <cell r="M486">
            <v>22.199888595719401</v>
          </cell>
          <cell r="O486">
            <v>19470959.032020301</v>
          </cell>
          <cell r="Q486">
            <v>0</v>
          </cell>
          <cell r="R486">
            <v>6.5610637594082696E-3</v>
          </cell>
          <cell r="AA486">
            <v>1590.98266783338</v>
          </cell>
          <cell r="AC486">
            <v>189.83676884674301</v>
          </cell>
          <cell r="AE486">
            <v>683412.367848275</v>
          </cell>
          <cell r="AF486">
            <v>20154371.396955501</v>
          </cell>
          <cell r="AH486">
            <v>20154371.396955501</v>
          </cell>
          <cell r="AI486">
            <v>1401.1458989866401</v>
          </cell>
        </row>
        <row r="487">
          <cell r="M487">
            <v>22.199888660834802</v>
          </cell>
          <cell r="O487">
            <v>19471081.6529397</v>
          </cell>
          <cell r="Q487">
            <v>0</v>
          </cell>
          <cell r="R487">
            <v>6.5610637594082696E-3</v>
          </cell>
          <cell r="AA487">
            <v>1590.80608624468</v>
          </cell>
          <cell r="AC487">
            <v>189.80285327941101</v>
          </cell>
          <cell r="AE487">
            <v>683290.27180587896</v>
          </cell>
          <cell r="AF487">
            <v>20154371.886758301</v>
          </cell>
          <cell r="AH487">
            <v>20154371.886758301</v>
          </cell>
          <cell r="AI487">
            <v>1401.0032329652699</v>
          </cell>
        </row>
        <row r="488">
          <cell r="M488">
            <v>22.199888726143001</v>
          </cell>
          <cell r="O488">
            <v>19471142.6880542</v>
          </cell>
          <cell r="Q488">
            <v>0</v>
          </cell>
          <cell r="R488">
            <v>6.5610637594082696E-3</v>
          </cell>
          <cell r="AA488">
            <v>1590.69929328802</v>
          </cell>
          <cell r="AC488">
            <v>189.78241658746299</v>
          </cell>
          <cell r="AE488">
            <v>683216.699714866</v>
          </cell>
          <cell r="AF488">
            <v>20154359.3790203</v>
          </cell>
          <cell r="AH488">
            <v>20154359.3790203</v>
          </cell>
          <cell r="AI488">
            <v>1400.9168767005599</v>
          </cell>
        </row>
        <row r="489">
          <cell r="M489">
            <v>22.1998888877669</v>
          </cell>
          <cell r="O489">
            <v>19472288.395888198</v>
          </cell>
          <cell r="Q489">
            <v>0</v>
          </cell>
          <cell r="R489">
            <v>6.56106375940828E-3</v>
          </cell>
          <cell r="AA489">
            <v>1590.59032191712</v>
          </cell>
          <cell r="AC489">
            <v>189.756589986395</v>
          </cell>
          <cell r="AE489">
            <v>683123.72395102202</v>
          </cell>
          <cell r="AF489">
            <v>20155412.008386701</v>
          </cell>
          <cell r="AH489">
            <v>20155412.008386701</v>
          </cell>
          <cell r="AI489">
            <v>1400.83373193072</v>
          </cell>
        </row>
        <row r="490">
          <cell r="M490">
            <v>22.199889545298799</v>
          </cell>
          <cell r="O490">
            <v>19476664.057929199</v>
          </cell>
          <cell r="Q490">
            <v>0</v>
          </cell>
          <cell r="R490">
            <v>6.56106375940828E-3</v>
          </cell>
          <cell r="AA490">
            <v>1590.58356145982</v>
          </cell>
          <cell r="AC490">
            <v>189.73529319604501</v>
          </cell>
          <cell r="AE490">
            <v>683047.05550576304</v>
          </cell>
          <cell r="AF490">
            <v>20159710.7812539</v>
          </cell>
          <cell r="AH490">
            <v>20159710.7812539</v>
          </cell>
          <cell r="AI490">
            <v>1400.84826826377</v>
          </cell>
        </row>
        <row r="491">
          <cell r="M491">
            <v>22.199890521664098</v>
          </cell>
          <cell r="O491">
            <v>19482019.850493498</v>
          </cell>
          <cell r="Q491">
            <v>0</v>
          </cell>
          <cell r="R491">
            <v>6.5610637594082696E-3</v>
          </cell>
          <cell r="AA491">
            <v>1590.8254545699299</v>
          </cell>
          <cell r="AC491">
            <v>189.75646309283101</v>
          </cell>
          <cell r="AE491">
            <v>683123.267134191</v>
          </cell>
          <cell r="AF491">
            <v>20165142.781636801</v>
          </cell>
          <cell r="AH491">
            <v>20165142.781636801</v>
          </cell>
          <cell r="AI491">
            <v>1401.0689914771001</v>
          </cell>
        </row>
        <row r="492">
          <cell r="M492">
            <v>22.199891241099699</v>
          </cell>
          <cell r="O492">
            <v>19485485.6053585</v>
          </cell>
          <cell r="Q492">
            <v>0</v>
          </cell>
          <cell r="R492">
            <v>6.56106375940828E-3</v>
          </cell>
          <cell r="AA492">
            <v>1591.0534805771699</v>
          </cell>
          <cell r="AC492">
            <v>189.783663214021</v>
          </cell>
          <cell r="AE492">
            <v>683221.18757047399</v>
          </cell>
          <cell r="AF492">
            <v>20168706.591353301</v>
          </cell>
          <cell r="AH492">
            <v>20168706.591353301</v>
          </cell>
          <cell r="AI492">
            <v>1401.26981736315</v>
          </cell>
        </row>
        <row r="493">
          <cell r="M493">
            <v>22.199891538496701</v>
          </cell>
          <cell r="O493">
            <v>19487198.098839302</v>
          </cell>
          <cell r="Q493">
            <v>0</v>
          </cell>
          <cell r="R493">
            <v>6.5610637594082696E-3</v>
          </cell>
          <cell r="AA493">
            <v>1591.35043187838</v>
          </cell>
          <cell r="AC493">
            <v>189.83187980828399</v>
          </cell>
          <cell r="AE493">
            <v>683394.76730982203</v>
          </cell>
          <cell r="AF493">
            <v>20170592.796271998</v>
          </cell>
          <cell r="AH493">
            <v>20170592.796271998</v>
          </cell>
          <cell r="AI493">
            <v>1401.51855207009</v>
          </cell>
        </row>
        <row r="494">
          <cell r="M494">
            <v>22.199891635767301</v>
          </cell>
          <cell r="O494">
            <v>19488217.459786501</v>
          </cell>
          <cell r="Q494">
            <v>0</v>
          </cell>
          <cell r="R494">
            <v>6.56106375940828E-3</v>
          </cell>
          <cell r="AA494">
            <v>1591.7125154507901</v>
          </cell>
          <cell r="AC494">
            <v>189.89558783474499</v>
          </cell>
          <cell r="AE494">
            <v>683624.11620508297</v>
          </cell>
          <cell r="AF494">
            <v>20171841.555961501</v>
          </cell>
          <cell r="AH494">
            <v>20171841.555961501</v>
          </cell>
          <cell r="AI494">
            <v>1401.8169276160399</v>
          </cell>
        </row>
        <row r="495">
          <cell r="M495">
            <v>22.1998916466015</v>
          </cell>
          <cell r="O495">
            <v>19488750.737255901</v>
          </cell>
          <cell r="Q495">
            <v>0</v>
          </cell>
          <cell r="R495">
            <v>6.56106375940828E-3</v>
          </cell>
          <cell r="AA495">
            <v>1592.0430758723101</v>
          </cell>
          <cell r="AC495">
            <v>189.95556879014001</v>
          </cell>
          <cell r="AE495">
            <v>683840.047644504</v>
          </cell>
          <cell r="AF495">
            <v>20172590.790295899</v>
          </cell>
          <cell r="AH495">
            <v>20172590.790295899</v>
          </cell>
          <cell r="AI495">
            <v>1402.0875070821701</v>
          </cell>
        </row>
        <row r="496">
          <cell r="M496">
            <v>22.199891604355901</v>
          </cell>
          <cell r="O496">
            <v>19488462.289142601</v>
          </cell>
          <cell r="Q496">
            <v>0</v>
          </cell>
          <cell r="R496">
            <v>6.5610637594082696E-3</v>
          </cell>
          <cell r="AA496">
            <v>1592.1349306560101</v>
          </cell>
          <cell r="AC496">
            <v>189.97424461936001</v>
          </cell>
          <cell r="AE496">
            <v>683907.28062969702</v>
          </cell>
          <cell r="AF496">
            <v>20172369.590509601</v>
          </cell>
          <cell r="AH496">
            <v>20172369.590509601</v>
          </cell>
          <cell r="AI496">
            <v>1402.1606860366501</v>
          </cell>
        </row>
        <row r="497">
          <cell r="M497">
            <v>22.199891481503801</v>
          </cell>
          <cell r="O497">
            <v>19487188.897147801</v>
          </cell>
          <cell r="Q497">
            <v>0</v>
          </cell>
          <cell r="R497">
            <v>6.5610637594082696E-3</v>
          </cell>
          <cell r="AA497">
            <v>1592.05110388396</v>
          </cell>
          <cell r="AC497">
            <v>189.96424237181699</v>
          </cell>
          <cell r="AE497">
            <v>683871.27253854298</v>
          </cell>
          <cell r="AF497">
            <v>20171060.232928801</v>
          </cell>
          <cell r="AH497">
            <v>20171060.232928801</v>
          </cell>
          <cell r="AI497">
            <v>1402.0868615121501</v>
          </cell>
        </row>
        <row r="498">
          <cell r="M498">
            <v>22.1998910776875</v>
          </cell>
          <cell r="O498">
            <v>19483415.832133502</v>
          </cell>
          <cell r="Q498">
            <v>0</v>
          </cell>
          <cell r="R498">
            <v>6.5610637594082696E-3</v>
          </cell>
          <cell r="AA498">
            <v>1591.8027136062899</v>
          </cell>
          <cell r="AC498">
            <v>189.934604333946</v>
          </cell>
          <cell r="AE498">
            <v>683764.57560220698</v>
          </cell>
          <cell r="AF498">
            <v>20167180.615262698</v>
          </cell>
          <cell r="AH498">
            <v>20167180.615262698</v>
          </cell>
          <cell r="AI498">
            <v>1401.86810927235</v>
          </cell>
        </row>
        <row r="499">
          <cell r="M499">
            <v>22.1998905596393</v>
          </cell>
          <cell r="O499">
            <v>19480592.1252998</v>
          </cell>
          <cell r="Q499">
            <v>0</v>
          </cell>
          <cell r="R499">
            <v>6.56106375940828E-3</v>
          </cell>
          <cell r="AA499">
            <v>1591.61680058812</v>
          </cell>
          <cell r="AC499">
            <v>189.91242111033</v>
          </cell>
          <cell r="AE499">
            <v>683684.71599718905</v>
          </cell>
          <cell r="AF499">
            <v>20164277.004409</v>
          </cell>
          <cell r="AH499">
            <v>20164277.004409</v>
          </cell>
          <cell r="AI499">
            <v>1401.7043794777901</v>
          </cell>
        </row>
        <row r="500">
          <cell r="M500">
            <v>22.199890098741999</v>
          </cell>
          <cell r="O500">
            <v>19477928.1783676</v>
          </cell>
          <cell r="Q500">
            <v>0</v>
          </cell>
          <cell r="R500">
            <v>6.56106375940828E-3</v>
          </cell>
          <cell r="AA500">
            <v>1591.44149485147</v>
          </cell>
          <cell r="AC500">
            <v>189.89150992267599</v>
          </cell>
          <cell r="AE500">
            <v>683609.43572163396</v>
          </cell>
          <cell r="AF500">
            <v>20161537.7794783</v>
          </cell>
          <cell r="AH500">
            <v>20161537.7794783</v>
          </cell>
          <cell r="AI500">
            <v>1401.5499849287901</v>
          </cell>
        </row>
        <row r="501">
          <cell r="M501">
            <v>22.199889871013902</v>
          </cell>
          <cell r="O501">
            <v>19476978.2996208</v>
          </cell>
          <cell r="Q501">
            <v>0</v>
          </cell>
          <cell r="R501">
            <v>6.56106375940828E-3</v>
          </cell>
          <cell r="AA501">
            <v>1591.1943224537899</v>
          </cell>
          <cell r="AC501">
            <v>189.84917870605801</v>
          </cell>
          <cell r="AE501">
            <v>683457.04334181</v>
          </cell>
          <cell r="AF501">
            <v>20160435.380075902</v>
          </cell>
          <cell r="AH501">
            <v>20160435.380075902</v>
          </cell>
          <cell r="AI501">
            <v>1401.3451437477399</v>
          </cell>
        </row>
        <row r="502">
          <cell r="M502">
            <v>22.1998897502476</v>
          </cell>
          <cell r="O502">
            <v>19475937.988393601</v>
          </cell>
          <cell r="Q502">
            <v>0</v>
          </cell>
          <cell r="R502">
            <v>6.56106375940828E-3</v>
          </cell>
          <cell r="AA502">
            <v>1591.0150334582599</v>
          </cell>
          <cell r="AC502">
            <v>189.820086769863</v>
          </cell>
          <cell r="AE502">
            <v>683352.31237150705</v>
          </cell>
          <cell r="AF502">
            <v>20159290.3614242</v>
          </cell>
          <cell r="AH502">
            <v>20159290.3614242</v>
          </cell>
          <cell r="AI502">
            <v>1401.1949466884</v>
          </cell>
        </row>
        <row r="503">
          <cell r="M503">
            <v>22.199889553981698</v>
          </cell>
          <cell r="O503">
            <v>19474982.023900598</v>
          </cell>
          <cell r="Q503">
            <v>0</v>
          </cell>
          <cell r="R503">
            <v>6.56106375940828E-3</v>
          </cell>
          <cell r="AA503">
            <v>1590.9520929283501</v>
          </cell>
          <cell r="AC503">
            <v>189.81257749019099</v>
          </cell>
          <cell r="AE503">
            <v>683325.278964689</v>
          </cell>
          <cell r="AF503">
            <v>20158307.3684109</v>
          </cell>
          <cell r="AH503">
            <v>20158307.3684109</v>
          </cell>
          <cell r="AI503">
            <v>1401.1395154381601</v>
          </cell>
        </row>
        <row r="504">
          <cell r="M504">
            <v>22.199889475646799</v>
          </cell>
          <cell r="O504">
            <v>19474836.636600502</v>
          </cell>
          <cell r="Q504">
            <v>0</v>
          </cell>
          <cell r="R504">
            <v>6.56106375940828E-3</v>
          </cell>
          <cell r="AA504">
            <v>1590.9425169681699</v>
          </cell>
          <cell r="AC504">
            <v>189.81143500595701</v>
          </cell>
          <cell r="AE504">
            <v>683321.16602144495</v>
          </cell>
          <cell r="AF504">
            <v>20158157.814525299</v>
          </cell>
          <cell r="AH504">
            <v>20158157.814525299</v>
          </cell>
          <cell r="AI504">
            <v>1401.1310819622199</v>
          </cell>
        </row>
        <row r="505">
          <cell r="M505">
            <v>22.199889461732798</v>
          </cell>
          <cell r="O505">
            <v>19474807.951665301</v>
          </cell>
          <cell r="Q505">
            <v>0</v>
          </cell>
          <cell r="R505">
            <v>6.56106375940828E-3</v>
          </cell>
          <cell r="AA505">
            <v>1590.9406276964201</v>
          </cell>
          <cell r="AC505">
            <v>189.81120960159501</v>
          </cell>
          <cell r="AE505">
            <v>683320.35456574406</v>
          </cell>
          <cell r="AF505">
            <v>20158128.3086349</v>
          </cell>
          <cell r="AH505">
            <v>20158128.3086349</v>
          </cell>
          <cell r="AI505">
            <v>1401.12941809483</v>
          </cell>
        </row>
        <row r="506">
          <cell r="M506">
            <v>22.199889396360199</v>
          </cell>
          <cell r="O506">
            <v>19474496.252265401</v>
          </cell>
          <cell r="Q506">
            <v>0</v>
          </cell>
          <cell r="R506">
            <v>6.56106375940828E-3</v>
          </cell>
          <cell r="AA506">
            <v>1591.1047709750901</v>
          </cell>
          <cell r="AC506">
            <v>189.84363027447199</v>
          </cell>
          <cell r="AE506">
            <v>683437.06898810004</v>
          </cell>
          <cell r="AF506">
            <v>20157933.369301699</v>
          </cell>
          <cell r="AH506">
            <v>20157933.369301699</v>
          </cell>
          <cell r="AI506">
            <v>1401.26114070061</v>
          </cell>
        </row>
        <row r="507">
          <cell r="M507">
            <v>22.199889197668199</v>
          </cell>
          <cell r="O507">
            <v>19473501.815351401</v>
          </cell>
          <cell r="Q507">
            <v>0</v>
          </cell>
          <cell r="R507">
            <v>6.56106375940828E-3</v>
          </cell>
          <cell r="AA507">
            <v>1591.1501201461399</v>
          </cell>
          <cell r="AC507">
            <v>189.85674933215799</v>
          </cell>
          <cell r="AE507">
            <v>683484.29759576905</v>
          </cell>
          <cell r="AF507">
            <v>20156986.1892539</v>
          </cell>
          <cell r="AH507">
            <v>20156986.1892539</v>
          </cell>
          <cell r="AI507">
            <v>1401.2933708139799</v>
          </cell>
        </row>
        <row r="508">
          <cell r="M508">
            <v>22.1998889911664</v>
          </cell>
          <cell r="O508">
            <v>19472370.5509446</v>
          </cell>
          <cell r="Q508">
            <v>0</v>
          </cell>
          <cell r="R508">
            <v>6.56106375940828E-3</v>
          </cell>
          <cell r="AA508">
            <v>1591.07562551093</v>
          </cell>
          <cell r="AC508">
            <v>189.84786059871601</v>
          </cell>
          <cell r="AE508">
            <v>683452.29815537797</v>
          </cell>
          <cell r="AF508">
            <v>20155822.929899398</v>
          </cell>
          <cell r="AH508">
            <v>20155822.929899398</v>
          </cell>
          <cell r="AI508">
            <v>1401.22776491221</v>
          </cell>
        </row>
        <row r="509">
          <cell r="M509">
            <v>22.199888695817801</v>
          </cell>
          <cell r="O509">
            <v>19471197.8859681</v>
          </cell>
          <cell r="Q509">
            <v>0</v>
          </cell>
          <cell r="R509">
            <v>6.56106375940828E-3</v>
          </cell>
          <cell r="AA509">
            <v>1591.18337082223</v>
          </cell>
          <cell r="AC509">
            <v>189.87356875246101</v>
          </cell>
          <cell r="AE509">
            <v>683544.84750885901</v>
          </cell>
          <cell r="AF509">
            <v>20154742.850296602</v>
          </cell>
          <cell r="AH509">
            <v>20154742.850296602</v>
          </cell>
          <cell r="AI509">
            <v>1401.3098020697701</v>
          </cell>
        </row>
        <row r="510">
          <cell r="M510">
            <v>22.199886359322299</v>
          </cell>
          <cell r="O510">
            <v>19439078.377836701</v>
          </cell>
          <cell r="Q510">
            <v>0</v>
          </cell>
          <cell r="R510">
            <v>6.56106375940828E-3</v>
          </cell>
          <cell r="AA510">
            <v>1588.99336943254</v>
          </cell>
          <cell r="AC510">
            <v>189.607106139574</v>
          </cell>
          <cell r="AE510">
            <v>682585.58210246696</v>
          </cell>
          <cell r="AF510">
            <v>20121665.711411402</v>
          </cell>
          <cell r="AH510">
            <v>20121665.711411402</v>
          </cell>
          <cell r="AI510">
            <v>1399.3862632929699</v>
          </cell>
        </row>
        <row r="511">
          <cell r="M511">
            <v>22.1998842333361</v>
          </cell>
          <cell r="O511">
            <v>19448541.339630701</v>
          </cell>
          <cell r="Q511">
            <v>0</v>
          </cell>
          <cell r="R511">
            <v>6.56106375940828E-3</v>
          </cell>
          <cell r="AA511">
            <v>1589.5057973002999</v>
          </cell>
          <cell r="AC511">
            <v>189.66053336677899</v>
          </cell>
          <cell r="AE511">
            <v>682777.92012040503</v>
          </cell>
          <cell r="AF511">
            <v>20131318.2725171</v>
          </cell>
          <cell r="AH511">
            <v>20131318.2725171</v>
          </cell>
          <cell r="AI511">
            <v>1399.8452639335201</v>
          </cell>
        </row>
        <row r="512">
          <cell r="M512">
            <v>22.199888410754401</v>
          </cell>
          <cell r="O512">
            <v>19472614.332550202</v>
          </cell>
          <cell r="Q512">
            <v>0</v>
          </cell>
          <cell r="R512">
            <v>6.56106375940828E-3</v>
          </cell>
          <cell r="AA512">
            <v>1591.0916182383</v>
          </cell>
          <cell r="AC512">
            <v>189.849768858153</v>
          </cell>
          <cell r="AE512">
            <v>683459.16788935103</v>
          </cell>
          <cell r="AF512">
            <v>20156072.6592227</v>
          </cell>
          <cell r="AH512">
            <v>20156072.6592227</v>
          </cell>
          <cell r="AI512">
            <v>1401.2418493801499</v>
          </cell>
        </row>
        <row r="513">
          <cell r="M513">
            <v>22.199888898709499</v>
          </cell>
          <cell r="O513">
            <v>19472518.7955641</v>
          </cell>
          <cell r="Q513">
            <v>0</v>
          </cell>
          <cell r="R513">
            <v>6.56106375940828E-3</v>
          </cell>
          <cell r="AA513">
            <v>1590.90071602988</v>
          </cell>
          <cell r="AC513">
            <v>189.81414371821199</v>
          </cell>
          <cell r="AE513">
            <v>683330.91738556302</v>
          </cell>
          <cell r="AF513">
            <v>20155849.640671499</v>
          </cell>
          <cell r="AH513">
            <v>20155849.640671499</v>
          </cell>
          <cell r="AI513">
            <v>1401.0865723116699</v>
          </cell>
        </row>
        <row r="514">
          <cell r="M514">
            <v>22.199886838266501</v>
          </cell>
          <cell r="O514">
            <v>19439789.836074799</v>
          </cell>
          <cell r="Q514">
            <v>0</v>
          </cell>
          <cell r="R514">
            <v>6.56106375940828E-3</v>
          </cell>
          <cell r="AA514">
            <v>1588.63405804594</v>
          </cell>
          <cell r="AC514">
            <v>189.53601845507001</v>
          </cell>
          <cell r="AE514">
            <v>682329.66643825301</v>
          </cell>
          <cell r="AF514">
            <v>20122121.296645701</v>
          </cell>
          <cell r="AH514">
            <v>20122121.296645701</v>
          </cell>
          <cell r="AI514">
            <v>1399.09803959087</v>
          </cell>
        </row>
        <row r="515">
          <cell r="M515">
            <v>22.1998848204856</v>
          </cell>
          <cell r="O515">
            <v>19455874.088515401</v>
          </cell>
          <cell r="Q515">
            <v>0</v>
          </cell>
          <cell r="R515">
            <v>6.56106375940828E-3</v>
          </cell>
          <cell r="AA515">
            <v>1589.6931007509099</v>
          </cell>
          <cell r="AC515">
            <v>189.66237023297501</v>
          </cell>
          <cell r="AE515">
            <v>682784.53283871198</v>
          </cell>
          <cell r="AF515">
            <v>20138657.045346301</v>
          </cell>
          <cell r="AH515">
            <v>20138657.045346301</v>
          </cell>
          <cell r="AI515">
            <v>1400.0307305179399</v>
          </cell>
        </row>
        <row r="516">
          <cell r="M516">
            <v>22.199890871279599</v>
          </cell>
          <cell r="O516">
            <v>19487978.409901898</v>
          </cell>
          <cell r="Q516">
            <v>0</v>
          </cell>
          <cell r="R516">
            <v>6.56106375940828E-3</v>
          </cell>
          <cell r="AA516">
            <v>1591.80749951335</v>
          </cell>
          <cell r="AC516">
            <v>189.91462828010501</v>
          </cell>
          <cell r="AE516">
            <v>683692.66180837899</v>
          </cell>
          <cell r="AF516">
            <v>20171669.9544277</v>
          </cell>
          <cell r="AH516">
            <v>20171669.9544277</v>
          </cell>
          <cell r="AI516">
            <v>1401.8928712332499</v>
          </cell>
        </row>
        <row r="517">
          <cell r="M517">
            <v>22.199891596511499</v>
          </cell>
          <cell r="O517">
            <v>19488527.749702498</v>
          </cell>
          <cell r="Q517">
            <v>0</v>
          </cell>
          <cell r="R517">
            <v>6.56106375940828E-3</v>
          </cell>
          <cell r="AA517">
            <v>1591.8436277911501</v>
          </cell>
          <cell r="AC517">
            <v>189.91893299189999</v>
          </cell>
          <cell r="AE517">
            <v>683708.15877084096</v>
          </cell>
          <cell r="AF517">
            <v>20172235.816009998</v>
          </cell>
          <cell r="AH517">
            <v>20172235.816009998</v>
          </cell>
          <cell r="AI517">
            <v>1401.9246947992499</v>
          </cell>
        </row>
        <row r="518">
          <cell r="M518">
            <v>22.199891694496099</v>
          </cell>
          <cell r="O518">
            <v>19489235.277264301</v>
          </cell>
          <cell r="Q518">
            <v>0</v>
          </cell>
          <cell r="R518">
            <v>6.56106375940828E-3</v>
          </cell>
          <cell r="AA518">
            <v>1592.07497081513</v>
          </cell>
          <cell r="AC518">
            <v>189.959374376108</v>
          </cell>
          <cell r="AE518">
            <v>683853.74775398895</v>
          </cell>
          <cell r="AF518">
            <v>20173089.012525398</v>
          </cell>
          <cell r="AH518">
            <v>20173089.012525398</v>
          </cell>
          <cell r="AI518">
            <v>1402.11559643902</v>
          </cell>
        </row>
        <row r="519">
          <cell r="M519">
            <v>22.1998916724365</v>
          </cell>
          <cell r="O519">
            <v>19489533.480724499</v>
          </cell>
          <cell r="Q519">
            <v>0</v>
          </cell>
          <cell r="R519">
            <v>6.56106375940828E-3</v>
          </cell>
          <cell r="AA519">
            <v>1592.39049555</v>
          </cell>
          <cell r="AC519">
            <v>190.01760082371001</v>
          </cell>
          <cell r="AE519">
            <v>684063.36296535702</v>
          </cell>
          <cell r="AF519">
            <v>20173596.861362498</v>
          </cell>
          <cell r="AH519">
            <v>20173596.861362498</v>
          </cell>
          <cell r="AI519">
            <v>1402.37289472629</v>
          </cell>
        </row>
        <row r="520">
          <cell r="M520">
            <v>22.199891616710602</v>
          </cell>
          <cell r="O520">
            <v>19489326.332516901</v>
          </cell>
          <cell r="Q520">
            <v>0</v>
          </cell>
          <cell r="R520">
            <v>6.56106375940828E-3</v>
          </cell>
          <cell r="AA520">
            <v>1592.48786443637</v>
          </cell>
          <cell r="AC520">
            <v>190.03694982908999</v>
          </cell>
          <cell r="AE520">
            <v>684133.01938472502</v>
          </cell>
          <cell r="AF520">
            <v>20173459.369963098</v>
          </cell>
          <cell r="AH520">
            <v>20173459.369963098</v>
          </cell>
          <cell r="AI520">
            <v>1402.4509146072801</v>
          </cell>
        </row>
        <row r="521">
          <cell r="M521">
            <v>22.199891559499399</v>
          </cell>
          <cell r="O521">
            <v>19488674.420979802</v>
          </cell>
          <cell r="Q521">
            <v>0</v>
          </cell>
          <cell r="R521">
            <v>6.56106375940828E-3</v>
          </cell>
          <cell r="AA521">
            <v>1592.4449449927699</v>
          </cell>
          <cell r="AC521">
            <v>190.03182810707801</v>
          </cell>
          <cell r="AE521">
            <v>684114.58118548105</v>
          </cell>
          <cell r="AF521">
            <v>20172789.033743098</v>
          </cell>
          <cell r="AH521">
            <v>20172789.033743098</v>
          </cell>
          <cell r="AI521">
            <v>1402.4131168857</v>
          </cell>
        </row>
        <row r="522">
          <cell r="M522">
            <v>22.199891329029899</v>
          </cell>
          <cell r="O522">
            <v>19486073.7952484</v>
          </cell>
          <cell r="Q522">
            <v>0</v>
          </cell>
          <cell r="R522">
            <v>6.56106375940828E-3</v>
          </cell>
          <cell r="AA522">
            <v>1592.2737262932001</v>
          </cell>
          <cell r="AC522">
            <v>190.01139600197601</v>
          </cell>
          <cell r="AE522">
            <v>684041.02560711396</v>
          </cell>
          <cell r="AF522">
            <v>20170114.951993901</v>
          </cell>
          <cell r="AH522">
            <v>20170114.951993901</v>
          </cell>
          <cell r="AI522">
            <v>1402.26233029123</v>
          </cell>
        </row>
        <row r="523">
          <cell r="M523">
            <v>22.199890631225301</v>
          </cell>
          <cell r="O523">
            <v>19480366.085944202</v>
          </cell>
          <cell r="Q523">
            <v>0</v>
          </cell>
          <cell r="R523">
            <v>6.56106375940828E-3</v>
          </cell>
          <cell r="AA523">
            <v>1591.89791359629</v>
          </cell>
          <cell r="AC523">
            <v>189.96654900488201</v>
          </cell>
          <cell r="AE523">
            <v>683879.57641757501</v>
          </cell>
          <cell r="AF523">
            <v>20164245.983973902</v>
          </cell>
          <cell r="AH523">
            <v>20164245.983973902</v>
          </cell>
          <cell r="AI523">
            <v>1401.9313645914101</v>
          </cell>
        </row>
        <row r="524">
          <cell r="M524">
            <v>22.199889709935999</v>
          </cell>
          <cell r="O524">
            <v>19475669.899541799</v>
          </cell>
          <cell r="Q524">
            <v>0</v>
          </cell>
          <cell r="R524">
            <v>6.56106375940828E-3</v>
          </cell>
          <cell r="AA524">
            <v>1591.58880940264</v>
          </cell>
          <cell r="AC524">
            <v>189.929670787475</v>
          </cell>
          <cell r="AE524">
            <v>683746.81483491103</v>
          </cell>
          <cell r="AF524">
            <v>20159417.0149021</v>
          </cell>
          <cell r="AH524">
            <v>20159417.0149021</v>
          </cell>
          <cell r="AI524">
            <v>1401.6591386151599</v>
          </cell>
        </row>
        <row r="525">
          <cell r="M525">
            <v>22.199889314469701</v>
          </cell>
          <cell r="O525">
            <v>19474205.1985301</v>
          </cell>
          <cell r="Q525">
            <v>0</v>
          </cell>
          <cell r="R525">
            <v>6.56106375940828E-3</v>
          </cell>
          <cell r="AA525">
            <v>1591.3074324173001</v>
          </cell>
          <cell r="AC525">
            <v>189.88322900127901</v>
          </cell>
          <cell r="AE525">
            <v>683579.62440460303</v>
          </cell>
          <cell r="AF525">
            <v>20157784.904113699</v>
          </cell>
          <cell r="AH525">
            <v>20157784.904113699</v>
          </cell>
          <cell r="AI525">
            <v>1401.42420341602</v>
          </cell>
        </row>
        <row r="526">
          <cell r="M526">
            <v>22.199889086279001</v>
          </cell>
          <cell r="O526">
            <v>19472947.281054899</v>
          </cell>
          <cell r="Q526">
            <v>0</v>
          </cell>
          <cell r="R526">
            <v>6.56106375940828E-3</v>
          </cell>
          <cell r="AA526">
            <v>1591.11360426795</v>
          </cell>
          <cell r="AC526">
            <v>189.852392241118</v>
          </cell>
          <cell r="AE526">
            <v>683468.61206802598</v>
          </cell>
          <cell r="AF526">
            <v>20156415.977320898</v>
          </cell>
          <cell r="AH526">
            <v>20156415.977320898</v>
          </cell>
          <cell r="AI526">
            <v>1401.26121202684</v>
          </cell>
        </row>
        <row r="527">
          <cell r="M527">
            <v>22.199888967939401</v>
          </cell>
          <cell r="O527">
            <v>19472698.693813398</v>
          </cell>
          <cell r="Q527">
            <v>0</v>
          </cell>
          <cell r="R527">
            <v>6.56106375940828E-3</v>
          </cell>
          <cell r="AA527">
            <v>1591.09723032902</v>
          </cell>
          <cell r="AC527">
            <v>189.85043849534699</v>
          </cell>
          <cell r="AE527">
            <v>683461.57858324796</v>
          </cell>
          <cell r="AF527">
            <v>20156160.2926853</v>
          </cell>
          <cell r="AH527">
            <v>20156160.2926853</v>
          </cell>
          <cell r="AI527">
            <v>1401.2467918336799</v>
          </cell>
        </row>
        <row r="528">
          <cell r="M528">
            <v>22.199888979676899</v>
          </cell>
          <cell r="O528">
            <v>19473027.766414698</v>
          </cell>
          <cell r="Q528">
            <v>0</v>
          </cell>
          <cell r="R528">
            <v>6.56106375940828E-3</v>
          </cell>
          <cell r="AA528">
            <v>1591.11889736532</v>
          </cell>
          <cell r="AC528">
            <v>189.85302381588099</v>
          </cell>
          <cell r="AE528">
            <v>683470.88573717</v>
          </cell>
          <cell r="AF528">
            <v>20156498.6310771</v>
          </cell>
          <cell r="AH528">
            <v>20156498.6310771</v>
          </cell>
          <cell r="AI528">
            <v>1401.2658735494399</v>
          </cell>
        </row>
        <row r="529">
          <cell r="M529">
            <v>22.199889087383202</v>
          </cell>
          <cell r="O529">
            <v>19473493.813597899</v>
          </cell>
          <cell r="Q529">
            <v>0</v>
          </cell>
          <cell r="R529">
            <v>6.56106375940828E-3</v>
          </cell>
          <cell r="AA529">
            <v>1591.1495859803099</v>
          </cell>
          <cell r="AC529">
            <v>189.85668559525101</v>
          </cell>
          <cell r="AE529">
            <v>683484.06814290304</v>
          </cell>
          <cell r="AF529">
            <v>20156977.8472507</v>
          </cell>
          <cell r="AH529">
            <v>20156977.8472507</v>
          </cell>
          <cell r="AI529">
            <v>1401.29290038506</v>
          </cell>
        </row>
        <row r="530">
          <cell r="M530">
            <v>22.1998889983665</v>
          </cell>
          <cell r="O530">
            <v>19472774.207043599</v>
          </cell>
          <cell r="Q530">
            <v>0</v>
          </cell>
          <cell r="R530">
            <v>6.56106375940828E-3</v>
          </cell>
          <cell r="AA530">
            <v>1591.28717946238</v>
          </cell>
          <cell r="AC530">
            <v>189.885956052202</v>
          </cell>
          <cell r="AE530">
            <v>683589.44178792799</v>
          </cell>
          <cell r="AF530">
            <v>20156363.7252528</v>
          </cell>
          <cell r="AH530">
            <v>20156363.7252528</v>
          </cell>
          <cell r="AI530">
            <v>1401.4012234101799</v>
          </cell>
        </row>
        <row r="531">
          <cell r="M531">
            <v>22.199888773287299</v>
          </cell>
          <cell r="O531">
            <v>19472183.9530464</v>
          </cell>
          <cell r="Q531">
            <v>0</v>
          </cell>
          <cell r="R531">
            <v>6.5610637594082696E-3</v>
          </cell>
          <cell r="AA531">
            <v>1591.35926808467</v>
          </cell>
          <cell r="AC531">
            <v>189.90228158906501</v>
          </cell>
          <cell r="AE531">
            <v>683648.21372063202</v>
          </cell>
          <cell r="AF531">
            <v>20155832.220875099</v>
          </cell>
          <cell r="AH531">
            <v>20155832.220875099</v>
          </cell>
          <cell r="AI531">
            <v>1401.45698649561</v>
          </cell>
        </row>
        <row r="532">
          <cell r="M532">
            <v>22.199888800344699</v>
          </cell>
          <cell r="O532">
            <v>19472921.162063699</v>
          </cell>
          <cell r="Q532">
            <v>0</v>
          </cell>
          <cell r="R532">
            <v>6.56106375940828E-3</v>
          </cell>
          <cell r="AA532">
            <v>1591.59308208631</v>
          </cell>
          <cell r="AC532">
            <v>189.943053550787</v>
          </cell>
          <cell r="AE532">
            <v>683794.99278283399</v>
          </cell>
          <cell r="AF532">
            <v>20156716.131876301</v>
          </cell>
          <cell r="AH532">
            <v>20156716.131876301</v>
          </cell>
          <cell r="AI532">
            <v>1401.6500285355201</v>
          </cell>
        </row>
        <row r="533">
          <cell r="M533">
            <v>22.199888786784001</v>
          </cell>
          <cell r="O533">
            <v>19472617.3241641</v>
          </cell>
          <cell r="Q533">
            <v>0</v>
          </cell>
          <cell r="R533">
            <v>6.56106375940828E-3</v>
          </cell>
          <cell r="AA533">
            <v>1591.6842110678399</v>
          </cell>
          <cell r="AC533">
            <v>189.96166351238</v>
          </cell>
          <cell r="AE533">
            <v>683861.98864456802</v>
          </cell>
          <cell r="AF533">
            <v>20156479.3393788</v>
          </cell>
          <cell r="AH533">
            <v>20156479.3393788</v>
          </cell>
          <cell r="AI533">
            <v>1401.7225475554601</v>
          </cell>
        </row>
        <row r="534">
          <cell r="M534">
            <v>22.1998886059406</v>
          </cell>
          <cell r="O534">
            <v>19471562.286436401</v>
          </cell>
          <cell r="Q534">
            <v>0</v>
          </cell>
          <cell r="R534">
            <v>6.56106375940828E-3</v>
          </cell>
          <cell r="AA534">
            <v>1591.6147221876199</v>
          </cell>
          <cell r="AC534">
            <v>189.95337026979399</v>
          </cell>
          <cell r="AE534">
            <v>683832.13297125895</v>
          </cell>
          <cell r="AF534">
            <v>20155394.4967172</v>
          </cell>
          <cell r="AH534">
            <v>20155394.4967172</v>
          </cell>
          <cell r="AI534">
            <v>1401.66135191783</v>
          </cell>
        </row>
        <row r="535">
          <cell r="M535">
            <v>22.199888447702101</v>
          </cell>
          <cell r="O535">
            <v>19470936.534531999</v>
          </cell>
          <cell r="Q535">
            <v>0</v>
          </cell>
          <cell r="R535">
            <v>6.56106375940828E-3</v>
          </cell>
          <cell r="AA535">
            <v>1591.5735031471399</v>
          </cell>
          <cell r="AC535">
            <v>189.948450928732</v>
          </cell>
          <cell r="AE535">
            <v>683814.42334343505</v>
          </cell>
          <cell r="AF535">
            <v>20154751.005987398</v>
          </cell>
          <cell r="AH535">
            <v>20154751.005987398</v>
          </cell>
          <cell r="AI535">
            <v>1401.62505221841</v>
          </cell>
        </row>
        <row r="536">
          <cell r="M536">
            <v>22.199888369567901</v>
          </cell>
          <cell r="O536">
            <v>19470416.857926201</v>
          </cell>
          <cell r="Q536">
            <v>0</v>
          </cell>
          <cell r="R536">
            <v>6.5610637594082904E-3</v>
          </cell>
          <cell r="AA536">
            <v>1591.3540422592</v>
          </cell>
          <cell r="AC536">
            <v>189.909375906528</v>
          </cell>
          <cell r="AE536">
            <v>683673.75326350098</v>
          </cell>
          <cell r="AF536">
            <v>20154090.625375099</v>
          </cell>
          <cell r="AH536">
            <v>20154090.625375099</v>
          </cell>
          <cell r="AI536">
            <v>1401.4446663526701</v>
          </cell>
        </row>
        <row r="537">
          <cell r="M537">
            <v>22.1998884385157</v>
          </cell>
          <cell r="O537">
            <v>19471279.5691147</v>
          </cell>
          <cell r="Q537">
            <v>0</v>
          </cell>
          <cell r="R537">
            <v>6.5610637594082904E-3</v>
          </cell>
          <cell r="AA537">
            <v>1591.29969670587</v>
          </cell>
          <cell r="AC537">
            <v>189.895172735031</v>
          </cell>
          <cell r="AE537">
            <v>683622.62184611103</v>
          </cell>
          <cell r="AF537">
            <v>20154902.1186665</v>
          </cell>
          <cell r="AH537">
            <v>20154902.1186665</v>
          </cell>
          <cell r="AI537">
            <v>1401.40452397084</v>
          </cell>
        </row>
        <row r="538">
          <cell r="M538">
            <v>22.1998889788314</v>
          </cell>
          <cell r="O538">
            <v>19474911.132213201</v>
          </cell>
          <cell r="Q538">
            <v>0</v>
          </cell>
          <cell r="R538">
            <v>6.56106375940828E-3</v>
          </cell>
          <cell r="AA538">
            <v>1591.3538900444801</v>
          </cell>
          <cell r="AC538">
            <v>189.88877210778799</v>
          </cell>
          <cell r="AE538">
            <v>683599.57958803803</v>
          </cell>
          <cell r="AF538">
            <v>20158510.430843301</v>
          </cell>
          <cell r="AH538">
            <v>20158510.430843301</v>
          </cell>
          <cell r="AI538">
            <v>1401.4651179366899</v>
          </cell>
        </row>
        <row r="539">
          <cell r="M539">
            <v>22.199889948859401</v>
          </cell>
          <cell r="O539">
            <v>19480673.3596997</v>
          </cell>
          <cell r="Q539">
            <v>0</v>
          </cell>
          <cell r="R539">
            <v>6.56106375940828E-3</v>
          </cell>
          <cell r="AA539">
            <v>1591.6223033271699</v>
          </cell>
          <cell r="AC539">
            <v>189.913090442091</v>
          </cell>
          <cell r="AE539">
            <v>683687.12559152802</v>
          </cell>
          <cell r="AF539">
            <v>20164360.115865499</v>
          </cell>
          <cell r="AH539">
            <v>20164360.115865499</v>
          </cell>
          <cell r="AI539">
            <v>1401.70921288508</v>
          </cell>
        </row>
        <row r="540">
          <cell r="M540">
            <v>22.199890822142098</v>
          </cell>
          <cell r="O540">
            <v>19484962.742698301</v>
          </cell>
          <cell r="Q540">
            <v>0</v>
          </cell>
          <cell r="R540">
            <v>6.5610637594082904E-3</v>
          </cell>
          <cell r="AA540">
            <v>1591.9045264809699</v>
          </cell>
          <cell r="AC540">
            <v>189.94675269121601</v>
          </cell>
          <cell r="AE540">
            <v>683808.30968837906</v>
          </cell>
          <cell r="AF540">
            <v>20168770.7975397</v>
          </cell>
          <cell r="AH540">
            <v>20168770.7975397</v>
          </cell>
          <cell r="AI540">
            <v>1401.95777378976</v>
          </cell>
        </row>
        <row r="541">
          <cell r="M541">
            <v>22.199891193636599</v>
          </cell>
          <cell r="O541">
            <v>19486889.579084601</v>
          </cell>
          <cell r="Q541">
            <v>0</v>
          </cell>
          <cell r="R541">
            <v>6.5610637594082904E-3</v>
          </cell>
          <cell r="AA541">
            <v>1592.21642614399</v>
          </cell>
          <cell r="AC541">
            <v>189.99682946072801</v>
          </cell>
          <cell r="AE541">
            <v>683988.58605861897</v>
          </cell>
          <cell r="AF541">
            <v>20170878.0794487</v>
          </cell>
          <cell r="AH541">
            <v>20170878.0794487</v>
          </cell>
          <cell r="AI541">
            <v>1402.2195966832601</v>
          </cell>
        </row>
        <row r="542">
          <cell r="M542">
            <v>22.199891296870199</v>
          </cell>
          <cell r="O542">
            <v>19487931.089999299</v>
          </cell>
          <cell r="Q542">
            <v>0</v>
          </cell>
          <cell r="R542">
            <v>6.5610637594082904E-3</v>
          </cell>
          <cell r="AA542">
            <v>1592.5813414059901</v>
          </cell>
          <cell r="AC542">
            <v>190.06098239526801</v>
          </cell>
          <cell r="AE542">
            <v>684219.53662296303</v>
          </cell>
          <cell r="AF542">
            <v>20172150.6048963</v>
          </cell>
          <cell r="AH542">
            <v>20172150.6048963</v>
          </cell>
          <cell r="AI542">
            <v>1402.5203590107201</v>
          </cell>
        </row>
        <row r="543">
          <cell r="M543">
            <v>22.199891344163301</v>
          </cell>
          <cell r="O543">
            <v>19488686.083144899</v>
          </cell>
          <cell r="Q543">
            <v>0</v>
          </cell>
          <cell r="R543">
            <v>6.5610637594082904E-3</v>
          </cell>
          <cell r="AA543">
            <v>1592.9278594623199</v>
          </cell>
          <cell r="AC543">
            <v>190.12297549245801</v>
          </cell>
          <cell r="AE543">
            <v>684442.71177284699</v>
          </cell>
          <cell r="AF543">
            <v>20173128.787144501</v>
          </cell>
          <cell r="AH543">
            <v>20173128.787144501</v>
          </cell>
          <cell r="AI543">
            <v>1402.8048839698599</v>
          </cell>
        </row>
        <row r="544">
          <cell r="M544">
            <v>22.1998912548246</v>
          </cell>
          <cell r="O544">
            <v>19487758.304370601</v>
          </cell>
          <cell r="Q544">
            <v>0</v>
          </cell>
          <cell r="R544">
            <v>6.5610637594082904E-3</v>
          </cell>
          <cell r="AA544">
            <v>1592.97812175841</v>
          </cell>
          <cell r="AC544">
            <v>190.13672496885599</v>
          </cell>
          <cell r="AE544">
            <v>684492.20988788095</v>
          </cell>
          <cell r="AF544">
            <v>20172250.569897301</v>
          </cell>
          <cell r="AH544">
            <v>20172250.569897301</v>
          </cell>
          <cell r="AI544">
            <v>1402.8413967895499</v>
          </cell>
        </row>
        <row r="545">
          <cell r="M545">
            <v>22.199891090150601</v>
          </cell>
          <cell r="O545">
            <v>19486613.469164498</v>
          </cell>
          <cell r="Q545">
            <v>0</v>
          </cell>
          <cell r="R545">
            <v>6.5610637594082904E-3</v>
          </cell>
          <cell r="AA545">
            <v>1592.90272893151</v>
          </cell>
          <cell r="AC545">
            <v>190.12772613516401</v>
          </cell>
          <cell r="AE545">
            <v>684459.81408659206</v>
          </cell>
          <cell r="AF545">
            <v>20171073.341035001</v>
          </cell>
          <cell r="AH545">
            <v>20171073.341035001</v>
          </cell>
          <cell r="AI545">
            <v>1402.77500279635</v>
          </cell>
        </row>
        <row r="546">
          <cell r="M546">
            <v>22.199890853671999</v>
          </cell>
          <cell r="O546">
            <v>19484562.238319799</v>
          </cell>
          <cell r="Q546">
            <v>0</v>
          </cell>
          <cell r="R546">
            <v>6.5610637594082904E-3</v>
          </cell>
          <cell r="AA546">
            <v>1592.76764442331</v>
          </cell>
          <cell r="AC546">
            <v>190.111602545246</v>
          </cell>
          <cell r="AE546">
            <v>684401.76916288596</v>
          </cell>
          <cell r="AF546">
            <v>20168964.118972301</v>
          </cell>
          <cell r="AH546">
            <v>20168964.118972301</v>
          </cell>
          <cell r="AI546">
            <v>1402.65604187806</v>
          </cell>
        </row>
        <row r="547">
          <cell r="M547">
            <v>22.199890310359201</v>
          </cell>
          <cell r="O547">
            <v>19479657.395103</v>
          </cell>
          <cell r="Q547">
            <v>0</v>
          </cell>
          <cell r="R547">
            <v>6.5610637594082904E-3</v>
          </cell>
          <cell r="AA547">
            <v>1592.4446134361599</v>
          </cell>
          <cell r="AC547">
            <v>190.073045798533</v>
          </cell>
          <cell r="AE547">
            <v>684262.96487471904</v>
          </cell>
          <cell r="AF547">
            <v>20163920.642039299</v>
          </cell>
          <cell r="AH547">
            <v>20163920.642039299</v>
          </cell>
          <cell r="AI547">
            <v>1402.3715676376301</v>
          </cell>
        </row>
        <row r="548">
          <cell r="M548">
            <v>22.199889029121199</v>
          </cell>
          <cell r="O548">
            <v>19471646.818117801</v>
          </cell>
          <cell r="Q548">
            <v>0</v>
          </cell>
          <cell r="R548">
            <v>6.5610637594082904E-3</v>
          </cell>
          <cell r="AA548">
            <v>1591.91717452337</v>
          </cell>
          <cell r="AC548">
            <v>190.01010325442201</v>
          </cell>
          <cell r="AE548">
            <v>684036.37171591795</v>
          </cell>
          <cell r="AF548">
            <v>20155683.721725099</v>
          </cell>
          <cell r="AH548">
            <v>20155683.721725099</v>
          </cell>
          <cell r="AI548">
            <v>1401.9070712689399</v>
          </cell>
        </row>
        <row r="549">
          <cell r="M549">
            <v>22.199888124015999</v>
          </cell>
          <cell r="O549">
            <v>19468811.269999899</v>
          </cell>
          <cell r="Q549">
            <v>0</v>
          </cell>
          <cell r="R549">
            <v>6.5610637594082904E-3</v>
          </cell>
          <cell r="AA549">
            <v>1591.54484824984</v>
          </cell>
          <cell r="AC549">
            <v>189.952761047119</v>
          </cell>
          <cell r="AE549">
            <v>683829.93976962904</v>
          </cell>
          <cell r="AF549">
            <v>20152641.416834999</v>
          </cell>
          <cell r="AH549">
            <v>20152641.416834999</v>
          </cell>
          <cell r="AI549">
            <v>1401.59208720272</v>
          </cell>
        </row>
        <row r="550">
          <cell r="M550">
            <v>22.199887744139801</v>
          </cell>
          <cell r="O550">
            <v>19467101.905656599</v>
          </cell>
          <cell r="Q550">
            <v>0</v>
          </cell>
          <cell r="R550">
            <v>6.5610637594082904E-3</v>
          </cell>
          <cell r="AA550">
            <v>1591.1357040098001</v>
          </cell>
          <cell r="AC550">
            <v>189.88331987116501</v>
          </cell>
          <cell r="AE550">
            <v>683579.95153619302</v>
          </cell>
          <cell r="AF550">
            <v>20150681.9676481</v>
          </cell>
          <cell r="AH550">
            <v>20150681.9676481</v>
          </cell>
          <cell r="AI550">
            <v>1401.2523841386401</v>
          </cell>
        </row>
        <row r="551">
          <cell r="M551">
            <v>22.199887502325002</v>
          </cell>
          <cell r="O551">
            <v>19466098.264353398</v>
          </cell>
          <cell r="Q551">
            <v>0</v>
          </cell>
          <cell r="R551">
            <v>6.5610637594082999E-3</v>
          </cell>
          <cell r="AA551">
            <v>1590.9584455598599</v>
          </cell>
          <cell r="AC551">
            <v>189.85445008206199</v>
          </cell>
          <cell r="AE551">
            <v>683476.02029542404</v>
          </cell>
          <cell r="AF551">
            <v>20149574.3658778</v>
          </cell>
          <cell r="AH551">
            <v>20149574.3658778</v>
          </cell>
          <cell r="AI551">
            <v>1401.1039954778</v>
          </cell>
        </row>
        <row r="552">
          <cell r="M552">
            <v>22.199887347667101</v>
          </cell>
          <cell r="O552">
            <v>19465732.130338199</v>
          </cell>
          <cell r="Q552">
            <v>0</v>
          </cell>
          <cell r="R552">
            <v>6.5610637594082999E-3</v>
          </cell>
          <cell r="AA552">
            <v>1590.9343261935001</v>
          </cell>
          <cell r="AC552">
            <v>189.85157183653101</v>
          </cell>
          <cell r="AE552">
            <v>683465.65861151204</v>
          </cell>
          <cell r="AF552">
            <v>20149197.824441399</v>
          </cell>
          <cell r="AH552">
            <v>20149197.824441399</v>
          </cell>
          <cell r="AI552">
            <v>1401.0827543569701</v>
          </cell>
        </row>
        <row r="553">
          <cell r="M553">
            <v>22.199887380721201</v>
          </cell>
          <cell r="O553">
            <v>19466216.033188399</v>
          </cell>
          <cell r="Q553">
            <v>0</v>
          </cell>
          <cell r="R553">
            <v>6.5610637594082999E-3</v>
          </cell>
          <cell r="AA553">
            <v>1590.9661947407001</v>
          </cell>
          <cell r="AC553">
            <v>189.855374818011</v>
          </cell>
          <cell r="AE553">
            <v>683479.34934484097</v>
          </cell>
          <cell r="AF553">
            <v>20149695.343365099</v>
          </cell>
          <cell r="AH553">
            <v>20149695.343365099</v>
          </cell>
          <cell r="AI553">
            <v>1401.1108199226901</v>
          </cell>
        </row>
        <row r="554">
          <cell r="M554">
            <v>22.199887523298599</v>
          </cell>
          <cell r="O554">
            <v>19467153.698066998</v>
          </cell>
          <cell r="Q554">
            <v>0</v>
          </cell>
          <cell r="R554">
            <v>6.5610637594082999E-3</v>
          </cell>
          <cell r="AA554">
            <v>1591.2131953476601</v>
          </cell>
          <cell r="AC554">
            <v>189.89771734778699</v>
          </cell>
          <cell r="AE554">
            <v>683631.78245203302</v>
          </cell>
          <cell r="AF554">
            <v>20150785.4298613</v>
          </cell>
          <cell r="AH554">
            <v>20150785.4298613</v>
          </cell>
          <cell r="AI554">
            <v>1401.3154779998699</v>
          </cell>
        </row>
        <row r="555">
          <cell r="M555">
            <v>22.199887680582801</v>
          </cell>
          <cell r="O555">
            <v>19467999.976627599</v>
          </cell>
          <cell r="Q555">
            <v>0</v>
          </cell>
          <cell r="R555">
            <v>6.5610637594082999E-3</v>
          </cell>
          <cell r="AA555">
            <v>1591.38006327007</v>
          </cell>
          <cell r="AC555">
            <v>189.925364590008</v>
          </cell>
          <cell r="AE555">
            <v>683731.31252402905</v>
          </cell>
          <cell r="AF555">
            <v>20151731.225629099</v>
          </cell>
          <cell r="AH555">
            <v>20151731.225629099</v>
          </cell>
          <cell r="AI555">
            <v>1401.4546986800699</v>
          </cell>
        </row>
        <row r="556">
          <cell r="M556">
            <v>22.199887851690502</v>
          </cell>
          <cell r="O556">
            <v>19468794.181027502</v>
          </cell>
          <cell r="Q556">
            <v>0</v>
          </cell>
          <cell r="R556">
            <v>6.5610637594082999E-3</v>
          </cell>
          <cell r="AA556">
            <v>1591.4323789207799</v>
          </cell>
          <cell r="AC556">
            <v>189.931608270738</v>
          </cell>
          <cell r="AE556">
            <v>683753.78977465699</v>
          </cell>
          <cell r="AF556">
            <v>20152547.9061247</v>
          </cell>
          <cell r="AH556">
            <v>20152547.9061247</v>
          </cell>
          <cell r="AI556">
            <v>1401.5007706500501</v>
          </cell>
        </row>
        <row r="557">
          <cell r="M557">
            <v>22.199887994011998</v>
          </cell>
          <cell r="O557">
            <v>19469547.814432401</v>
          </cell>
          <cell r="Q557">
            <v>0</v>
          </cell>
          <cell r="R557">
            <v>6.5610637594082999E-3</v>
          </cell>
          <cell r="AA557">
            <v>1591.66756046355</v>
          </cell>
          <cell r="AC557">
            <v>189.97256507352299</v>
          </cell>
          <cell r="AE557">
            <v>683901.23426468298</v>
          </cell>
          <cell r="AF557">
            <v>20153449.015443899</v>
          </cell>
          <cell r="AH557">
            <v>20153449.015443899</v>
          </cell>
          <cell r="AI557">
            <v>1401.69499539003</v>
          </cell>
        </row>
        <row r="558">
          <cell r="M558">
            <v>22.199888032192199</v>
          </cell>
          <cell r="O558">
            <v>19469811.6116165</v>
          </cell>
          <cell r="Q558">
            <v>0</v>
          </cell>
          <cell r="R558">
            <v>6.5610637594082999E-3</v>
          </cell>
          <cell r="AA558">
            <v>1591.79624293289</v>
          </cell>
          <cell r="AC558">
            <v>189.99566894567701</v>
          </cell>
          <cell r="AE558">
            <v>683984.40820443595</v>
          </cell>
          <cell r="AF558">
            <v>20153796.005936</v>
          </cell>
          <cell r="AH558">
            <v>20153796.005936</v>
          </cell>
          <cell r="AI558">
            <v>1401.8005739872101</v>
          </cell>
        </row>
        <row r="559">
          <cell r="M559">
            <v>22.199888077274998</v>
          </cell>
          <cell r="O559">
            <v>19469918.956765398</v>
          </cell>
          <cell r="Q559">
            <v>0</v>
          </cell>
          <cell r="R559">
            <v>6.5610637594082999E-3</v>
          </cell>
          <cell r="AA559">
            <v>1591.8033148357599</v>
          </cell>
          <cell r="AC559">
            <v>189.99651304298101</v>
          </cell>
          <cell r="AE559">
            <v>683987.44695473101</v>
          </cell>
          <cell r="AF559">
            <v>20153906.3939973</v>
          </cell>
          <cell r="AH559">
            <v>20153906.3939973</v>
          </cell>
          <cell r="AI559">
            <v>1401.8068017927801</v>
          </cell>
        </row>
        <row r="560">
          <cell r="M560">
            <v>22.1998880703309</v>
          </cell>
          <cell r="O560">
            <v>19469545.9850167</v>
          </cell>
          <cell r="Q560">
            <v>0</v>
          </cell>
          <cell r="R560">
            <v>6.5610637594082999E-3</v>
          </cell>
          <cell r="AA560">
            <v>1591.5932322799499</v>
          </cell>
          <cell r="AC560">
            <v>189.95853561449101</v>
          </cell>
          <cell r="AE560">
            <v>683850.72821216704</v>
          </cell>
          <cell r="AF560">
            <v>20153396.715524901</v>
          </cell>
          <cell r="AH560">
            <v>20153396.715524901</v>
          </cell>
          <cell r="AI560">
            <v>1401.6346966654601</v>
          </cell>
        </row>
        <row r="561">
          <cell r="M561">
            <v>22.199888136369701</v>
          </cell>
          <cell r="O561">
            <v>19470119.901378199</v>
          </cell>
          <cell r="Q561">
            <v>0</v>
          </cell>
          <cell r="R561">
            <v>6.5610637594083103E-3</v>
          </cell>
          <cell r="AA561">
            <v>1591.5197057082</v>
          </cell>
          <cell r="AC561">
            <v>189.94203040201899</v>
          </cell>
          <cell r="AE561">
            <v>683791.30944727</v>
          </cell>
          <cell r="AF561">
            <v>20153911.160776999</v>
          </cell>
          <cell r="AH561">
            <v>20153911.160776999</v>
          </cell>
          <cell r="AI561">
            <v>1401.57767530618</v>
          </cell>
        </row>
        <row r="562">
          <cell r="M562">
            <v>22.199888610039402</v>
          </cell>
          <cell r="O562">
            <v>19474087.575364601</v>
          </cell>
          <cell r="Q562">
            <v>0</v>
          </cell>
          <cell r="R562">
            <v>6.5610637594082999E-3</v>
          </cell>
          <cell r="AA562">
            <v>1591.7810274568501</v>
          </cell>
          <cell r="AC562">
            <v>189.97321819275101</v>
          </cell>
          <cell r="AE562">
            <v>683903.585493905</v>
          </cell>
          <cell r="AF562">
            <v>20157990.876995001</v>
          </cell>
          <cell r="AH562">
            <v>20157990.876995001</v>
          </cell>
          <cell r="AI562">
            <v>1401.8078092640999</v>
          </cell>
        </row>
        <row r="563">
          <cell r="M563">
            <v>22.199889655650001</v>
          </cell>
          <cell r="O563">
            <v>19480100.9662086</v>
          </cell>
          <cell r="Q563">
            <v>0</v>
          </cell>
          <cell r="R563">
            <v>6.5610637594082999E-3</v>
          </cell>
          <cell r="AA563">
            <v>1592.1770659526801</v>
          </cell>
          <cell r="AC563">
            <v>190.02048393237499</v>
          </cell>
          <cell r="AE563">
            <v>684073.74215654901</v>
          </cell>
          <cell r="AF563">
            <v>20164174.318442099</v>
          </cell>
          <cell r="AH563">
            <v>20164174.318442099</v>
          </cell>
          <cell r="AI563">
            <v>1402.15658202031</v>
          </cell>
        </row>
        <row r="564">
          <cell r="M564">
            <v>22.199890514705999</v>
          </cell>
          <cell r="O564">
            <v>19483755.999640901</v>
          </cell>
          <cell r="Q564">
            <v>0</v>
          </cell>
          <cell r="R564">
            <v>6.5610637594082999E-3</v>
          </cell>
          <cell r="AA564">
            <v>1592.2323354350001</v>
          </cell>
          <cell r="AC564">
            <v>190.01418133436999</v>
          </cell>
          <cell r="AE564">
            <v>684051.05280373106</v>
          </cell>
          <cell r="AF564">
            <v>20167806.801019099</v>
          </cell>
          <cell r="AH564">
            <v>20167806.801019099</v>
          </cell>
          <cell r="AI564">
            <v>1402.21815410063</v>
          </cell>
        </row>
        <row r="565">
          <cell r="M565">
            <v>22.199890939940701</v>
          </cell>
          <cell r="O565">
            <v>19485627.718417</v>
          </cell>
          <cell r="Q565">
            <v>0</v>
          </cell>
          <cell r="R565">
            <v>6.5610637594082999E-3</v>
          </cell>
          <cell r="AA565">
            <v>1592.2443404099399</v>
          </cell>
          <cell r="AC565">
            <v>190.00788928537901</v>
          </cell>
          <cell r="AE565">
            <v>684028.40142736596</v>
          </cell>
          <cell r="AF565">
            <v>20169656.001656801</v>
          </cell>
          <cell r="AH565">
            <v>20169656.001656801</v>
          </cell>
          <cell r="AI565">
            <v>1402.2364511245601</v>
          </cell>
        </row>
        <row r="566">
          <cell r="M566">
            <v>22.199891153126199</v>
          </cell>
          <cell r="O566">
            <v>19487163.732734501</v>
          </cell>
          <cell r="Q566">
            <v>0</v>
          </cell>
          <cell r="R566">
            <v>6.5610637594083103E-3</v>
          </cell>
          <cell r="AA566">
            <v>1592.5308132422899</v>
          </cell>
          <cell r="AC566">
            <v>190.054952311954</v>
          </cell>
          <cell r="AE566">
            <v>684197.82832303504</v>
          </cell>
          <cell r="AF566">
            <v>20171361.503361899</v>
          </cell>
          <cell r="AH566">
            <v>20171361.503361899</v>
          </cell>
          <cell r="AI566">
            <v>1402.4758609303401</v>
          </cell>
        </row>
        <row r="567">
          <cell r="M567">
            <v>22.199891288363698</v>
          </cell>
          <cell r="O567">
            <v>19488031.706643902</v>
          </cell>
          <cell r="Q567">
            <v>0</v>
          </cell>
          <cell r="R567">
            <v>6.5610637594083103E-3</v>
          </cell>
          <cell r="AA567">
            <v>1592.6991479222399</v>
          </cell>
          <cell r="AC567">
            <v>190.08278068809301</v>
          </cell>
          <cell r="AE567">
            <v>684298.01047713496</v>
          </cell>
          <cell r="AF567">
            <v>20172329.6748138</v>
          </cell>
          <cell r="AH567">
            <v>20172329.6748138</v>
          </cell>
          <cell r="AI567">
            <v>1402.6163672341499</v>
          </cell>
        </row>
        <row r="568">
          <cell r="M568">
            <v>22.199891206306599</v>
          </cell>
          <cell r="O568">
            <v>19487103.3418248</v>
          </cell>
          <cell r="Q568">
            <v>0</v>
          </cell>
          <cell r="R568">
            <v>6.5610637594083103E-3</v>
          </cell>
          <cell r="AA568">
            <v>1592.8236391010701</v>
          </cell>
          <cell r="AC568">
            <v>190.11053625851201</v>
          </cell>
          <cell r="AE568">
            <v>684397.93053064297</v>
          </cell>
          <cell r="AF568">
            <v>20171501.350408301</v>
          </cell>
          <cell r="AH568">
            <v>20171501.350408301</v>
          </cell>
          <cell r="AI568">
            <v>1402.7131028425599</v>
          </cell>
        </row>
        <row r="569">
          <cell r="M569">
            <v>22.199891071704201</v>
          </cell>
          <cell r="O569">
            <v>19486924.464561999</v>
          </cell>
          <cell r="Q569">
            <v>0</v>
          </cell>
          <cell r="R569">
            <v>6.5610637594083103E-3</v>
          </cell>
          <cell r="AA569">
            <v>1592.92320675209</v>
          </cell>
          <cell r="AC569">
            <v>190.130170353127</v>
          </cell>
          <cell r="AE569">
            <v>684468.61327125703</v>
          </cell>
          <cell r="AF569">
            <v>20171393.090092398</v>
          </cell>
          <cell r="AH569">
            <v>20171393.090092398</v>
          </cell>
          <cell r="AI569">
            <v>1402.7930363989699</v>
          </cell>
        </row>
        <row r="570">
          <cell r="M570">
            <v>22.1998909801213</v>
          </cell>
          <cell r="O570">
            <v>19485680.5724543</v>
          </cell>
          <cell r="Q570">
            <v>0</v>
          </cell>
          <cell r="R570">
            <v>6.5610637594083103E-3</v>
          </cell>
          <cell r="AA570">
            <v>1592.8412924644799</v>
          </cell>
          <cell r="AC570">
            <v>190.12039312256601</v>
          </cell>
          <cell r="AE570">
            <v>684433.41524123796</v>
          </cell>
          <cell r="AF570">
            <v>20170114.0564049</v>
          </cell>
          <cell r="AH570">
            <v>20170114.0564049</v>
          </cell>
          <cell r="AI570">
            <v>1402.7208993419099</v>
          </cell>
        </row>
        <row r="571">
          <cell r="M571">
            <v>22.199890671641398</v>
          </cell>
          <cell r="O571">
            <v>19483235.2657446</v>
          </cell>
          <cell r="Q571">
            <v>0</v>
          </cell>
          <cell r="R571">
            <v>6.5610637594083103E-3</v>
          </cell>
          <cell r="AA571">
            <v>1592.6802525354301</v>
          </cell>
          <cell r="AC571">
            <v>190.10117151225</v>
          </cell>
          <cell r="AE571">
            <v>684364.21744409902</v>
          </cell>
          <cell r="AF571">
            <v>20167599.616849601</v>
          </cell>
          <cell r="AH571">
            <v>20167599.616849601</v>
          </cell>
          <cell r="AI571">
            <v>1402.5790810231799</v>
          </cell>
        </row>
        <row r="572">
          <cell r="M572">
            <v>22.199890284340199</v>
          </cell>
          <cell r="O572">
            <v>19480414.460804399</v>
          </cell>
          <cell r="Q572">
            <v>0</v>
          </cell>
          <cell r="R572">
            <v>6.5610637594083103E-3</v>
          </cell>
          <cell r="AA572">
            <v>1592.3089097659599</v>
          </cell>
          <cell r="AC572">
            <v>190.043941012212</v>
          </cell>
          <cell r="AE572">
            <v>684158.18764396396</v>
          </cell>
          <cell r="AF572">
            <v>20164572.786596298</v>
          </cell>
          <cell r="AH572">
            <v>20164572.786596298</v>
          </cell>
          <cell r="AI572">
            <v>1402.2649687537501</v>
          </cell>
        </row>
        <row r="573">
          <cell r="M573">
            <v>22.1998897754243</v>
          </cell>
          <cell r="O573">
            <v>19476307.450479399</v>
          </cell>
          <cell r="Q573">
            <v>0</v>
          </cell>
          <cell r="R573">
            <v>6.5610637594083199E-3</v>
          </cell>
          <cell r="AA573">
            <v>1591.9272224481899</v>
          </cell>
          <cell r="AC573">
            <v>189.99066307673701</v>
          </cell>
          <cell r="AE573">
            <v>683966.38707625202</v>
          </cell>
          <cell r="AF573">
            <v>20160274.087161999</v>
          </cell>
          <cell r="AH573">
            <v>20160274.087161999</v>
          </cell>
          <cell r="AI573">
            <v>1401.9365593714499</v>
          </cell>
        </row>
        <row r="574">
          <cell r="M574">
            <v>22.199889100930399</v>
          </cell>
          <cell r="O574">
            <v>19473503.472665999</v>
          </cell>
          <cell r="Q574">
            <v>0</v>
          </cell>
          <cell r="R574">
            <v>6.5610637594083199E-3</v>
          </cell>
          <cell r="AA574">
            <v>1591.55734465509</v>
          </cell>
          <cell r="AC574">
            <v>189.933637650561</v>
          </cell>
          <cell r="AE574">
            <v>683761.095542019</v>
          </cell>
          <cell r="AF574">
            <v>20157264.735619899</v>
          </cell>
          <cell r="AH574">
            <v>20157264.735619899</v>
          </cell>
          <cell r="AI574">
            <v>1401.6237070045299</v>
          </cell>
        </row>
        <row r="575">
          <cell r="M575">
            <v>22.199888894740599</v>
          </cell>
          <cell r="O575">
            <v>19470678.300743502</v>
          </cell>
          <cell r="Q575">
            <v>0</v>
          </cell>
          <cell r="R575">
            <v>6.5610637594083199E-3</v>
          </cell>
          <cell r="AA575">
            <v>1591.2601042296301</v>
          </cell>
          <cell r="AC575">
            <v>189.890448030985</v>
          </cell>
          <cell r="AE575">
            <v>683605.61291154695</v>
          </cell>
          <cell r="AF575">
            <v>20154284.052298699</v>
          </cell>
          <cell r="AH575">
            <v>20154284.052298699</v>
          </cell>
          <cell r="AI575">
            <v>1401.3696561986501</v>
          </cell>
        </row>
        <row r="576">
          <cell r="M576">
            <v>22.199887192898501</v>
          </cell>
          <cell r="O576">
            <v>19463103.2091018</v>
          </cell>
          <cell r="Q576">
            <v>0</v>
          </cell>
          <cell r="R576">
            <v>6.5610637594083199E-3</v>
          </cell>
          <cell r="AA576">
            <v>1590.76120281301</v>
          </cell>
          <cell r="AC576">
            <v>189.830912438235</v>
          </cell>
          <cell r="AE576">
            <v>683391.28477764502</v>
          </cell>
          <cell r="AF576">
            <v>20146495.177419599</v>
          </cell>
          <cell r="AH576">
            <v>20146495.177419599</v>
          </cell>
          <cell r="AI576">
            <v>1400.93029037477</v>
          </cell>
        </row>
        <row r="577">
          <cell r="M577">
            <v>22.199886647440099</v>
          </cell>
          <cell r="O577">
            <v>19463310.938462902</v>
          </cell>
          <cell r="Q577">
            <v>0</v>
          </cell>
          <cell r="R577">
            <v>6.5610637594083199E-3</v>
          </cell>
          <cell r="AA577">
            <v>1590.7748426001499</v>
          </cell>
          <cell r="AC577">
            <v>189.832540120148</v>
          </cell>
          <cell r="AE577">
            <v>683397.14443253295</v>
          </cell>
          <cell r="AF577">
            <v>20146708.104962599</v>
          </cell>
          <cell r="AH577">
            <v>20146708.104962599</v>
          </cell>
          <cell r="AI577">
            <v>1400.9423024800001</v>
          </cell>
        </row>
        <row r="578">
          <cell r="M578">
            <v>22.199886897061699</v>
          </cell>
          <cell r="O578">
            <v>19464705.560477201</v>
          </cell>
          <cell r="Q578">
            <v>0</v>
          </cell>
          <cell r="R578">
            <v>6.5610637594083199E-3</v>
          </cell>
          <cell r="AA578">
            <v>1591.0519277277001</v>
          </cell>
          <cell r="AC578">
            <v>189.87847142195</v>
          </cell>
          <cell r="AE578">
            <v>683562.49711902102</v>
          </cell>
          <cell r="AF578">
            <v>20148267.960245401</v>
          </cell>
          <cell r="AH578">
            <v>20148267.960245401</v>
          </cell>
          <cell r="AI578">
            <v>1401.1734563057501</v>
          </cell>
        </row>
        <row r="579">
          <cell r="M579">
            <v>22.199887259277801</v>
          </cell>
          <cell r="O579">
            <v>19467604.226753902</v>
          </cell>
          <cell r="Q579">
            <v>0</v>
          </cell>
          <cell r="R579">
            <v>6.5610637594083199E-3</v>
          </cell>
          <cell r="AA579">
            <v>1591.3539806162801</v>
          </cell>
          <cell r="AC579">
            <v>189.92225172109301</v>
          </cell>
          <cell r="AE579">
            <v>683720.10619593295</v>
          </cell>
          <cell r="AF579">
            <v>20151324.093504701</v>
          </cell>
          <cell r="AH579">
            <v>20151324.093504701</v>
          </cell>
          <cell r="AI579">
            <v>1401.43172889518</v>
          </cell>
        </row>
        <row r="580">
          <cell r="M580">
            <v>22.1998881449876</v>
          </cell>
          <cell r="O580">
            <v>19470799.698928699</v>
          </cell>
          <cell r="Q580">
            <v>0</v>
          </cell>
          <cell r="R580">
            <v>6.5610637594083199E-3</v>
          </cell>
          <cell r="AA580">
            <v>1591.75001412078</v>
          </cell>
          <cell r="AC580">
            <v>189.98240624027201</v>
          </cell>
          <cell r="AE580">
            <v>683936.66246497806</v>
          </cell>
          <cell r="AF580">
            <v>20154736.131758701</v>
          </cell>
          <cell r="AH580">
            <v>20154736.131758701</v>
          </cell>
          <cell r="AI580">
            <v>1401.76760788051</v>
          </cell>
        </row>
        <row r="581">
          <cell r="M581">
            <v>22.199886040380498</v>
          </cell>
          <cell r="O581">
            <v>19438832.971333899</v>
          </cell>
          <cell r="Q581">
            <v>0</v>
          </cell>
          <cell r="R581">
            <v>6.5610637594083303E-3</v>
          </cell>
          <cell r="AA581">
            <v>1589.7547185687299</v>
          </cell>
          <cell r="AC581">
            <v>189.75199404761199</v>
          </cell>
          <cell r="AE581">
            <v>683107.17857140303</v>
          </cell>
          <cell r="AF581">
            <v>20121941.888382901</v>
          </cell>
          <cell r="AH581">
            <v>20121941.888382901</v>
          </cell>
          <cell r="AI581">
            <v>1400.0027245211199</v>
          </cell>
        </row>
        <row r="582">
          <cell r="M582">
            <v>22.199883890711199</v>
          </cell>
          <cell r="O582">
            <v>19447772.081680499</v>
          </cell>
          <cell r="Q582">
            <v>0</v>
          </cell>
          <cell r="R582">
            <v>6.5610637594083199E-3</v>
          </cell>
          <cell r="AA582">
            <v>1590.3436596619599</v>
          </cell>
          <cell r="AC582">
            <v>189.82228963819</v>
          </cell>
          <cell r="AE582">
            <v>683360.24269748502</v>
          </cell>
          <cell r="AF582">
            <v>20131131.415699899</v>
          </cell>
          <cell r="AH582">
            <v>20131131.415699899</v>
          </cell>
          <cell r="AI582">
            <v>1400.52137002377</v>
          </cell>
        </row>
        <row r="583">
          <cell r="M583">
            <v>22.199887902701001</v>
          </cell>
          <cell r="O583">
            <v>19471461.2320171</v>
          </cell>
          <cell r="Q583">
            <v>0</v>
          </cell>
          <cell r="R583">
            <v>6.5610637594083199E-3</v>
          </cell>
          <cell r="AA583">
            <v>1591.7193365835701</v>
          </cell>
          <cell r="AC583">
            <v>189.97358632752901</v>
          </cell>
          <cell r="AE583">
            <v>683904.91077910399</v>
          </cell>
          <cell r="AF583">
            <v>20155365.281464301</v>
          </cell>
          <cell r="AH583">
            <v>20155365.281464301</v>
          </cell>
          <cell r="AI583">
            <v>1401.7457502560401</v>
          </cell>
        </row>
        <row r="584">
          <cell r="M584">
            <v>22.199888425559799</v>
          </cell>
          <cell r="O584">
            <v>19471310.816734102</v>
          </cell>
          <cell r="Q584">
            <v>0</v>
          </cell>
          <cell r="R584">
            <v>6.5610637594083199E-3</v>
          </cell>
          <cell r="AA584">
            <v>1591.5981505023301</v>
          </cell>
          <cell r="AC584">
            <v>189.95139250003101</v>
          </cell>
          <cell r="AE584">
            <v>683825.01300011005</v>
          </cell>
          <cell r="AF584">
            <v>20155135.786891099</v>
          </cell>
          <cell r="AH584">
            <v>20155135.786891099</v>
          </cell>
          <cell r="AI584">
            <v>1401.6467580023</v>
          </cell>
        </row>
        <row r="585">
          <cell r="M585">
            <v>22.199888582603698</v>
          </cell>
          <cell r="O585">
            <v>19472404.9619078</v>
          </cell>
          <cell r="Q585">
            <v>0</v>
          </cell>
          <cell r="R585">
            <v>6.5610637594083199E-3</v>
          </cell>
          <cell r="AA585">
            <v>1591.6702161549999</v>
          </cell>
          <cell r="AC585">
            <v>189.95999327094299</v>
          </cell>
          <cell r="AE585">
            <v>683855.97577539505</v>
          </cell>
          <cell r="AF585">
            <v>20156260.853603199</v>
          </cell>
          <cell r="AH585">
            <v>20156260.853603199</v>
          </cell>
          <cell r="AI585">
            <v>1401.7102228840599</v>
          </cell>
        </row>
        <row r="586">
          <cell r="M586">
            <v>22.199889099212999</v>
          </cell>
          <cell r="O586">
            <v>19476226.6826883</v>
          </cell>
          <cell r="Q586">
            <v>0</v>
          </cell>
          <cell r="R586">
            <v>6.5610637594083199E-3</v>
          </cell>
          <cell r="AA586">
            <v>1591.7366568166799</v>
          </cell>
          <cell r="AC586">
            <v>189.95503605740501</v>
          </cell>
          <cell r="AE586">
            <v>683838.12980665895</v>
          </cell>
          <cell r="AF586">
            <v>20160064.522927798</v>
          </cell>
          <cell r="AH586">
            <v>20160064.522927798</v>
          </cell>
          <cell r="AI586">
            <v>1401.78162075927</v>
          </cell>
        </row>
        <row r="587">
          <cell r="M587">
            <v>22.199890069355298</v>
          </cell>
          <cell r="O587">
            <v>19481855.130914301</v>
          </cell>
          <cell r="Q587">
            <v>0</v>
          </cell>
          <cell r="R587">
            <v>6.5610637594083199E-3</v>
          </cell>
          <cell r="AA587">
            <v>1591.9960676437499</v>
          </cell>
          <cell r="AC587">
            <v>189.978270289405</v>
          </cell>
          <cell r="AE587">
            <v>683921.77304185799</v>
          </cell>
          <cell r="AF587">
            <v>20165776.550135002</v>
          </cell>
          <cell r="AH587">
            <v>20165776.550135002</v>
          </cell>
          <cell r="AI587">
            <v>1402.01779735435</v>
          </cell>
        </row>
        <row r="588">
          <cell r="M588">
            <v>22.1998909073078</v>
          </cell>
          <cell r="O588">
            <v>19485595.336391401</v>
          </cell>
          <cell r="Q588">
            <v>0</v>
          </cell>
          <cell r="R588">
            <v>6.5610637594083199E-3</v>
          </cell>
          <cell r="AA588">
            <v>1592.0571963873399</v>
          </cell>
          <cell r="AC588">
            <v>189.97268175821199</v>
          </cell>
          <cell r="AE588">
            <v>683901.65432956396</v>
          </cell>
          <cell r="AF588">
            <v>20169496.741712499</v>
          </cell>
          <cell r="AH588">
            <v>20169496.741712499</v>
          </cell>
          <cell r="AI588">
            <v>1402.0845146291299</v>
          </cell>
        </row>
        <row r="589">
          <cell r="M589">
            <v>22.199891217723501</v>
          </cell>
          <cell r="O589">
            <v>19486892.348072499</v>
          </cell>
          <cell r="Q589">
            <v>0</v>
          </cell>
          <cell r="R589">
            <v>6.5610637594083199E-3</v>
          </cell>
          <cell r="AA589">
            <v>1592.21661027697</v>
          </cell>
          <cell r="AC589">
            <v>189.996851427455</v>
          </cell>
          <cell r="AE589">
            <v>683988.665138838</v>
          </cell>
          <cell r="AF589">
            <v>20170880.955877598</v>
          </cell>
          <cell r="AH589">
            <v>20170880.955877598</v>
          </cell>
          <cell r="AI589">
            <v>1402.2197588495201</v>
          </cell>
        </row>
        <row r="590">
          <cell r="M590">
            <v>22.199891289396799</v>
          </cell>
          <cell r="O590">
            <v>19487739.5036631</v>
          </cell>
          <cell r="Q590">
            <v>0</v>
          </cell>
          <cell r="R590">
            <v>6.5610637594083199E-3</v>
          </cell>
          <cell r="AA590">
            <v>1592.5687270118101</v>
          </cell>
          <cell r="AC590">
            <v>190.05947693516299</v>
          </cell>
          <cell r="AE590">
            <v>684214.11696658598</v>
          </cell>
          <cell r="AF590">
            <v>20171953.6089614</v>
          </cell>
          <cell r="AH590">
            <v>20171953.6089614</v>
          </cell>
          <cell r="AI590">
            <v>1402.50925007664</v>
          </cell>
        </row>
        <row r="591">
          <cell r="M591">
            <v>22.199891272070701</v>
          </cell>
          <cell r="O591">
            <v>19488065.267526999</v>
          </cell>
          <cell r="Q591">
            <v>0</v>
          </cell>
          <cell r="R591">
            <v>6.5610637594083103E-3</v>
          </cell>
          <cell r="AA591">
            <v>1592.8869799817401</v>
          </cell>
          <cell r="AC591">
            <v>190.118096347803</v>
          </cell>
          <cell r="AE591">
            <v>684425.14685208898</v>
          </cell>
          <cell r="AF591">
            <v>20172490.4296684</v>
          </cell>
          <cell r="AH591">
            <v>20172490.4296684</v>
          </cell>
          <cell r="AI591">
            <v>1402.76888363394</v>
          </cell>
        </row>
        <row r="592">
          <cell r="M592">
            <v>22.199891198946901</v>
          </cell>
          <cell r="O592">
            <v>19487558.670855701</v>
          </cell>
          <cell r="Q592">
            <v>0</v>
          </cell>
          <cell r="R592">
            <v>6.5610637594083199E-3</v>
          </cell>
          <cell r="AA592">
            <v>1592.9649736328299</v>
          </cell>
          <cell r="AC592">
            <v>190.135155618027</v>
          </cell>
          <cell r="AE592">
            <v>684486.56022489595</v>
          </cell>
          <cell r="AF592">
            <v>20172045.264495</v>
          </cell>
          <cell r="AH592">
            <v>20172045.264495</v>
          </cell>
          <cell r="AI592">
            <v>1402.8298180148099</v>
          </cell>
        </row>
        <row r="593">
          <cell r="M593">
            <v>22.199891065474102</v>
          </cell>
          <cell r="O593">
            <v>19486437.511138901</v>
          </cell>
          <cell r="Q593">
            <v>0</v>
          </cell>
          <cell r="R593">
            <v>6.5610637594083199E-3</v>
          </cell>
          <cell r="AA593">
            <v>1592.8911411752799</v>
          </cell>
          <cell r="AC593">
            <v>190.12634302890001</v>
          </cell>
          <cell r="AE593">
            <v>684454.83490403905</v>
          </cell>
          <cell r="AF593">
            <v>20170892.4050886</v>
          </cell>
          <cell r="AH593">
            <v>20170892.4050886</v>
          </cell>
          <cell r="AI593">
            <v>1402.7647981463799</v>
          </cell>
        </row>
        <row r="594">
          <cell r="M594">
            <v>22.199890850326099</v>
          </cell>
          <cell r="O594">
            <v>19484490.022251301</v>
          </cell>
          <cell r="Q594">
            <v>0</v>
          </cell>
          <cell r="R594">
            <v>6.5610637594083199E-3</v>
          </cell>
          <cell r="AA594">
            <v>1592.7628872064299</v>
          </cell>
          <cell r="AC594">
            <v>190.111034727255</v>
          </cell>
          <cell r="AE594">
            <v>684399.72501811897</v>
          </cell>
          <cell r="AF594">
            <v>20168889.844003201</v>
          </cell>
          <cell r="AH594">
            <v>20168889.844003201</v>
          </cell>
          <cell r="AI594">
            <v>1402.65185247918</v>
          </cell>
        </row>
        <row r="595">
          <cell r="M595">
            <v>22.1998902116495</v>
          </cell>
          <cell r="O595">
            <v>19478709.775371701</v>
          </cell>
          <cell r="Q595">
            <v>0</v>
          </cell>
          <cell r="R595">
            <v>6.5610637594083199E-3</v>
          </cell>
          <cell r="AA595">
            <v>1592.3822516340699</v>
          </cell>
          <cell r="AC595">
            <v>190.06560538559799</v>
          </cell>
          <cell r="AE595">
            <v>684236.17938815197</v>
          </cell>
          <cell r="AF595">
            <v>20162946.302745</v>
          </cell>
          <cell r="AH595">
            <v>20162946.302745</v>
          </cell>
          <cell r="AI595">
            <v>1402.3166462484801</v>
          </cell>
        </row>
        <row r="596">
          <cell r="M596">
            <v>22.199888827165299</v>
          </cell>
          <cell r="O596">
            <v>19470653.439477101</v>
          </cell>
          <cell r="Q596">
            <v>0</v>
          </cell>
          <cell r="R596">
            <v>6.5610637594083199E-3</v>
          </cell>
          <cell r="AA596">
            <v>1591.8517358002</v>
          </cell>
          <cell r="AC596">
            <v>190.002292534904</v>
          </cell>
          <cell r="AE596">
            <v>684008.253125655</v>
          </cell>
          <cell r="AF596">
            <v>20154662.237079401</v>
          </cell>
          <cell r="AH596">
            <v>20154662.237079401</v>
          </cell>
          <cell r="AI596">
            <v>1401.8494432652999</v>
          </cell>
        </row>
        <row r="597">
          <cell r="M597">
            <v>22.199887891208501</v>
          </cell>
          <cell r="O597">
            <v>19468101.639250901</v>
          </cell>
          <cell r="Q597">
            <v>0</v>
          </cell>
          <cell r="R597">
            <v>6.5610637594083199E-3</v>
          </cell>
          <cell r="AA597">
            <v>1591.68360756281</v>
          </cell>
          <cell r="AC597">
            <v>189.98222486790601</v>
          </cell>
          <cell r="AE597">
            <v>683936.009524461</v>
          </cell>
          <cell r="AF597">
            <v>20152037.869278502</v>
          </cell>
          <cell r="AH597">
            <v>20152037.869278502</v>
          </cell>
          <cell r="AI597">
            <v>1401.7013826949001</v>
          </cell>
        </row>
        <row r="598">
          <cell r="M598">
            <v>22.199887547709199</v>
          </cell>
          <cell r="O598">
            <v>19467291.541428801</v>
          </cell>
          <cell r="Q598">
            <v>0</v>
          </cell>
          <cell r="R598">
            <v>6.5610637594083303E-3</v>
          </cell>
          <cell r="AA598">
            <v>1591.6302286964899</v>
          </cell>
          <cell r="AC598">
            <v>189.97585360433601</v>
          </cell>
          <cell r="AE598">
            <v>683913.07297561003</v>
          </cell>
          <cell r="AF598">
            <v>20151204.690811899</v>
          </cell>
          <cell r="AH598">
            <v>20151204.690811899</v>
          </cell>
          <cell r="AI598">
            <v>1401.6543750921601</v>
          </cell>
        </row>
        <row r="599">
          <cell r="M599">
            <v>22.1998875275901</v>
          </cell>
          <cell r="O599">
            <v>19467641.314748801</v>
          </cell>
          <cell r="Q599">
            <v>0</v>
          </cell>
          <cell r="R599">
            <v>6.5610637594083303E-3</v>
          </cell>
          <cell r="AA599">
            <v>1591.6532652835399</v>
          </cell>
          <cell r="AC599">
            <v>189.97860323500399</v>
          </cell>
          <cell r="AE599">
            <v>683922.97164601495</v>
          </cell>
          <cell r="AF599">
            <v>20151564.261507101</v>
          </cell>
          <cell r="AH599">
            <v>20151564.261507101</v>
          </cell>
          <cell r="AI599">
            <v>1401.6746620485401</v>
          </cell>
        </row>
        <row r="600">
          <cell r="M600">
            <v>22.199887628199299</v>
          </cell>
          <cell r="O600">
            <v>19467942.3315055</v>
          </cell>
          <cell r="Q600">
            <v>0</v>
          </cell>
          <cell r="R600">
            <v>6.5610637594083303E-3</v>
          </cell>
          <cell r="AA600">
            <v>1591.6730962184899</v>
          </cell>
          <cell r="AC600">
            <v>189.980970241314</v>
          </cell>
          <cell r="AE600">
            <v>683931.49286872998</v>
          </cell>
          <cell r="AF600">
            <v>20151873.797666699</v>
          </cell>
          <cell r="AH600">
            <v>20151873.797666699</v>
          </cell>
          <cell r="AI600">
            <v>1401.69212597717</v>
          </cell>
        </row>
        <row r="601">
          <cell r="M601">
            <v>22.199887546383199</v>
          </cell>
          <cell r="O601">
            <v>19467652.348980401</v>
          </cell>
          <cell r="Q601">
            <v>0</v>
          </cell>
          <cell r="R601">
            <v>6.5610637594083303E-3</v>
          </cell>
          <cell r="AA601">
            <v>1591.8397812846099</v>
          </cell>
          <cell r="AC601">
            <v>190.01377528601</v>
          </cell>
          <cell r="AE601">
            <v>684049.59102963598</v>
          </cell>
          <cell r="AF601">
            <v>20151701.992695201</v>
          </cell>
          <cell r="AH601">
            <v>20151701.992695201</v>
          </cell>
          <cell r="AI601">
            <v>1401.8260059986001</v>
          </cell>
        </row>
        <row r="602">
          <cell r="M602">
            <v>22.1998875136386</v>
          </cell>
          <cell r="O602">
            <v>19468020.3925565</v>
          </cell>
          <cell r="Q602">
            <v>0</v>
          </cell>
          <cell r="R602">
            <v>6.5610637594083303E-3</v>
          </cell>
          <cell r="AA602">
            <v>1591.9755273493499</v>
          </cell>
          <cell r="AC602">
            <v>190.03773218820601</v>
          </cell>
          <cell r="AE602">
            <v>684135.83587754099</v>
          </cell>
          <cell r="AF602">
            <v>20152156.208176699</v>
          </cell>
          <cell r="AH602">
            <v>20152156.208176699</v>
          </cell>
          <cell r="AI602">
            <v>1401.93779516115</v>
          </cell>
        </row>
        <row r="603">
          <cell r="M603">
            <v>22.199887609276399</v>
          </cell>
          <cell r="O603">
            <v>19468794.2671552</v>
          </cell>
          <cell r="Q603">
            <v>0</v>
          </cell>
          <cell r="R603">
            <v>6.5610637594083303E-3</v>
          </cell>
          <cell r="AA603">
            <v>1592.2125021843899</v>
          </cell>
          <cell r="AC603">
            <v>190.078960884194</v>
          </cell>
          <cell r="AE603">
            <v>684284.25918309903</v>
          </cell>
          <cell r="AF603">
            <v>20153078.493022501</v>
          </cell>
          <cell r="AH603">
            <v>20153078.493022501</v>
          </cell>
          <cell r="AI603">
            <v>1402.13354130019</v>
          </cell>
        </row>
        <row r="604">
          <cell r="M604">
            <v>22.199887725048299</v>
          </cell>
          <cell r="O604">
            <v>19469521.5750539</v>
          </cell>
          <cell r="Q604">
            <v>0</v>
          </cell>
          <cell r="R604">
            <v>6.5610637594083303E-3</v>
          </cell>
          <cell r="AA604">
            <v>1592.37207453253</v>
          </cell>
          <cell r="AC604">
            <v>190.105778311595</v>
          </cell>
          <cell r="AE604">
            <v>684380.80192174297</v>
          </cell>
          <cell r="AF604">
            <v>20153902.326055299</v>
          </cell>
          <cell r="AH604">
            <v>20153902.326055299</v>
          </cell>
          <cell r="AI604">
            <v>1402.2662962209399</v>
          </cell>
        </row>
        <row r="605">
          <cell r="M605">
            <v>22.1998879129717</v>
          </cell>
          <cell r="O605">
            <v>19470897.2774751</v>
          </cell>
          <cell r="Q605">
            <v>0</v>
          </cell>
          <cell r="R605">
            <v>6.5610637594083303E-3</v>
          </cell>
          <cell r="AA605">
            <v>1592.4627191744601</v>
          </cell>
          <cell r="AC605">
            <v>190.11659994711499</v>
          </cell>
          <cell r="AE605">
            <v>684419.75980961404</v>
          </cell>
          <cell r="AF605">
            <v>20155316.943365999</v>
          </cell>
          <cell r="AH605">
            <v>20155316.943365999</v>
          </cell>
          <cell r="AI605">
            <v>1402.3461192273401</v>
          </cell>
        </row>
        <row r="606">
          <cell r="M606">
            <v>22.1998883727126</v>
          </cell>
          <cell r="O606">
            <v>19473533.019571699</v>
          </cell>
          <cell r="Q606">
            <v>0</v>
          </cell>
          <cell r="R606">
            <v>6.5610637594083398E-3</v>
          </cell>
          <cell r="AA606">
            <v>1592.8228101170901</v>
          </cell>
          <cell r="AC606">
            <v>190.17253692876201</v>
          </cell>
          <cell r="AE606">
            <v>684621.132943545</v>
          </cell>
          <cell r="AF606">
            <v>20158153.978606101</v>
          </cell>
          <cell r="AH606">
            <v>20158153.978606101</v>
          </cell>
          <cell r="AI606">
            <v>1402.6502731883299</v>
          </cell>
        </row>
        <row r="607">
          <cell r="M607">
            <v>22.199888680156398</v>
          </cell>
          <cell r="O607">
            <v>19475040.619222902</v>
          </cell>
          <cell r="Q607">
            <v>0</v>
          </cell>
          <cell r="R607">
            <v>6.5610637594083398E-3</v>
          </cell>
          <cell r="AA607">
            <v>1593.0339878930299</v>
          </cell>
          <cell r="AC607">
            <v>190.2055324081</v>
          </cell>
          <cell r="AE607">
            <v>684739.91666916001</v>
          </cell>
          <cell r="AF607">
            <v>20159780.433193699</v>
          </cell>
          <cell r="AH607">
            <v>20159780.433193699</v>
          </cell>
          <cell r="AI607">
            <v>1402.8284554849299</v>
          </cell>
        </row>
        <row r="608">
          <cell r="M608">
            <v>22.199888969827601</v>
          </cell>
          <cell r="O608">
            <v>19476654.831966199</v>
          </cell>
          <cell r="Q608">
            <v>0</v>
          </cell>
          <cell r="R608">
            <v>6.5610637594083398E-3</v>
          </cell>
          <cell r="AA608">
            <v>1593.1403518325301</v>
          </cell>
          <cell r="AC608">
            <v>190.21823208048301</v>
          </cell>
          <cell r="AE608">
            <v>684785.63548973703</v>
          </cell>
          <cell r="AF608">
            <v>20161440.363497999</v>
          </cell>
          <cell r="AH608">
            <v>20161440.363497999</v>
          </cell>
          <cell r="AI608">
            <v>1402.9221197520501</v>
          </cell>
        </row>
        <row r="609">
          <cell r="M609">
            <v>22.199889347246799</v>
          </cell>
          <cell r="O609">
            <v>19478622.472062498</v>
          </cell>
          <cell r="Q609">
            <v>0</v>
          </cell>
          <cell r="R609">
            <v>6.5610637594083398E-3</v>
          </cell>
          <cell r="AA609">
            <v>1593.0835739603999</v>
          </cell>
          <cell r="AC609">
            <v>190.198487168235</v>
          </cell>
          <cell r="AE609">
            <v>684714.55380564497</v>
          </cell>
          <cell r="AF609">
            <v>20163336.8659494</v>
          </cell>
          <cell r="AH609">
            <v>20163336.8659494</v>
          </cell>
          <cell r="AI609">
            <v>1402.8850867921699</v>
          </cell>
        </row>
        <row r="610">
          <cell r="M610">
            <v>22.199889750817899</v>
          </cell>
          <cell r="O610">
            <v>19480774.922800701</v>
          </cell>
          <cell r="Q610">
            <v>0</v>
          </cell>
          <cell r="R610">
            <v>6.5610637594083398E-3</v>
          </cell>
          <cell r="AA610">
            <v>1593.1135017634899</v>
          </cell>
          <cell r="AC610">
            <v>190.194293805591</v>
          </cell>
          <cell r="AE610">
            <v>684699.45770012902</v>
          </cell>
          <cell r="AF610">
            <v>20165474.236089099</v>
          </cell>
          <cell r="AH610">
            <v>20165474.236089099</v>
          </cell>
          <cell r="AI610">
            <v>1402.9192079579</v>
          </cell>
        </row>
        <row r="611">
          <cell r="M611">
            <v>22.199890076864499</v>
          </cell>
          <cell r="O611">
            <v>19482425.143513501</v>
          </cell>
          <cell r="Q611">
            <v>0</v>
          </cell>
          <cell r="R611">
            <v>6.5610637594083398E-3</v>
          </cell>
          <cell r="AA611">
            <v>1593.2222168256801</v>
          </cell>
          <cell r="AC611">
            <v>190.207272783208</v>
          </cell>
          <cell r="AE611">
            <v>684746.18201954698</v>
          </cell>
          <cell r="AF611">
            <v>20167171.227033</v>
          </cell>
          <cell r="AH611">
            <v>20167171.227033</v>
          </cell>
          <cell r="AI611">
            <v>1403.01494404248</v>
          </cell>
        </row>
        <row r="612">
          <cell r="M612">
            <v>22.199890334649002</v>
          </cell>
          <cell r="O612">
            <v>19484519.529876001</v>
          </cell>
          <cell r="Q612">
            <v>0</v>
          </cell>
          <cell r="R612">
            <v>6.5610637594083398E-3</v>
          </cell>
          <cell r="AA612">
            <v>1593.3599912971499</v>
          </cell>
          <cell r="AC612">
            <v>190.22370826949401</v>
          </cell>
          <cell r="AE612">
            <v>684805.34977017902</v>
          </cell>
          <cell r="AF612">
            <v>20169324.763771798</v>
          </cell>
          <cell r="AH612">
            <v>20169324.763771798</v>
          </cell>
          <cell r="AI612">
            <v>1403.1362830276501</v>
          </cell>
        </row>
        <row r="613">
          <cell r="M613">
            <v>22.199890825841202</v>
          </cell>
          <cell r="O613">
            <v>19488309.208673101</v>
          </cell>
          <cell r="Q613">
            <v>0</v>
          </cell>
          <cell r="R613">
            <v>6.5610637594083398E-3</v>
          </cell>
          <cell r="AA613">
            <v>1593.79610942522</v>
          </cell>
          <cell r="AC613">
            <v>190.28873049907699</v>
          </cell>
          <cell r="AE613">
            <v>685039.42979667604</v>
          </cell>
          <cell r="AF613">
            <v>20173348.457621198</v>
          </cell>
          <cell r="AH613">
            <v>20173348.457621198</v>
          </cell>
          <cell r="AI613">
            <v>1403.5073789261401</v>
          </cell>
        </row>
        <row r="614">
          <cell r="M614">
            <v>22.199891034249902</v>
          </cell>
          <cell r="O614">
            <v>19489387.644959498</v>
          </cell>
          <cell r="Q614">
            <v>0</v>
          </cell>
          <cell r="R614">
            <v>6.5610637594083398E-3</v>
          </cell>
          <cell r="AA614">
            <v>1594.1657044751601</v>
          </cell>
          <cell r="AC614">
            <v>190.35363447641299</v>
          </cell>
          <cell r="AE614">
            <v>685273.08411508601</v>
          </cell>
          <cell r="AF614">
            <v>20174660.701271001</v>
          </cell>
          <cell r="AH614">
            <v>20174660.701271001</v>
          </cell>
          <cell r="AI614">
            <v>1403.8120699987501</v>
          </cell>
        </row>
        <row r="615">
          <cell r="M615">
            <v>22.199891026739401</v>
          </cell>
          <cell r="O615">
            <v>19489565.898585699</v>
          </cell>
          <cell r="Q615">
            <v>0</v>
          </cell>
          <cell r="R615">
            <v>6.5610637594083398E-3</v>
          </cell>
          <cell r="AA615">
            <v>1594.47646780529</v>
          </cell>
          <cell r="AC615">
            <v>190.411548533603</v>
          </cell>
          <cell r="AE615">
            <v>685481.57472097105</v>
          </cell>
          <cell r="AF615">
            <v>20175047.492856499</v>
          </cell>
          <cell r="AH615">
            <v>20175047.492856499</v>
          </cell>
          <cell r="AI615">
            <v>1404.0649192716801</v>
          </cell>
        </row>
        <row r="616">
          <cell r="M616">
            <v>22.199887606364001</v>
          </cell>
          <cell r="O616">
            <v>19443425.590380602</v>
          </cell>
          <cell r="Q616">
            <v>0</v>
          </cell>
          <cell r="R616">
            <v>6.5610637594083398E-3</v>
          </cell>
          <cell r="AA616">
            <v>1591.54693415007</v>
          </cell>
          <cell r="AC616">
            <v>190.06950258437499</v>
          </cell>
          <cell r="AE616">
            <v>684250.20930374798</v>
          </cell>
          <cell r="AF616">
            <v>20127678.4973603</v>
          </cell>
          <cell r="AH616">
            <v>20127678.4973603</v>
          </cell>
          <cell r="AI616">
            <v>1401.4774315657</v>
          </cell>
        </row>
        <row r="617">
          <cell r="M617">
            <v>22.199884019988399</v>
          </cell>
          <cell r="O617">
            <v>19454865.267709099</v>
          </cell>
          <cell r="Q617">
            <v>0</v>
          </cell>
          <cell r="R617">
            <v>6.5610637594083398E-3</v>
          </cell>
          <cell r="AA617">
            <v>1592.1141577865701</v>
          </cell>
          <cell r="AC617">
            <v>190.124252148415</v>
          </cell>
          <cell r="AE617">
            <v>684447.30773429398</v>
          </cell>
          <cell r="AF617">
            <v>20139311.2107119</v>
          </cell>
          <cell r="AH617">
            <v>20139311.2107119</v>
          </cell>
          <cell r="AI617">
            <v>1401.98990563815</v>
          </cell>
        </row>
        <row r="618">
          <cell r="M618">
            <v>22.199889812853499</v>
          </cell>
          <cell r="O618">
            <v>19485447.429755799</v>
          </cell>
          <cell r="Q618">
            <v>0</v>
          </cell>
          <cell r="R618">
            <v>6.5610637594083398E-3</v>
          </cell>
          <cell r="AA618">
            <v>1594.01824378024</v>
          </cell>
          <cell r="AC618">
            <v>190.34383125372599</v>
          </cell>
          <cell r="AE618">
            <v>685237.79251341498</v>
          </cell>
          <cell r="AF618">
            <v>20170684.146104801</v>
          </cell>
          <cell r="AH618">
            <v>20170684.146104801</v>
          </cell>
          <cell r="AI618">
            <v>1403.67441252651</v>
          </cell>
        </row>
        <row r="619">
          <cell r="M619">
            <v>22.199890236817801</v>
          </cell>
          <cell r="O619">
            <v>19483029.797738101</v>
          </cell>
          <cell r="Q619">
            <v>0</v>
          </cell>
          <cell r="R619">
            <v>6.5610637594083398E-3</v>
          </cell>
          <cell r="AA619">
            <v>1593.6721637240601</v>
          </cell>
          <cell r="AC619">
            <v>190.28950731129601</v>
          </cell>
          <cell r="AE619">
            <v>685042.22632066498</v>
          </cell>
          <cell r="AF619">
            <v>20168072.065602198</v>
          </cell>
          <cell r="AH619">
            <v>20168072.065602198</v>
          </cell>
          <cell r="AI619">
            <v>1403.3826564127601</v>
          </cell>
        </row>
        <row r="620">
          <cell r="M620">
            <v>22.199890008303299</v>
          </cell>
          <cell r="O620">
            <v>19481310.9407578</v>
          </cell>
          <cell r="Q620">
            <v>0</v>
          </cell>
          <cell r="R620">
            <v>6.5610637594083398E-3</v>
          </cell>
          <cell r="AA620">
            <v>1593.44709890689</v>
          </cell>
          <cell r="AC620">
            <v>190.25485373256399</v>
          </cell>
          <cell r="AE620">
            <v>684917.47343723103</v>
          </cell>
          <cell r="AF620">
            <v>20166228.5049017</v>
          </cell>
          <cell r="AH620">
            <v>20166228.5049017</v>
          </cell>
          <cell r="AI620">
            <v>1403.1922451743201</v>
          </cell>
        </row>
        <row r="621">
          <cell r="M621">
            <v>22.1998897594464</v>
          </cell>
          <cell r="O621">
            <v>19478777.369328801</v>
          </cell>
          <cell r="Q621">
            <v>0</v>
          </cell>
          <cell r="R621">
            <v>6.5610637594083398E-3</v>
          </cell>
          <cell r="AA621">
            <v>1593.0938005850301</v>
          </cell>
          <cell r="AC621">
            <v>190.199708585639</v>
          </cell>
          <cell r="AE621">
            <v>684718.95090829895</v>
          </cell>
          <cell r="AF621">
            <v>20163496.441221599</v>
          </cell>
          <cell r="AH621">
            <v>20163496.441221599</v>
          </cell>
          <cell r="AI621">
            <v>1402.89409199939</v>
          </cell>
        </row>
        <row r="622">
          <cell r="M622">
            <v>22.199889165087999</v>
          </cell>
          <cell r="O622">
            <v>19474884.903350901</v>
          </cell>
          <cell r="Q622">
            <v>0</v>
          </cell>
          <cell r="R622">
            <v>6.5610637594083502E-3</v>
          </cell>
          <cell r="AA622">
            <v>1592.5393934525</v>
          </cell>
          <cell r="AC622">
            <v>190.11280750607401</v>
          </cell>
          <cell r="AE622">
            <v>684406.10702186695</v>
          </cell>
          <cell r="AF622">
            <v>20159291.230534699</v>
          </cell>
          <cell r="AH622">
            <v>20159291.230534699</v>
          </cell>
          <cell r="AI622">
            <v>1402.4265859464199</v>
          </cell>
        </row>
        <row r="623">
          <cell r="M623">
            <v>22.199888728540898</v>
          </cell>
          <cell r="O623">
            <v>19471930.179721002</v>
          </cell>
          <cell r="Q623">
            <v>0</v>
          </cell>
          <cell r="R623">
            <v>6.5610637594083398E-3</v>
          </cell>
          <cell r="AA623">
            <v>1592.0472947823</v>
          </cell>
          <cell r="AC623">
            <v>190.03337970846101</v>
          </cell>
          <cell r="AE623">
            <v>684120.16695046099</v>
          </cell>
          <cell r="AF623">
            <v>20156050.521932598</v>
          </cell>
          <cell r="AH623">
            <v>20156050.521932598</v>
          </cell>
          <cell r="AI623">
            <v>1402.0139150738401</v>
          </cell>
        </row>
        <row r="624">
          <cell r="M624">
            <v>22.1998880355126</v>
          </cell>
          <cell r="O624">
            <v>19468641.5896242</v>
          </cell>
          <cell r="Q624">
            <v>0</v>
          </cell>
          <cell r="R624">
            <v>6.5610637594083398E-3</v>
          </cell>
          <cell r="AA624">
            <v>1591.71918101602</v>
          </cell>
          <cell r="AC624">
            <v>189.986470890014</v>
          </cell>
          <cell r="AE624">
            <v>683951.29520405002</v>
          </cell>
          <cell r="AF624">
            <v>20152593.133543801</v>
          </cell>
          <cell r="AH624">
            <v>20152593.133543801</v>
          </cell>
          <cell r="AI624">
            <v>1401.732710126</v>
          </cell>
        </row>
        <row r="625">
          <cell r="M625">
            <v>22.199887685301501</v>
          </cell>
          <cell r="O625">
            <v>19467571.488455299</v>
          </cell>
          <cell r="Q625">
            <v>0</v>
          </cell>
          <cell r="R625">
            <v>6.5610637594083502E-3</v>
          </cell>
          <cell r="AA625">
            <v>1591.4631677904299</v>
          </cell>
          <cell r="AC625">
            <v>189.943012273649</v>
          </cell>
          <cell r="AE625">
            <v>683794.84418513603</v>
          </cell>
          <cell r="AF625">
            <v>20151366.401585799</v>
          </cell>
          <cell r="AH625">
            <v>20151366.401585799</v>
          </cell>
          <cell r="AI625">
            <v>1401.5201555167801</v>
          </cell>
        </row>
        <row r="626">
          <cell r="M626">
            <v>22.1998876177712</v>
          </cell>
          <cell r="O626">
            <v>19467269.878589299</v>
          </cell>
          <cell r="Q626">
            <v>0</v>
          </cell>
          <cell r="R626">
            <v>6.5610637594083398E-3</v>
          </cell>
          <cell r="AA626">
            <v>1591.3319750972501</v>
          </cell>
          <cell r="AC626">
            <v>189.91962544323499</v>
          </cell>
          <cell r="AE626">
            <v>683710.651595645</v>
          </cell>
          <cell r="AF626">
            <v>20150980.549773201</v>
          </cell>
          <cell r="AH626">
            <v>20150980.549773201</v>
          </cell>
          <cell r="AI626">
            <v>1401.4123496540201</v>
          </cell>
        </row>
        <row r="627">
          <cell r="M627">
            <v>22.199887500591899</v>
          </cell>
          <cell r="O627">
            <v>19466565.050932098</v>
          </cell>
          <cell r="Q627">
            <v>0</v>
          </cell>
          <cell r="R627">
            <v>6.5610637594083502E-3</v>
          </cell>
          <cell r="AA627">
            <v>1591.28554795121</v>
          </cell>
          <cell r="AC627">
            <v>189.914084533905</v>
          </cell>
          <cell r="AE627">
            <v>683690.70432205906</v>
          </cell>
          <cell r="AF627">
            <v>20150255.814000499</v>
          </cell>
          <cell r="AH627">
            <v>20150255.814000499</v>
          </cell>
          <cell r="AI627">
            <v>1401.3714634173</v>
          </cell>
        </row>
        <row r="628">
          <cell r="M628">
            <v>22.1998872503207</v>
          </cell>
          <cell r="O628">
            <v>19465703.631284799</v>
          </cell>
          <cell r="Q628">
            <v>0</v>
          </cell>
          <cell r="R628">
            <v>6.5610637594083502E-3</v>
          </cell>
          <cell r="AA628">
            <v>1591.4143234948001</v>
          </cell>
          <cell r="AC628">
            <v>189.94234005446299</v>
          </cell>
          <cell r="AE628">
            <v>683792.42419606703</v>
          </cell>
          <cell r="AF628">
            <v>20149496.160994802</v>
          </cell>
          <cell r="AH628">
            <v>20149496.160994802</v>
          </cell>
          <cell r="AI628">
            <v>1401.47198344033</v>
          </cell>
        </row>
        <row r="629">
          <cell r="M629">
            <v>22.199887106605299</v>
          </cell>
          <cell r="O629">
            <v>19465381.3752825</v>
          </cell>
          <cell r="Q629">
            <v>0</v>
          </cell>
          <cell r="R629">
            <v>6.5610637594083502E-3</v>
          </cell>
          <cell r="AA629">
            <v>1591.31888518967</v>
          </cell>
          <cell r="AC629">
            <v>189.92579195086299</v>
          </cell>
          <cell r="AE629">
            <v>683732.85102310695</v>
          </cell>
          <cell r="AF629">
            <v>20149114.236805301</v>
          </cell>
          <cell r="AH629">
            <v>20149114.236805301</v>
          </cell>
          <cell r="AI629">
            <v>1401.3930932388</v>
          </cell>
        </row>
        <row r="630">
          <cell r="M630">
            <v>22.1998871403115</v>
          </cell>
          <cell r="O630">
            <v>19465474.253382001</v>
          </cell>
          <cell r="Q630">
            <v>0</v>
          </cell>
          <cell r="R630">
            <v>6.5610637594083502E-3</v>
          </cell>
          <cell r="AA630">
            <v>1591.21368689056</v>
          </cell>
          <cell r="AC630">
            <v>189.90550818029999</v>
          </cell>
          <cell r="AE630">
            <v>683659.82944907795</v>
          </cell>
          <cell r="AF630">
            <v>20149134.068369001</v>
          </cell>
          <cell r="AH630">
            <v>20149134.068369001</v>
          </cell>
          <cell r="AI630">
            <v>1401.3081787102601</v>
          </cell>
        </row>
        <row r="631">
          <cell r="M631">
            <v>22.199887207610701</v>
          </cell>
          <cell r="O631">
            <v>19465406.721743502</v>
          </cell>
          <cell r="Q631">
            <v>0</v>
          </cell>
          <cell r="R631">
            <v>6.5610637594083502E-3</v>
          </cell>
          <cell r="AA631">
            <v>1591.0240328724101</v>
          </cell>
          <cell r="AC631">
            <v>189.869993180953</v>
          </cell>
          <cell r="AE631">
            <v>683531.97545143298</v>
          </cell>
          <cell r="AF631">
            <v>20148938.671565499</v>
          </cell>
          <cell r="AH631">
            <v>20148938.671565499</v>
          </cell>
          <cell r="AI631">
            <v>1401.15403969146</v>
          </cell>
        </row>
        <row r="632">
          <cell r="M632">
            <v>22.199887203236099</v>
          </cell>
          <cell r="O632">
            <v>19465023.5027068</v>
          </cell>
          <cell r="Q632">
            <v>0</v>
          </cell>
          <cell r="R632">
            <v>6.5610637594083502E-3</v>
          </cell>
          <cell r="AA632">
            <v>1590.70273729364</v>
          </cell>
          <cell r="AC632">
            <v>189.81107344939201</v>
          </cell>
          <cell r="AE632">
            <v>683319.86441781104</v>
          </cell>
          <cell r="AF632">
            <v>20148343.3759651</v>
          </cell>
          <cell r="AH632">
            <v>20148343.3759651</v>
          </cell>
          <cell r="AI632">
            <v>1400.8916638442499</v>
          </cell>
        </row>
        <row r="633">
          <cell r="M633">
            <v>22.199887704019599</v>
          </cell>
          <cell r="O633">
            <v>19469120.310639601</v>
          </cell>
          <cell r="Q633">
            <v>0</v>
          </cell>
          <cell r="R633">
            <v>6.5610637594083502E-3</v>
          </cell>
          <cell r="AA633">
            <v>1590.6769019480801</v>
          </cell>
          <cell r="AC633">
            <v>189.78743946707601</v>
          </cell>
          <cell r="AE633">
            <v>683234.78208147304</v>
          </cell>
          <cell r="AF633">
            <v>20152354.722072098</v>
          </cell>
          <cell r="AH633">
            <v>20152354.722072098</v>
          </cell>
          <cell r="AI633">
            <v>1400.88946248101</v>
          </cell>
        </row>
        <row r="634">
          <cell r="M634">
            <v>22.199889171620001</v>
          </cell>
          <cell r="O634">
            <v>19476216.855934199</v>
          </cell>
          <cell r="Q634">
            <v>0</v>
          </cell>
          <cell r="R634">
            <v>6.5610637594083502E-3</v>
          </cell>
          <cell r="AA634">
            <v>1591.0333541060199</v>
          </cell>
          <cell r="AC634">
            <v>189.822272561245</v>
          </cell>
          <cell r="AE634">
            <v>683360.18122048001</v>
          </cell>
          <cell r="AF634">
            <v>20159576.516155999</v>
          </cell>
          <cell r="AH634">
            <v>20159576.516155999</v>
          </cell>
          <cell r="AI634">
            <v>1401.21108154478</v>
          </cell>
        </row>
        <row r="635">
          <cell r="M635">
            <v>22.199890283809399</v>
          </cell>
          <cell r="O635">
            <v>19481253.111343998</v>
          </cell>
          <cell r="Q635">
            <v>0</v>
          </cell>
          <cell r="R635">
            <v>6.5610637594083502E-3</v>
          </cell>
          <cell r="AA635">
            <v>1591.18038847602</v>
          </cell>
          <cell r="AC635">
            <v>189.82697865989701</v>
          </cell>
          <cell r="AE635">
            <v>683377.12317563</v>
          </cell>
          <cell r="AF635">
            <v>20164629.874281399</v>
          </cell>
          <cell r="AH635">
            <v>20164629.874281399</v>
          </cell>
          <cell r="AI635">
            <v>1401.3534098161199</v>
          </cell>
        </row>
        <row r="636">
          <cell r="M636">
            <v>22.1998909208463</v>
          </cell>
          <cell r="O636">
            <v>19483901.332823198</v>
          </cell>
          <cell r="Q636">
            <v>0</v>
          </cell>
          <cell r="R636">
            <v>6.5610637594083502E-3</v>
          </cell>
          <cell r="AA636">
            <v>1591.2439834233801</v>
          </cell>
          <cell r="AC636">
            <v>189.82686754225799</v>
          </cell>
          <cell r="AE636">
            <v>683376.72315212898</v>
          </cell>
          <cell r="AF636">
            <v>20167277.887919001</v>
          </cell>
          <cell r="AH636">
            <v>20167277.887919001</v>
          </cell>
          <cell r="AI636">
            <v>1401.41711588112</v>
          </cell>
        </row>
        <row r="637">
          <cell r="M637">
            <v>22.199891205836199</v>
          </cell>
          <cell r="O637">
            <v>19485542.7971869</v>
          </cell>
          <cell r="Q637">
            <v>0</v>
          </cell>
          <cell r="R637">
            <v>6.5610637594083502E-3</v>
          </cell>
          <cell r="AA637">
            <v>1591.5364593584</v>
          </cell>
          <cell r="AC637">
            <v>189.87458388782699</v>
          </cell>
          <cell r="AE637">
            <v>683548.50199617795</v>
          </cell>
          <cell r="AF637">
            <v>20169091.231688499</v>
          </cell>
          <cell r="AH637">
            <v>20169091.231688499</v>
          </cell>
          <cell r="AI637">
            <v>1401.6618754705801</v>
          </cell>
        </row>
        <row r="638">
          <cell r="M638">
            <v>22.199891305175701</v>
          </cell>
          <cell r="O638">
            <v>19486142.8200371</v>
          </cell>
          <cell r="Q638">
            <v>0</v>
          </cell>
          <cell r="R638">
            <v>6.5610637594083502E-3</v>
          </cell>
          <cell r="AA638">
            <v>1591.6866447683799</v>
          </cell>
          <cell r="AC638">
            <v>189.900203735042</v>
          </cell>
          <cell r="AE638">
            <v>683640.73344615102</v>
          </cell>
          <cell r="AF638">
            <v>20169783.527099401</v>
          </cell>
          <cell r="AH638">
            <v>20169783.527099401</v>
          </cell>
          <cell r="AI638">
            <v>1401.78644103334</v>
          </cell>
        </row>
        <row r="639">
          <cell r="M639">
            <v>22.199891329965698</v>
          </cell>
          <cell r="O639">
            <v>19486619.647323001</v>
          </cell>
          <cell r="Q639">
            <v>0</v>
          </cell>
          <cell r="R639">
            <v>6.5610637594083502E-3</v>
          </cell>
          <cell r="AA639">
            <v>1591.9027883003801</v>
          </cell>
          <cell r="AC639">
            <v>189.93883031577499</v>
          </cell>
          <cell r="AE639">
            <v>683779.78913679102</v>
          </cell>
          <cell r="AF639">
            <v>20170399.437160999</v>
          </cell>
          <cell r="AH639">
            <v>20170399.437160999</v>
          </cell>
          <cell r="AI639">
            <v>1401.9639579846</v>
          </cell>
        </row>
        <row r="640">
          <cell r="M640">
            <v>22.199891289555499</v>
          </cell>
          <cell r="O640">
            <v>19486739.839674301</v>
          </cell>
          <cell r="Q640">
            <v>0</v>
          </cell>
          <cell r="R640">
            <v>6.5610637594083502E-3</v>
          </cell>
          <cell r="AA640">
            <v>1592.20657422402</v>
          </cell>
          <cell r="AC640">
            <v>189.995653738486</v>
          </cell>
          <cell r="AE640">
            <v>683984.35345854796</v>
          </cell>
          <cell r="AF640">
            <v>20170724.220216502</v>
          </cell>
          <cell r="AH640">
            <v>20170724.220216502</v>
          </cell>
          <cell r="AI640">
            <v>1402.2109204855401</v>
          </cell>
        </row>
        <row r="641">
          <cell r="M641">
            <v>22.199891161679599</v>
          </cell>
          <cell r="O641">
            <v>19485615.746639501</v>
          </cell>
          <cell r="Q641">
            <v>0</v>
          </cell>
          <cell r="R641">
            <v>6.5610637594083598E-3</v>
          </cell>
          <cell r="AA641">
            <v>1592.2435637450501</v>
          </cell>
          <cell r="AC641">
            <v>190.00779660333799</v>
          </cell>
          <cell r="AE641">
            <v>684028.06777201698</v>
          </cell>
          <cell r="AF641">
            <v>20169643.8742049</v>
          </cell>
          <cell r="AH641">
            <v>20169643.8742049</v>
          </cell>
          <cell r="AI641">
            <v>1402.2357671417101</v>
          </cell>
        </row>
        <row r="642">
          <cell r="M642">
            <v>22.199890852819401</v>
          </cell>
          <cell r="O642">
            <v>19482487.216710102</v>
          </cell>
          <cell r="Q642">
            <v>0</v>
          </cell>
          <cell r="R642">
            <v>6.5610637594083598E-3</v>
          </cell>
          <cell r="AA642">
            <v>1591.8525886706</v>
          </cell>
          <cell r="AC642">
            <v>189.948267287665</v>
          </cell>
          <cell r="AE642">
            <v>683813.76223559398</v>
          </cell>
          <cell r="AF642">
            <v>20166301.1259307</v>
          </cell>
          <cell r="AH642">
            <v>20166301.1259307</v>
          </cell>
          <cell r="AI642">
            <v>1401.90432138293</v>
          </cell>
        </row>
        <row r="643">
          <cell r="M643">
            <v>22.199890170195602</v>
          </cell>
          <cell r="O643">
            <v>19477088.8244338</v>
          </cell>
          <cell r="Q643">
            <v>0</v>
          </cell>
          <cell r="R643">
            <v>6.5610637594083598E-3</v>
          </cell>
          <cell r="AA643">
            <v>1591.3861883289101</v>
          </cell>
          <cell r="AC643">
            <v>189.88490753834901</v>
          </cell>
          <cell r="AE643">
            <v>683585.66713805695</v>
          </cell>
          <cell r="AF643">
            <v>20160674.8107729</v>
          </cell>
          <cell r="AH643">
            <v>20160674.8107729</v>
          </cell>
          <cell r="AI643">
            <v>1401.50128079056</v>
          </cell>
        </row>
        <row r="644">
          <cell r="M644">
            <v>22.199888962132</v>
          </cell>
          <cell r="O644">
            <v>19470192.061154801</v>
          </cell>
          <cell r="Q644">
            <v>0</v>
          </cell>
          <cell r="R644">
            <v>6.5610637594083598E-3</v>
          </cell>
          <cell r="AA644">
            <v>1590.93219080174</v>
          </cell>
          <cell r="AC644">
            <v>189.83074590458199</v>
          </cell>
          <cell r="AE644">
            <v>683390.685256497</v>
          </cell>
          <cell r="AF644">
            <v>20153583.224481001</v>
          </cell>
          <cell r="AH644">
            <v>20153583.224481001</v>
          </cell>
          <cell r="AI644">
            <v>1401.10144489716</v>
          </cell>
        </row>
        <row r="645">
          <cell r="M645">
            <v>22.199888206867499</v>
          </cell>
          <cell r="O645">
            <v>19467981.878724299</v>
          </cell>
          <cell r="Q645">
            <v>0</v>
          </cell>
          <cell r="R645">
            <v>6.5610637594083598E-3</v>
          </cell>
          <cell r="AA645">
            <v>1590.6019781006801</v>
          </cell>
          <cell r="AC645">
            <v>189.77850077819301</v>
          </cell>
          <cell r="AE645">
            <v>683202.602801495</v>
          </cell>
          <cell r="AF645">
            <v>20151184.647090901</v>
          </cell>
          <cell r="AH645">
            <v>20151184.647090901</v>
          </cell>
          <cell r="AI645">
            <v>1400.8234773224899</v>
          </cell>
        </row>
        <row r="646">
          <cell r="M646">
            <v>22.199887841393899</v>
          </cell>
          <cell r="O646">
            <v>19466436.844427001</v>
          </cell>
          <cell r="Q646">
            <v>0</v>
          </cell>
          <cell r="R646">
            <v>6.5610637594083598E-3</v>
          </cell>
          <cell r="AA646">
            <v>1590.3894274028</v>
          </cell>
          <cell r="AC646">
            <v>189.74544725154701</v>
          </cell>
          <cell r="AE646">
            <v>683083.61010556901</v>
          </cell>
          <cell r="AF646">
            <v>20149520.5813598</v>
          </cell>
          <cell r="AH646">
            <v>20149520.5813598</v>
          </cell>
          <cell r="AI646">
            <v>1400.6439801512599</v>
          </cell>
        </row>
        <row r="647">
          <cell r="M647">
            <v>22.199887611441302</v>
          </cell>
          <cell r="O647">
            <v>19465503.759931002</v>
          </cell>
          <cell r="Q647">
            <v>0</v>
          </cell>
          <cell r="R647">
            <v>6.5610637594083598E-3</v>
          </cell>
          <cell r="AA647">
            <v>1590.14360633311</v>
          </cell>
          <cell r="AC647">
            <v>189.70329723846501</v>
          </cell>
          <cell r="AE647">
            <v>682931.87005847401</v>
          </cell>
          <cell r="AF647">
            <v>20148435.684926901</v>
          </cell>
          <cell r="AH647">
            <v>20148435.684926901</v>
          </cell>
          <cell r="AI647">
            <v>1400.44030909465</v>
          </cell>
        </row>
        <row r="648">
          <cell r="M648">
            <v>22.199887491109799</v>
          </cell>
          <cell r="O648">
            <v>19464918.708573099</v>
          </cell>
          <cell r="Q648">
            <v>0</v>
          </cell>
          <cell r="R648">
            <v>6.5610637594083598E-3</v>
          </cell>
          <cell r="AA648">
            <v>1589.9944861986801</v>
          </cell>
          <cell r="AC648">
            <v>189.67782134375801</v>
          </cell>
          <cell r="AE648">
            <v>682840.15683752799</v>
          </cell>
          <cell r="AF648">
            <v>20147758.9112898</v>
          </cell>
          <cell r="AH648">
            <v>20147758.9112898</v>
          </cell>
          <cell r="AI648">
            <v>1400.31666485492</v>
          </cell>
        </row>
        <row r="649">
          <cell r="M649">
            <v>22.1998873627489</v>
          </cell>
          <cell r="O649">
            <v>19464367.253463998</v>
          </cell>
          <cell r="Q649">
            <v>0</v>
          </cell>
          <cell r="R649">
            <v>6.5610637594083598E-3</v>
          </cell>
          <cell r="AA649">
            <v>1589.9581748988001</v>
          </cell>
          <cell r="AC649">
            <v>189.67348960027601</v>
          </cell>
          <cell r="AE649">
            <v>682824.56256099395</v>
          </cell>
          <cell r="AF649">
            <v>20147191.866487801</v>
          </cell>
          <cell r="AH649">
            <v>20147191.866487801</v>
          </cell>
          <cell r="AI649">
            <v>1400.2846852985199</v>
          </cell>
        </row>
        <row r="650">
          <cell r="M650">
            <v>22.199887165085599</v>
          </cell>
          <cell r="O650">
            <v>19463836.1275023</v>
          </cell>
          <cell r="Q650">
            <v>0</v>
          </cell>
          <cell r="R650">
            <v>6.5610637594083598E-3</v>
          </cell>
          <cell r="AA650">
            <v>1590.10753298861</v>
          </cell>
          <cell r="AC650">
            <v>189.70412062037499</v>
          </cell>
          <cell r="AE650">
            <v>682934.83423335</v>
          </cell>
          <cell r="AF650">
            <v>20146771.0416575</v>
          </cell>
          <cell r="AH650">
            <v>20146771.0416575</v>
          </cell>
          <cell r="AI650">
            <v>1400.40341236824</v>
          </cell>
        </row>
        <row r="651">
          <cell r="M651">
            <v>22.199887035095401</v>
          </cell>
          <cell r="O651">
            <v>19463623.285672698</v>
          </cell>
          <cell r="Q651">
            <v>0</v>
          </cell>
          <cell r="R651">
            <v>6.5610637594083598E-3</v>
          </cell>
          <cell r="AA651">
            <v>1590.20413744403</v>
          </cell>
          <cell r="AC651">
            <v>189.723340762726</v>
          </cell>
          <cell r="AE651">
            <v>683004.02674581402</v>
          </cell>
          <cell r="AF651">
            <v>20146627.341758098</v>
          </cell>
          <cell r="AH651">
            <v>20146627.341758098</v>
          </cell>
          <cell r="AI651">
            <v>1400.48079668131</v>
          </cell>
        </row>
        <row r="652">
          <cell r="M652">
            <v>22.199887015902998</v>
          </cell>
          <cell r="O652">
            <v>19463977.391501501</v>
          </cell>
          <cell r="Q652">
            <v>0</v>
          </cell>
          <cell r="R652">
            <v>6.5610637594083598E-3</v>
          </cell>
          <cell r="AA652">
            <v>1590.2274533853799</v>
          </cell>
          <cell r="AC652">
            <v>189.726122530288</v>
          </cell>
          <cell r="AE652">
            <v>683014.04110903596</v>
          </cell>
          <cell r="AF652">
            <v>20146991.4050637</v>
          </cell>
          <cell r="AH652">
            <v>20146991.4050637</v>
          </cell>
          <cell r="AI652">
            <v>1400.5013308550999</v>
          </cell>
        </row>
        <row r="653">
          <cell r="M653">
            <v>22.199887294640401</v>
          </cell>
          <cell r="O653">
            <v>19465613.437806498</v>
          </cell>
          <cell r="Q653">
            <v>0</v>
          </cell>
          <cell r="R653">
            <v>6.5610637594083598E-3</v>
          </cell>
          <cell r="AA653">
            <v>1590.5198439358601</v>
          </cell>
          <cell r="AC653">
            <v>189.773835515889</v>
          </cell>
          <cell r="AE653">
            <v>683185.80785720097</v>
          </cell>
          <cell r="AF653">
            <v>20148799.127496298</v>
          </cell>
          <cell r="AH653">
            <v>20148799.127496298</v>
          </cell>
          <cell r="AI653">
            <v>1400.7460084199699</v>
          </cell>
        </row>
        <row r="654">
          <cell r="M654">
            <v>22.199887545673601</v>
          </cell>
          <cell r="O654">
            <v>19466568.563119501</v>
          </cell>
          <cell r="Q654">
            <v>0</v>
          </cell>
          <cell r="R654">
            <v>6.5610637594083598E-3</v>
          </cell>
          <cell r="AA654">
            <v>1590.6935222306299</v>
          </cell>
          <cell r="AC654">
            <v>189.80226786313</v>
          </cell>
          <cell r="AE654">
            <v>683288.16430726706</v>
          </cell>
          <cell r="AF654">
            <v>20149856.649244901</v>
          </cell>
          <cell r="AH654">
            <v>20149856.649244901</v>
          </cell>
          <cell r="AI654">
            <v>1400.8912543675001</v>
          </cell>
        </row>
        <row r="655">
          <cell r="M655">
            <v>22.199887731177899</v>
          </cell>
          <cell r="O655">
            <v>19466887.917390101</v>
          </cell>
          <cell r="Q655">
            <v>0</v>
          </cell>
          <cell r="R655">
            <v>6.5610637594083702E-3</v>
          </cell>
          <cell r="AA655">
            <v>1590.52992126145</v>
          </cell>
          <cell r="AC655">
            <v>189.76990339338499</v>
          </cell>
          <cell r="AE655">
            <v>683171.65221618605</v>
          </cell>
          <cell r="AF655">
            <v>20150059.509808201</v>
          </cell>
          <cell r="AH655">
            <v>20150059.509808201</v>
          </cell>
          <cell r="AI655">
            <v>1400.76001786806</v>
          </cell>
        </row>
        <row r="656">
          <cell r="M656">
            <v>22.199887819507399</v>
          </cell>
          <cell r="O656">
            <v>19466806.634732101</v>
          </cell>
          <cell r="Q656">
            <v>0</v>
          </cell>
          <cell r="R656">
            <v>6.5610637594083702E-3</v>
          </cell>
          <cell r="AA656">
            <v>1590.2293917991601</v>
          </cell>
          <cell r="AC656">
            <v>189.71353132677601</v>
          </cell>
          <cell r="AE656">
            <v>682968.712776392</v>
          </cell>
          <cell r="AF656">
            <v>20149775.3234432</v>
          </cell>
          <cell r="AH656">
            <v>20149775.3234432</v>
          </cell>
          <cell r="AI656">
            <v>1400.5158604723799</v>
          </cell>
        </row>
        <row r="657">
          <cell r="M657">
            <v>22.199888094379698</v>
          </cell>
          <cell r="O657">
            <v>19469202.792041101</v>
          </cell>
          <cell r="Q657">
            <v>0</v>
          </cell>
          <cell r="R657">
            <v>6.5610637594083702E-3</v>
          </cell>
          <cell r="AA657">
            <v>1590.2765492937201</v>
          </cell>
          <cell r="AC657">
            <v>189.71146995940501</v>
          </cell>
          <cell r="AE657">
            <v>682961.29185385897</v>
          </cell>
          <cell r="AF657">
            <v>20152163.9001012</v>
          </cell>
          <cell r="AH657">
            <v>20152163.9001012</v>
          </cell>
          <cell r="AI657">
            <v>1400.56507933431</v>
          </cell>
        </row>
        <row r="658">
          <cell r="M658">
            <v>22.199889245925402</v>
          </cell>
          <cell r="O658">
            <v>19475694.595200099</v>
          </cell>
          <cell r="Q658">
            <v>0</v>
          </cell>
          <cell r="R658">
            <v>6.5610637594083702E-3</v>
          </cell>
          <cell r="AA658">
            <v>1590.51973285381</v>
          </cell>
          <cell r="AC658">
            <v>189.72767928545801</v>
          </cell>
          <cell r="AE658">
            <v>683019.64542764903</v>
          </cell>
          <cell r="AF658">
            <v>20158713.735627901</v>
          </cell>
          <cell r="AH658">
            <v>20158713.735627901</v>
          </cell>
          <cell r="AI658">
            <v>1400.79205356835</v>
          </cell>
        </row>
        <row r="659">
          <cell r="M659">
            <v>22.1998904012042</v>
          </cell>
          <cell r="O659">
            <v>19481587.975634899</v>
          </cell>
          <cell r="Q659">
            <v>0</v>
          </cell>
          <cell r="R659">
            <v>6.5610637594083702E-3</v>
          </cell>
          <cell r="AA659">
            <v>1590.7970438033001</v>
          </cell>
          <cell r="AC659">
            <v>189.75308099352901</v>
          </cell>
          <cell r="AE659">
            <v>683111.09157670301</v>
          </cell>
          <cell r="AF659">
            <v>20164698.681271899</v>
          </cell>
          <cell r="AH659">
            <v>20164698.681271899</v>
          </cell>
          <cell r="AI659">
            <v>1401.0439628097799</v>
          </cell>
        </row>
        <row r="660">
          <cell r="M660">
            <v>22.199891195962699</v>
          </cell>
          <cell r="O660">
            <v>19485221.927959599</v>
          </cell>
          <cell r="Q660">
            <v>0</v>
          </cell>
          <cell r="R660">
            <v>6.5610637594083702E-3</v>
          </cell>
          <cell r="AA660">
            <v>1591.03612652629</v>
          </cell>
          <cell r="AC660">
            <v>189.78159319224699</v>
          </cell>
          <cell r="AE660">
            <v>683213.73549208802</v>
          </cell>
          <cell r="AF660">
            <v>20168435.449331701</v>
          </cell>
          <cell r="AH660">
            <v>20168435.4493316</v>
          </cell>
          <cell r="AI660">
            <v>1401.2545333340399</v>
          </cell>
        </row>
        <row r="661">
          <cell r="M661">
            <v>22.199891502119101</v>
          </cell>
          <cell r="O661">
            <v>19487043.3505053</v>
          </cell>
          <cell r="Q661">
            <v>0</v>
          </cell>
          <cell r="R661">
            <v>6.5610637594083702E-3</v>
          </cell>
          <cell r="AA661">
            <v>1591.34024687027</v>
          </cell>
          <cell r="AC661">
            <v>189.830664867172</v>
          </cell>
          <cell r="AE661">
            <v>683390.39352181798</v>
          </cell>
          <cell r="AF661">
            <v>20170433.6672993</v>
          </cell>
          <cell r="AH661">
            <v>20170433.6672993</v>
          </cell>
          <cell r="AI661">
            <v>1401.5095820030899</v>
          </cell>
        </row>
        <row r="662">
          <cell r="M662">
            <v>22.199891686988401</v>
          </cell>
          <cell r="O662">
            <v>19488452.186150301</v>
          </cell>
          <cell r="Q662">
            <v>0</v>
          </cell>
          <cell r="R662">
            <v>6.5610637594083702E-3</v>
          </cell>
          <cell r="AA662">
            <v>1591.54352202479</v>
          </cell>
          <cell r="AC662">
            <v>189.862600889882</v>
          </cell>
          <cell r="AE662">
            <v>683505.36320357502</v>
          </cell>
          <cell r="AF662">
            <v>20171957.483281501</v>
          </cell>
          <cell r="AH662">
            <v>20171957.483281501</v>
          </cell>
          <cell r="AI662">
            <v>1401.68092113491</v>
          </cell>
        </row>
        <row r="663">
          <cell r="M663">
            <v>22.199891812809302</v>
          </cell>
          <cell r="O663">
            <v>19489490.252092499</v>
          </cell>
          <cell r="Q663">
            <v>0</v>
          </cell>
          <cell r="R663">
            <v>6.5610637594083702E-3</v>
          </cell>
          <cell r="AA663">
            <v>1591.7962899534</v>
          </cell>
          <cell r="AC663">
            <v>189.905582343801</v>
          </cell>
          <cell r="AE663">
            <v>683660.09643768496</v>
          </cell>
          <cell r="AF663">
            <v>20173150.320266701</v>
          </cell>
          <cell r="AH663">
            <v>20173150.320266701</v>
          </cell>
          <cell r="AI663">
            <v>1401.8907076096</v>
          </cell>
        </row>
        <row r="664">
          <cell r="M664">
            <v>22.1998917668848</v>
          </cell>
          <cell r="O664">
            <v>19488976.172051799</v>
          </cell>
          <cell r="Q664">
            <v>0</v>
          </cell>
          <cell r="R664">
            <v>6.5610637594083702E-3</v>
          </cell>
          <cell r="AA664">
            <v>1592.0579168673601</v>
          </cell>
          <cell r="AC664">
            <v>189.95733939472501</v>
          </cell>
          <cell r="AE664">
            <v>683846.42182100797</v>
          </cell>
          <cell r="AF664">
            <v>20172822.6428825</v>
          </cell>
          <cell r="AH664">
            <v>20172822.6428825</v>
          </cell>
          <cell r="AI664">
            <v>1402.10057747264</v>
          </cell>
        </row>
        <row r="665">
          <cell r="M665">
            <v>22.199891411204799</v>
          </cell>
          <cell r="O665">
            <v>19486169.033557702</v>
          </cell>
          <cell r="Q665">
            <v>0</v>
          </cell>
          <cell r="R665">
            <v>6.5610637594083702E-3</v>
          </cell>
          <cell r="AA665">
            <v>1591.9839692527401</v>
          </cell>
          <cell r="AC665">
            <v>189.95623183790599</v>
          </cell>
          <cell r="AE665">
            <v>683842.43461646198</v>
          </cell>
          <cell r="AF665">
            <v>20170011.625985399</v>
          </cell>
          <cell r="AH665">
            <v>20170011.625985399</v>
          </cell>
          <cell r="AI665">
            <v>1402.02773741484</v>
          </cell>
        </row>
        <row r="666">
          <cell r="M666">
            <v>22.1998909560565</v>
          </cell>
          <cell r="O666">
            <v>19482951.844357599</v>
          </cell>
          <cell r="Q666">
            <v>0</v>
          </cell>
          <cell r="R666">
            <v>6.5610637594083702E-3</v>
          </cell>
          <cell r="AA666">
            <v>1591.7721646505199</v>
          </cell>
          <cell r="AC666">
            <v>189.93095921902199</v>
          </cell>
          <cell r="AE666">
            <v>683751.45318847802</v>
          </cell>
          <cell r="AF666">
            <v>20166703.4821929</v>
          </cell>
          <cell r="AH666">
            <v>20166703.4821929</v>
          </cell>
          <cell r="AI666">
            <v>1401.8412054314999</v>
          </cell>
        </row>
        <row r="667">
          <cell r="M667">
            <v>22.199890630256998</v>
          </cell>
          <cell r="O667">
            <v>19481683.062022801</v>
          </cell>
          <cell r="Q667">
            <v>0</v>
          </cell>
          <cell r="R667">
            <v>6.5610637594083702E-3</v>
          </cell>
          <cell r="AA667">
            <v>1591.6886225661001</v>
          </cell>
          <cell r="AC667">
            <v>189.92099094053199</v>
          </cell>
          <cell r="AE667">
            <v>683715.56738591602</v>
          </cell>
          <cell r="AF667">
            <v>20165398.702852301</v>
          </cell>
          <cell r="AH667">
            <v>20165398.702852301</v>
          </cell>
          <cell r="AI667">
            <v>1401.7676316255699</v>
          </cell>
        </row>
        <row r="668">
          <cell r="M668">
            <v>22.199890491227201</v>
          </cell>
          <cell r="O668">
            <v>19480553.066413399</v>
          </cell>
          <cell r="Q668">
            <v>0</v>
          </cell>
          <cell r="R668">
            <v>6.5610637594083702E-3</v>
          </cell>
          <cell r="AA668">
            <v>1591.4295158223499</v>
          </cell>
          <cell r="AC668">
            <v>189.87722459782199</v>
          </cell>
          <cell r="AE668">
            <v>683558.00855215802</v>
          </cell>
          <cell r="AF668">
            <v>20164111.1153665</v>
          </cell>
          <cell r="AH668">
            <v>20164111.1153665</v>
          </cell>
          <cell r="AI668">
            <v>1401.5522912245301</v>
          </cell>
        </row>
        <row r="669">
          <cell r="M669">
            <v>22.199890350171898</v>
          </cell>
          <cell r="O669">
            <v>19479321.6339642</v>
          </cell>
          <cell r="Q669">
            <v>0</v>
          </cell>
          <cell r="R669">
            <v>6.5610637594083702E-3</v>
          </cell>
          <cell r="AA669">
            <v>1591.2376069634099</v>
          </cell>
          <cell r="AC669">
            <v>189.8466301432</v>
          </cell>
          <cell r="AE669">
            <v>683447.86851551896</v>
          </cell>
          <cell r="AF669">
            <v>20162769.5684794</v>
          </cell>
          <cell r="AH669">
            <v>20162769.5684794</v>
          </cell>
          <cell r="AI669">
            <v>1401.39097682021</v>
          </cell>
        </row>
        <row r="670">
          <cell r="M670">
            <v>22.199890116368699</v>
          </cell>
          <cell r="O670">
            <v>19477906.800022699</v>
          </cell>
          <cell r="Q670">
            <v>0</v>
          </cell>
          <cell r="R670">
            <v>6.5610637594083797E-3</v>
          </cell>
          <cell r="AA670">
            <v>1591.1445106419401</v>
          </cell>
          <cell r="AC670">
            <v>189.83552588162999</v>
          </cell>
          <cell r="AE670">
            <v>683407.89317386795</v>
          </cell>
          <cell r="AF670">
            <v>20161314.781822201</v>
          </cell>
          <cell r="AH670">
            <v>20161314.781822201</v>
          </cell>
          <cell r="AI670">
            <v>1401.3089847603101</v>
          </cell>
        </row>
        <row r="671">
          <cell r="M671">
            <v>22.199889894789798</v>
          </cell>
          <cell r="O671">
            <v>19475685.596054401</v>
          </cell>
          <cell r="Q671">
            <v>0</v>
          </cell>
          <cell r="R671">
            <v>6.5610637594083797E-3</v>
          </cell>
          <cell r="AA671">
            <v>1590.8140026133501</v>
          </cell>
          <cell r="AC671">
            <v>189.78327542423901</v>
          </cell>
          <cell r="AE671">
            <v>683219.79152725998</v>
          </cell>
          <cell r="AF671">
            <v>20158905.4969876</v>
          </cell>
          <cell r="AH671">
            <v>20158905.4969876</v>
          </cell>
          <cell r="AI671">
            <v>1401.0307271891099</v>
          </cell>
        </row>
        <row r="672">
          <cell r="M672">
            <v>22.199889307317001</v>
          </cell>
          <cell r="O672">
            <v>19472575.972920399</v>
          </cell>
          <cell r="Q672">
            <v>0</v>
          </cell>
          <cell r="R672">
            <v>6.5610637594083797E-3</v>
          </cell>
          <cell r="AA672">
            <v>1590.49866288761</v>
          </cell>
          <cell r="AC672">
            <v>189.737966920839</v>
          </cell>
          <cell r="AE672">
            <v>683056.68091502006</v>
          </cell>
          <cell r="AF672">
            <v>20155632.864146899</v>
          </cell>
          <cell r="AH672">
            <v>20155632.864146899</v>
          </cell>
          <cell r="AI672">
            <v>1400.7606959667701</v>
          </cell>
        </row>
        <row r="673">
          <cell r="M673">
            <v>22.199889051158902</v>
          </cell>
          <cell r="O673">
            <v>19472221.065619599</v>
          </cell>
          <cell r="Q673">
            <v>0</v>
          </cell>
          <cell r="R673">
            <v>6.5610637594083797E-3</v>
          </cell>
          <cell r="AA673">
            <v>1590.6596557579501</v>
          </cell>
          <cell r="AC673">
            <v>189.769990349278</v>
          </cell>
          <cell r="AE673">
            <v>683171.965257401</v>
          </cell>
          <cell r="AF673">
            <v>20155393.093104701</v>
          </cell>
          <cell r="AH673">
            <v>20155393.093104701</v>
          </cell>
          <cell r="AI673">
            <v>1400.88966540867</v>
          </cell>
        </row>
        <row r="674">
          <cell r="M674">
            <v>22.199888893134101</v>
          </cell>
          <cell r="O674">
            <v>19471470.200268898</v>
          </cell>
          <cell r="Q674">
            <v>0</v>
          </cell>
          <cell r="R674">
            <v>6.5610637594083797E-3</v>
          </cell>
          <cell r="AA674">
            <v>1590.7208631347</v>
          </cell>
          <cell r="AC674">
            <v>189.78499003276801</v>
          </cell>
          <cell r="AE674">
            <v>683225.96411796496</v>
          </cell>
          <cell r="AF674">
            <v>20154696.226544999</v>
          </cell>
          <cell r="AH674">
            <v>20154696.226544999</v>
          </cell>
          <cell r="AI674">
            <v>1400.9358731019299</v>
          </cell>
        </row>
        <row r="675">
          <cell r="M675">
            <v>22.199888648907901</v>
          </cell>
          <cell r="O675">
            <v>19470162.538258899</v>
          </cell>
          <cell r="Q675">
            <v>0</v>
          </cell>
          <cell r="R675">
            <v>6.5610637594083797E-3</v>
          </cell>
          <cell r="AA675">
            <v>1590.6347608931301</v>
          </cell>
          <cell r="AC675">
            <v>189.77471738629899</v>
          </cell>
          <cell r="AE675">
            <v>683188.98259067698</v>
          </cell>
          <cell r="AF675">
            <v>20153351.6199231</v>
          </cell>
          <cell r="AH675">
            <v>20153351.6199231</v>
          </cell>
          <cell r="AI675">
            <v>1400.8600435068299</v>
          </cell>
        </row>
        <row r="676">
          <cell r="M676">
            <v>22.199888356752801</v>
          </cell>
          <cell r="O676">
            <v>19469052.535787798</v>
          </cell>
          <cell r="Q676">
            <v>0</v>
          </cell>
          <cell r="R676">
            <v>6.5610637594083797E-3</v>
          </cell>
          <cell r="AA676">
            <v>1590.7463414618901</v>
          </cell>
          <cell r="AC676">
            <v>189.80086003939499</v>
          </cell>
          <cell r="AE676">
            <v>683283.09614181996</v>
          </cell>
          <cell r="AF676">
            <v>20152335.748325001</v>
          </cell>
          <cell r="AH676">
            <v>20152335.748325001</v>
          </cell>
          <cell r="AI676">
            <v>1400.9454814225001</v>
          </cell>
        </row>
        <row r="677">
          <cell r="M677">
            <v>22.199888033908699</v>
          </cell>
          <cell r="O677">
            <v>19467669.367918599</v>
          </cell>
          <cell r="Q677">
            <v>0</v>
          </cell>
          <cell r="R677">
            <v>6.5610637594083797E-3</v>
          </cell>
          <cell r="AA677">
            <v>1590.76603259645</v>
          </cell>
          <cell r="AC677">
            <v>189.81091983265301</v>
          </cell>
          <cell r="AE677">
            <v>683319.31139755005</v>
          </cell>
          <cell r="AF677">
            <v>20150988.799259</v>
          </cell>
          <cell r="AH677">
            <v>20150988.799259</v>
          </cell>
          <cell r="AI677">
            <v>1400.9551127637901</v>
          </cell>
        </row>
        <row r="678">
          <cell r="M678">
            <v>22.199887687251302</v>
          </cell>
          <cell r="O678">
            <v>19466353.383668799</v>
          </cell>
          <cell r="Q678">
            <v>0</v>
          </cell>
          <cell r="R678">
            <v>6.5610637594083797E-3</v>
          </cell>
          <cell r="AA678">
            <v>1590.67936336871</v>
          </cell>
          <cell r="AC678">
            <v>189.80057842134499</v>
          </cell>
          <cell r="AE678">
            <v>683282.08231684205</v>
          </cell>
          <cell r="AF678">
            <v>20149635.5811144</v>
          </cell>
          <cell r="AH678">
            <v>20149635.5811144</v>
          </cell>
          <cell r="AI678">
            <v>1400.8787849473699</v>
          </cell>
        </row>
        <row r="679">
          <cell r="M679">
            <v>22.199887575695001</v>
          </cell>
          <cell r="O679">
            <v>19465978.952016499</v>
          </cell>
          <cell r="Q679">
            <v>0</v>
          </cell>
          <cell r="R679">
            <v>6.5610637594083797E-3</v>
          </cell>
          <cell r="AA679">
            <v>1590.4700660359999</v>
          </cell>
          <cell r="AC679">
            <v>189.762761946463</v>
          </cell>
          <cell r="AE679">
            <v>683145.94300726498</v>
          </cell>
          <cell r="AF679">
            <v>20149124.9008664</v>
          </cell>
          <cell r="AH679">
            <v>20149124.9008664</v>
          </cell>
          <cell r="AI679">
            <v>1400.70730408953</v>
          </cell>
        </row>
        <row r="680">
          <cell r="M680">
            <v>22.199887543530199</v>
          </cell>
          <cell r="O680">
            <v>19465913.6618241</v>
          </cell>
          <cell r="Q680">
            <v>0</v>
          </cell>
          <cell r="R680">
            <v>6.5610637594083797E-3</v>
          </cell>
          <cell r="AA680">
            <v>1590.3549670151001</v>
          </cell>
          <cell r="AC680">
            <v>189.741335867527</v>
          </cell>
          <cell r="AE680">
            <v>683068.80912309699</v>
          </cell>
          <cell r="AF680">
            <v>20148982.482325301</v>
          </cell>
          <cell r="AH680">
            <v>20148982.482325301</v>
          </cell>
          <cell r="AI680">
            <v>1400.61363114757</v>
          </cell>
        </row>
        <row r="681">
          <cell r="M681">
            <v>22.1998879021181</v>
          </cell>
          <cell r="O681">
            <v>19468732.933868598</v>
          </cell>
          <cell r="Q681">
            <v>0</v>
          </cell>
          <cell r="R681">
            <v>6.5610637594083797E-3</v>
          </cell>
          <cell r="AA681">
            <v>1590.54060177271</v>
          </cell>
          <cell r="AC681">
            <v>189.763483493449</v>
          </cell>
          <cell r="AE681">
            <v>683148.54057641502</v>
          </cell>
          <cell r="AF681">
            <v>20151881.244256198</v>
          </cell>
          <cell r="AH681">
            <v>20151881.244256198</v>
          </cell>
          <cell r="AI681">
            <v>1400.7771182792601</v>
          </cell>
        </row>
        <row r="682">
          <cell r="M682">
            <v>22.199888852557098</v>
          </cell>
          <cell r="O682">
            <v>19473626.463796999</v>
          </cell>
          <cell r="Q682">
            <v>0</v>
          </cell>
          <cell r="R682">
            <v>6.5610637594083797E-3</v>
          </cell>
          <cell r="AA682">
            <v>1590.67839690609</v>
          </cell>
          <cell r="AC682">
            <v>189.76709711436899</v>
          </cell>
          <cell r="AE682">
            <v>683161.54961172899</v>
          </cell>
          <cell r="AF682">
            <v>20156787.607239</v>
          </cell>
          <cell r="AH682">
            <v>20156787.607239</v>
          </cell>
          <cell r="AI682">
            <v>1400.91129979172</v>
          </cell>
        </row>
        <row r="683">
          <cell r="M683">
            <v>22.199889834086601</v>
          </cell>
          <cell r="O683">
            <v>19478686.712147001</v>
          </cell>
          <cell r="Q683">
            <v>0</v>
          </cell>
          <cell r="R683">
            <v>6.5610637594083901E-3</v>
          </cell>
          <cell r="AA683">
            <v>1590.90091048155</v>
          </cell>
          <cell r="AC683">
            <v>189.785952903131</v>
          </cell>
          <cell r="AE683">
            <v>683229.43045127101</v>
          </cell>
          <cell r="AF683">
            <v>20161915.803594802</v>
          </cell>
          <cell r="AH683">
            <v>20161915.803594802</v>
          </cell>
          <cell r="AI683">
            <v>1401.11495757842</v>
          </cell>
        </row>
        <row r="684">
          <cell r="M684">
            <v>22.199890672302899</v>
          </cell>
          <cell r="O684">
            <v>19482687.4677843</v>
          </cell>
          <cell r="Q684">
            <v>0</v>
          </cell>
          <cell r="R684">
            <v>6.5610637594083797E-3</v>
          </cell>
          <cell r="AA684">
            <v>1591.16407861278</v>
          </cell>
          <cell r="AC684">
            <v>189.81733532717601</v>
          </cell>
          <cell r="AE684">
            <v>683342.40717783396</v>
          </cell>
          <cell r="AF684">
            <v>20166029.630492099</v>
          </cell>
          <cell r="AH684">
            <v>20166029.630492099</v>
          </cell>
          <cell r="AI684">
            <v>1401.3467432856</v>
          </cell>
        </row>
        <row r="685">
          <cell r="M685">
            <v>22.1998911062493</v>
          </cell>
          <cell r="O685">
            <v>19484889.615086801</v>
          </cell>
          <cell r="Q685">
            <v>0</v>
          </cell>
          <cell r="R685">
            <v>6.5610637594083901E-3</v>
          </cell>
          <cell r="AA685">
            <v>1591.3090357605499</v>
          </cell>
          <cell r="AC685">
            <v>189.83462793696799</v>
          </cell>
          <cell r="AE685">
            <v>683404.66057308496</v>
          </cell>
          <cell r="AF685">
            <v>20168294.144281302</v>
          </cell>
          <cell r="AH685">
            <v>20168294.144281302</v>
          </cell>
          <cell r="AI685">
            <v>1401.4744078235799</v>
          </cell>
        </row>
        <row r="686">
          <cell r="M686">
            <v>22.1998913207998</v>
          </cell>
          <cell r="O686">
            <v>19486188.323699702</v>
          </cell>
          <cell r="Q686">
            <v>0</v>
          </cell>
          <cell r="R686">
            <v>6.5610637594083901E-3</v>
          </cell>
          <cell r="AA686">
            <v>1591.57895183608</v>
          </cell>
          <cell r="AC686">
            <v>189.879653346369</v>
          </cell>
          <cell r="AE686">
            <v>683566.75204692804</v>
          </cell>
          <cell r="AF686">
            <v>20169755.0308141</v>
          </cell>
          <cell r="AH686">
            <v>20169755.0308141</v>
          </cell>
          <cell r="AI686">
            <v>1401.6992984897099</v>
          </cell>
        </row>
        <row r="687">
          <cell r="M687">
            <v>22.199891385598999</v>
          </cell>
          <cell r="O687">
            <v>19487191.555311099</v>
          </cell>
          <cell r="Q687">
            <v>0</v>
          </cell>
          <cell r="R687">
            <v>6.5610637594083901E-3</v>
          </cell>
          <cell r="AA687">
            <v>1591.94043585393</v>
          </cell>
          <cell r="AC687">
            <v>189.94332229127599</v>
          </cell>
          <cell r="AE687">
            <v>683795.96024859301</v>
          </cell>
          <cell r="AF687">
            <v>20170987.494930901</v>
          </cell>
          <cell r="AH687">
            <v>20170987.494930901</v>
          </cell>
          <cell r="AI687">
            <v>1401.9971135626599</v>
          </cell>
        </row>
        <row r="688">
          <cell r="M688">
            <v>22.1998914086723</v>
          </cell>
          <cell r="O688">
            <v>19487692.236798901</v>
          </cell>
          <cell r="Q688">
            <v>0</v>
          </cell>
          <cell r="R688">
            <v>6.5610637594083901E-3</v>
          </cell>
          <cell r="AA688">
            <v>1592.2692760254799</v>
          </cell>
          <cell r="AC688">
            <v>190.00313586435999</v>
          </cell>
          <cell r="AE688">
            <v>684011.28911169502</v>
          </cell>
          <cell r="AF688">
            <v>20171703.5328632</v>
          </cell>
          <cell r="AH688">
            <v>20171703.5328632</v>
          </cell>
          <cell r="AI688">
            <v>1402.2661401611199</v>
          </cell>
        </row>
        <row r="689">
          <cell r="M689">
            <v>22.199891312544899</v>
          </cell>
          <cell r="O689">
            <v>19486812.733772699</v>
          </cell>
          <cell r="Q689">
            <v>0</v>
          </cell>
          <cell r="R689">
            <v>6.5610637594083901E-3</v>
          </cell>
          <cell r="AA689">
            <v>1592.32237432887</v>
          </cell>
          <cell r="AC689">
            <v>190.01720133620901</v>
          </cell>
          <cell r="AE689">
            <v>684061.92481035099</v>
          </cell>
          <cell r="AF689">
            <v>20170874.709644102</v>
          </cell>
          <cell r="AH689">
            <v>20170874.709644102</v>
          </cell>
          <cell r="AI689">
            <v>1402.3051729926699</v>
          </cell>
        </row>
        <row r="690">
          <cell r="M690">
            <v>22.1998910375756</v>
          </cell>
          <cell r="O690">
            <v>19483384.484908801</v>
          </cell>
          <cell r="Q690">
            <v>0</v>
          </cell>
          <cell r="R690">
            <v>6.5610637594083901E-3</v>
          </cell>
          <cell r="AA690">
            <v>1591.9116663059999</v>
          </cell>
          <cell r="AC690">
            <v>189.955316851438</v>
          </cell>
          <cell r="AE690">
            <v>683839.14066517504</v>
          </cell>
          <cell r="AF690">
            <v>20167223.783344001</v>
          </cell>
          <cell r="AH690">
            <v>20167223.783344001</v>
          </cell>
          <cell r="AI690">
            <v>1401.95634945456</v>
          </cell>
        </row>
        <row r="691">
          <cell r="M691">
            <v>22.1998902249676</v>
          </cell>
          <cell r="O691">
            <v>19477232.528957099</v>
          </cell>
          <cell r="Q691">
            <v>0</v>
          </cell>
          <cell r="R691">
            <v>6.5610637594083901E-3</v>
          </cell>
          <cell r="AA691">
            <v>1591.3956530579301</v>
          </cell>
          <cell r="AC691">
            <v>189.88603687402701</v>
          </cell>
          <cell r="AE691">
            <v>683589.73274649901</v>
          </cell>
          <cell r="AF691">
            <v>20160822.618351702</v>
          </cell>
          <cell r="AH691">
            <v>20160822.618351702</v>
          </cell>
          <cell r="AI691">
            <v>1401.5096161839001</v>
          </cell>
        </row>
        <row r="692">
          <cell r="M692">
            <v>22.199889270599002</v>
          </cell>
          <cell r="O692">
            <v>19472363.2754119</v>
          </cell>
          <cell r="Q692">
            <v>0</v>
          </cell>
          <cell r="R692">
            <v>6.5610637594083901E-3</v>
          </cell>
          <cell r="AA692">
            <v>1590.89046892951</v>
          </cell>
          <cell r="AC692">
            <v>189.81292532756601</v>
          </cell>
          <cell r="AE692">
            <v>683326.53117923602</v>
          </cell>
          <cell r="AF692">
            <v>20155690.113181099</v>
          </cell>
          <cell r="AH692">
            <v>20155690.113181099</v>
          </cell>
          <cell r="AI692">
            <v>1401.0775436019401</v>
          </cell>
        </row>
        <row r="693">
          <cell r="M693">
            <v>22.199888745429</v>
          </cell>
          <cell r="O693">
            <v>19470249.751628902</v>
          </cell>
          <cell r="Q693">
            <v>0</v>
          </cell>
          <cell r="R693">
            <v>6.5610637594083901E-3</v>
          </cell>
          <cell r="AA693">
            <v>1590.6405073554899</v>
          </cell>
          <cell r="AC693">
            <v>189.775402982576</v>
          </cell>
          <cell r="AE693">
            <v>683191.45073727297</v>
          </cell>
          <cell r="AF693">
            <v>20153441.3608745</v>
          </cell>
          <cell r="AH693">
            <v>20153441.3608745</v>
          </cell>
          <cell r="AI693">
            <v>1400.8651043729101</v>
          </cell>
        </row>
        <row r="694">
          <cell r="M694">
            <v>22.199888271999999</v>
          </cell>
          <cell r="O694">
            <v>19468039.984514199</v>
          </cell>
          <cell r="Q694">
            <v>0</v>
          </cell>
          <cell r="R694">
            <v>6.5610637594083901E-3</v>
          </cell>
          <cell r="AA694">
            <v>1590.49499889653</v>
          </cell>
          <cell r="AC694">
            <v>189.75804272656001</v>
          </cell>
          <cell r="AE694">
            <v>683128.95381561702</v>
          </cell>
          <cell r="AF694">
            <v>20151169.115495101</v>
          </cell>
          <cell r="AH694">
            <v>20151169.115495101</v>
          </cell>
          <cell r="AI694">
            <v>1400.73695616997</v>
          </cell>
        </row>
        <row r="695">
          <cell r="M695">
            <v>22.199887815072401</v>
          </cell>
          <cell r="O695">
            <v>19466526.542752501</v>
          </cell>
          <cell r="Q695">
            <v>0</v>
          </cell>
          <cell r="R695">
            <v>6.5610637594083901E-3</v>
          </cell>
          <cell r="AA695">
            <v>1590.57999532963</v>
          </cell>
          <cell r="AC695">
            <v>189.78101235451899</v>
          </cell>
          <cell r="AE695">
            <v>683211.64447626902</v>
          </cell>
          <cell r="AF695">
            <v>20149738.346841302</v>
          </cell>
          <cell r="AH695">
            <v>20149738.346841302</v>
          </cell>
          <cell r="AI695">
            <v>1400.79898297511</v>
          </cell>
        </row>
        <row r="696">
          <cell r="M696">
            <v>22.199887503699902</v>
          </cell>
          <cell r="O696">
            <v>19465669.590131599</v>
          </cell>
          <cell r="Q696">
            <v>0</v>
          </cell>
          <cell r="R696">
            <v>6.5610637594083901E-3</v>
          </cell>
          <cell r="AA696">
            <v>1590.63432678851</v>
          </cell>
          <cell r="AC696">
            <v>189.79520463630101</v>
          </cell>
          <cell r="AE696">
            <v>683262.73669068399</v>
          </cell>
          <cell r="AF696">
            <v>20148932.412855599</v>
          </cell>
          <cell r="AH696">
            <v>20148932.412855599</v>
          </cell>
          <cell r="AI696">
            <v>1400.8391221522099</v>
          </cell>
        </row>
        <row r="697">
          <cell r="M697">
            <v>22.199887360117099</v>
          </cell>
          <cell r="O697">
            <v>19465449.258607101</v>
          </cell>
          <cell r="Q697">
            <v>0</v>
          </cell>
          <cell r="R697">
            <v>6.5610637594083901E-3</v>
          </cell>
          <cell r="AA697">
            <v>1590.6198115873499</v>
          </cell>
          <cell r="AC697">
            <v>189.79347267595901</v>
          </cell>
          <cell r="AE697">
            <v>683256.50163345097</v>
          </cell>
          <cell r="AF697">
            <v>20148705.784851</v>
          </cell>
          <cell r="AH697">
            <v>20148705.784851</v>
          </cell>
          <cell r="AI697">
            <v>1400.8263389113999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CE120"/>
    </sheetNames>
    <sheetDataSet>
      <sheetData sheetId="0">
        <row r="26">
          <cell r="M26">
            <v>26.700000372814699</v>
          </cell>
          <cell r="O26">
            <v>19439362.676210001</v>
          </cell>
          <cell r="Q26">
            <v>0</v>
          </cell>
          <cell r="R26">
            <v>8.0110051705994997E-3</v>
          </cell>
          <cell r="AA26">
            <v>1497.00419729286</v>
          </cell>
          <cell r="AC26">
            <v>173.12580978047399</v>
          </cell>
          <cell r="AE26">
            <v>623252.91520970804</v>
          </cell>
          <cell r="AF26">
            <v>20062615.592023499</v>
          </cell>
          <cell r="AH26">
            <v>20062615.592023499</v>
          </cell>
          <cell r="AI26">
            <v>1323.87838751238</v>
          </cell>
        </row>
        <row r="27">
          <cell r="M27">
            <v>26.700000372169701</v>
          </cell>
          <cell r="O27">
            <v>19439361.9134815</v>
          </cell>
          <cell r="Q27">
            <v>0</v>
          </cell>
          <cell r="R27">
            <v>8.0110051705994997E-3</v>
          </cell>
          <cell r="AA27">
            <v>1496.90075351922</v>
          </cell>
          <cell r="AC27">
            <v>173.10632278206899</v>
          </cell>
          <cell r="AE27">
            <v>623182.762015449</v>
          </cell>
          <cell r="AF27">
            <v>20062544.675507098</v>
          </cell>
          <cell r="AH27">
            <v>20062544.675507098</v>
          </cell>
          <cell r="AI27">
            <v>1323.7944307371499</v>
          </cell>
        </row>
        <row r="28">
          <cell r="M28">
            <v>26.700000371741101</v>
          </cell>
          <cell r="O28">
            <v>19439263.282375101</v>
          </cell>
          <cell r="Q28">
            <v>0</v>
          </cell>
          <cell r="R28">
            <v>8.0110051705994997E-3</v>
          </cell>
          <cell r="AA28">
            <v>1497.0668347881699</v>
          </cell>
          <cell r="AC28">
            <v>173.13807258136799</v>
          </cell>
          <cell r="AE28">
            <v>623297.06129292597</v>
          </cell>
          <cell r="AF28">
            <v>20062560.343832899</v>
          </cell>
          <cell r="AH28">
            <v>20062560.343832798</v>
          </cell>
          <cell r="AI28">
            <v>1323.9287622068</v>
          </cell>
        </row>
        <row r="29">
          <cell r="M29">
            <v>26.7000003721753</v>
          </cell>
          <cell r="O29">
            <v>19439394.487463601</v>
          </cell>
          <cell r="Q29">
            <v>0</v>
          </cell>
          <cell r="R29">
            <v>8.0110051705994997E-3</v>
          </cell>
          <cell r="AA29">
            <v>1497.1785782996999</v>
          </cell>
          <cell r="AC29">
            <v>173.158528392477</v>
          </cell>
          <cell r="AE29">
            <v>623370.70221291797</v>
          </cell>
          <cell r="AF29">
            <v>20062765.189153999</v>
          </cell>
          <cell r="AH29">
            <v>20062765.189153999</v>
          </cell>
          <cell r="AI29">
            <v>1324.02004990722</v>
          </cell>
        </row>
        <row r="30">
          <cell r="M30">
            <v>26.700000376749699</v>
          </cell>
          <cell r="O30">
            <v>19439849.548538599</v>
          </cell>
          <cell r="Q30">
            <v>0</v>
          </cell>
          <cell r="R30">
            <v>8.0110051705994997E-3</v>
          </cell>
          <cell r="AA30">
            <v>1497.3800305253401</v>
          </cell>
          <cell r="AC30">
            <v>173.19438989130001</v>
          </cell>
          <cell r="AE30">
            <v>623499.80360868096</v>
          </cell>
          <cell r="AF30">
            <v>20063349.350466501</v>
          </cell>
          <cell r="AH30">
            <v>20063349.350466501</v>
          </cell>
          <cell r="AI30">
            <v>1324.1856406340401</v>
          </cell>
        </row>
        <row r="31">
          <cell r="M31">
            <v>26.7000003756417</v>
          </cell>
          <cell r="O31">
            <v>19440376.2872683</v>
          </cell>
          <cell r="Q31">
            <v>0</v>
          </cell>
          <cell r="R31">
            <v>8.0110051705994997E-3</v>
          </cell>
          <cell r="AA31">
            <v>1497.5170802897101</v>
          </cell>
          <cell r="AC31">
            <v>173.21777788964101</v>
          </cell>
          <cell r="AE31">
            <v>623584.00040270702</v>
          </cell>
          <cell r="AF31">
            <v>20063960.288892198</v>
          </cell>
          <cell r="AH31">
            <v>20063960.288892198</v>
          </cell>
          <cell r="AI31">
            <v>1324.29930240007</v>
          </cell>
        </row>
        <row r="32">
          <cell r="M32">
            <v>26.700000371937801</v>
          </cell>
          <cell r="O32">
            <v>19440825.456342202</v>
          </cell>
          <cell r="Q32">
            <v>0</v>
          </cell>
          <cell r="R32">
            <v>8.0110051705994997E-3</v>
          </cell>
          <cell r="AA32">
            <v>1497.3728532267701</v>
          </cell>
          <cell r="AC32">
            <v>173.18853528902301</v>
          </cell>
          <cell r="AE32">
            <v>623478.72704048303</v>
          </cell>
          <cell r="AF32">
            <v>20064304.184792999</v>
          </cell>
          <cell r="AH32">
            <v>20064304.184792999</v>
          </cell>
          <cell r="AI32">
            <v>1324.1843179377399</v>
          </cell>
        </row>
        <row r="33">
          <cell r="M33">
            <v>26.7000003680816</v>
          </cell>
          <cell r="O33">
            <v>19441349.696851499</v>
          </cell>
          <cell r="Q33">
            <v>0</v>
          </cell>
          <cell r="R33">
            <v>8.0110051705994997E-3</v>
          </cell>
          <cell r="AA33">
            <v>1497.3025552322199</v>
          </cell>
          <cell r="AC33">
            <v>173.17286713837001</v>
          </cell>
          <cell r="AE33">
            <v>623422.32169813104</v>
          </cell>
          <cell r="AF33">
            <v>20064772.0200135</v>
          </cell>
          <cell r="AH33">
            <v>20064772.0200135</v>
          </cell>
          <cell r="AI33">
            <v>1324.1296880938501</v>
          </cell>
        </row>
        <row r="34">
          <cell r="M34">
            <v>26.700000358492499</v>
          </cell>
          <cell r="O34">
            <v>19443661.248460401</v>
          </cell>
          <cell r="Q34">
            <v>0</v>
          </cell>
          <cell r="R34">
            <v>8.0110051705994997E-3</v>
          </cell>
          <cell r="AA34">
            <v>1497.4491212365499</v>
          </cell>
          <cell r="AC34">
            <v>173.18981845866699</v>
          </cell>
          <cell r="AE34">
            <v>623483.34645120101</v>
          </cell>
          <cell r="AF34">
            <v>20067144.5989061</v>
          </cell>
          <cell r="AH34">
            <v>20067144.5989061</v>
          </cell>
          <cell r="AI34">
            <v>1324.2593027778901</v>
          </cell>
        </row>
        <row r="35">
          <cell r="M35">
            <v>26.700000344638099</v>
          </cell>
          <cell r="O35">
            <v>19449526.226334698</v>
          </cell>
          <cell r="Q35">
            <v>0</v>
          </cell>
          <cell r="R35">
            <v>8.0110051705994997E-3</v>
          </cell>
          <cell r="AA35">
            <v>1497.6485521565401</v>
          </cell>
          <cell r="AC35">
            <v>173.200327826706</v>
          </cell>
          <cell r="AE35">
            <v>623521.18017614295</v>
          </cell>
          <cell r="AF35">
            <v>20073047.4111895</v>
          </cell>
          <cell r="AH35">
            <v>20073047.4111895</v>
          </cell>
          <cell r="AI35">
            <v>1324.4482243298401</v>
          </cell>
        </row>
        <row r="36">
          <cell r="M36">
            <v>26.700000334354701</v>
          </cell>
          <cell r="O36">
            <v>19455647.904776901</v>
          </cell>
          <cell r="Q36">
            <v>0</v>
          </cell>
          <cell r="R36">
            <v>8.0110051705994997E-3</v>
          </cell>
          <cell r="AA36">
            <v>1498.10558173104</v>
          </cell>
          <cell r="AC36">
            <v>173.25820565772099</v>
          </cell>
          <cell r="AE36">
            <v>623729.54036779597</v>
          </cell>
          <cell r="AF36">
            <v>20079377.4476385</v>
          </cell>
          <cell r="AH36">
            <v>20079377.4476385</v>
          </cell>
          <cell r="AI36">
            <v>1324.84737607332</v>
          </cell>
        </row>
        <row r="37">
          <cell r="M37">
            <v>26.700000329524102</v>
          </cell>
          <cell r="O37">
            <v>19459410.7164382</v>
          </cell>
          <cell r="Q37">
            <v>0</v>
          </cell>
          <cell r="R37">
            <v>8.0110051705994997E-3</v>
          </cell>
          <cell r="AA37">
            <v>1498.44756958319</v>
          </cell>
          <cell r="AC37">
            <v>173.30529556265901</v>
          </cell>
          <cell r="AE37">
            <v>623899.06402557099</v>
          </cell>
          <cell r="AF37">
            <v>20083309.781602401</v>
          </cell>
          <cell r="AH37">
            <v>20083309.781602401</v>
          </cell>
          <cell r="AI37">
            <v>1325.1422740205301</v>
          </cell>
        </row>
        <row r="38">
          <cell r="M38">
            <v>26.7000003279264</v>
          </cell>
          <cell r="O38">
            <v>19460945.878119599</v>
          </cell>
          <cell r="Q38">
            <v>0</v>
          </cell>
          <cell r="R38">
            <v>8.0110051705994997E-3</v>
          </cell>
          <cell r="AA38">
            <v>1498.71757366612</v>
          </cell>
          <cell r="AC38">
            <v>173.34909676525299</v>
          </cell>
          <cell r="AE38">
            <v>624056.74835491006</v>
          </cell>
          <cell r="AF38">
            <v>20085002.626646701</v>
          </cell>
          <cell r="AH38">
            <v>20085002.626646701</v>
          </cell>
          <cell r="AI38">
            <v>1325.3684769008701</v>
          </cell>
        </row>
        <row r="39">
          <cell r="M39">
            <v>26.700000328188001</v>
          </cell>
          <cell r="O39">
            <v>19461535.596271198</v>
          </cell>
          <cell r="Q39">
            <v>0</v>
          </cell>
          <cell r="R39">
            <v>8.0110051705994997E-3</v>
          </cell>
          <cell r="AA39">
            <v>1499.03156558758</v>
          </cell>
          <cell r="AC39">
            <v>173.40555790587999</v>
          </cell>
          <cell r="AE39">
            <v>624260.00846116897</v>
          </cell>
          <cell r="AF39">
            <v>20085795.604580902</v>
          </cell>
          <cell r="AH39">
            <v>20085795.604580902</v>
          </cell>
          <cell r="AI39">
            <v>1325.6260076817</v>
          </cell>
        </row>
        <row r="40">
          <cell r="M40">
            <v>26.700000328912498</v>
          </cell>
          <cell r="O40">
            <v>19461511.2907352</v>
          </cell>
          <cell r="Q40">
            <v>0</v>
          </cell>
          <cell r="R40">
            <v>8.0110051705994997E-3</v>
          </cell>
          <cell r="AA40">
            <v>1499.3071415710799</v>
          </cell>
          <cell r="AC40">
            <v>173.45759684483301</v>
          </cell>
          <cell r="AE40">
            <v>624447.34864139894</v>
          </cell>
          <cell r="AF40">
            <v>20085958.639058702</v>
          </cell>
          <cell r="AH40">
            <v>20085958.639058702</v>
          </cell>
          <cell r="AI40">
            <v>1325.8495447262401</v>
          </cell>
        </row>
        <row r="41">
          <cell r="M41">
            <v>26.700000329864</v>
          </cell>
          <cell r="O41">
            <v>19460546.949641</v>
          </cell>
          <cell r="Q41">
            <v>0</v>
          </cell>
          <cell r="R41">
            <v>8.0110051705994997E-3</v>
          </cell>
          <cell r="AA41">
            <v>1499.3500225752</v>
          </cell>
          <cell r="AC41">
            <v>173.47012206757401</v>
          </cell>
          <cell r="AE41">
            <v>624492.43944326497</v>
          </cell>
          <cell r="AF41">
            <v>20085039.388789698</v>
          </cell>
          <cell r="AH41">
            <v>20085039.388789698</v>
          </cell>
          <cell r="AI41">
            <v>1325.8799005076301</v>
          </cell>
        </row>
        <row r="42">
          <cell r="M42">
            <v>26.7000003318864</v>
          </cell>
          <cell r="O42">
            <v>19456669.269855399</v>
          </cell>
          <cell r="Q42">
            <v>0</v>
          </cell>
          <cell r="R42">
            <v>8.0110051705994997E-3</v>
          </cell>
          <cell r="AA42">
            <v>1499.1041367210901</v>
          </cell>
          <cell r="AC42">
            <v>173.441673841019</v>
          </cell>
          <cell r="AE42">
            <v>624390.02582766698</v>
          </cell>
          <cell r="AF42">
            <v>20081059.2945875</v>
          </cell>
          <cell r="AH42">
            <v>20081059.2945875</v>
          </cell>
          <cell r="AI42">
            <v>1325.6624628800701</v>
          </cell>
        </row>
        <row r="43">
          <cell r="M43">
            <v>26.700000337644799</v>
          </cell>
          <cell r="O43">
            <v>19450149.667668801</v>
          </cell>
          <cell r="Q43">
            <v>0</v>
          </cell>
          <cell r="R43">
            <v>8.0110051705995101E-3</v>
          </cell>
          <cell r="AA43">
            <v>1498.6906878753</v>
          </cell>
          <cell r="AC43">
            <v>173.393839098852</v>
          </cell>
          <cell r="AE43">
            <v>624217.82075586601</v>
          </cell>
          <cell r="AF43">
            <v>20074367.486200999</v>
          </cell>
          <cell r="AH43">
            <v>20074367.486200999</v>
          </cell>
          <cell r="AI43">
            <v>1325.2968487764499</v>
          </cell>
        </row>
        <row r="44">
          <cell r="M44">
            <v>26.700000348286899</v>
          </cell>
          <cell r="O44">
            <v>19444702.783230402</v>
          </cell>
          <cell r="Q44">
            <v>0</v>
          </cell>
          <cell r="R44">
            <v>8.0110051705995101E-3</v>
          </cell>
          <cell r="AA44">
            <v>1498.34523232724</v>
          </cell>
          <cell r="AC44">
            <v>173.353870969203</v>
          </cell>
          <cell r="AE44">
            <v>624073.935489133</v>
          </cell>
          <cell r="AF44">
            <v>20068776.7150531</v>
          </cell>
          <cell r="AH44">
            <v>20068776.7150531</v>
          </cell>
          <cell r="AI44">
            <v>1324.99136135804</v>
          </cell>
        </row>
        <row r="45">
          <cell r="M45">
            <v>26.700000356347999</v>
          </cell>
          <cell r="O45">
            <v>19442622.3741818</v>
          </cell>
          <cell r="Q45">
            <v>0</v>
          </cell>
          <cell r="R45">
            <v>8.0110051705995101E-3</v>
          </cell>
          <cell r="AA45">
            <v>1498.0400013982201</v>
          </cell>
          <cell r="AC45">
            <v>173.30596353647101</v>
          </cell>
          <cell r="AE45">
            <v>623901.46873129497</v>
          </cell>
          <cell r="AF45">
            <v>20066523.8404506</v>
          </cell>
          <cell r="AH45">
            <v>20066523.8404506</v>
          </cell>
          <cell r="AI45">
            <v>1324.73403786175</v>
          </cell>
        </row>
        <row r="46">
          <cell r="M46">
            <v>26.7000003643873</v>
          </cell>
          <cell r="O46">
            <v>19441234.501059901</v>
          </cell>
          <cell r="Q46">
            <v>0</v>
          </cell>
          <cell r="R46">
            <v>8.0110051705995101E-3</v>
          </cell>
          <cell r="AA46">
            <v>1497.8480420891999</v>
          </cell>
          <cell r="AC46">
            <v>173.27620750121801</v>
          </cell>
          <cell r="AE46">
            <v>623794.34700438601</v>
          </cell>
          <cell r="AF46">
            <v>20065028.845121499</v>
          </cell>
          <cell r="AH46">
            <v>20065028.845121499</v>
          </cell>
          <cell r="AI46">
            <v>1324.57183458799</v>
          </cell>
        </row>
        <row r="47">
          <cell r="M47">
            <v>26.7000003703475</v>
          </cell>
          <cell r="O47">
            <v>19440270.424043398</v>
          </cell>
          <cell r="Q47">
            <v>0</v>
          </cell>
          <cell r="R47">
            <v>8.0110051705995101E-3</v>
          </cell>
          <cell r="AA47">
            <v>1497.9601265895001</v>
          </cell>
          <cell r="AC47">
            <v>173.30175819207599</v>
          </cell>
          <cell r="AE47">
            <v>623886.32949147304</v>
          </cell>
          <cell r="AF47">
            <v>20064156.752046499</v>
          </cell>
          <cell r="AH47">
            <v>20064156.752046499</v>
          </cell>
          <cell r="AI47">
            <v>1324.65836839742</v>
          </cell>
        </row>
        <row r="48">
          <cell r="M48">
            <v>26.7000003766119</v>
          </cell>
          <cell r="O48">
            <v>19439722.328221198</v>
          </cell>
          <cell r="Q48">
            <v>0</v>
          </cell>
          <cell r="R48">
            <v>8.0110051705995101E-3</v>
          </cell>
          <cell r="AA48">
            <v>1498.0293275382501</v>
          </cell>
          <cell r="AC48">
            <v>173.317321770229</v>
          </cell>
          <cell r="AE48">
            <v>623942.35837282299</v>
          </cell>
          <cell r="AF48">
            <v>20063664.684854299</v>
          </cell>
          <cell r="AH48">
            <v>20063664.684854198</v>
          </cell>
          <cell r="AI48">
            <v>1324.7120057680199</v>
          </cell>
        </row>
        <row r="49">
          <cell r="M49">
            <v>26.700000375341499</v>
          </cell>
          <cell r="O49">
            <v>19437947.120907102</v>
          </cell>
          <cell r="Q49">
            <v>0</v>
          </cell>
          <cell r="R49">
            <v>8.0110051705995101E-3</v>
          </cell>
          <cell r="AA49">
            <v>1497.9167188807401</v>
          </cell>
          <cell r="AC49">
            <v>173.30429329971099</v>
          </cell>
          <cell r="AE49">
            <v>623895.45587895904</v>
          </cell>
          <cell r="AF49">
            <v>20061842.5787278</v>
          </cell>
          <cell r="AH49">
            <v>20061842.5787278</v>
          </cell>
          <cell r="AI49">
            <v>1324.61242558103</v>
          </cell>
        </row>
        <row r="50">
          <cell r="M50">
            <v>26.7000003501973</v>
          </cell>
          <cell r="O50">
            <v>19432754.227049999</v>
          </cell>
          <cell r="Q50">
            <v>0</v>
          </cell>
          <cell r="R50">
            <v>8.0110051705995101E-3</v>
          </cell>
          <cell r="AA50">
            <v>1497.5873003030899</v>
          </cell>
          <cell r="AC50">
            <v>173.26618059753</v>
          </cell>
          <cell r="AE50">
            <v>623758.25015110697</v>
          </cell>
          <cell r="AF50">
            <v>20056512.485311698</v>
          </cell>
          <cell r="AH50">
            <v>20056512.485311698</v>
          </cell>
          <cell r="AI50">
            <v>1324.32111970556</v>
          </cell>
        </row>
        <row r="51">
          <cell r="M51">
            <v>26.700000349423298</v>
          </cell>
          <cell r="O51">
            <v>19434841.3365223</v>
          </cell>
          <cell r="Q51">
            <v>0</v>
          </cell>
          <cell r="R51">
            <v>8.0110051705995101E-3</v>
          </cell>
          <cell r="AA51">
            <v>1497.71970365265</v>
          </cell>
          <cell r="AC51">
            <v>173.28149925219</v>
          </cell>
          <cell r="AE51">
            <v>623813.39730788302</v>
          </cell>
          <cell r="AF51">
            <v>20058654.732731301</v>
          </cell>
          <cell r="AH51">
            <v>20058654.732731301</v>
          </cell>
          <cell r="AI51">
            <v>1324.4382044004601</v>
          </cell>
        </row>
        <row r="52">
          <cell r="M52">
            <v>26.700000352112699</v>
          </cell>
          <cell r="O52">
            <v>19435614.555396799</v>
          </cell>
          <cell r="Q52">
            <v>0</v>
          </cell>
          <cell r="R52">
            <v>8.0110051705995101E-3</v>
          </cell>
          <cell r="AA52">
            <v>1497.9421606466301</v>
          </cell>
          <cell r="AC52">
            <v>173.31984867674899</v>
          </cell>
          <cell r="AE52">
            <v>623951.45523629803</v>
          </cell>
          <cell r="AF52">
            <v>20059566.009615</v>
          </cell>
          <cell r="AH52">
            <v>20059566.009615</v>
          </cell>
          <cell r="AI52">
            <v>1324.62231196988</v>
          </cell>
        </row>
        <row r="53">
          <cell r="M53">
            <v>26.700000357210801</v>
          </cell>
          <cell r="O53">
            <v>19437271.725477699</v>
          </cell>
          <cell r="Q53">
            <v>0</v>
          </cell>
          <cell r="R53">
            <v>8.0110051705995101E-3</v>
          </cell>
          <cell r="AA53">
            <v>1498.1513180125801</v>
          </cell>
          <cell r="AC53">
            <v>173.351628088594</v>
          </cell>
          <cell r="AE53">
            <v>624065.86111893703</v>
          </cell>
          <cell r="AF53">
            <v>20061337.5843626</v>
          </cell>
          <cell r="AH53">
            <v>20061337.5843626</v>
          </cell>
          <cell r="AI53">
            <v>1324.7996899239799</v>
          </cell>
        </row>
        <row r="54">
          <cell r="M54">
            <v>26.700000366773299</v>
          </cell>
          <cell r="O54">
            <v>19438799.581827</v>
          </cell>
          <cell r="Q54">
            <v>0</v>
          </cell>
          <cell r="R54">
            <v>8.0110051705995101E-3</v>
          </cell>
          <cell r="AA54">
            <v>1498.2482473646501</v>
          </cell>
          <cell r="AC54">
            <v>173.3628438188</v>
          </cell>
          <cell r="AE54">
            <v>624106.23774768098</v>
          </cell>
          <cell r="AF54">
            <v>20062905.816321202</v>
          </cell>
          <cell r="AH54">
            <v>20062905.816321202</v>
          </cell>
          <cell r="AI54">
            <v>1324.8854035458501</v>
          </cell>
        </row>
        <row r="55">
          <cell r="M55">
            <v>26.700000372835401</v>
          </cell>
          <cell r="O55">
            <v>19439032.669569999</v>
          </cell>
          <cell r="Q55">
            <v>0</v>
          </cell>
          <cell r="R55">
            <v>8.0110051705995205E-3</v>
          </cell>
          <cell r="AA55">
            <v>1498.2630346759399</v>
          </cell>
          <cell r="AC55">
            <v>173.36455486391</v>
          </cell>
          <cell r="AE55">
            <v>624112.39751007699</v>
          </cell>
          <cell r="AF55">
            <v>20063145.065959599</v>
          </cell>
          <cell r="AH55">
            <v>20063145.065959599</v>
          </cell>
          <cell r="AI55">
            <v>1324.89847981203</v>
          </cell>
        </row>
        <row r="56">
          <cell r="M56">
            <v>26.700000372944402</v>
          </cell>
          <cell r="O56">
            <v>19439048.9243389</v>
          </cell>
          <cell r="Q56">
            <v>0</v>
          </cell>
          <cell r="R56">
            <v>8.0110051705995205E-3</v>
          </cell>
          <cell r="AA56">
            <v>1498.0906704346201</v>
          </cell>
          <cell r="AC56">
            <v>173.33198405153701</v>
          </cell>
          <cell r="AE56">
            <v>623995.14258553204</v>
          </cell>
          <cell r="AF56">
            <v>20063044.067187302</v>
          </cell>
          <cell r="AH56">
            <v>20063044.067187302</v>
          </cell>
          <cell r="AI56">
            <v>1324.75868638308</v>
          </cell>
        </row>
        <row r="57">
          <cell r="M57">
            <v>26.700000375583699</v>
          </cell>
          <cell r="O57">
            <v>19440428.924394298</v>
          </cell>
          <cell r="Q57">
            <v>0</v>
          </cell>
          <cell r="R57">
            <v>8.0110051705995101E-3</v>
          </cell>
          <cell r="AA57">
            <v>1498.07414695531</v>
          </cell>
          <cell r="AC57">
            <v>173.32250723701799</v>
          </cell>
          <cell r="AE57">
            <v>623961.02605326497</v>
          </cell>
          <cell r="AF57">
            <v>20064389.949127201</v>
          </cell>
          <cell r="AH57">
            <v>20064389.949127201</v>
          </cell>
          <cell r="AI57">
            <v>1324.7516397182901</v>
          </cell>
        </row>
        <row r="58">
          <cell r="M58">
            <v>26.700000355258801</v>
          </cell>
          <cell r="O58">
            <v>19446983.907075699</v>
          </cell>
          <cell r="Q58">
            <v>0</v>
          </cell>
          <cell r="R58">
            <v>8.0110051705995205E-3</v>
          </cell>
          <cell r="AA58">
            <v>1498.31661195172</v>
          </cell>
          <cell r="AC58">
            <v>173.337963796276</v>
          </cell>
          <cell r="AE58">
            <v>624016.66966659494</v>
          </cell>
          <cell r="AF58">
            <v>20071000.586288601</v>
          </cell>
          <cell r="AH58">
            <v>20071000.586288601</v>
          </cell>
          <cell r="AI58">
            <v>1324.9786481554399</v>
          </cell>
        </row>
        <row r="59">
          <cell r="M59">
            <v>26.7000003414175</v>
          </cell>
          <cell r="O59">
            <v>19452279.701660302</v>
          </cell>
          <cell r="Q59">
            <v>0</v>
          </cell>
          <cell r="R59">
            <v>8.0110051705995205E-3</v>
          </cell>
          <cell r="AA59">
            <v>1498.5484857404099</v>
          </cell>
          <cell r="AC59">
            <v>173.35723722922799</v>
          </cell>
          <cell r="AE59">
            <v>624086.05402521999</v>
          </cell>
          <cell r="AF59">
            <v>20076365.7589169</v>
          </cell>
          <cell r="AH59">
            <v>20076365.7589169</v>
          </cell>
          <cell r="AI59">
            <v>1325.19124851119</v>
          </cell>
        </row>
        <row r="60">
          <cell r="M60">
            <v>26.7000003342729</v>
          </cell>
          <cell r="O60">
            <v>19456902.3565538</v>
          </cell>
          <cell r="Q60">
            <v>0</v>
          </cell>
          <cell r="R60">
            <v>8.0110051705995205E-3</v>
          </cell>
          <cell r="AA60">
            <v>1498.8415966090899</v>
          </cell>
          <cell r="AC60">
            <v>173.391145301525</v>
          </cell>
          <cell r="AE60">
            <v>624208.12308549101</v>
          </cell>
          <cell r="AF60">
            <v>20081110.481400199</v>
          </cell>
          <cell r="AH60">
            <v>20081110.481400199</v>
          </cell>
          <cell r="AI60">
            <v>1325.4504513075599</v>
          </cell>
        </row>
        <row r="61">
          <cell r="M61">
            <v>26.70000033214</v>
          </cell>
          <cell r="O61">
            <v>19458155.306560799</v>
          </cell>
          <cell r="Q61">
            <v>0</v>
          </cell>
          <cell r="R61">
            <v>8.0110051705995205E-3</v>
          </cell>
          <cell r="AA61">
            <v>1499.0943529158501</v>
          </cell>
          <cell r="AC61">
            <v>173.43297900296801</v>
          </cell>
          <cell r="AE61">
            <v>624358.72441068594</v>
          </cell>
          <cell r="AF61">
            <v>20082514.031139001</v>
          </cell>
          <cell r="AH61">
            <v>20082514.031139001</v>
          </cell>
          <cell r="AI61">
            <v>1325.66137391288</v>
          </cell>
        </row>
        <row r="62">
          <cell r="M62">
            <v>26.7000003324749</v>
          </cell>
          <cell r="O62">
            <v>19458519.560839601</v>
          </cell>
          <cell r="Q62">
            <v>0</v>
          </cell>
          <cell r="R62">
            <v>8.0110051705995205E-3</v>
          </cell>
          <cell r="AA62">
            <v>1499.39498159198</v>
          </cell>
          <cell r="AC62">
            <v>173.48794768419199</v>
          </cell>
          <cell r="AE62">
            <v>624556.61166309204</v>
          </cell>
          <cell r="AF62">
            <v>20083076.172305901</v>
          </cell>
          <cell r="AH62">
            <v>20083076.172305901</v>
          </cell>
          <cell r="AI62">
            <v>1325.90703390779</v>
          </cell>
        </row>
        <row r="63">
          <cell r="M63">
            <v>26.7000003328025</v>
          </cell>
          <cell r="O63">
            <v>19458786.885636199</v>
          </cell>
          <cell r="Q63">
            <v>0</v>
          </cell>
          <cell r="R63">
            <v>8.0110051705995292E-3</v>
          </cell>
          <cell r="AA63">
            <v>1499.5160216924301</v>
          </cell>
          <cell r="AC63">
            <v>173.50953844245299</v>
          </cell>
          <cell r="AE63">
            <v>624634.33839282999</v>
          </cell>
          <cell r="AF63">
            <v>20083421.224039402</v>
          </cell>
          <cell r="AH63">
            <v>20083421.224039402</v>
          </cell>
          <cell r="AI63">
            <v>1326.00648324998</v>
          </cell>
        </row>
        <row r="64">
          <cell r="M64">
            <v>26.700000332655101</v>
          </cell>
          <cell r="O64">
            <v>19458809.6807588</v>
          </cell>
          <cell r="Q64">
            <v>0</v>
          </cell>
          <cell r="R64">
            <v>8.0110051705995292E-3</v>
          </cell>
          <cell r="AA64">
            <v>1499.51746730728</v>
          </cell>
          <cell r="AC64">
            <v>173.50970571506701</v>
          </cell>
          <cell r="AE64">
            <v>624634.94057423901</v>
          </cell>
          <cell r="AF64">
            <v>20083444.621330701</v>
          </cell>
          <cell r="AH64">
            <v>20083444.621330701</v>
          </cell>
          <cell r="AI64">
            <v>1326.00776159221</v>
          </cell>
        </row>
        <row r="65">
          <cell r="M65">
            <v>26.700000332856</v>
          </cell>
          <cell r="O65">
            <v>19458427.372833699</v>
          </cell>
          <cell r="Q65">
            <v>0</v>
          </cell>
          <cell r="R65">
            <v>8.0110051705995292E-3</v>
          </cell>
          <cell r="AA65">
            <v>1499.49322219793</v>
          </cell>
          <cell r="AC65">
            <v>173.50690030473999</v>
          </cell>
          <cell r="AE65">
            <v>624624.84109706304</v>
          </cell>
          <cell r="AF65">
            <v>20083052.213837702</v>
          </cell>
          <cell r="AH65">
            <v>20083052.213837702</v>
          </cell>
          <cell r="AI65">
            <v>1325.9863218931901</v>
          </cell>
        </row>
        <row r="66">
          <cell r="M66">
            <v>26.700000333567999</v>
          </cell>
          <cell r="O66">
            <v>19457259.489462201</v>
          </cell>
          <cell r="Q66">
            <v>0</v>
          </cell>
          <cell r="R66">
            <v>8.0110051705995292E-3</v>
          </cell>
          <cell r="AA66">
            <v>1499.4191565922699</v>
          </cell>
          <cell r="AC66">
            <v>173.498330146858</v>
          </cell>
          <cell r="AE66">
            <v>624593.98852868902</v>
          </cell>
          <cell r="AF66">
            <v>20081853.477651201</v>
          </cell>
          <cell r="AH66">
            <v>20081853.477651201</v>
          </cell>
          <cell r="AI66">
            <v>1325.9208264454201</v>
          </cell>
        </row>
        <row r="67">
          <cell r="M67">
            <v>26.7000003349266</v>
          </cell>
          <cell r="O67">
            <v>19455582.9433663</v>
          </cell>
          <cell r="Q67">
            <v>0</v>
          </cell>
          <cell r="R67">
            <v>8.0110051705995292E-3</v>
          </cell>
          <cell r="AA67">
            <v>1499.31282956832</v>
          </cell>
          <cell r="AC67">
            <v>173.48602700865601</v>
          </cell>
          <cell r="AE67">
            <v>624549.69723116199</v>
          </cell>
          <cell r="AF67">
            <v>20080132.640109099</v>
          </cell>
          <cell r="AH67">
            <v>20080132.640109099</v>
          </cell>
          <cell r="AI67">
            <v>1325.8268025596601</v>
          </cell>
        </row>
        <row r="68">
          <cell r="M68">
            <v>26.7000003366676</v>
          </cell>
          <cell r="O68">
            <v>19453318.247030899</v>
          </cell>
          <cell r="Q68">
            <v>0</v>
          </cell>
          <cell r="R68">
            <v>8.0110051705995292E-3</v>
          </cell>
          <cell r="AA68">
            <v>1498.99573542298</v>
          </cell>
          <cell r="AC68">
            <v>173.43670197104501</v>
          </cell>
          <cell r="AE68">
            <v>624372.12709576404</v>
          </cell>
          <cell r="AF68">
            <v>20077690.3735548</v>
          </cell>
          <cell r="AH68">
            <v>20077690.3735548</v>
          </cell>
          <cell r="AI68">
            <v>1325.55903345193</v>
          </cell>
        </row>
        <row r="69">
          <cell r="M69">
            <v>26.700000338460299</v>
          </cell>
          <cell r="O69">
            <v>19451699.655853499</v>
          </cell>
          <cell r="Q69">
            <v>0</v>
          </cell>
          <cell r="R69">
            <v>8.0110051705995292E-3</v>
          </cell>
          <cell r="AA69">
            <v>1498.7889890976301</v>
          </cell>
          <cell r="AC69">
            <v>173.40521224373501</v>
          </cell>
          <cell r="AE69">
            <v>624258.76407744503</v>
          </cell>
          <cell r="AF69">
            <v>20075958.419322498</v>
          </cell>
          <cell r="AH69">
            <v>20075958.419322498</v>
          </cell>
          <cell r="AI69">
            <v>1325.3837768538899</v>
          </cell>
        </row>
        <row r="70">
          <cell r="M70">
            <v>26.7000003279915</v>
          </cell>
          <cell r="O70">
            <v>19409238.213507399</v>
          </cell>
          <cell r="Q70">
            <v>0</v>
          </cell>
          <cell r="R70">
            <v>8.0110051705995292E-3</v>
          </cell>
          <cell r="AA70">
            <v>1495.92170578022</v>
          </cell>
          <cell r="AC70">
            <v>173.06090601573101</v>
          </cell>
          <cell r="AE70">
            <v>623019.26165663195</v>
          </cell>
          <cell r="AF70">
            <v>20032257.483133301</v>
          </cell>
          <cell r="AH70">
            <v>20032257.483133301</v>
          </cell>
          <cell r="AI70">
            <v>1322.8607997644799</v>
          </cell>
        </row>
        <row r="71">
          <cell r="M71">
            <v>26.700000311555399</v>
          </cell>
          <cell r="O71">
            <v>19393967.187625099</v>
          </cell>
          <cell r="Q71">
            <v>0</v>
          </cell>
          <cell r="R71">
            <v>8.0110051705995292E-3</v>
          </cell>
          <cell r="AA71">
            <v>1495.0219582109</v>
          </cell>
          <cell r="AC71">
            <v>172.96183622465099</v>
          </cell>
          <cell r="AE71">
            <v>622662.61040874303</v>
          </cell>
          <cell r="AF71">
            <v>20016629.799189098</v>
          </cell>
          <cell r="AH71">
            <v>20016629.799189098</v>
          </cell>
          <cell r="AI71">
            <v>1322.0601219862499</v>
          </cell>
        </row>
        <row r="72">
          <cell r="M72">
            <v>26.700000317950899</v>
          </cell>
          <cell r="O72">
            <v>19420099.412469301</v>
          </cell>
          <cell r="Q72">
            <v>0</v>
          </cell>
          <cell r="R72">
            <v>8.0110051705995292E-3</v>
          </cell>
          <cell r="AA72">
            <v>1496.78401812675</v>
          </cell>
          <cell r="AC72">
            <v>173.17324335466699</v>
          </cell>
          <cell r="AE72">
            <v>623423.67607680301</v>
          </cell>
          <cell r="AF72">
            <v>20043523.0805384</v>
          </cell>
          <cell r="AH72">
            <v>20043523.0805384</v>
          </cell>
          <cell r="AI72">
            <v>1323.6107747720901</v>
          </cell>
        </row>
        <row r="73">
          <cell r="M73">
            <v>26.7000003460161</v>
          </cell>
          <cell r="O73">
            <v>19446131.7515289</v>
          </cell>
          <cell r="Q73">
            <v>0</v>
          </cell>
          <cell r="R73">
            <v>8.0110051705995292E-3</v>
          </cell>
          <cell r="AA73">
            <v>1498.60932021089</v>
          </cell>
          <cell r="AC73">
            <v>173.39704245370399</v>
          </cell>
          <cell r="AE73">
            <v>624229.35283333296</v>
          </cell>
          <cell r="AF73">
            <v>20070361.100092199</v>
          </cell>
          <cell r="AH73">
            <v>20070361.100092199</v>
          </cell>
          <cell r="AI73">
            <v>1325.2122777571899</v>
          </cell>
        </row>
        <row r="74">
          <cell r="M74">
            <v>26.7000003512753</v>
          </cell>
          <cell r="O74">
            <v>19444671.578703899</v>
          </cell>
          <cell r="Q74">
            <v>0</v>
          </cell>
          <cell r="R74">
            <v>8.0110051705995292E-3</v>
          </cell>
          <cell r="AA74">
            <v>1498.6207495669501</v>
          </cell>
          <cell r="AC74">
            <v>173.40594618266601</v>
          </cell>
          <cell r="AE74">
            <v>624261.40625759796</v>
          </cell>
          <cell r="AF74">
            <v>20068932.983495999</v>
          </cell>
          <cell r="AH74">
            <v>20068932.983495999</v>
          </cell>
          <cell r="AI74">
            <v>1325.21480338428</v>
          </cell>
        </row>
        <row r="75">
          <cell r="M75">
            <v>26.700000357488701</v>
          </cell>
          <cell r="O75">
            <v>19442917.5447402</v>
          </cell>
          <cell r="Q75">
            <v>0</v>
          </cell>
          <cell r="R75">
            <v>8.0110051705995292E-3</v>
          </cell>
          <cell r="AA75">
            <v>1498.5094830843</v>
          </cell>
          <cell r="AC75">
            <v>173.39307149792199</v>
          </cell>
          <cell r="AE75">
            <v>624215.05739251897</v>
          </cell>
          <cell r="AF75">
            <v>20067132.600005101</v>
          </cell>
          <cell r="AH75">
            <v>20067132.600005101</v>
          </cell>
          <cell r="AI75">
            <v>1325.1164115863801</v>
          </cell>
        </row>
        <row r="76">
          <cell r="M76">
            <v>26.700000360674</v>
          </cell>
          <cell r="O76">
            <v>19442732.139040299</v>
          </cell>
          <cell r="Q76">
            <v>0</v>
          </cell>
          <cell r="R76">
            <v>8.0110051705995292E-3</v>
          </cell>
          <cell r="AA76">
            <v>1498.49772184991</v>
          </cell>
          <cell r="AC76">
            <v>173.39171060125901</v>
          </cell>
          <cell r="AE76">
            <v>624210.15816453204</v>
          </cell>
          <cell r="AF76">
            <v>20066942.296842001</v>
          </cell>
          <cell r="AH76">
            <v>20066942.296842001</v>
          </cell>
          <cell r="AI76">
            <v>1325.10601124865</v>
          </cell>
        </row>
        <row r="77">
          <cell r="M77">
            <v>26.700000358712501</v>
          </cell>
          <cell r="O77">
            <v>19443777.045858901</v>
          </cell>
          <cell r="Q77">
            <v>0</v>
          </cell>
          <cell r="R77">
            <v>8.0110051705995292E-3</v>
          </cell>
          <cell r="AA77">
            <v>1498.7378521621799</v>
          </cell>
          <cell r="AC77">
            <v>173.43211319198801</v>
          </cell>
          <cell r="AE77">
            <v>624355.60749115597</v>
          </cell>
          <cell r="AF77">
            <v>20068132.6543882</v>
          </cell>
          <cell r="AH77">
            <v>20068132.6543882</v>
          </cell>
          <cell r="AI77">
            <v>1325.3057389702001</v>
          </cell>
        </row>
        <row r="78">
          <cell r="M78">
            <v>26.700000354645699</v>
          </cell>
          <cell r="O78">
            <v>19445388.0955345</v>
          </cell>
          <cell r="Q78">
            <v>0</v>
          </cell>
          <cell r="R78">
            <v>8.0110051705995292E-3</v>
          </cell>
          <cell r="AA78">
            <v>1498.94437542123</v>
          </cell>
          <cell r="AC78">
            <v>173.463590254195</v>
          </cell>
          <cell r="AE78">
            <v>624468.92491510103</v>
          </cell>
          <cell r="AF78">
            <v>20069857.021947701</v>
          </cell>
          <cell r="AH78">
            <v>20069857.021947701</v>
          </cell>
          <cell r="AI78">
            <v>1325.48078516704</v>
          </cell>
        </row>
        <row r="79">
          <cell r="M79">
            <v>26.700000336168198</v>
          </cell>
          <cell r="O79">
            <v>19408286.639676102</v>
          </cell>
          <cell r="Q79">
            <v>0</v>
          </cell>
          <cell r="R79">
            <v>8.0110051705995292E-3</v>
          </cell>
          <cell r="AA79">
            <v>1496.5895607002401</v>
          </cell>
          <cell r="AC79">
            <v>173.19108206604199</v>
          </cell>
          <cell r="AE79">
            <v>623487.89543775201</v>
          </cell>
          <cell r="AF79">
            <v>20031774.546264499</v>
          </cell>
          <cell r="AH79">
            <v>20031774.546264499</v>
          </cell>
          <cell r="AI79">
            <v>1323.39847863419</v>
          </cell>
        </row>
        <row r="80">
          <cell r="M80">
            <v>26.700000320731199</v>
          </cell>
          <cell r="O80">
            <v>19420295.933192398</v>
          </cell>
          <cell r="Q80">
            <v>0</v>
          </cell>
          <cell r="R80">
            <v>8.0110051705995292E-3</v>
          </cell>
          <cell r="AA80">
            <v>1497.1779956282201</v>
          </cell>
          <cell r="AC80">
            <v>173.24655968018601</v>
          </cell>
          <cell r="AE80">
            <v>623687.61484866997</v>
          </cell>
          <cell r="AF80">
            <v>20043983.542037699</v>
          </cell>
          <cell r="AH80">
            <v>20043983.542037699</v>
          </cell>
          <cell r="AI80">
            <v>1323.93143594803</v>
          </cell>
        </row>
        <row r="81">
          <cell r="M81">
            <v>26.700000331907098</v>
          </cell>
          <cell r="O81">
            <v>19408584.376622301</v>
          </cell>
          <cell r="Q81">
            <v>0</v>
          </cell>
          <cell r="R81">
            <v>8.0110051705995292E-3</v>
          </cell>
          <cell r="AA81">
            <v>1496.3305668154001</v>
          </cell>
          <cell r="AC81">
            <v>173.14094831240601</v>
          </cell>
          <cell r="AE81">
            <v>623307.413924661</v>
          </cell>
          <cell r="AF81">
            <v>20031891.7970399</v>
          </cell>
          <cell r="AH81">
            <v>20031891.7970399</v>
          </cell>
          <cell r="AI81">
            <v>1323.189618503</v>
          </cell>
        </row>
        <row r="82">
          <cell r="M82">
            <v>26.700000319327</v>
          </cell>
          <cell r="O82">
            <v>19421859.137508702</v>
          </cell>
          <cell r="Q82">
            <v>0</v>
          </cell>
          <cell r="R82">
            <v>8.0110051705995292E-3</v>
          </cell>
          <cell r="AA82">
            <v>1497.1729640307501</v>
          </cell>
          <cell r="AC82">
            <v>173.238422397314</v>
          </cell>
          <cell r="AE82">
            <v>623658.32063033106</v>
          </cell>
          <cell r="AF82">
            <v>20045517.4527633</v>
          </cell>
          <cell r="AH82">
            <v>20045517.4527633</v>
          </cell>
          <cell r="AI82">
            <v>1323.9345416334299</v>
          </cell>
        </row>
        <row r="83">
          <cell r="M83">
            <v>26.7000003401198</v>
          </cell>
          <cell r="O83">
            <v>19450388.8229785</v>
          </cell>
          <cell r="Q83">
            <v>0</v>
          </cell>
          <cell r="R83">
            <v>8.0110051705995292E-3</v>
          </cell>
          <cell r="AA83">
            <v>1498.8099470206701</v>
          </cell>
          <cell r="AC83">
            <v>173.41520565270801</v>
          </cell>
          <cell r="AE83">
            <v>624294.74034974806</v>
          </cell>
          <cell r="AF83">
            <v>20074683.561007898</v>
          </cell>
          <cell r="AH83">
            <v>20074683.561007898</v>
          </cell>
          <cell r="AI83">
            <v>1325.39474136796</v>
          </cell>
        </row>
        <row r="84">
          <cell r="M84">
            <v>26.700000339469501</v>
          </cell>
          <cell r="O84">
            <v>19452737.866164699</v>
          </cell>
          <cell r="Q84">
            <v>0</v>
          </cell>
          <cell r="R84">
            <v>8.0110051705995292E-3</v>
          </cell>
          <cell r="AA84">
            <v>1498.8548289647799</v>
          </cell>
          <cell r="AC84">
            <v>173.41282971104999</v>
          </cell>
          <cell r="AE84">
            <v>624286.18695978099</v>
          </cell>
          <cell r="AF84">
            <v>20077024.0539257</v>
          </cell>
          <cell r="AH84">
            <v>20077024.0539257</v>
          </cell>
          <cell r="AI84">
            <v>1325.44199925373</v>
          </cell>
        </row>
        <row r="85">
          <cell r="M85">
            <v>26.700000335511501</v>
          </cell>
          <cell r="O85">
            <v>19456662.326190598</v>
          </cell>
          <cell r="Q85">
            <v>0</v>
          </cell>
          <cell r="R85">
            <v>8.0110051705995292E-3</v>
          </cell>
          <cell r="AA85">
            <v>1499.2772039571701</v>
          </cell>
          <cell r="AC85">
            <v>173.474320285836</v>
          </cell>
          <cell r="AE85">
            <v>624507.55302900902</v>
          </cell>
          <cell r="AF85">
            <v>20081169.880410802</v>
          </cell>
          <cell r="AH85">
            <v>20081169.880410802</v>
          </cell>
          <cell r="AI85">
            <v>1325.8028836713399</v>
          </cell>
        </row>
        <row r="86">
          <cell r="M86">
            <v>26.700000334436599</v>
          </cell>
          <cell r="O86">
            <v>19457815.115251299</v>
          </cell>
          <cell r="Q86">
            <v>0</v>
          </cell>
          <cell r="R86">
            <v>8.0110051705995292E-3</v>
          </cell>
          <cell r="AA86">
            <v>1499.62830633147</v>
          </cell>
          <cell r="AC86">
            <v>173.53515543403699</v>
          </cell>
          <cell r="AE86">
            <v>624726.55956253305</v>
          </cell>
          <cell r="AF86">
            <v>20082541.6748937</v>
          </cell>
          <cell r="AH86">
            <v>20082541.6748937</v>
          </cell>
          <cell r="AI86">
            <v>1326.09315089744</v>
          </cell>
        </row>
        <row r="87">
          <cell r="M87">
            <v>26.700000334478901</v>
          </cell>
          <cell r="O87">
            <v>19458814.6480789</v>
          </cell>
          <cell r="Q87">
            <v>0</v>
          </cell>
          <cell r="R87">
            <v>8.0110051705995292E-3</v>
          </cell>
          <cell r="AA87">
            <v>1499.97012980568</v>
          </cell>
          <cell r="AC87">
            <v>173.59495147393901</v>
          </cell>
          <cell r="AE87">
            <v>624941.82530618098</v>
          </cell>
          <cell r="AF87">
            <v>20083756.473352902</v>
          </cell>
          <cell r="AH87">
            <v>20083756.473352902</v>
          </cell>
          <cell r="AI87">
            <v>1326.37517833174</v>
          </cell>
        </row>
        <row r="88">
          <cell r="M88">
            <v>26.7000003346398</v>
          </cell>
          <cell r="O88">
            <v>19459510.020889401</v>
          </cell>
          <cell r="Q88">
            <v>0</v>
          </cell>
          <cell r="R88">
            <v>8.0110051705995292E-3</v>
          </cell>
          <cell r="AA88">
            <v>1500.2931510835799</v>
          </cell>
          <cell r="AC88">
            <v>173.65259981776001</v>
          </cell>
          <cell r="AE88">
            <v>625149.35934393504</v>
          </cell>
          <cell r="AF88">
            <v>20084659.380120602</v>
          </cell>
          <cell r="AH88">
            <v>20084659.380120602</v>
          </cell>
          <cell r="AI88">
            <v>1326.64055126582</v>
          </cell>
        </row>
        <row r="89">
          <cell r="M89">
            <v>26.70000033546</v>
          </cell>
          <cell r="O89">
            <v>19458362.675774399</v>
          </cell>
          <cell r="Q89">
            <v>0</v>
          </cell>
          <cell r="R89">
            <v>8.0110051705995292E-3</v>
          </cell>
          <cell r="AA89">
            <v>1500.32500350502</v>
          </cell>
          <cell r="AC89">
            <v>173.663896047425</v>
          </cell>
          <cell r="AE89">
            <v>625190.02577073104</v>
          </cell>
          <cell r="AF89">
            <v>20083552.701171901</v>
          </cell>
          <cell r="AH89">
            <v>20083552.701171901</v>
          </cell>
          <cell r="AI89">
            <v>1326.6611074576001</v>
          </cell>
        </row>
        <row r="90">
          <cell r="M90">
            <v>26.700000337291701</v>
          </cell>
          <cell r="O90">
            <v>19456016.229414199</v>
          </cell>
          <cell r="Q90">
            <v>0</v>
          </cell>
          <cell r="R90">
            <v>8.0110051705995396E-3</v>
          </cell>
          <cell r="AA90">
            <v>1500.1761400502101</v>
          </cell>
          <cell r="AC90">
            <v>173.64666497583599</v>
          </cell>
          <cell r="AE90">
            <v>625127.99391300895</v>
          </cell>
          <cell r="AF90">
            <v>20081144.222603802</v>
          </cell>
          <cell r="AH90">
            <v>20081144.222603802</v>
          </cell>
          <cell r="AI90">
            <v>1326.5294750743701</v>
          </cell>
        </row>
        <row r="91">
          <cell r="M91">
            <v>26.7000003398365</v>
          </cell>
          <cell r="O91">
            <v>19452273.887253601</v>
          </cell>
          <cell r="Q91">
            <v>0</v>
          </cell>
          <cell r="R91">
            <v>8.0110051705995396E-3</v>
          </cell>
          <cell r="AA91">
            <v>1499.7643397480199</v>
          </cell>
          <cell r="AC91">
            <v>173.58632534319599</v>
          </cell>
          <cell r="AE91">
            <v>624910.77123550395</v>
          </cell>
          <cell r="AF91">
            <v>20077184.6574701</v>
          </cell>
          <cell r="AH91">
            <v>20077184.6574701</v>
          </cell>
          <cell r="AI91">
            <v>1326.17801440482</v>
          </cell>
        </row>
        <row r="92">
          <cell r="M92">
            <v>26.700000345332501</v>
          </cell>
          <cell r="O92">
            <v>19448202.962451201</v>
          </cell>
          <cell r="Q92">
            <v>0</v>
          </cell>
          <cell r="R92">
            <v>8.0110051705995292E-3</v>
          </cell>
          <cell r="AA92">
            <v>1499.4014441751599</v>
          </cell>
          <cell r="AC92">
            <v>173.53672952471101</v>
          </cell>
          <cell r="AE92">
            <v>624732.22628896101</v>
          </cell>
          <cell r="AF92">
            <v>20072935.186726999</v>
          </cell>
          <cell r="AH92">
            <v>20072935.186726999</v>
          </cell>
          <cell r="AI92">
            <v>1325.86471465045</v>
          </cell>
        </row>
        <row r="93">
          <cell r="M93">
            <v>26.700000348965201</v>
          </cell>
          <cell r="O93">
            <v>19446877.251405898</v>
          </cell>
          <cell r="Q93">
            <v>0</v>
          </cell>
          <cell r="R93">
            <v>8.0110051705995396E-3</v>
          </cell>
          <cell r="AA93">
            <v>1499.1432393203499</v>
          </cell>
          <cell r="AC93">
            <v>173.494192977517</v>
          </cell>
          <cell r="AE93">
            <v>624579.09471906</v>
          </cell>
          <cell r="AF93">
            <v>20071456.345503401</v>
          </cell>
          <cell r="AH93">
            <v>20071456.345503401</v>
          </cell>
          <cell r="AI93">
            <v>1325.6490463428299</v>
          </cell>
        </row>
        <row r="94">
          <cell r="M94">
            <v>26.700000334933598</v>
          </cell>
          <cell r="O94">
            <v>19408624.265695501</v>
          </cell>
          <cell r="Q94">
            <v>0</v>
          </cell>
          <cell r="R94">
            <v>8.0110051705995396E-3</v>
          </cell>
          <cell r="AA94">
            <v>1496.61099161683</v>
          </cell>
          <cell r="AC94">
            <v>173.193562133879</v>
          </cell>
          <cell r="AE94">
            <v>623496.82368196396</v>
          </cell>
          <cell r="AF94">
            <v>20032121.099393301</v>
          </cell>
          <cell r="AH94">
            <v>20032121.099393301</v>
          </cell>
          <cell r="AI94">
            <v>1323.41742948295</v>
          </cell>
        </row>
        <row r="95">
          <cell r="M95">
            <v>26.7000003142963</v>
          </cell>
          <cell r="O95">
            <v>19395235.368389498</v>
          </cell>
          <cell r="Q95">
            <v>0</v>
          </cell>
          <cell r="R95">
            <v>8.0110051705995396E-3</v>
          </cell>
          <cell r="AA95">
            <v>1495.5875911155699</v>
          </cell>
          <cell r="AC95">
            <v>173.062530721597</v>
          </cell>
          <cell r="AE95">
            <v>623025.11059774796</v>
          </cell>
          <cell r="AF95">
            <v>20018260.4808103</v>
          </cell>
          <cell r="AH95">
            <v>20018260.4808103</v>
          </cell>
          <cell r="AI95">
            <v>1322.5250603939801</v>
          </cell>
        </row>
        <row r="96">
          <cell r="M96">
            <v>26.700000312956501</v>
          </cell>
          <cell r="O96">
            <v>19395528.688082699</v>
          </cell>
          <cell r="Q96">
            <v>0</v>
          </cell>
          <cell r="R96">
            <v>8.0110051705995396E-3</v>
          </cell>
          <cell r="AA96">
            <v>1495.5020473796401</v>
          </cell>
          <cell r="AC96">
            <v>173.04508003036599</v>
          </cell>
          <cell r="AE96">
            <v>622962.28810931905</v>
          </cell>
          <cell r="AF96">
            <v>20018490.976284999</v>
          </cell>
          <cell r="AH96">
            <v>20018490.976284999</v>
          </cell>
          <cell r="AI96">
            <v>1322.4569673492699</v>
          </cell>
        </row>
        <row r="97">
          <cell r="M97">
            <v>26.700000312969902</v>
          </cell>
          <cell r="O97">
            <v>19395687.433752999</v>
          </cell>
          <cell r="Q97">
            <v>0</v>
          </cell>
          <cell r="R97">
            <v>8.0110051705995396E-3</v>
          </cell>
          <cell r="AA97">
            <v>1495.5121261478801</v>
          </cell>
          <cell r="AC97">
            <v>173.04624624826599</v>
          </cell>
          <cell r="AE97">
            <v>622966.48649375804</v>
          </cell>
          <cell r="AF97">
            <v>20018653.920225699</v>
          </cell>
          <cell r="AH97">
            <v>20018653.920225699</v>
          </cell>
          <cell r="AI97">
            <v>1322.4658798996099</v>
          </cell>
        </row>
        <row r="98">
          <cell r="M98">
            <v>26.700000313021</v>
          </cell>
          <cell r="O98">
            <v>19395773.035646301</v>
          </cell>
          <cell r="Q98">
            <v>0</v>
          </cell>
          <cell r="R98">
            <v>8.0110051705995396E-3</v>
          </cell>
          <cell r="AA98">
            <v>1495.5175610070401</v>
          </cell>
          <cell r="AC98">
            <v>173.04687511777499</v>
          </cell>
          <cell r="AE98">
            <v>622968.75042398996</v>
          </cell>
          <cell r="AF98">
            <v>20018741.7860553</v>
          </cell>
          <cell r="AH98">
            <v>20018741.7860553</v>
          </cell>
          <cell r="AI98">
            <v>1322.47068588926</v>
          </cell>
        </row>
        <row r="99">
          <cell r="M99">
            <v>26.700000313467001</v>
          </cell>
          <cell r="O99">
            <v>19395816.489399198</v>
          </cell>
          <cell r="Q99">
            <v>0</v>
          </cell>
          <cell r="R99">
            <v>8.0110051705995396E-3</v>
          </cell>
          <cell r="AA99">
            <v>1495.6939380322499</v>
          </cell>
          <cell r="AC99">
            <v>173.07987507900199</v>
          </cell>
          <cell r="AE99">
            <v>623087.55028440699</v>
          </cell>
          <cell r="AF99">
            <v>20018904.0394358</v>
          </cell>
          <cell r="AH99">
            <v>20018904.0394358</v>
          </cell>
          <cell r="AI99">
            <v>1322.6140629532499</v>
          </cell>
        </row>
        <row r="100">
          <cell r="M100">
            <v>26.7000003139472</v>
          </cell>
          <cell r="O100">
            <v>19395834.4032006</v>
          </cell>
          <cell r="Q100">
            <v>0</v>
          </cell>
          <cell r="R100">
            <v>8.0110051705995292E-3</v>
          </cell>
          <cell r="AA100">
            <v>1495.79925604254</v>
          </cell>
          <cell r="AC100">
            <v>173.09962498093199</v>
          </cell>
          <cell r="AE100">
            <v>623158.64993135503</v>
          </cell>
          <cell r="AF100">
            <v>20018993.0530678</v>
          </cell>
          <cell r="AH100">
            <v>20018993.0530678</v>
          </cell>
          <cell r="AI100">
            <v>1322.69963106161</v>
          </cell>
        </row>
        <row r="101">
          <cell r="M101">
            <v>26.700000313991801</v>
          </cell>
          <cell r="O101">
            <v>19395843.437300298</v>
          </cell>
          <cell r="Q101">
            <v>0</v>
          </cell>
          <cell r="R101">
            <v>8.0110051705995396E-3</v>
          </cell>
          <cell r="AA101">
            <v>1495.7998296881599</v>
          </cell>
          <cell r="AC101">
            <v>173.099691365403</v>
          </cell>
          <cell r="AE101">
            <v>623158.88891545101</v>
          </cell>
          <cell r="AF101">
            <v>20019002.326210901</v>
          </cell>
          <cell r="AH101">
            <v>20019002.326210901</v>
          </cell>
          <cell r="AI101">
            <v>1322.70013832276</v>
          </cell>
        </row>
        <row r="102">
          <cell r="M102">
            <v>26.700000313579299</v>
          </cell>
          <cell r="O102">
            <v>19395851.044256799</v>
          </cell>
          <cell r="Q102">
            <v>0</v>
          </cell>
          <cell r="R102">
            <v>8.0110051705995396E-3</v>
          </cell>
          <cell r="AA102">
            <v>1495.62668234989</v>
          </cell>
          <cell r="AC102">
            <v>173.06705420494299</v>
          </cell>
          <cell r="AE102">
            <v>623041.39513779595</v>
          </cell>
          <cell r="AF102">
            <v>20018892.439633999</v>
          </cell>
          <cell r="AH102">
            <v>20018892.439633999</v>
          </cell>
          <cell r="AI102">
            <v>1322.55962814494</v>
          </cell>
        </row>
        <row r="103">
          <cell r="M103">
            <v>26.700000313117702</v>
          </cell>
          <cell r="O103">
            <v>19395860.688480198</v>
          </cell>
          <cell r="Q103">
            <v>0</v>
          </cell>
          <cell r="R103">
            <v>8.0110051705995396E-3</v>
          </cell>
          <cell r="AA103">
            <v>1495.5231260754799</v>
          </cell>
          <cell r="AC103">
            <v>173.04751905384799</v>
          </cell>
          <cell r="AE103">
            <v>622971.06859385106</v>
          </cell>
          <cell r="AF103">
            <v>20018831.7571311</v>
          </cell>
          <cell r="AH103">
            <v>20018831.7571311</v>
          </cell>
          <cell r="AI103">
            <v>1322.4756070216399</v>
          </cell>
        </row>
        <row r="104">
          <cell r="M104">
            <v>26.700000312667299</v>
          </cell>
          <cell r="O104">
            <v>19395869.257996</v>
          </cell>
          <cell r="Q104">
            <v>0</v>
          </cell>
          <cell r="R104">
            <v>8.0110051705995396E-3</v>
          </cell>
          <cell r="AA104">
            <v>1495.35047882195</v>
          </cell>
          <cell r="AC104">
            <v>173.01493860247299</v>
          </cell>
          <cell r="AE104">
            <v>622853.77896890102</v>
          </cell>
          <cell r="AF104">
            <v>20018723.037204999</v>
          </cell>
          <cell r="AH104">
            <v>20018723.037204999</v>
          </cell>
          <cell r="AI104">
            <v>1322.33554021947</v>
          </cell>
        </row>
        <row r="105">
          <cell r="M105">
            <v>26.700000312205901</v>
          </cell>
          <cell r="O105">
            <v>19395882.551196899</v>
          </cell>
          <cell r="Q105">
            <v>0</v>
          </cell>
          <cell r="R105">
            <v>8.0110051705995396E-3</v>
          </cell>
          <cell r="AA105">
            <v>1495.24738683911</v>
          </cell>
          <cell r="AC105">
            <v>172.995459906489</v>
          </cell>
          <cell r="AE105">
            <v>622783.65566336003</v>
          </cell>
          <cell r="AF105">
            <v>20018666.206916999</v>
          </cell>
          <cell r="AH105">
            <v>20018666.206916999</v>
          </cell>
          <cell r="AI105">
            <v>1322.2519269326201</v>
          </cell>
        </row>
        <row r="106">
          <cell r="M106">
            <v>26.700000317268898</v>
          </cell>
          <cell r="O106">
            <v>19422165.249427199</v>
          </cell>
          <cell r="Q106">
            <v>0</v>
          </cell>
          <cell r="R106">
            <v>8.0110051705995396E-3</v>
          </cell>
          <cell r="AA106">
            <v>1496.7418463399099</v>
          </cell>
          <cell r="AC106">
            <v>173.15577628243901</v>
          </cell>
          <cell r="AE106">
            <v>623360.79461678001</v>
          </cell>
          <cell r="AF106">
            <v>20045526.037632398</v>
          </cell>
          <cell r="AH106">
            <v>20045526.037632398</v>
          </cell>
          <cell r="AI106">
            <v>1323.5860700574699</v>
          </cell>
        </row>
        <row r="107">
          <cell r="M107">
            <v>26.700000326951301</v>
          </cell>
          <cell r="O107">
            <v>19408893.0986051</v>
          </cell>
          <cell r="Q107">
            <v>0</v>
          </cell>
          <cell r="R107">
            <v>8.0110051705995396E-3</v>
          </cell>
          <cell r="AA107">
            <v>1495.6232773399499</v>
          </cell>
          <cell r="AC107">
            <v>173.006267959805</v>
          </cell>
          <cell r="AE107">
            <v>622822.56465529802</v>
          </cell>
          <cell r="AF107">
            <v>20031715.669050001</v>
          </cell>
          <cell r="AH107">
            <v>20031715.669050001</v>
          </cell>
          <cell r="AI107">
            <v>1322.61700938015</v>
          </cell>
        </row>
        <row r="108">
          <cell r="M108">
            <v>26.700000310104699</v>
          </cell>
          <cell r="O108">
            <v>19394592.824912999</v>
          </cell>
          <cell r="Q108">
            <v>0</v>
          </cell>
          <cell r="R108">
            <v>8.0110051705995396E-3</v>
          </cell>
          <cell r="AA108">
            <v>1494.43997968964</v>
          </cell>
          <cell r="AC108">
            <v>172.849314407826</v>
          </cell>
          <cell r="AE108">
            <v>622257.53186817397</v>
          </cell>
          <cell r="AF108">
            <v>20016850.3583511</v>
          </cell>
          <cell r="AH108">
            <v>20016850.3583511</v>
          </cell>
          <cell r="AI108">
            <v>1321.5906652818201</v>
          </cell>
        </row>
        <row r="109">
          <cell r="M109">
            <v>26.700000313823999</v>
          </cell>
          <cell r="O109">
            <v>19425605.9294037</v>
          </cell>
          <cell r="Q109">
            <v>0</v>
          </cell>
          <cell r="R109">
            <v>8.0110051705995396E-3</v>
          </cell>
          <cell r="AA109">
            <v>1496.47619688737</v>
          </cell>
          <cell r="AC109">
            <v>173.089854470891</v>
          </cell>
          <cell r="AE109">
            <v>623123.47609520599</v>
          </cell>
          <cell r="AF109">
            <v>20048729.400281802</v>
          </cell>
          <cell r="AH109">
            <v>20048729.400281802</v>
          </cell>
          <cell r="AI109">
            <v>1323.3863424164799</v>
          </cell>
        </row>
        <row r="110">
          <cell r="M110">
            <v>26.700000329477099</v>
          </cell>
          <cell r="O110">
            <v>19458740.192502402</v>
          </cell>
          <cell r="Q110">
            <v>0</v>
          </cell>
          <cell r="R110">
            <v>8.0110051705995396E-3</v>
          </cell>
          <cell r="AA110">
            <v>1498.85434281932</v>
          </cell>
          <cell r="AC110">
            <v>173.38505712323001</v>
          </cell>
          <cell r="AE110">
            <v>624186.20564362896</v>
          </cell>
          <cell r="AF110">
            <v>20082926.396411698</v>
          </cell>
          <cell r="AH110">
            <v>20082926.396411698</v>
          </cell>
          <cell r="AI110">
            <v>1325.4692856960901</v>
          </cell>
        </row>
        <row r="111">
          <cell r="M111">
            <v>26.7000003307787</v>
          </cell>
          <cell r="O111">
            <v>19459063.380202498</v>
          </cell>
          <cell r="Q111">
            <v>0</v>
          </cell>
          <cell r="R111">
            <v>8.0110051705995396E-3</v>
          </cell>
          <cell r="AA111">
            <v>1499.1519304201199</v>
          </cell>
          <cell r="AC111">
            <v>173.439640142965</v>
          </cell>
          <cell r="AE111">
            <v>624382.70451467496</v>
          </cell>
          <cell r="AF111">
            <v>20083446.084420599</v>
          </cell>
          <cell r="AH111">
            <v>20083446.084420599</v>
          </cell>
          <cell r="AI111">
            <v>1325.71229027716</v>
          </cell>
        </row>
        <row r="112">
          <cell r="M112">
            <v>26.700000332181101</v>
          </cell>
          <cell r="O112">
            <v>19457727.8426512</v>
          </cell>
          <cell r="Q112">
            <v>0</v>
          </cell>
          <cell r="R112">
            <v>8.0110051705995396E-3</v>
          </cell>
          <cell r="AA112">
            <v>1499.17126434274</v>
          </cell>
          <cell r="AC112">
            <v>173.449440297514</v>
          </cell>
          <cell r="AE112">
            <v>624417.98507105105</v>
          </cell>
          <cell r="AF112">
            <v>20082145.827254798</v>
          </cell>
          <cell r="AH112">
            <v>20082145.827254798</v>
          </cell>
          <cell r="AI112">
            <v>1325.7218240452301</v>
          </cell>
        </row>
        <row r="113">
          <cell r="M113">
            <v>26.7000003327869</v>
          </cell>
          <cell r="O113">
            <v>19457414.519271001</v>
          </cell>
          <cell r="Q113">
            <v>0</v>
          </cell>
          <cell r="R113">
            <v>8.01100517059955E-3</v>
          </cell>
          <cell r="AA113">
            <v>1499.1513961135099</v>
          </cell>
          <cell r="AC113">
            <v>173.447141605349</v>
          </cell>
          <cell r="AE113">
            <v>624409.709779258</v>
          </cell>
          <cell r="AF113">
            <v>20081824.228969902</v>
          </cell>
          <cell r="AH113">
            <v>20081824.228969902</v>
          </cell>
          <cell r="AI113">
            <v>1325.7042545081699</v>
          </cell>
        </row>
        <row r="114">
          <cell r="M114">
            <v>26.7000003335854</v>
          </cell>
          <cell r="O114">
            <v>19454858.704384301</v>
          </cell>
          <cell r="Q114">
            <v>0</v>
          </cell>
          <cell r="R114">
            <v>8.01100517059955E-3</v>
          </cell>
          <cell r="AA114">
            <v>1498.81599099966</v>
          </cell>
          <cell r="AC114">
            <v>173.39573680918801</v>
          </cell>
          <cell r="AE114">
            <v>624224.65251307597</v>
          </cell>
          <cell r="AF114">
            <v>20079083.356343899</v>
          </cell>
          <cell r="AH114">
            <v>20079083.356343899</v>
          </cell>
          <cell r="AI114">
            <v>1325.4202541904699</v>
          </cell>
        </row>
        <row r="115">
          <cell r="M115">
            <v>26.700000336756698</v>
          </cell>
          <cell r="O115">
            <v>19452067.828387201</v>
          </cell>
          <cell r="Q115">
            <v>0</v>
          </cell>
          <cell r="R115">
            <v>8.0110051705995396E-3</v>
          </cell>
          <cell r="AA115">
            <v>1498.5350521461</v>
          </cell>
          <cell r="AC115">
            <v>173.35568318488501</v>
          </cell>
          <cell r="AE115">
            <v>624080.459465586</v>
          </cell>
          <cell r="AF115">
            <v>20076148.286879599</v>
          </cell>
          <cell r="AH115">
            <v>20076148.286879599</v>
          </cell>
          <cell r="AI115">
            <v>1325.17936896121</v>
          </cell>
        </row>
        <row r="116">
          <cell r="M116">
            <v>26.700000338174899</v>
          </cell>
          <cell r="O116">
            <v>19451226.2501541</v>
          </cell>
          <cell r="Q116">
            <v>0</v>
          </cell>
          <cell r="R116">
            <v>8.01100517059955E-3</v>
          </cell>
          <cell r="AA116">
            <v>1498.48168714706</v>
          </cell>
          <cell r="AC116">
            <v>173.34950973845599</v>
          </cell>
          <cell r="AE116">
            <v>624058.23505844094</v>
          </cell>
          <cell r="AF116">
            <v>20075284.484832</v>
          </cell>
          <cell r="AH116">
            <v>20075284.484832</v>
          </cell>
          <cell r="AI116">
            <v>1325.1321774086</v>
          </cell>
        </row>
        <row r="117">
          <cell r="M117">
            <v>26.700000339447499</v>
          </cell>
          <cell r="O117">
            <v>19449868.1660759</v>
          </cell>
          <cell r="Q117">
            <v>0</v>
          </cell>
          <cell r="R117">
            <v>8.01100517059955E-3</v>
          </cell>
          <cell r="AA117">
            <v>1498.2226635616501</v>
          </cell>
          <cell r="AC117">
            <v>173.30694739156701</v>
          </cell>
          <cell r="AE117">
            <v>623905.01060964295</v>
          </cell>
          <cell r="AF117">
            <v>20073773.176307399</v>
          </cell>
          <cell r="AH117">
            <v>20073773.176307399</v>
          </cell>
          <cell r="AI117">
            <v>1324.91571617008</v>
          </cell>
        </row>
        <row r="118">
          <cell r="M118">
            <v>26.7000003406194</v>
          </cell>
          <cell r="O118">
            <v>19448943.789959501</v>
          </cell>
          <cell r="Q118">
            <v>0</v>
          </cell>
          <cell r="R118">
            <v>8.01100517059955E-3</v>
          </cell>
          <cell r="AA118">
            <v>1498.0603548644399</v>
          </cell>
          <cell r="AC118">
            <v>173.28061845143301</v>
          </cell>
          <cell r="AE118">
            <v>623810.22642515705</v>
          </cell>
          <cell r="AF118">
            <v>20072754.015969802</v>
          </cell>
          <cell r="AH118">
            <v>20072754.015969802</v>
          </cell>
          <cell r="AI118">
            <v>1324.7797364129999</v>
          </cell>
        </row>
        <row r="119">
          <cell r="M119">
            <v>26.700000341280798</v>
          </cell>
          <cell r="O119">
            <v>19448318.056771401</v>
          </cell>
          <cell r="Q119">
            <v>0</v>
          </cell>
          <cell r="R119">
            <v>8.01100517059955E-3</v>
          </cell>
          <cell r="AA119">
            <v>1497.8479330965199</v>
          </cell>
          <cell r="AC119">
            <v>173.24348384324099</v>
          </cell>
          <cell r="AE119">
            <v>623676.54183566605</v>
          </cell>
          <cell r="AF119">
            <v>20071994.598521799</v>
          </cell>
          <cell r="AH119">
            <v>20071994.598521799</v>
          </cell>
          <cell r="AI119">
            <v>1324.6044492532801</v>
          </cell>
        </row>
        <row r="120">
          <cell r="M120">
            <v>26.700000341868702</v>
          </cell>
          <cell r="O120">
            <v>19447744.181026999</v>
          </cell>
          <cell r="Q120">
            <v>0</v>
          </cell>
          <cell r="R120">
            <v>8.01100517059955E-3</v>
          </cell>
          <cell r="AA120">
            <v>1497.7079891033</v>
          </cell>
          <cell r="AC120">
            <v>173.219758226377</v>
          </cell>
          <cell r="AE120">
            <v>623591.12961495598</v>
          </cell>
          <cell r="AF120">
            <v>20071335.310366999</v>
          </cell>
          <cell r="AH120">
            <v>20071335.310366999</v>
          </cell>
          <cell r="AI120">
            <v>1324.4882308769199</v>
          </cell>
        </row>
        <row r="121">
          <cell r="M121">
            <v>26.700000342512102</v>
          </cell>
          <cell r="O121">
            <v>19447458.817945998</v>
          </cell>
          <cell r="Q121">
            <v>0</v>
          </cell>
          <cell r="R121">
            <v>8.01100517059955E-3</v>
          </cell>
          <cell r="AA121">
            <v>1497.6898970365801</v>
          </cell>
          <cell r="AC121">
            <v>173.21766576012399</v>
          </cell>
          <cell r="AE121">
            <v>623583.59673644695</v>
          </cell>
          <cell r="AF121">
            <v>20071042.414507501</v>
          </cell>
          <cell r="AH121">
            <v>20071042.414507501</v>
          </cell>
          <cell r="AI121">
            <v>1324.47223127646</v>
          </cell>
        </row>
        <row r="122">
          <cell r="M122">
            <v>26.700000343409599</v>
          </cell>
          <cell r="O122">
            <v>19447348.709052298</v>
          </cell>
          <cell r="Q122">
            <v>0</v>
          </cell>
          <cell r="R122">
            <v>8.01100517059955E-3</v>
          </cell>
          <cell r="AA122">
            <v>1497.8555483626899</v>
          </cell>
          <cell r="AC122">
            <v>173.24939062271</v>
          </cell>
          <cell r="AE122">
            <v>623697.80624175502</v>
          </cell>
          <cell r="AF122">
            <v>20071046.5149482</v>
          </cell>
          <cell r="AH122">
            <v>20071046.5149482</v>
          </cell>
          <cell r="AI122">
            <v>1324.6061577399801</v>
          </cell>
        </row>
        <row r="123">
          <cell r="M123">
            <v>26.700000343543898</v>
          </cell>
          <cell r="O123">
            <v>19447708.161280699</v>
          </cell>
          <cell r="Q123">
            <v>0</v>
          </cell>
          <cell r="R123">
            <v>8.01100517059955E-3</v>
          </cell>
          <cell r="AA123">
            <v>1497.9820075473499</v>
          </cell>
          <cell r="AC123">
            <v>173.27155601845701</v>
          </cell>
          <cell r="AE123">
            <v>623777.60166644503</v>
          </cell>
          <cell r="AF123">
            <v>20071485.763092902</v>
          </cell>
          <cell r="AH123">
            <v>20071485.763092902</v>
          </cell>
          <cell r="AI123">
            <v>1324.71045152889</v>
          </cell>
        </row>
        <row r="124">
          <cell r="M124">
            <v>26.700000342853901</v>
          </cell>
          <cell r="O124">
            <v>19448182.993087199</v>
          </cell>
          <cell r="Q124">
            <v>0</v>
          </cell>
          <cell r="R124">
            <v>8.01100517059955E-3</v>
          </cell>
          <cell r="AA124">
            <v>1498.01211535434</v>
          </cell>
          <cell r="AC124">
            <v>173.27503858803399</v>
          </cell>
          <cell r="AE124">
            <v>623790.13891692297</v>
          </cell>
          <cell r="AF124">
            <v>20071973.132273201</v>
          </cell>
          <cell r="AH124">
            <v>20071973.1322731</v>
          </cell>
          <cell r="AI124">
            <v>1324.7370767663101</v>
          </cell>
        </row>
        <row r="125">
          <cell r="M125">
            <v>26.7000003292736</v>
          </cell>
          <cell r="O125">
            <v>19408657.6290938</v>
          </cell>
          <cell r="Q125">
            <v>0</v>
          </cell>
          <cell r="R125">
            <v>8.01100517059955E-3</v>
          </cell>
          <cell r="AA125">
            <v>1495.5047167330799</v>
          </cell>
          <cell r="AC125">
            <v>172.985007827668</v>
          </cell>
          <cell r="AE125">
            <v>622746.02817960398</v>
          </cell>
          <cell r="AF125">
            <v>20031403.666497201</v>
          </cell>
          <cell r="AH125">
            <v>20031403.666497201</v>
          </cell>
          <cell r="AI125">
            <v>1322.51970890542</v>
          </cell>
        </row>
        <row r="126">
          <cell r="M126">
            <v>26.7000003172144</v>
          </cell>
          <cell r="O126">
            <v>19419626.8772172</v>
          </cell>
          <cell r="Q126">
            <v>0</v>
          </cell>
          <cell r="R126">
            <v>8.01100517059955E-3</v>
          </cell>
          <cell r="AA126">
            <v>1496.20061812681</v>
          </cell>
          <cell r="AC126">
            <v>173.06550273129099</v>
          </cell>
          <cell r="AE126">
            <v>623035.80983264802</v>
          </cell>
          <cell r="AF126">
            <v>20042662.680318501</v>
          </cell>
          <cell r="AH126">
            <v>20042662.680318501</v>
          </cell>
          <cell r="AI126">
            <v>1323.13511539552</v>
          </cell>
        </row>
        <row r="127">
          <cell r="M127">
            <v>26.7000003430934</v>
          </cell>
          <cell r="O127">
            <v>19446951.988389399</v>
          </cell>
          <cell r="Q127">
            <v>0</v>
          </cell>
          <cell r="R127">
            <v>8.01100517059955E-3</v>
          </cell>
          <cell r="AA127">
            <v>1497.9340598328999</v>
          </cell>
          <cell r="AC127">
            <v>173.266009907057</v>
          </cell>
          <cell r="AE127">
            <v>623757.63566540403</v>
          </cell>
          <cell r="AF127">
            <v>20070709.620981999</v>
          </cell>
          <cell r="AH127">
            <v>20070709.620981999</v>
          </cell>
          <cell r="AI127">
            <v>1324.66804992584</v>
          </cell>
        </row>
        <row r="128">
          <cell r="M128">
            <v>26.7000003428257</v>
          </cell>
          <cell r="O128">
            <v>19448126.224556599</v>
          </cell>
          <cell r="Q128">
            <v>0</v>
          </cell>
          <cell r="R128">
            <v>8.01100517059955E-3</v>
          </cell>
          <cell r="AA128">
            <v>1497.83576951858</v>
          </cell>
          <cell r="AC128">
            <v>173.24207687103799</v>
          </cell>
          <cell r="AE128">
            <v>623671.47673573799</v>
          </cell>
          <cell r="AF128">
            <v>20071797.702064801</v>
          </cell>
          <cell r="AH128">
            <v>20071797.702064801</v>
          </cell>
          <cell r="AI128">
            <v>1324.5936926475399</v>
          </cell>
        </row>
        <row r="129">
          <cell r="M129">
            <v>26.700000340522099</v>
          </cell>
          <cell r="O129">
            <v>19449255.768773001</v>
          </cell>
          <cell r="Q129">
            <v>0</v>
          </cell>
          <cell r="R129">
            <v>8.01100517059955E-3</v>
          </cell>
          <cell r="AA129">
            <v>1497.80382249131</v>
          </cell>
          <cell r="AC129">
            <v>173.23084198664299</v>
          </cell>
          <cell r="AE129">
            <v>623631.03115191497</v>
          </cell>
          <cell r="AF129">
            <v>20072886.800601002</v>
          </cell>
          <cell r="AH129">
            <v>20072886.800601002</v>
          </cell>
          <cell r="AI129">
            <v>1324.5729805046601</v>
          </cell>
        </row>
        <row r="130">
          <cell r="M130">
            <v>26.7000003379021</v>
          </cell>
          <cell r="O130">
            <v>19450788.6511168</v>
          </cell>
          <cell r="Q130">
            <v>0</v>
          </cell>
          <cell r="R130">
            <v>8.01100517059955E-3</v>
          </cell>
          <cell r="AA130">
            <v>1497.72858470598</v>
          </cell>
          <cell r="AC130">
            <v>173.209583756412</v>
          </cell>
          <cell r="AE130">
            <v>623554.50152308203</v>
          </cell>
          <cell r="AF130">
            <v>20074343.153641999</v>
          </cell>
          <cell r="AH130">
            <v>20074343.153641999</v>
          </cell>
          <cell r="AI130">
            <v>1324.51900094957</v>
          </cell>
        </row>
        <row r="131">
          <cell r="M131">
            <v>26.700000334715899</v>
          </cell>
          <cell r="O131">
            <v>19453151.800526701</v>
          </cell>
          <cell r="Q131">
            <v>0</v>
          </cell>
          <cell r="R131">
            <v>8.01100517059955E-3</v>
          </cell>
          <cell r="AA131">
            <v>1497.77495257907</v>
          </cell>
          <cell r="AC131">
            <v>173.20741791765099</v>
          </cell>
          <cell r="AE131">
            <v>623546.70450354496</v>
          </cell>
          <cell r="AF131">
            <v>20076698.506072599</v>
          </cell>
          <cell r="AH131">
            <v>20076698.506072599</v>
          </cell>
          <cell r="AI131">
            <v>1324.56753466142</v>
          </cell>
        </row>
        <row r="132">
          <cell r="M132">
            <v>26.700000332102402</v>
          </cell>
          <cell r="O132">
            <v>19455176.880343098</v>
          </cell>
          <cell r="Q132">
            <v>0</v>
          </cell>
          <cell r="R132">
            <v>8.01100517059955E-3</v>
          </cell>
          <cell r="AA132">
            <v>1497.9033126249501</v>
          </cell>
          <cell r="AC132">
            <v>173.22226187806899</v>
          </cell>
          <cell r="AE132">
            <v>623600.14276105003</v>
          </cell>
          <cell r="AF132">
            <v>20078777.0238478</v>
          </cell>
          <cell r="AH132">
            <v>20078777.0238478</v>
          </cell>
          <cell r="AI132">
            <v>1324.6810507468799</v>
          </cell>
        </row>
        <row r="133">
          <cell r="M133">
            <v>26.700000330182899</v>
          </cell>
          <cell r="O133">
            <v>19456870.928714301</v>
          </cell>
          <cell r="Q133">
            <v>0</v>
          </cell>
          <cell r="R133">
            <v>8.01100517059955E-3</v>
          </cell>
          <cell r="AA133">
            <v>1498.0106866312999</v>
          </cell>
          <cell r="AC133">
            <v>173.23467894670699</v>
          </cell>
          <cell r="AE133">
            <v>623644.84420814703</v>
          </cell>
          <cell r="AF133">
            <v>20080515.773476899</v>
          </cell>
          <cell r="AH133">
            <v>20080515.773476899</v>
          </cell>
          <cell r="AI133">
            <v>1324.77600768459</v>
          </cell>
        </row>
        <row r="134">
          <cell r="M134">
            <v>26.700000329301702</v>
          </cell>
          <cell r="O134">
            <v>19458189.198718298</v>
          </cell>
          <cell r="Q134">
            <v>0</v>
          </cell>
          <cell r="R134">
            <v>8.01100517059955E-3</v>
          </cell>
          <cell r="AA134">
            <v>1498.26666468604</v>
          </cell>
          <cell r="AC134">
            <v>173.276834848021</v>
          </cell>
          <cell r="AE134">
            <v>623796.605452877</v>
          </cell>
          <cell r="AF134">
            <v>20081985.804311998</v>
          </cell>
          <cell r="AH134">
            <v>20081985.804311998</v>
          </cell>
          <cell r="AI134">
            <v>1324.9898298380101</v>
          </cell>
        </row>
        <row r="135">
          <cell r="M135">
            <v>26.700000328745102</v>
          </cell>
          <cell r="O135">
            <v>19459111.531052899</v>
          </cell>
          <cell r="Q135">
            <v>0</v>
          </cell>
          <cell r="R135">
            <v>8.01100517059955E-3</v>
          </cell>
          <cell r="AA135">
            <v>1498.4286054423701</v>
          </cell>
          <cell r="AC135">
            <v>173.303102235312</v>
          </cell>
          <cell r="AE135">
            <v>623891.16804712405</v>
          </cell>
          <cell r="AF135">
            <v>20083002.699299999</v>
          </cell>
          <cell r="AH135">
            <v>20083002.699299999</v>
          </cell>
          <cell r="AI135">
            <v>1325.1255032070501</v>
          </cell>
        </row>
        <row r="136">
          <cell r="M136">
            <v>26.700000328462899</v>
          </cell>
          <cell r="O136">
            <v>19459238.5679943</v>
          </cell>
          <cell r="Q136">
            <v>0</v>
          </cell>
          <cell r="R136">
            <v>8.01100517059955E-3</v>
          </cell>
          <cell r="AA136">
            <v>1498.4366579185701</v>
          </cell>
          <cell r="AC136">
            <v>173.30403355703299</v>
          </cell>
          <cell r="AE136">
            <v>623894.52080531802</v>
          </cell>
          <cell r="AF136">
            <v>20083133.088840101</v>
          </cell>
          <cell r="AH136">
            <v>20083133.088840101</v>
          </cell>
          <cell r="AI136">
            <v>1325.1326243615399</v>
          </cell>
        </row>
        <row r="137">
          <cell r="M137">
            <v>26.7000003284301</v>
          </cell>
          <cell r="O137">
            <v>19459194.894507099</v>
          </cell>
          <cell r="Q137">
            <v>0</v>
          </cell>
          <cell r="R137">
            <v>8.01100517059955E-3</v>
          </cell>
          <cell r="AA137">
            <v>1498.43388958674</v>
          </cell>
          <cell r="AC137">
            <v>173.30371338128899</v>
          </cell>
          <cell r="AE137">
            <v>623893.36817263905</v>
          </cell>
          <cell r="AF137">
            <v>20083088.2626765</v>
          </cell>
          <cell r="AH137">
            <v>20083088.2626765</v>
          </cell>
          <cell r="AI137">
            <v>1325.13017620545</v>
          </cell>
        </row>
        <row r="138">
          <cell r="M138">
            <v>26.7000003287861</v>
          </cell>
          <cell r="O138">
            <v>19458329.163696799</v>
          </cell>
          <cell r="Q138">
            <v>0</v>
          </cell>
          <cell r="R138">
            <v>8.01100517059955E-3</v>
          </cell>
          <cell r="AA138">
            <v>1498.3790130355201</v>
          </cell>
          <cell r="AC138">
            <v>173.297366547992</v>
          </cell>
          <cell r="AE138">
            <v>623870.51957277104</v>
          </cell>
          <cell r="AF138">
            <v>20082199.683042798</v>
          </cell>
          <cell r="AH138">
            <v>20082199.683042798</v>
          </cell>
          <cell r="AI138">
            <v>1325.08164648753</v>
          </cell>
        </row>
        <row r="139">
          <cell r="M139">
            <v>26.700000330131999</v>
          </cell>
          <cell r="O139">
            <v>19454896.336018998</v>
          </cell>
          <cell r="Q139">
            <v>0</v>
          </cell>
          <cell r="R139">
            <v>8.01100517059955E-3</v>
          </cell>
          <cell r="AA139">
            <v>1497.9889716324999</v>
          </cell>
          <cell r="AC139">
            <v>173.23969759120999</v>
          </cell>
          <cell r="AE139">
            <v>623662.91132835497</v>
          </cell>
          <cell r="AF139">
            <v>20078559.2466041</v>
          </cell>
          <cell r="AH139">
            <v>20078559.2466041</v>
          </cell>
          <cell r="AI139">
            <v>1324.7492740412899</v>
          </cell>
        </row>
        <row r="140">
          <cell r="M140">
            <v>26.7000003350771</v>
          </cell>
          <cell r="O140">
            <v>19450517.375220001</v>
          </cell>
          <cell r="Q140">
            <v>0</v>
          </cell>
          <cell r="R140">
            <v>8.01100517059955E-3</v>
          </cell>
          <cell r="AA140">
            <v>1497.6079619868201</v>
          </cell>
          <cell r="AC140">
            <v>173.188106599051</v>
          </cell>
          <cell r="AE140">
            <v>623477.183756585</v>
          </cell>
          <cell r="AF140">
            <v>20073994.557307899</v>
          </cell>
          <cell r="AH140">
            <v>20073994.557307899</v>
          </cell>
          <cell r="AI140">
            <v>1324.41985538776</v>
          </cell>
        </row>
        <row r="141">
          <cell r="M141">
            <v>26.7000003379937</v>
          </cell>
          <cell r="O141">
            <v>19448811.1591716</v>
          </cell>
          <cell r="Q141">
            <v>0</v>
          </cell>
          <cell r="R141">
            <v>8.01100517059955E-3</v>
          </cell>
          <cell r="AA141">
            <v>1497.49980430133</v>
          </cell>
          <cell r="AC141">
            <v>173.17559890328701</v>
          </cell>
          <cell r="AE141">
            <v>623432.15605183202</v>
          </cell>
          <cell r="AF141">
            <v>20072243.314394001</v>
          </cell>
          <cell r="AH141">
            <v>20072243.314394001</v>
          </cell>
          <cell r="AI141">
            <v>1324.32420539804</v>
          </cell>
        </row>
        <row r="142">
          <cell r="M142">
            <v>26.7000003419279</v>
          </cell>
          <cell r="O142">
            <v>19446508.0437808</v>
          </cell>
          <cell r="Q142">
            <v>0</v>
          </cell>
          <cell r="R142">
            <v>8.01100517059955E-3</v>
          </cell>
          <cell r="AA142">
            <v>1497.3538038884701</v>
          </cell>
          <cell r="AC142">
            <v>173.15871495521199</v>
          </cell>
          <cell r="AE142">
            <v>623371.37383876299</v>
          </cell>
          <cell r="AF142">
            <v>20069879.416157</v>
          </cell>
          <cell r="AH142">
            <v>20069879.416157</v>
          </cell>
          <cell r="AI142">
            <v>1324.19508893326</v>
          </cell>
        </row>
        <row r="143">
          <cell r="M143">
            <v>26.7000003458569</v>
          </cell>
          <cell r="O143">
            <v>19444903.522034299</v>
          </cell>
          <cell r="Q143">
            <v>0</v>
          </cell>
          <cell r="R143">
            <v>8.01100517059955E-3</v>
          </cell>
          <cell r="AA143">
            <v>1497.2520854950001</v>
          </cell>
          <cell r="AC143">
            <v>173.14695191947899</v>
          </cell>
          <cell r="AE143">
            <v>623329.026910124</v>
          </cell>
          <cell r="AF143">
            <v>20068232.547650699</v>
          </cell>
          <cell r="AH143">
            <v>20068232.547650699</v>
          </cell>
          <cell r="AI143">
            <v>1324.1051335755201</v>
          </cell>
        </row>
        <row r="144">
          <cell r="M144">
            <v>26.7000003500204</v>
          </cell>
          <cell r="O144">
            <v>19443600.492018901</v>
          </cell>
          <cell r="Q144">
            <v>0</v>
          </cell>
          <cell r="R144">
            <v>8.01100517059955E-3</v>
          </cell>
          <cell r="AA144">
            <v>1497.1694779869899</v>
          </cell>
          <cell r="AC144">
            <v>173.13739892679601</v>
          </cell>
          <cell r="AE144">
            <v>623294.63613646501</v>
          </cell>
          <cell r="AF144">
            <v>20066895.126803901</v>
          </cell>
          <cell r="AH144">
            <v>20066895.126803901</v>
          </cell>
          <cell r="AI144">
            <v>1324.0320790602</v>
          </cell>
        </row>
        <row r="145">
          <cell r="M145">
            <v>26.700000353590902</v>
          </cell>
          <cell r="O145">
            <v>19442734.38995</v>
          </cell>
          <cell r="Q145">
            <v>0</v>
          </cell>
          <cell r="R145">
            <v>8.01100517059955E-3</v>
          </cell>
          <cell r="AA145">
            <v>1497.11456906532</v>
          </cell>
          <cell r="AC145">
            <v>173.13104908596901</v>
          </cell>
          <cell r="AE145">
            <v>623271.77670948801</v>
          </cell>
          <cell r="AF145">
            <v>20066006.165502399</v>
          </cell>
          <cell r="AH145">
            <v>20066006.165502399</v>
          </cell>
          <cell r="AI145">
            <v>1323.9835199793499</v>
          </cell>
        </row>
        <row r="146">
          <cell r="M146">
            <v>26.700000357961599</v>
          </cell>
          <cell r="O146">
            <v>19442067.115197301</v>
          </cell>
          <cell r="Q146">
            <v>0</v>
          </cell>
          <cell r="R146">
            <v>8.01100517059955E-3</v>
          </cell>
          <cell r="AA146">
            <v>1497.2446125710901</v>
          </cell>
          <cell r="AC146">
            <v>173.15863284820401</v>
          </cell>
          <cell r="AE146">
            <v>623371.07825353497</v>
          </cell>
          <cell r="AF146">
            <v>20065438.192027401</v>
          </cell>
          <cell r="AH146">
            <v>20065438.192027401</v>
          </cell>
          <cell r="AI146">
            <v>1324.08597972288</v>
          </cell>
        </row>
        <row r="147">
          <cell r="M147">
            <v>26.700000359466799</v>
          </cell>
          <cell r="O147">
            <v>19442123.641585302</v>
          </cell>
          <cell r="Q147">
            <v>0</v>
          </cell>
          <cell r="R147">
            <v>8.01100517059955E-3</v>
          </cell>
          <cell r="AA147">
            <v>1497.35162864625</v>
          </cell>
          <cell r="AC147">
            <v>173.178542800766</v>
          </cell>
          <cell r="AE147">
            <v>623442.754082756</v>
          </cell>
          <cell r="AF147">
            <v>20065566.395669501</v>
          </cell>
          <cell r="AH147">
            <v>20065566.395669501</v>
          </cell>
          <cell r="AI147">
            <v>1324.17308584548</v>
          </cell>
        </row>
        <row r="148">
          <cell r="M148">
            <v>26.700000359103399</v>
          </cell>
          <cell r="O148">
            <v>19442170.338096801</v>
          </cell>
          <cell r="Q148">
            <v>0</v>
          </cell>
          <cell r="R148">
            <v>8.01100517059955E-3</v>
          </cell>
          <cell r="AA148">
            <v>1497.35458951128</v>
          </cell>
          <cell r="AC148">
            <v>173.17888524423901</v>
          </cell>
          <cell r="AE148">
            <v>623443.98687926005</v>
          </cell>
          <cell r="AF148">
            <v>20065614.325050902</v>
          </cell>
          <cell r="AH148">
            <v>20065614.325050902</v>
          </cell>
          <cell r="AI148">
            <v>1324.1757042670499</v>
          </cell>
        </row>
        <row r="149">
          <cell r="M149">
            <v>26.700000359643699</v>
          </cell>
          <cell r="O149">
            <v>19442190.971862599</v>
          </cell>
          <cell r="Q149">
            <v>0</v>
          </cell>
          <cell r="R149">
            <v>8.01100517059955E-3</v>
          </cell>
          <cell r="AA149">
            <v>1497.5285058402801</v>
          </cell>
          <cell r="AC149">
            <v>173.21156326458399</v>
          </cell>
          <cell r="AE149">
            <v>623561.62775250198</v>
          </cell>
          <cell r="AF149">
            <v>20065752.5993734</v>
          </cell>
          <cell r="AH149">
            <v>20065752.5993734</v>
          </cell>
          <cell r="AI149">
            <v>1324.3169425757001</v>
          </cell>
        </row>
        <row r="150">
          <cell r="M150">
            <v>26.7000003592794</v>
          </cell>
          <cell r="O150">
            <v>19442380.704351</v>
          </cell>
          <cell r="Q150">
            <v>0</v>
          </cell>
          <cell r="R150">
            <v>8.0110051705995604E-3</v>
          </cell>
          <cell r="AA150">
            <v>1497.64419005883</v>
          </cell>
          <cell r="AC150">
            <v>173.23248067470101</v>
          </cell>
          <cell r="AE150">
            <v>623636.93042892194</v>
          </cell>
          <cell r="AF150">
            <v>20066017.6350374</v>
          </cell>
          <cell r="AH150">
            <v>20066017.6350374</v>
          </cell>
          <cell r="AI150">
            <v>1324.4117093841301</v>
          </cell>
        </row>
        <row r="151">
          <cell r="M151">
            <v>26.700000359510899</v>
          </cell>
          <cell r="O151">
            <v>19442177.142499302</v>
          </cell>
          <cell r="Q151">
            <v>0</v>
          </cell>
          <cell r="R151">
            <v>8.0110051705995604E-3</v>
          </cell>
          <cell r="AA151">
            <v>1497.6312813767199</v>
          </cell>
          <cell r="AC151">
            <v>173.23098752763701</v>
          </cell>
          <cell r="AE151">
            <v>623631.55509949406</v>
          </cell>
          <cell r="AF151">
            <v>20065808.697243199</v>
          </cell>
          <cell r="AH151">
            <v>20065808.697243199</v>
          </cell>
          <cell r="AI151">
            <v>1324.4002938490801</v>
          </cell>
        </row>
        <row r="152">
          <cell r="M152">
            <v>26.700000360878601</v>
          </cell>
          <cell r="O152">
            <v>19441943.0885261</v>
          </cell>
          <cell r="Q152">
            <v>0</v>
          </cell>
          <cell r="R152">
            <v>8.0110051705995604E-3</v>
          </cell>
          <cell r="AA152">
            <v>1497.4437223336299</v>
          </cell>
          <cell r="AC152">
            <v>173.196732122458</v>
          </cell>
          <cell r="AE152">
            <v>623508.23564085003</v>
          </cell>
          <cell r="AF152">
            <v>20065451.3239762</v>
          </cell>
          <cell r="AH152">
            <v>20065451.3239762</v>
          </cell>
          <cell r="AI152">
            <v>1324.24699021117</v>
          </cell>
        </row>
        <row r="153">
          <cell r="M153">
            <v>26.700000357784699</v>
          </cell>
          <cell r="O153">
            <v>19442959.107558802</v>
          </cell>
          <cell r="Q153">
            <v>0</v>
          </cell>
          <cell r="R153">
            <v>8.0110051705995604E-3</v>
          </cell>
          <cell r="AA153">
            <v>1497.4046022243599</v>
          </cell>
          <cell r="AC153">
            <v>173.18466954273401</v>
          </cell>
          <cell r="AE153">
            <v>623464.81035384198</v>
          </cell>
          <cell r="AF153">
            <v>20066423.919581</v>
          </cell>
          <cell r="AH153">
            <v>20066423.919581</v>
          </cell>
          <cell r="AI153">
            <v>1324.2199326816301</v>
          </cell>
        </row>
        <row r="154">
          <cell r="M154">
            <v>26.7000003514447</v>
          </cell>
          <cell r="O154">
            <v>19445362.881939098</v>
          </cell>
          <cell r="Q154">
            <v>0</v>
          </cell>
          <cell r="R154">
            <v>8.0110051705995604E-3</v>
          </cell>
          <cell r="AA154">
            <v>1497.55701073211</v>
          </cell>
          <cell r="AC154">
            <v>173.20229658689499</v>
          </cell>
          <cell r="AE154">
            <v>623528.26771282195</v>
          </cell>
          <cell r="AF154">
            <v>20068891.1520744</v>
          </cell>
          <cell r="AH154">
            <v>20068891.1520744</v>
          </cell>
          <cell r="AI154">
            <v>1324.35471414522</v>
          </cell>
        </row>
        <row r="155">
          <cell r="M155">
            <v>26.700000341465898</v>
          </cell>
          <cell r="O155">
            <v>19450213.733041301</v>
          </cell>
          <cell r="Q155">
            <v>0</v>
          </cell>
          <cell r="R155">
            <v>8.0110051705995604E-3</v>
          </cell>
          <cell r="AA155">
            <v>1497.6921368757401</v>
          </cell>
          <cell r="AC155">
            <v>173.205368427444</v>
          </cell>
          <cell r="AE155">
            <v>623539.32633879897</v>
          </cell>
          <cell r="AF155">
            <v>20073753.0627524</v>
          </cell>
          <cell r="AH155">
            <v>20073753.0627524</v>
          </cell>
          <cell r="AI155">
            <v>1324.4867684482999</v>
          </cell>
        </row>
        <row r="156">
          <cell r="M156">
            <v>26.7000003345001</v>
          </cell>
          <cell r="O156">
            <v>19454387.676239599</v>
          </cell>
          <cell r="Q156">
            <v>0</v>
          </cell>
          <cell r="R156">
            <v>8.0110051705995604E-3</v>
          </cell>
          <cell r="AA156">
            <v>1498.02569662622</v>
          </cell>
          <cell r="AC156">
            <v>173.248966621931</v>
          </cell>
          <cell r="AE156">
            <v>623696.27983895002</v>
          </cell>
          <cell r="AF156">
            <v>20078083.9577103</v>
          </cell>
          <cell r="AH156">
            <v>20078083.9577103</v>
          </cell>
          <cell r="AI156">
            <v>1324.7767300042899</v>
          </cell>
        </row>
        <row r="157">
          <cell r="M157">
            <v>26.7000003321888</v>
          </cell>
          <cell r="O157">
            <v>19456339.720790301</v>
          </cell>
          <cell r="Q157">
            <v>0</v>
          </cell>
          <cell r="R157">
            <v>8.0110051705995604E-3</v>
          </cell>
          <cell r="AA157">
            <v>1498.4255794773301</v>
          </cell>
          <cell r="AC157">
            <v>173.315323328349</v>
          </cell>
          <cell r="AE157">
            <v>623935.16398205503</v>
          </cell>
          <cell r="AF157">
            <v>20080274.885148399</v>
          </cell>
          <cell r="AH157">
            <v>20080274.885148399</v>
          </cell>
          <cell r="AI157">
            <v>1325.1102561489799</v>
          </cell>
        </row>
        <row r="158">
          <cell r="M158">
            <v>26.7000003316912</v>
          </cell>
          <cell r="O158">
            <v>19457585.5070264</v>
          </cell>
          <cell r="Q158">
            <v>0</v>
          </cell>
          <cell r="R158">
            <v>8.0110051705995604E-3</v>
          </cell>
          <cell r="AA158">
            <v>1498.7811352998999</v>
          </cell>
          <cell r="AC158">
            <v>173.37658856505001</v>
          </cell>
          <cell r="AE158">
            <v>624155.71883418097</v>
          </cell>
          <cell r="AF158">
            <v>20081741.225936599</v>
          </cell>
          <cell r="AH158">
            <v>20081741.225936599</v>
          </cell>
          <cell r="AI158">
            <v>1325.4045467348501</v>
          </cell>
        </row>
        <row r="159">
          <cell r="M159">
            <v>26.700000331804699</v>
          </cell>
          <cell r="O159">
            <v>19458290.2631859</v>
          </cell>
          <cell r="Q159">
            <v>0</v>
          </cell>
          <cell r="R159">
            <v>8.0110051705995604E-3</v>
          </cell>
          <cell r="AA159">
            <v>1499.10291010371</v>
          </cell>
          <cell r="AC159">
            <v>173.43396898839799</v>
          </cell>
          <cell r="AE159">
            <v>624362.28835823399</v>
          </cell>
          <cell r="AF159">
            <v>20082652.551443499</v>
          </cell>
          <cell r="AH159">
            <v>20082652.551443499</v>
          </cell>
          <cell r="AI159">
            <v>1325.66894111531</v>
          </cell>
        </row>
        <row r="160">
          <cell r="M160">
            <v>26.700000332523199</v>
          </cell>
          <cell r="O160">
            <v>19458316.334098302</v>
          </cell>
          <cell r="Q160">
            <v>0</v>
          </cell>
          <cell r="R160">
            <v>8.0110051705995604E-3</v>
          </cell>
          <cell r="AA160">
            <v>1499.3820938075901</v>
          </cell>
          <cell r="AC160">
            <v>173.48645648401401</v>
          </cell>
          <cell r="AE160">
            <v>624551.24334245105</v>
          </cell>
          <cell r="AF160">
            <v>20082867.5771266</v>
          </cell>
          <cell r="AH160">
            <v>20082867.5771266</v>
          </cell>
          <cell r="AI160">
            <v>1325.8956373235801</v>
          </cell>
        </row>
        <row r="161">
          <cell r="M161">
            <v>26.700000332867099</v>
          </cell>
          <cell r="O161">
            <v>19457642.773155902</v>
          </cell>
          <cell r="Q161">
            <v>0</v>
          </cell>
          <cell r="R161">
            <v>8.0110051705995604E-3</v>
          </cell>
          <cell r="AA161">
            <v>1499.26998187857</v>
          </cell>
          <cell r="AC161">
            <v>173.46843277905401</v>
          </cell>
          <cell r="AE161">
            <v>624486.35800459399</v>
          </cell>
          <cell r="AF161">
            <v>20082129.131166101</v>
          </cell>
          <cell r="AH161">
            <v>20082129.131166101</v>
          </cell>
          <cell r="AI161">
            <v>1325.8015490995101</v>
          </cell>
        </row>
        <row r="162">
          <cell r="M162">
            <v>26.700000333759199</v>
          </cell>
          <cell r="O162">
            <v>19455805.193716101</v>
          </cell>
          <cell r="Q162">
            <v>0</v>
          </cell>
          <cell r="R162">
            <v>8.0110051705995604E-3</v>
          </cell>
          <cell r="AA162">
            <v>1499.0493446683299</v>
          </cell>
          <cell r="AC162">
            <v>173.43533457137701</v>
          </cell>
          <cell r="AE162">
            <v>624367.20445695904</v>
          </cell>
          <cell r="AF162">
            <v>20080172.3976731</v>
          </cell>
          <cell r="AH162">
            <v>20080172.3976731</v>
          </cell>
          <cell r="AI162">
            <v>1325.6140100969601</v>
          </cell>
        </row>
        <row r="163">
          <cell r="M163">
            <v>26.700000335570099</v>
          </cell>
          <cell r="O163">
            <v>19453904.828821801</v>
          </cell>
          <cell r="Q163">
            <v>0</v>
          </cell>
          <cell r="R163">
            <v>8.0110051705995604E-3</v>
          </cell>
          <cell r="AA163">
            <v>1498.92883398291</v>
          </cell>
          <cell r="AC163">
            <v>173.42139186087201</v>
          </cell>
          <cell r="AE163">
            <v>624317.01069913898</v>
          </cell>
          <cell r="AF163">
            <v>20078221.838903598</v>
          </cell>
          <cell r="AH163">
            <v>20078221.838903598</v>
          </cell>
          <cell r="AI163">
            <v>1325.5074421220399</v>
          </cell>
        </row>
        <row r="164">
          <cell r="M164">
            <v>26.700000337780999</v>
          </cell>
          <cell r="O164">
            <v>19452240.425963599</v>
          </cell>
          <cell r="Q164">
            <v>0</v>
          </cell>
          <cell r="R164">
            <v>8.0110051705995604E-3</v>
          </cell>
          <cell r="AA164">
            <v>1498.82328354693</v>
          </cell>
          <cell r="AC164">
            <v>173.409180004576</v>
          </cell>
          <cell r="AE164">
            <v>624273.04801647202</v>
          </cell>
          <cell r="AF164">
            <v>20076513.473289002</v>
          </cell>
          <cell r="AH164">
            <v>20076513.473289002</v>
          </cell>
          <cell r="AI164">
            <v>1325.41410354236</v>
          </cell>
        </row>
        <row r="165">
          <cell r="M165">
            <v>26.7000003386831</v>
          </cell>
          <cell r="O165">
            <v>19451950.351264399</v>
          </cell>
          <cell r="Q165">
            <v>0</v>
          </cell>
          <cell r="R165">
            <v>8.0110051705995604E-3</v>
          </cell>
          <cell r="AA165">
            <v>1498.8048877495401</v>
          </cell>
          <cell r="AC165">
            <v>173.40705166818199</v>
          </cell>
          <cell r="AE165">
            <v>624265.38600545703</v>
          </cell>
          <cell r="AF165">
            <v>20076215.7371298</v>
          </cell>
          <cell r="AH165">
            <v>20076215.7371298</v>
          </cell>
          <cell r="AI165">
            <v>1325.3978360813601</v>
          </cell>
        </row>
        <row r="166">
          <cell r="M166">
            <v>26.700000338472201</v>
          </cell>
          <cell r="O166">
            <v>19451826.665199101</v>
          </cell>
          <cell r="Q166">
            <v>0</v>
          </cell>
          <cell r="R166">
            <v>8.0110051705995604E-3</v>
          </cell>
          <cell r="AA166">
            <v>1498.6237231769701</v>
          </cell>
          <cell r="AC166">
            <v>173.37349331935599</v>
          </cell>
          <cell r="AE166">
            <v>624144.57594968297</v>
          </cell>
          <cell r="AF166">
            <v>20075971.241348699</v>
          </cell>
          <cell r="AH166">
            <v>20075971.241348699</v>
          </cell>
          <cell r="AI166">
            <v>1325.2502298576201</v>
          </cell>
        </row>
        <row r="167">
          <cell r="M167">
            <v>26.700000338505401</v>
          </cell>
          <cell r="O167">
            <v>19451781.875074901</v>
          </cell>
          <cell r="Q167">
            <v>0</v>
          </cell>
          <cell r="R167">
            <v>8.0110051705995604E-3</v>
          </cell>
          <cell r="AA167">
            <v>1498.6902036818301</v>
          </cell>
          <cell r="AC167">
            <v>173.38622219922101</v>
          </cell>
          <cell r="AE167">
            <v>624190.39991719695</v>
          </cell>
          <cell r="AF167">
            <v>20075972.274782699</v>
          </cell>
          <cell r="AH167">
            <v>20075972.274782699</v>
          </cell>
          <cell r="AI167">
            <v>1325.30398148261</v>
          </cell>
        </row>
        <row r="168">
          <cell r="M168">
            <v>26.700000338559601</v>
          </cell>
          <cell r="O168">
            <v>19451759.061003599</v>
          </cell>
          <cell r="Q168">
            <v>0</v>
          </cell>
          <cell r="R168">
            <v>8.0110051705995604E-3</v>
          </cell>
          <cell r="AA168">
            <v>1498.61943614953</v>
          </cell>
          <cell r="AC168">
            <v>173.372997356995</v>
          </cell>
          <cell r="AE168">
            <v>624142.79048518301</v>
          </cell>
          <cell r="AF168">
            <v>20075901.851670999</v>
          </cell>
          <cell r="AH168">
            <v>20075901.851670999</v>
          </cell>
          <cell r="AI168">
            <v>1325.2464387925299</v>
          </cell>
        </row>
        <row r="169">
          <cell r="M169">
            <v>26.7000003277318</v>
          </cell>
          <cell r="O169">
            <v>19409391.223702699</v>
          </cell>
          <cell r="Q169">
            <v>0</v>
          </cell>
          <cell r="R169">
            <v>8.0110051705995604E-3</v>
          </cell>
          <cell r="AA169">
            <v>1496.0005655698801</v>
          </cell>
          <cell r="AC169">
            <v>173.07504804024501</v>
          </cell>
          <cell r="AE169">
            <v>623070.17294488195</v>
          </cell>
          <cell r="AF169">
            <v>20032461.4041784</v>
          </cell>
          <cell r="AH169">
            <v>20032461.4041784</v>
          </cell>
          <cell r="AI169">
            <v>1322.92551752963</v>
          </cell>
        </row>
        <row r="170">
          <cell r="M170">
            <v>26.7000003213202</v>
          </cell>
          <cell r="O170">
            <v>19417083.874082699</v>
          </cell>
          <cell r="Q170">
            <v>0</v>
          </cell>
          <cell r="R170">
            <v>8.0110051705995604E-3</v>
          </cell>
          <cell r="AA170">
            <v>1496.76608339261</v>
          </cell>
          <cell r="AC170">
            <v>173.18377521633499</v>
          </cell>
          <cell r="AE170">
            <v>623461.59077880695</v>
          </cell>
          <cell r="AF170">
            <v>20040545.454690099</v>
          </cell>
          <cell r="AH170">
            <v>20040545.454690099</v>
          </cell>
          <cell r="AI170">
            <v>1323.5823081762701</v>
          </cell>
        </row>
        <row r="171">
          <cell r="M171">
            <v>26.700000361719699</v>
          </cell>
          <cell r="O171">
            <v>19443532.828520801</v>
          </cell>
          <cell r="Q171">
            <v>0</v>
          </cell>
          <cell r="R171">
            <v>8.0110051705995604E-3</v>
          </cell>
          <cell r="AA171">
            <v>1498.5485112429601</v>
          </cell>
          <cell r="AC171">
            <v>173.39758746020399</v>
          </cell>
          <cell r="AE171">
            <v>624231.31485673401</v>
          </cell>
          <cell r="AF171">
            <v>20067764.139579698</v>
          </cell>
          <cell r="AH171">
            <v>20067764.139579698</v>
          </cell>
          <cell r="AI171">
            <v>1325.1509237827599</v>
          </cell>
        </row>
        <row r="172">
          <cell r="M172">
            <v>26.700000336269301</v>
          </cell>
          <cell r="O172">
            <v>19408757.322055001</v>
          </cell>
          <cell r="Q172">
            <v>0</v>
          </cell>
          <cell r="R172">
            <v>8.0110051705995604E-3</v>
          </cell>
          <cell r="AA172">
            <v>1496.5151781050599</v>
          </cell>
          <cell r="AC172">
            <v>173.17490345725801</v>
          </cell>
          <cell r="AE172">
            <v>623429.65244613006</v>
          </cell>
          <cell r="AF172">
            <v>20032186.987228502</v>
          </cell>
          <cell r="AH172">
            <v>20032186.987228502</v>
          </cell>
          <cell r="AI172">
            <v>1323.3402746478</v>
          </cell>
        </row>
        <row r="173">
          <cell r="M173">
            <v>26.700000321959699</v>
          </cell>
          <cell r="O173">
            <v>19419705.170281202</v>
          </cell>
          <cell r="Q173">
            <v>0</v>
          </cell>
          <cell r="R173">
            <v>8.0110051705995604E-3</v>
          </cell>
          <cell r="AA173">
            <v>1497.4882454579799</v>
          </cell>
          <cell r="AC173">
            <v>173.30772250260301</v>
          </cell>
          <cell r="AE173">
            <v>623907.80100937199</v>
          </cell>
          <cell r="AF173">
            <v>20043612.9643647</v>
          </cell>
          <cell r="AH173">
            <v>20043612.9643647</v>
          </cell>
          <cell r="AI173">
            <v>1324.18052295538</v>
          </cell>
        </row>
        <row r="174">
          <cell r="M174">
            <v>26.700000352705999</v>
          </cell>
          <cell r="O174">
            <v>19444545.080112401</v>
          </cell>
          <cell r="Q174">
            <v>0</v>
          </cell>
          <cell r="R174">
            <v>8.0110051705995604E-3</v>
          </cell>
          <cell r="AA174">
            <v>1499.16936301284</v>
          </cell>
          <cell r="AC174">
            <v>173.509869069128</v>
          </cell>
          <cell r="AE174">
            <v>624635.52864886296</v>
          </cell>
          <cell r="AF174">
            <v>20069180.603855502</v>
          </cell>
          <cell r="AH174">
            <v>20069180.603855502</v>
          </cell>
          <cell r="AI174">
            <v>1325.65949394372</v>
          </cell>
        </row>
        <row r="175">
          <cell r="M175">
            <v>26.700000355297799</v>
          </cell>
          <cell r="O175">
            <v>19444796.202523001</v>
          </cell>
          <cell r="Q175">
            <v>0</v>
          </cell>
          <cell r="R175">
            <v>8.0110051705995604E-3</v>
          </cell>
          <cell r="AA175">
            <v>1499.1852967582399</v>
          </cell>
          <cell r="AC175">
            <v>173.51171319838201</v>
          </cell>
          <cell r="AE175">
            <v>624642.16751417401</v>
          </cell>
          <cell r="AF175">
            <v>20069438.3699282</v>
          </cell>
          <cell r="AH175">
            <v>20069438.3699282</v>
          </cell>
          <cell r="AI175">
            <v>1325.6735835598599</v>
          </cell>
        </row>
        <row r="176">
          <cell r="M176">
            <v>26.7000003549898</v>
          </cell>
          <cell r="O176">
            <v>19444836.736952402</v>
          </cell>
          <cell r="Q176">
            <v>0</v>
          </cell>
          <cell r="R176">
            <v>8.0110051705995604E-3</v>
          </cell>
          <cell r="AA176">
            <v>1499.1878686189</v>
          </cell>
          <cell r="AC176">
            <v>173.51201085868399</v>
          </cell>
          <cell r="AE176">
            <v>624643.23909126106</v>
          </cell>
          <cell r="AF176">
            <v>20069479.9760889</v>
          </cell>
          <cell r="AH176">
            <v>20069479.9760889</v>
          </cell>
          <cell r="AI176">
            <v>1325.67585776021</v>
          </cell>
        </row>
        <row r="177">
          <cell r="M177">
            <v>26.700000354272099</v>
          </cell>
          <cell r="O177">
            <v>19446339.541014802</v>
          </cell>
          <cell r="Q177">
            <v>0</v>
          </cell>
          <cell r="R177">
            <v>8.0110051705995604E-3</v>
          </cell>
          <cell r="AA177">
            <v>1499.10912012323</v>
          </cell>
          <cell r="AC177">
            <v>173.49024396875899</v>
          </cell>
          <cell r="AE177">
            <v>624564.87828753295</v>
          </cell>
          <cell r="AF177">
            <v>20070904.420406099</v>
          </cell>
          <cell r="AH177">
            <v>20070904.420406099</v>
          </cell>
          <cell r="AI177">
            <v>1325.6188761544699</v>
          </cell>
        </row>
        <row r="178">
          <cell r="M178">
            <v>26.700000344347799</v>
          </cell>
          <cell r="O178">
            <v>19451353.155882601</v>
          </cell>
          <cell r="Q178">
            <v>0</v>
          </cell>
          <cell r="R178">
            <v>8.0110051705995604E-3</v>
          </cell>
          <cell r="AA178">
            <v>1499.3227812585501</v>
          </cell>
          <cell r="AC178">
            <v>173.50738082854201</v>
          </cell>
          <cell r="AE178">
            <v>624626.57098275004</v>
          </cell>
          <cell r="AF178">
            <v>20075979.730015598</v>
          </cell>
          <cell r="AH178">
            <v>20075979.730015598</v>
          </cell>
          <cell r="AI178">
            <v>1325.81540043001</v>
          </cell>
        </row>
        <row r="179">
          <cell r="M179">
            <v>26.700000340118599</v>
          </cell>
          <cell r="O179">
            <v>19453059.355913199</v>
          </cell>
          <cell r="Q179">
            <v>0</v>
          </cell>
          <cell r="R179">
            <v>8.0110051705995604E-3</v>
          </cell>
          <cell r="AA179">
            <v>1499.2571071571299</v>
          </cell>
          <cell r="AC179">
            <v>173.48715016123799</v>
          </cell>
          <cell r="AE179">
            <v>624553.74058045598</v>
          </cell>
          <cell r="AF179">
            <v>20077613.097592801</v>
          </cell>
          <cell r="AH179">
            <v>20077613.097592801</v>
          </cell>
          <cell r="AI179">
            <v>1325.7699569959</v>
          </cell>
        </row>
        <row r="180">
          <cell r="M180">
            <v>26.700000337170302</v>
          </cell>
          <cell r="O180">
            <v>19455204.234919399</v>
          </cell>
          <cell r="Q180">
            <v>0</v>
          </cell>
          <cell r="R180">
            <v>8.0110051705995604E-3</v>
          </cell>
          <cell r="AA180">
            <v>1499.2888114267</v>
          </cell>
          <cell r="AC180">
            <v>173.483247860848</v>
          </cell>
          <cell r="AE180">
            <v>624539.69229905098</v>
          </cell>
          <cell r="AF180">
            <v>20079743.9280755</v>
          </cell>
          <cell r="AH180">
            <v>20079743.9280755</v>
          </cell>
          <cell r="AI180">
            <v>1325.80556356585</v>
          </cell>
        </row>
        <row r="181">
          <cell r="M181">
            <v>26.700000335308399</v>
          </cell>
          <cell r="O181">
            <v>19457405.327914901</v>
          </cell>
          <cell r="Q181">
            <v>0</v>
          </cell>
          <cell r="R181">
            <v>8.0110051705995604E-3</v>
          </cell>
          <cell r="AA181">
            <v>1499.60231671057</v>
          </cell>
          <cell r="AC181">
            <v>173.53214802597799</v>
          </cell>
          <cell r="AE181">
            <v>624715.73289352201</v>
          </cell>
          <cell r="AF181">
            <v>20082121.061270799</v>
          </cell>
          <cell r="AH181">
            <v>20082121.061270799</v>
          </cell>
          <cell r="AI181">
            <v>1326.0701686846</v>
          </cell>
        </row>
        <row r="182">
          <cell r="M182">
            <v>26.700000334366401</v>
          </cell>
          <cell r="O182">
            <v>19459269.584543198</v>
          </cell>
          <cell r="Q182">
            <v>0</v>
          </cell>
          <cell r="R182">
            <v>8.0110051705995604E-3</v>
          </cell>
          <cell r="AA182">
            <v>1499.9989864373399</v>
          </cell>
          <cell r="AC182">
            <v>173.59829114920001</v>
          </cell>
          <cell r="AE182">
            <v>624953.84813711897</v>
          </cell>
          <cell r="AF182">
            <v>20084223.432906002</v>
          </cell>
          <cell r="AH182">
            <v>20084223.432906002</v>
          </cell>
          <cell r="AI182">
            <v>1326.40069528814</v>
          </cell>
        </row>
        <row r="183">
          <cell r="M183">
            <v>26.700000334094501</v>
          </cell>
          <cell r="O183">
            <v>19460311.285912</v>
          </cell>
          <cell r="Q183">
            <v>0</v>
          </cell>
          <cell r="R183">
            <v>8.0110051705995708E-3</v>
          </cell>
          <cell r="AA183">
            <v>1500.3439803482499</v>
          </cell>
          <cell r="AC183">
            <v>173.65848310744701</v>
          </cell>
          <cell r="AE183">
            <v>625170.539186807</v>
          </cell>
          <cell r="AF183">
            <v>20085481.825084399</v>
          </cell>
          <cell r="AH183">
            <v>20085481.825084399</v>
          </cell>
          <cell r="AI183">
            <v>1326.68549724081</v>
          </cell>
        </row>
        <row r="184">
          <cell r="M184">
            <v>26.700000334661301</v>
          </cell>
          <cell r="O184">
            <v>19459444.670140401</v>
          </cell>
          <cell r="Q184">
            <v>0</v>
          </cell>
          <cell r="R184">
            <v>8.0110051705995708E-3</v>
          </cell>
          <cell r="AA184">
            <v>1500.3936453719</v>
          </cell>
          <cell r="AC184">
            <v>173.67184140193601</v>
          </cell>
          <cell r="AE184">
            <v>625218.62904697005</v>
          </cell>
          <cell r="AF184">
            <v>20084663.298904199</v>
          </cell>
          <cell r="AH184">
            <v>20084663.298904199</v>
          </cell>
          <cell r="AI184">
            <v>1326.7218039699701</v>
          </cell>
        </row>
        <row r="185">
          <cell r="M185">
            <v>26.7000003361517</v>
          </cell>
          <cell r="O185">
            <v>19457354.2953013</v>
          </cell>
          <cell r="Q185">
            <v>0</v>
          </cell>
          <cell r="R185">
            <v>8.0110051705995708E-3</v>
          </cell>
          <cell r="AA185">
            <v>1500.2610305143301</v>
          </cell>
          <cell r="AC185">
            <v>173.65649111930699</v>
          </cell>
          <cell r="AE185">
            <v>625163.36802950501</v>
          </cell>
          <cell r="AF185">
            <v>20082517.6627248</v>
          </cell>
          <cell r="AH185">
            <v>20082517.6627248</v>
          </cell>
          <cell r="AI185">
            <v>1326.6045393950301</v>
          </cell>
        </row>
        <row r="186">
          <cell r="M186">
            <v>26.700000338149</v>
          </cell>
          <cell r="O186">
            <v>19455233.988942102</v>
          </cell>
          <cell r="Q186">
            <v>0</v>
          </cell>
          <cell r="R186">
            <v>8.0110051705995708E-3</v>
          </cell>
          <cell r="AA186">
            <v>1500.1265117533101</v>
          </cell>
          <cell r="AC186">
            <v>173.64092045823301</v>
          </cell>
          <cell r="AE186">
            <v>625107.31364963902</v>
          </cell>
          <cell r="AF186">
            <v>20080341.301911999</v>
          </cell>
          <cell r="AH186">
            <v>20080341.301911999</v>
          </cell>
          <cell r="AI186">
            <v>1326.48559129508</v>
          </cell>
        </row>
        <row r="187">
          <cell r="M187">
            <v>26.7000003403666</v>
          </cell>
          <cell r="O187">
            <v>19451858.027240299</v>
          </cell>
          <cell r="Q187">
            <v>0</v>
          </cell>
          <cell r="R187">
            <v>8.0110051705995708E-3</v>
          </cell>
          <cell r="AA187">
            <v>1499.7379562640999</v>
          </cell>
          <cell r="AC187">
            <v>173.58327169408901</v>
          </cell>
          <cell r="AE187">
            <v>624899.77809872199</v>
          </cell>
          <cell r="AF187">
            <v>20076757.804455001</v>
          </cell>
          <cell r="AH187">
            <v>20076757.804455001</v>
          </cell>
          <cell r="AI187">
            <v>1326.15468457001</v>
          </cell>
        </row>
        <row r="188">
          <cell r="M188">
            <v>26.7000003462155</v>
          </cell>
          <cell r="O188">
            <v>19448018.1743761</v>
          </cell>
          <cell r="Q188">
            <v>0</v>
          </cell>
          <cell r="R188">
            <v>8.0110051705995708E-3</v>
          </cell>
          <cell r="AA188">
            <v>1499.3897206050599</v>
          </cell>
          <cell r="AC188">
            <v>173.535372669933</v>
          </cell>
          <cell r="AE188">
            <v>624727.34161175997</v>
          </cell>
          <cell r="AF188">
            <v>20072745.514012001</v>
          </cell>
          <cell r="AH188">
            <v>20072745.514012001</v>
          </cell>
          <cell r="AI188">
            <v>1325.8543479351199</v>
          </cell>
        </row>
        <row r="189">
          <cell r="M189">
            <v>26.700000347805801</v>
          </cell>
          <cell r="O189">
            <v>19448221.0994884</v>
          </cell>
          <cell r="Q189">
            <v>0</v>
          </cell>
          <cell r="R189">
            <v>8.0110051705995708E-3</v>
          </cell>
          <cell r="AA189">
            <v>1499.40259528257</v>
          </cell>
          <cell r="AC189">
            <v>173.53686275081699</v>
          </cell>
          <cell r="AE189">
            <v>624732.70590294304</v>
          </cell>
          <cell r="AF189">
            <v>20072953.8054104</v>
          </cell>
          <cell r="AH189">
            <v>20072953.8054104</v>
          </cell>
          <cell r="AI189">
            <v>1325.8657325317499</v>
          </cell>
        </row>
        <row r="190">
          <cell r="M190">
            <v>26.7000003466297</v>
          </cell>
          <cell r="O190">
            <v>19449115.257140599</v>
          </cell>
          <cell r="Q190">
            <v>0</v>
          </cell>
          <cell r="R190">
            <v>8.0110051705995708E-3</v>
          </cell>
          <cell r="AA190">
            <v>1499.45932447735</v>
          </cell>
          <cell r="AC190">
            <v>173.54342843672401</v>
          </cell>
          <cell r="AE190">
            <v>624756.34237220802</v>
          </cell>
          <cell r="AF190">
            <v>20073871.600003399</v>
          </cell>
          <cell r="AH190">
            <v>20073871.600003399</v>
          </cell>
          <cell r="AI190">
            <v>1325.9158960406301</v>
          </cell>
        </row>
        <row r="191">
          <cell r="M191">
            <v>26.700000332852099</v>
          </cell>
          <cell r="O191">
            <v>19408958.121986501</v>
          </cell>
          <cell r="Q191">
            <v>0</v>
          </cell>
          <cell r="R191">
            <v>8.0110051705995708E-3</v>
          </cell>
          <cell r="AA191">
            <v>1496.73648072129</v>
          </cell>
          <cell r="AC191">
            <v>173.21566622913099</v>
          </cell>
          <cell r="AE191">
            <v>623576.39842487196</v>
          </cell>
          <cell r="AF191">
            <v>20032534.529573001</v>
          </cell>
          <cell r="AH191">
            <v>20032534.529573001</v>
          </cell>
          <cell r="AI191">
            <v>1323.5208144921601</v>
          </cell>
        </row>
        <row r="192">
          <cell r="M192">
            <v>26.700000320728702</v>
          </cell>
          <cell r="O192">
            <v>19420072.057855401</v>
          </cell>
          <cell r="Q192">
            <v>0</v>
          </cell>
          <cell r="R192">
            <v>8.0110051705995708E-3</v>
          </cell>
          <cell r="AA192">
            <v>1497.3375648133899</v>
          </cell>
          <cell r="AC192">
            <v>173.277643969953</v>
          </cell>
          <cell r="AE192">
            <v>623799.51829183195</v>
          </cell>
          <cell r="AF192">
            <v>20043871.569741201</v>
          </cell>
          <cell r="AH192">
            <v>20043871.569741201</v>
          </cell>
          <cell r="AI192">
            <v>1324.0599208434401</v>
          </cell>
        </row>
        <row r="193">
          <cell r="M193">
            <v>26.700000346315001</v>
          </cell>
          <cell r="O193">
            <v>19447623.076986201</v>
          </cell>
          <cell r="Q193">
            <v>0</v>
          </cell>
          <cell r="R193">
            <v>8.0110051705995708E-3</v>
          </cell>
          <cell r="AA193">
            <v>1499.2601790792</v>
          </cell>
          <cell r="AC193">
            <v>173.512787276528</v>
          </cell>
          <cell r="AE193">
            <v>624646.03419550299</v>
          </cell>
          <cell r="AF193">
            <v>20072269.107827</v>
          </cell>
          <cell r="AH193">
            <v>20072269.107827</v>
          </cell>
          <cell r="AI193">
            <v>1325.7473918026701</v>
          </cell>
        </row>
        <row r="194">
          <cell r="M194">
            <v>26.700000347881499</v>
          </cell>
          <cell r="O194">
            <v>19448424.060495801</v>
          </cell>
          <cell r="Q194">
            <v>0</v>
          </cell>
          <cell r="R194">
            <v>8.0110051705995708E-3</v>
          </cell>
          <cell r="AA194">
            <v>1499.58982568177</v>
          </cell>
          <cell r="AC194">
            <v>173.57119289034401</v>
          </cell>
          <cell r="AE194">
            <v>624856.29440523998</v>
          </cell>
          <cell r="AF194">
            <v>20073280.354842801</v>
          </cell>
          <cell r="AH194">
            <v>20073280.354842801</v>
          </cell>
          <cell r="AI194">
            <v>1326.01863279143</v>
          </cell>
        </row>
        <row r="195">
          <cell r="M195">
            <v>26.700000348258602</v>
          </cell>
          <cell r="O195">
            <v>19447427.8328803</v>
          </cell>
          <cell r="Q195">
            <v>0</v>
          </cell>
          <cell r="R195">
            <v>8.0110051705995708E-3</v>
          </cell>
          <cell r="AA195">
            <v>1499.45687771697</v>
          </cell>
          <cell r="AC195">
            <v>173.55073877996099</v>
          </cell>
          <cell r="AE195">
            <v>624782.65960786003</v>
          </cell>
          <cell r="AF195">
            <v>20072210.4921409</v>
          </cell>
          <cell r="AH195">
            <v>20072210.4921409</v>
          </cell>
          <cell r="AI195">
            <v>1325.9061389370099</v>
          </cell>
        </row>
        <row r="196">
          <cell r="M196">
            <v>26.7000003528136</v>
          </cell>
          <cell r="O196">
            <v>19445251.9930159</v>
          </cell>
          <cell r="Q196">
            <v>0</v>
          </cell>
          <cell r="R196">
            <v>8.0110051705995708E-3</v>
          </cell>
          <cell r="AA196">
            <v>1499.3885536580301</v>
          </cell>
          <cell r="AC196">
            <v>173.547896424512</v>
          </cell>
          <cell r="AE196">
            <v>624772.42712824303</v>
          </cell>
          <cell r="AF196">
            <v>20070024.418306202</v>
          </cell>
          <cell r="AH196">
            <v>20070024.418306202</v>
          </cell>
          <cell r="AI196">
            <v>1325.84065723352</v>
          </cell>
        </row>
        <row r="197">
          <cell r="M197">
            <v>26.700000355008601</v>
          </cell>
          <cell r="O197">
            <v>19445308.6893939</v>
          </cell>
          <cell r="Q197">
            <v>0</v>
          </cell>
          <cell r="R197">
            <v>8.0110051705995795E-3</v>
          </cell>
          <cell r="AA197">
            <v>1499.3224163045099</v>
          </cell>
          <cell r="AC197">
            <v>173.53517559956899</v>
          </cell>
          <cell r="AE197">
            <v>624726.63215844997</v>
          </cell>
          <cell r="AF197">
            <v>20070035.321621999</v>
          </cell>
          <cell r="AH197">
            <v>20070035.321621999</v>
          </cell>
          <cell r="AI197">
            <v>1325.7872407049399</v>
          </cell>
        </row>
        <row r="198">
          <cell r="M198">
            <v>26.700000351422499</v>
          </cell>
          <cell r="O198">
            <v>19446945.209845901</v>
          </cell>
          <cell r="Q198">
            <v>0</v>
          </cell>
          <cell r="R198">
            <v>8.0110051705995795E-3</v>
          </cell>
          <cell r="AA198">
            <v>1499.3216458982299</v>
          </cell>
          <cell r="AC198">
            <v>173.52749388468101</v>
          </cell>
          <cell r="AE198">
            <v>624698.97798485297</v>
          </cell>
          <cell r="AF198">
            <v>20071644.189205401</v>
          </cell>
          <cell r="AH198">
            <v>20071644.189205401</v>
          </cell>
          <cell r="AI198">
            <v>1325.79415201355</v>
          </cell>
        </row>
        <row r="199">
          <cell r="M199">
            <v>26.700000348875101</v>
          </cell>
          <cell r="O199">
            <v>19447495.111168899</v>
          </cell>
          <cell r="Q199">
            <v>0</v>
          </cell>
          <cell r="R199">
            <v>8.0110051705995795E-3</v>
          </cell>
          <cell r="AA199">
            <v>1499.18243695353</v>
          </cell>
          <cell r="AC199">
            <v>173.498729250856</v>
          </cell>
          <cell r="AE199">
            <v>624595.42530308198</v>
          </cell>
          <cell r="AF199">
            <v>20072090.537150599</v>
          </cell>
          <cell r="AH199">
            <v>20072090.537150599</v>
          </cell>
          <cell r="AI199">
            <v>1325.6837077026801</v>
          </cell>
        </row>
        <row r="200">
          <cell r="M200">
            <v>26.7000003474278</v>
          </cell>
          <cell r="O200">
            <v>19448029.463119201</v>
          </cell>
          <cell r="Q200">
            <v>0</v>
          </cell>
          <cell r="R200">
            <v>8.0110051705995708E-3</v>
          </cell>
          <cell r="AA200">
            <v>1499.1119410193701</v>
          </cell>
          <cell r="AC200">
            <v>173.48298158767801</v>
          </cell>
          <cell r="AE200">
            <v>624538.73371564003</v>
          </cell>
          <cell r="AF200">
            <v>20072568.197233401</v>
          </cell>
          <cell r="AH200">
            <v>20072568.197233401</v>
          </cell>
          <cell r="AI200">
            <v>1325.62895943169</v>
          </cell>
        </row>
        <row r="201">
          <cell r="M201">
            <v>26.700000345193001</v>
          </cell>
          <cell r="O201">
            <v>19449151.110721901</v>
          </cell>
          <cell r="Q201">
            <v>0</v>
          </cell>
          <cell r="R201">
            <v>8.0110051705995708E-3</v>
          </cell>
          <cell r="AA201">
            <v>1499.0092115560899</v>
          </cell>
          <cell r="AC201">
            <v>173.458464924472</v>
          </cell>
          <cell r="AE201">
            <v>624450.47372809995</v>
          </cell>
          <cell r="AF201">
            <v>20073601.5853507</v>
          </cell>
          <cell r="AH201">
            <v>20073601.5853507</v>
          </cell>
          <cell r="AI201">
            <v>1325.5507466316201</v>
          </cell>
        </row>
        <row r="202">
          <cell r="M202">
            <v>26.700000342892601</v>
          </cell>
          <cell r="O202">
            <v>19450050.9142294</v>
          </cell>
          <cell r="Q202">
            <v>0</v>
          </cell>
          <cell r="R202">
            <v>8.0110051705995795E-3</v>
          </cell>
          <cell r="AA202">
            <v>1498.7885160098899</v>
          </cell>
          <cell r="AC202">
            <v>173.412726029775</v>
          </cell>
          <cell r="AE202">
            <v>624285.81370719103</v>
          </cell>
          <cell r="AF202">
            <v>20074336.728721902</v>
          </cell>
          <cell r="AH202">
            <v>20074336.728721902</v>
          </cell>
          <cell r="AI202">
            <v>1325.3757899801101</v>
          </cell>
        </row>
        <row r="203">
          <cell r="M203">
            <v>26.700000339890501</v>
          </cell>
          <cell r="O203">
            <v>19452383.075865101</v>
          </cell>
          <cell r="Q203">
            <v>0</v>
          </cell>
          <cell r="R203">
            <v>8.0110051705995795E-3</v>
          </cell>
          <cell r="AA203">
            <v>1498.8323296032199</v>
          </cell>
          <cell r="AC203">
            <v>173.410226605079</v>
          </cell>
          <cell r="AE203">
            <v>624276.81577828503</v>
          </cell>
          <cell r="AF203">
            <v>20076659.8927036</v>
          </cell>
          <cell r="AH203">
            <v>20076659.8927036</v>
          </cell>
          <cell r="AI203">
            <v>1325.42210299814</v>
          </cell>
        </row>
        <row r="204">
          <cell r="M204">
            <v>26.7000003352797</v>
          </cell>
          <cell r="O204">
            <v>19456269.7450733</v>
          </cell>
          <cell r="Q204">
            <v>0</v>
          </cell>
          <cell r="R204">
            <v>8.0110051705995795E-3</v>
          </cell>
          <cell r="AA204">
            <v>1498.9054597869899</v>
          </cell>
          <cell r="AC204">
            <v>173.406086796305</v>
          </cell>
          <cell r="AE204">
            <v>624261.91246669902</v>
          </cell>
          <cell r="AF204">
            <v>20080531.659232199</v>
          </cell>
          <cell r="AH204">
            <v>20080531.659232199</v>
          </cell>
          <cell r="AI204">
            <v>1325.4993729906801</v>
          </cell>
        </row>
        <row r="205">
          <cell r="M205">
            <v>26.700000332468001</v>
          </cell>
          <cell r="O205">
            <v>19458134.8685463</v>
          </cell>
          <cell r="Q205">
            <v>0</v>
          </cell>
          <cell r="R205">
            <v>8.0110051705995795E-3</v>
          </cell>
          <cell r="AA205">
            <v>1499.0930573374301</v>
          </cell>
          <cell r="AC205">
            <v>173.432829159128</v>
          </cell>
          <cell r="AE205">
            <v>624358.18497286097</v>
          </cell>
          <cell r="AF205">
            <v>20082493.053933799</v>
          </cell>
          <cell r="AH205">
            <v>20082493.053933799</v>
          </cell>
          <cell r="AI205">
            <v>1325.66022817831</v>
          </cell>
        </row>
        <row r="206">
          <cell r="M206">
            <v>26.700000332379702</v>
          </cell>
          <cell r="O206">
            <v>19458670.024807401</v>
          </cell>
          <cell r="Q206">
            <v>0</v>
          </cell>
          <cell r="R206">
            <v>8.0110051705995795E-3</v>
          </cell>
          <cell r="AA206">
            <v>1499.40452317667</v>
          </cell>
          <cell r="AC206">
            <v>173.48905168756801</v>
          </cell>
          <cell r="AE206">
            <v>624560.58607524401</v>
          </cell>
          <cell r="AF206">
            <v>20083230.610736299</v>
          </cell>
          <cell r="AH206">
            <v>20083230.610736299</v>
          </cell>
          <cell r="AI206">
            <v>1325.9154714890999</v>
          </cell>
        </row>
        <row r="207">
          <cell r="M207">
            <v>26.700000332837</v>
          </cell>
          <cell r="O207">
            <v>19458573.123592298</v>
          </cell>
          <cell r="Q207">
            <v>0</v>
          </cell>
          <cell r="R207">
            <v>8.0110051705995795E-3</v>
          </cell>
          <cell r="AA207">
            <v>1499.5024654153699</v>
          </cell>
          <cell r="AC207">
            <v>173.507969840756</v>
          </cell>
          <cell r="AE207">
            <v>624628.69142672105</v>
          </cell>
          <cell r="AF207">
            <v>20083201.814930402</v>
          </cell>
          <cell r="AH207">
            <v>20083201.814930402</v>
          </cell>
          <cell r="AI207">
            <v>1325.99449557462</v>
          </cell>
        </row>
        <row r="208">
          <cell r="M208">
            <v>26.7000003335027</v>
          </cell>
          <cell r="O208">
            <v>19458199.700444601</v>
          </cell>
          <cell r="Q208">
            <v>0</v>
          </cell>
          <cell r="R208">
            <v>8.0110051705995795E-3</v>
          </cell>
          <cell r="AA208">
            <v>1499.65269695029</v>
          </cell>
          <cell r="AC208">
            <v>173.53797777712299</v>
          </cell>
          <cell r="AE208">
            <v>624736.71999764303</v>
          </cell>
          <cell r="AF208">
            <v>20082936.420083798</v>
          </cell>
          <cell r="AH208">
            <v>20082936.420083798</v>
          </cell>
          <cell r="AI208">
            <v>1326.11471917316</v>
          </cell>
        </row>
        <row r="209">
          <cell r="M209">
            <v>26.700000334696998</v>
          </cell>
          <cell r="O209">
            <v>19457081.593046598</v>
          </cell>
          <cell r="Q209">
            <v>0</v>
          </cell>
          <cell r="R209">
            <v>8.0110051705995795E-3</v>
          </cell>
          <cell r="AA209">
            <v>1499.6861375758899</v>
          </cell>
          <cell r="AC209">
            <v>173.54942981473599</v>
          </cell>
          <cell r="AE209">
            <v>624777.94733304903</v>
          </cell>
          <cell r="AF209">
            <v>20081859.539989501</v>
          </cell>
          <cell r="AH209">
            <v>20081859.539989501</v>
          </cell>
          <cell r="AI209">
            <v>1326.1367077611601</v>
          </cell>
        </row>
        <row r="210">
          <cell r="M210">
            <v>26.700000336643701</v>
          </cell>
          <cell r="O210">
            <v>19454196.813526101</v>
          </cell>
          <cell r="Q210">
            <v>0</v>
          </cell>
          <cell r="R210">
            <v>8.0110051705995795E-3</v>
          </cell>
          <cell r="AA210">
            <v>1499.5031589046901</v>
          </cell>
          <cell r="AC210">
            <v>173.52825482134301</v>
          </cell>
          <cell r="AE210">
            <v>624701.71735683305</v>
          </cell>
          <cell r="AF210">
            <v>20078898.529932201</v>
          </cell>
          <cell r="AH210">
            <v>20078898.529932201</v>
          </cell>
          <cell r="AI210">
            <v>1325.9749040833501</v>
          </cell>
        </row>
        <row r="211">
          <cell r="M211">
            <v>26.700000341975901</v>
          </cell>
          <cell r="O211">
            <v>19447887.637195501</v>
          </cell>
          <cell r="Q211">
            <v>0</v>
          </cell>
          <cell r="R211">
            <v>8.0110051705995795E-3</v>
          </cell>
          <cell r="AA211">
            <v>1498.9290683577501</v>
          </cell>
          <cell r="AC211">
            <v>173.449191742815</v>
          </cell>
          <cell r="AE211">
            <v>624417.09027413302</v>
          </cell>
          <cell r="AF211">
            <v>20072304.7251838</v>
          </cell>
          <cell r="AH211">
            <v>20072304.7251838</v>
          </cell>
          <cell r="AI211">
            <v>1325.4798766149299</v>
          </cell>
        </row>
        <row r="212">
          <cell r="M212">
            <v>26.700000357164701</v>
          </cell>
          <cell r="O212">
            <v>19442383.906683601</v>
          </cell>
          <cell r="Q212">
            <v>0</v>
          </cell>
          <cell r="R212">
            <v>8.0110051705995795E-3</v>
          </cell>
          <cell r="AA212">
            <v>1498.4756309560701</v>
          </cell>
          <cell r="AC212">
            <v>173.389154455983</v>
          </cell>
          <cell r="AE212">
            <v>624200.95604153897</v>
          </cell>
          <cell r="AF212">
            <v>20066584.857278701</v>
          </cell>
          <cell r="AH212">
            <v>20066584.857278701</v>
          </cell>
          <cell r="AI212">
            <v>1325.0864765000899</v>
          </cell>
        </row>
        <row r="213">
          <cell r="M213">
            <v>26.700000365875201</v>
          </cell>
          <cell r="O213">
            <v>19441368.296436701</v>
          </cell>
          <cell r="Q213">
            <v>0</v>
          </cell>
          <cell r="R213">
            <v>8.0110051705995899E-3</v>
          </cell>
          <cell r="AA213">
            <v>1498.23779814001</v>
          </cell>
          <cell r="AC213">
            <v>173.349007078049</v>
          </cell>
          <cell r="AE213">
            <v>624056.42548097495</v>
          </cell>
          <cell r="AF213">
            <v>20065424.719690699</v>
          </cell>
          <cell r="AH213">
            <v>20065424.719690699</v>
          </cell>
          <cell r="AI213">
            <v>1324.8887910619601</v>
          </cell>
        </row>
        <row r="214">
          <cell r="M214">
            <v>26.700000371260199</v>
          </cell>
          <cell r="O214">
            <v>19440731.467551801</v>
          </cell>
          <cell r="Q214">
            <v>0</v>
          </cell>
          <cell r="R214">
            <v>8.0110051705995899E-3</v>
          </cell>
          <cell r="AA214">
            <v>1498.0933385364201</v>
          </cell>
          <cell r="AC214">
            <v>173.324727643107</v>
          </cell>
          <cell r="AE214">
            <v>623969.01951518399</v>
          </cell>
          <cell r="AF214">
            <v>20064700.485790201</v>
          </cell>
          <cell r="AH214">
            <v>20064700.485790201</v>
          </cell>
          <cell r="AI214">
            <v>1324.7686108933201</v>
          </cell>
        </row>
        <row r="215">
          <cell r="M215">
            <v>26.700000372205398</v>
          </cell>
          <cell r="O215">
            <v>19440350.521267701</v>
          </cell>
          <cell r="Q215">
            <v>0</v>
          </cell>
          <cell r="R215">
            <v>8.0110051705995899E-3</v>
          </cell>
          <cell r="AA215">
            <v>1497.8959083966399</v>
          </cell>
          <cell r="AC215">
            <v>173.28929354779399</v>
          </cell>
          <cell r="AE215">
            <v>623841.45677206002</v>
          </cell>
          <cell r="AF215">
            <v>20064191.977958299</v>
          </cell>
          <cell r="AH215">
            <v>20064191.977958299</v>
          </cell>
          <cell r="AI215">
            <v>1324.6066148488501</v>
          </cell>
        </row>
        <row r="216">
          <cell r="M216">
            <v>26.700000373139002</v>
          </cell>
          <cell r="O216">
            <v>19440184.917841699</v>
          </cell>
          <cell r="Q216">
            <v>0</v>
          </cell>
          <cell r="R216">
            <v>8.0110051705995899E-3</v>
          </cell>
          <cell r="AA216">
            <v>1497.7814744371899</v>
          </cell>
          <cell r="AC216">
            <v>173.26850672653401</v>
          </cell>
          <cell r="AE216">
            <v>623766.62421552197</v>
          </cell>
          <cell r="AF216">
            <v>20063951.541658599</v>
          </cell>
          <cell r="AH216">
            <v>20063951.541658599</v>
          </cell>
          <cell r="AI216">
            <v>1324.5129677106499</v>
          </cell>
        </row>
        <row r="217">
          <cell r="M217">
            <v>26.7000003747733</v>
          </cell>
          <cell r="O217">
            <v>19440002.303788301</v>
          </cell>
          <cell r="Q217">
            <v>0</v>
          </cell>
          <cell r="R217">
            <v>8.0110051705995899E-3</v>
          </cell>
          <cell r="AA217">
            <v>1497.769892325</v>
          </cell>
          <cell r="AC217">
            <v>173.26716686800401</v>
          </cell>
          <cell r="AE217">
            <v>623761.800724815</v>
          </cell>
          <cell r="AF217">
            <v>20063764.103764102</v>
          </cell>
          <cell r="AH217">
            <v>20063764.103764102</v>
          </cell>
          <cell r="AI217">
            <v>1324.50272545699</v>
          </cell>
        </row>
        <row r="218">
          <cell r="M218">
            <v>26.7000003773454</v>
          </cell>
          <cell r="O218">
            <v>19439696.2582829</v>
          </cell>
          <cell r="Q218">
            <v>0</v>
          </cell>
          <cell r="R218">
            <v>8.0110051705995899E-3</v>
          </cell>
          <cell r="AA218">
            <v>1497.7504816728199</v>
          </cell>
          <cell r="AC218">
            <v>173.26492137707399</v>
          </cell>
          <cell r="AE218">
            <v>623753.71695746598</v>
          </cell>
          <cell r="AF218">
            <v>20063449.974824801</v>
          </cell>
          <cell r="AH218">
            <v>20063449.974824701</v>
          </cell>
          <cell r="AI218">
            <v>1324.48556029575</v>
          </cell>
        </row>
        <row r="219">
          <cell r="M219">
            <v>26.700000376652198</v>
          </cell>
          <cell r="O219">
            <v>19439396.741696201</v>
          </cell>
          <cell r="Q219">
            <v>0</v>
          </cell>
          <cell r="R219">
            <v>8.0110051705995899E-3</v>
          </cell>
          <cell r="AA219">
            <v>1497.9047103192099</v>
          </cell>
          <cell r="AC219">
            <v>173.29534701476899</v>
          </cell>
          <cell r="AE219">
            <v>623863.24925316696</v>
          </cell>
          <cell r="AF219">
            <v>20063259.991117399</v>
          </cell>
          <cell r="AH219">
            <v>20063259.991117399</v>
          </cell>
          <cell r="AI219">
            <v>1324.60936330444</v>
          </cell>
        </row>
        <row r="220">
          <cell r="M220">
            <v>26.7000003752804</v>
          </cell>
          <cell r="O220">
            <v>19439163.149188701</v>
          </cell>
          <cell r="Q220">
            <v>0</v>
          </cell>
          <cell r="R220">
            <v>8.0110051705995899E-3</v>
          </cell>
          <cell r="AA220">
            <v>1497.9938577723201</v>
          </cell>
          <cell r="AC220">
            <v>173.31321802891901</v>
          </cell>
          <cell r="AE220">
            <v>623927.58490410703</v>
          </cell>
          <cell r="AF220">
            <v>20063090.734857999</v>
          </cell>
          <cell r="AH220">
            <v>20063090.734857999</v>
          </cell>
          <cell r="AI220">
            <v>1324.6806397434</v>
          </cell>
        </row>
        <row r="221">
          <cell r="M221">
            <v>26.7000003742784</v>
          </cell>
          <cell r="O221">
            <v>19440610.211570799</v>
          </cell>
          <cell r="Q221">
            <v>0</v>
          </cell>
          <cell r="R221">
            <v>8.0110051705995899E-3</v>
          </cell>
          <cell r="AA221">
            <v>1498.08564584798</v>
          </cell>
          <cell r="AC221">
            <v>173.32383762304201</v>
          </cell>
          <cell r="AE221">
            <v>623965.81544295105</v>
          </cell>
          <cell r="AF221">
            <v>20064576.027242001</v>
          </cell>
          <cell r="AH221">
            <v>20064576.027242001</v>
          </cell>
          <cell r="AI221">
            <v>1324.7618082249301</v>
          </cell>
        </row>
        <row r="222">
          <cell r="M222">
            <v>26.700000356465399</v>
          </cell>
          <cell r="O222">
            <v>19445268.975119401</v>
          </cell>
          <cell r="Q222">
            <v>0</v>
          </cell>
          <cell r="R222">
            <v>8.0110051705995899E-3</v>
          </cell>
          <cell r="AA222">
            <v>1498.38114439889</v>
          </cell>
          <cell r="AC222">
            <v>173.35802588390499</v>
          </cell>
          <cell r="AE222">
            <v>624088.89318205905</v>
          </cell>
          <cell r="AF222">
            <v>20069357.875400499</v>
          </cell>
          <cell r="AH222">
            <v>20069357.875400499</v>
          </cell>
          <cell r="AI222">
            <v>1325.0231185149801</v>
          </cell>
        </row>
        <row r="223">
          <cell r="M223">
            <v>26.700000350847901</v>
          </cell>
          <cell r="O223">
            <v>19445044.3963845</v>
          </cell>
          <cell r="Q223">
            <v>0</v>
          </cell>
          <cell r="R223">
            <v>8.0110051705995899E-3</v>
          </cell>
          <cell r="AA223">
            <v>1498.3668998262899</v>
          </cell>
          <cell r="AC223">
            <v>173.35637783127601</v>
          </cell>
          <cell r="AE223">
            <v>624082.960192592</v>
          </cell>
          <cell r="AF223">
            <v>20069127.356884498</v>
          </cell>
          <cell r="AH223">
            <v>20069127.356884498</v>
          </cell>
          <cell r="AI223">
            <v>1325.0105219950101</v>
          </cell>
        </row>
        <row r="224">
          <cell r="M224">
            <v>26.700000355042501</v>
          </cell>
          <cell r="O224">
            <v>19443157.118387301</v>
          </cell>
          <cell r="Q224">
            <v>0</v>
          </cell>
          <cell r="R224">
            <v>8.0110051705995899E-3</v>
          </cell>
          <cell r="AA224">
            <v>1498.24719567036</v>
          </cell>
          <cell r="AC224">
            <v>173.342528433718</v>
          </cell>
          <cell r="AE224">
            <v>624033.10236138396</v>
          </cell>
          <cell r="AF224">
            <v>20067190.218677599</v>
          </cell>
          <cell r="AH224">
            <v>20067190.218677599</v>
          </cell>
          <cell r="AI224">
            <v>1324.9046672366401</v>
          </cell>
        </row>
        <row r="225">
          <cell r="M225">
            <v>26.700000360383399</v>
          </cell>
          <cell r="O225">
            <v>19442324.804267202</v>
          </cell>
          <cell r="Q225">
            <v>0</v>
          </cell>
          <cell r="R225">
            <v>8.0110051705995899E-3</v>
          </cell>
          <cell r="AA225">
            <v>1498.0211273994601</v>
          </cell>
          <cell r="AC225">
            <v>173.30377990518201</v>
          </cell>
          <cell r="AE225">
            <v>623893.60765865305</v>
          </cell>
          <cell r="AF225">
            <v>20066218.4107862</v>
          </cell>
          <cell r="AH225">
            <v>20066218.4107862</v>
          </cell>
          <cell r="AI225">
            <v>1324.7173474942799</v>
          </cell>
        </row>
        <row r="226">
          <cell r="M226">
            <v>26.7000003560916</v>
          </cell>
          <cell r="O226">
            <v>19445025.944934402</v>
          </cell>
          <cell r="Q226">
            <v>0</v>
          </cell>
          <cell r="R226">
            <v>8.0110051705995899E-3</v>
          </cell>
          <cell r="AA226">
            <v>1498.0884961311799</v>
          </cell>
          <cell r="AC226">
            <v>173.30402405089501</v>
          </cell>
          <cell r="AE226">
            <v>623894.48658322298</v>
          </cell>
          <cell r="AF226">
            <v>20068920.4346109</v>
          </cell>
          <cell r="AH226">
            <v>20068920.4346109</v>
          </cell>
          <cell r="AI226">
            <v>1324.78447208028</v>
          </cell>
        </row>
        <row r="227">
          <cell r="M227">
            <v>26.700000343520198</v>
          </cell>
          <cell r="O227">
            <v>19451624.5314501</v>
          </cell>
          <cell r="Q227">
            <v>0</v>
          </cell>
          <cell r="R227">
            <v>8.0110051705995899E-3</v>
          </cell>
          <cell r="AA227">
            <v>1498.50694021906</v>
          </cell>
          <cell r="AC227">
            <v>173.352431100584</v>
          </cell>
          <cell r="AE227">
            <v>624068.751962104</v>
          </cell>
          <cell r="AF227">
            <v>20075693.287476901</v>
          </cell>
          <cell r="AH227">
            <v>20075693.287476901</v>
          </cell>
          <cell r="AI227">
            <v>1325.1545091184801</v>
          </cell>
        </row>
        <row r="228">
          <cell r="M228">
            <v>26.700000333919998</v>
          </cell>
          <cell r="O228">
            <v>19457208.612881102</v>
          </cell>
          <cell r="Q228">
            <v>0</v>
          </cell>
          <cell r="R228">
            <v>8.0110051705995899E-3</v>
          </cell>
          <cell r="AA228">
            <v>1498.6880725956501</v>
          </cell>
          <cell r="AC228">
            <v>173.36078331230601</v>
          </cell>
          <cell r="AE228">
            <v>624098.819924301</v>
          </cell>
          <cell r="AF228">
            <v>20081307.4352393</v>
          </cell>
          <cell r="AH228">
            <v>20081307.4352393</v>
          </cell>
          <cell r="AI228">
            <v>1325.32728928334</v>
          </cell>
        </row>
        <row r="229">
          <cell r="M229">
            <v>26.700000330680201</v>
          </cell>
          <cell r="O229">
            <v>19458974.3132618</v>
          </cell>
          <cell r="Q229">
            <v>0</v>
          </cell>
          <cell r="R229">
            <v>8.0110051705995899E-3</v>
          </cell>
          <cell r="AA229">
            <v>1498.86918573856</v>
          </cell>
          <cell r="AC229">
            <v>173.38677407999799</v>
          </cell>
          <cell r="AE229">
            <v>624192.38668799296</v>
          </cell>
          <cell r="AF229">
            <v>20083166.700360999</v>
          </cell>
          <cell r="AH229">
            <v>20083166.700360999</v>
          </cell>
          <cell r="AI229">
            <v>1325.4824116585601</v>
          </cell>
        </row>
        <row r="230">
          <cell r="M230">
            <v>26.700000330933001</v>
          </cell>
          <cell r="O230">
            <v>19459072.597260602</v>
          </cell>
          <cell r="Q230">
            <v>0</v>
          </cell>
          <cell r="R230">
            <v>8.0110051705995899E-3</v>
          </cell>
          <cell r="AA230">
            <v>1499.1525154470501</v>
          </cell>
          <cell r="AC230">
            <v>173.43970788741299</v>
          </cell>
          <cell r="AE230">
            <v>624382.94839468598</v>
          </cell>
          <cell r="AF230">
            <v>20083455.545382399</v>
          </cell>
          <cell r="AH230">
            <v>20083455.545382399</v>
          </cell>
          <cell r="AI230">
            <v>1325.7128075596299</v>
          </cell>
        </row>
        <row r="231">
          <cell r="M231">
            <v>26.7000003319401</v>
          </cell>
          <cell r="O231">
            <v>19459008.607856698</v>
          </cell>
          <cell r="Q231">
            <v>0</v>
          </cell>
          <cell r="R231">
            <v>8.0110051705995899E-3</v>
          </cell>
          <cell r="AA231">
            <v>1499.4259942521301</v>
          </cell>
          <cell r="AC231">
            <v>173.49153600195999</v>
          </cell>
          <cell r="AE231">
            <v>624569.52960705699</v>
          </cell>
          <cell r="AF231">
            <v>20083578.137129799</v>
          </cell>
          <cell r="AH231">
            <v>20083578.137129799</v>
          </cell>
          <cell r="AI231">
            <v>1325.9344582501701</v>
          </cell>
        </row>
        <row r="232">
          <cell r="M232">
            <v>26.7000003326567</v>
          </cell>
          <cell r="O232">
            <v>19458498.5819261</v>
          </cell>
          <cell r="Q232">
            <v>0</v>
          </cell>
          <cell r="R232">
            <v>8.0110051705995899E-3</v>
          </cell>
          <cell r="AA232">
            <v>1499.49773806601</v>
          </cell>
          <cell r="AC232">
            <v>173.50742283746001</v>
          </cell>
          <cell r="AE232">
            <v>624626.72221485502</v>
          </cell>
          <cell r="AF232">
            <v>20083125.303928401</v>
          </cell>
          <cell r="AH232">
            <v>20083125.303928401</v>
          </cell>
          <cell r="AI232">
            <v>1325.9903152285499</v>
          </cell>
        </row>
        <row r="233">
          <cell r="M233">
            <v>26.7000003336886</v>
          </cell>
          <cell r="O233">
            <v>19457048.1125421</v>
          </cell>
          <cell r="Q233">
            <v>0</v>
          </cell>
          <cell r="R233">
            <v>8.0110051705995899E-3</v>
          </cell>
          <cell r="AA233">
            <v>1499.40575116068</v>
          </cell>
          <cell r="AC233">
            <v>173.49677899954401</v>
          </cell>
          <cell r="AE233">
            <v>624588.40439835901</v>
          </cell>
          <cell r="AF233">
            <v>20081636.516531002</v>
          </cell>
          <cell r="AH233">
            <v>20081636.516531002</v>
          </cell>
          <cell r="AI233">
            <v>1325.9089721611299</v>
          </cell>
        </row>
        <row r="234">
          <cell r="M234">
            <v>26.700000336034901</v>
          </cell>
          <cell r="O234">
            <v>19453504.5974233</v>
          </cell>
          <cell r="Q234">
            <v>0</v>
          </cell>
          <cell r="R234">
            <v>8.0110051705995899E-3</v>
          </cell>
          <cell r="AA234">
            <v>1499.18101486418</v>
          </cell>
          <cell r="AC234">
            <v>173.47077468181001</v>
          </cell>
          <cell r="AE234">
            <v>624494.78885451704</v>
          </cell>
          <cell r="AF234">
            <v>20077999.385146402</v>
          </cell>
          <cell r="AH234">
            <v>20077999.385146402</v>
          </cell>
          <cell r="AI234">
            <v>1325.7102401823699</v>
          </cell>
        </row>
        <row r="235">
          <cell r="M235">
            <v>26.700000342519999</v>
          </cell>
          <cell r="O235">
            <v>19447472.0538546</v>
          </cell>
          <cell r="Q235">
            <v>0</v>
          </cell>
          <cell r="R235">
            <v>8.0110051705995899E-3</v>
          </cell>
          <cell r="AA235">
            <v>1498.79838723173</v>
          </cell>
          <cell r="AC235">
            <v>173.42650070077701</v>
          </cell>
          <cell r="AE235">
            <v>624335.40252279805</v>
          </cell>
          <cell r="AF235">
            <v>20071807.4536785</v>
          </cell>
          <cell r="AH235">
            <v>20071807.4536785</v>
          </cell>
          <cell r="AI235">
            <v>1325.37188653095</v>
          </cell>
        </row>
        <row r="236">
          <cell r="M236">
            <v>26.700000356357801</v>
          </cell>
          <cell r="O236">
            <v>19442402.580459598</v>
          </cell>
          <cell r="Q236">
            <v>0</v>
          </cell>
          <cell r="R236">
            <v>8.0110051705995899E-3</v>
          </cell>
          <cell r="AA236">
            <v>1498.30340525252</v>
          </cell>
          <cell r="AC236">
            <v>173.35659800151501</v>
          </cell>
          <cell r="AE236">
            <v>624083.75280545605</v>
          </cell>
          <cell r="AF236">
            <v>20066486.328373998</v>
          </cell>
          <cell r="AH236">
            <v>20066486.328373998</v>
          </cell>
          <cell r="AI236">
            <v>1324.9468072510099</v>
          </cell>
        </row>
        <row r="237">
          <cell r="M237">
            <v>26.700000366557902</v>
          </cell>
          <cell r="O237">
            <v>19441079.212051898</v>
          </cell>
          <cell r="Q237">
            <v>0</v>
          </cell>
          <cell r="R237">
            <v>8.0110051705995899E-3</v>
          </cell>
          <cell r="AA237">
            <v>1498.11539598594</v>
          </cell>
          <cell r="AC237">
            <v>173.32727962123201</v>
          </cell>
          <cell r="AE237">
            <v>623978.206636435</v>
          </cell>
          <cell r="AF237">
            <v>20065057.415718999</v>
          </cell>
          <cell r="AH237">
            <v>20065057.415718999</v>
          </cell>
          <cell r="AI237">
            <v>1324.78811636471</v>
          </cell>
        </row>
        <row r="238">
          <cell r="M238">
            <v>26.700000371588199</v>
          </cell>
          <cell r="O238">
            <v>19440214.3968422</v>
          </cell>
          <cell r="Q238">
            <v>0</v>
          </cell>
          <cell r="R238">
            <v>8.0110051705995899E-3</v>
          </cell>
          <cell r="AA238">
            <v>1498.06054023967</v>
          </cell>
          <cell r="AC238">
            <v>173.32093298244999</v>
          </cell>
          <cell r="AE238">
            <v>623955.35873682005</v>
          </cell>
          <cell r="AF238">
            <v>20064169.754346699</v>
          </cell>
          <cell r="AH238">
            <v>20064169.754346699</v>
          </cell>
          <cell r="AI238">
            <v>1324.7396072572201</v>
          </cell>
        </row>
        <row r="239">
          <cell r="M239">
            <v>26.7000003772099</v>
          </cell>
          <cell r="O239">
            <v>19439847.9787082</v>
          </cell>
          <cell r="Q239">
            <v>0</v>
          </cell>
          <cell r="R239">
            <v>8.0110051705995899E-3</v>
          </cell>
          <cell r="AA239">
            <v>1498.0372977704901</v>
          </cell>
          <cell r="AC239">
            <v>173.31824390124501</v>
          </cell>
          <cell r="AE239">
            <v>623945.67804448097</v>
          </cell>
          <cell r="AF239">
            <v>20063793.654940002</v>
          </cell>
          <cell r="AH239">
            <v>20063793.654940002</v>
          </cell>
          <cell r="AI239">
            <v>1324.71905386925</v>
          </cell>
        </row>
        <row r="240">
          <cell r="M240">
            <v>26.7000003779835</v>
          </cell>
          <cell r="O240">
            <v>19439593.5081282</v>
          </cell>
          <cell r="Q240">
            <v>0</v>
          </cell>
          <cell r="R240">
            <v>8.0110051705996003E-3</v>
          </cell>
          <cell r="AA240">
            <v>1497.8478935447599</v>
          </cell>
          <cell r="AC240">
            <v>173.28373878730599</v>
          </cell>
          <cell r="AE240">
            <v>623821.45963429997</v>
          </cell>
          <cell r="AF240">
            <v>20063414.968484599</v>
          </cell>
          <cell r="AH240">
            <v>20063414.968484599</v>
          </cell>
          <cell r="AI240">
            <v>1324.5641547574501</v>
          </cell>
        </row>
        <row r="241">
          <cell r="M241">
            <v>26.7000003755916</v>
          </cell>
          <cell r="O241">
            <v>19439288.393430099</v>
          </cell>
          <cell r="Q241">
            <v>0</v>
          </cell>
          <cell r="R241">
            <v>8.0110051705996003E-3</v>
          </cell>
          <cell r="AA241">
            <v>1497.7246131014299</v>
          </cell>
          <cell r="AC241">
            <v>173.26192881186199</v>
          </cell>
          <cell r="AE241">
            <v>623742.94372270198</v>
          </cell>
          <cell r="AF241">
            <v>20063031.337848801</v>
          </cell>
          <cell r="AH241">
            <v>20063031.337848801</v>
          </cell>
          <cell r="AI241">
            <v>1324.46268428957</v>
          </cell>
        </row>
        <row r="242">
          <cell r="M242">
            <v>26.700000372507098</v>
          </cell>
          <cell r="O242">
            <v>19438958.041404199</v>
          </cell>
          <cell r="Q242">
            <v>0</v>
          </cell>
          <cell r="R242">
            <v>8.0110051705996003E-3</v>
          </cell>
          <cell r="AA242">
            <v>1497.7036605604101</v>
          </cell>
          <cell r="AC242">
            <v>173.25950494993199</v>
          </cell>
          <cell r="AE242">
            <v>623734.21781975497</v>
          </cell>
          <cell r="AF242">
            <v>20062692.260389201</v>
          </cell>
          <cell r="AH242">
            <v>20062692.260389201</v>
          </cell>
          <cell r="AI242">
            <v>1324.44415561048</v>
          </cell>
        </row>
        <row r="243">
          <cell r="M243">
            <v>26.700000368879799</v>
          </cell>
          <cell r="O243">
            <v>19438574.309570499</v>
          </cell>
          <cell r="Q243">
            <v>0</v>
          </cell>
          <cell r="R243">
            <v>8.0110051705996003E-3</v>
          </cell>
          <cell r="AA243">
            <v>1497.85254358667</v>
          </cell>
          <cell r="AC243">
            <v>173.28931174472001</v>
          </cell>
          <cell r="AE243">
            <v>623841.52228099096</v>
          </cell>
          <cell r="AF243">
            <v>20062415.8329097</v>
          </cell>
          <cell r="AH243">
            <v>20062415.8329097</v>
          </cell>
          <cell r="AI243">
            <v>1324.56323184195</v>
          </cell>
        </row>
        <row r="244">
          <cell r="M244">
            <v>26.700000366800101</v>
          </cell>
          <cell r="O244">
            <v>19438412.599879202</v>
          </cell>
          <cell r="Q244">
            <v>0</v>
          </cell>
          <cell r="R244">
            <v>8.0110051705996003E-3</v>
          </cell>
          <cell r="AA244">
            <v>1497.9462482332899</v>
          </cell>
          <cell r="AC244">
            <v>173.307709753718</v>
          </cell>
          <cell r="AE244">
            <v>623907.75511338399</v>
          </cell>
          <cell r="AF244">
            <v>20062320.355459802</v>
          </cell>
          <cell r="AH244">
            <v>20062320.355459802</v>
          </cell>
          <cell r="AI244">
            <v>1324.6385384795699</v>
          </cell>
        </row>
        <row r="245">
          <cell r="M245">
            <v>26.700000367117301</v>
          </cell>
          <cell r="O245">
            <v>19438810.854915399</v>
          </cell>
          <cell r="Q245">
            <v>0</v>
          </cell>
          <cell r="R245">
            <v>8.0110051705996107E-3</v>
          </cell>
          <cell r="AA245">
            <v>1497.79825084648</v>
          </cell>
          <cell r="AC245">
            <v>173.27799562232599</v>
          </cell>
          <cell r="AE245">
            <v>623800.78424037399</v>
          </cell>
          <cell r="AF245">
            <v>20062611.638492201</v>
          </cell>
          <cell r="AH245">
            <v>20062611.638492201</v>
          </cell>
          <cell r="AI245">
            <v>1324.5202552241501</v>
          </cell>
        </row>
        <row r="246">
          <cell r="M246">
            <v>26.700000374250699</v>
          </cell>
          <cell r="O246">
            <v>19439598.471413299</v>
          </cell>
          <cell r="Q246">
            <v>0</v>
          </cell>
          <cell r="R246">
            <v>8.0110051705996107E-3</v>
          </cell>
          <cell r="AA246">
            <v>1497.7442794306</v>
          </cell>
          <cell r="AC246">
            <v>173.264203880385</v>
          </cell>
          <cell r="AE246">
            <v>623751.13396938494</v>
          </cell>
          <cell r="AF246">
            <v>20063349.602426399</v>
          </cell>
          <cell r="AH246">
            <v>20063349.602426399</v>
          </cell>
          <cell r="AI246">
            <v>1324.4800755502099</v>
          </cell>
        </row>
        <row r="247">
          <cell r="M247">
            <v>26.7000003780974</v>
          </cell>
          <cell r="O247">
            <v>19440651.858022999</v>
          </cell>
          <cell r="Q247">
            <v>0</v>
          </cell>
          <cell r="R247">
            <v>8.0110051705996107E-3</v>
          </cell>
          <cell r="AA247">
            <v>1497.8110891895601</v>
          </cell>
          <cell r="AC247">
            <v>173.271932662833</v>
          </cell>
          <cell r="AE247">
            <v>623778.95758619905</v>
          </cell>
          <cell r="AF247">
            <v>20064430.8162582</v>
          </cell>
          <cell r="AH247">
            <v>20064430.8162582</v>
          </cell>
          <cell r="AI247">
            <v>1324.53915652673</v>
          </cell>
        </row>
        <row r="248">
          <cell r="M248">
            <v>26.700000361995201</v>
          </cell>
          <cell r="O248">
            <v>19443220.208774</v>
          </cell>
          <cell r="Q248">
            <v>0</v>
          </cell>
          <cell r="R248">
            <v>8.0110051705996107E-3</v>
          </cell>
          <cell r="AA248">
            <v>1497.9739789857099</v>
          </cell>
          <cell r="AC248">
            <v>173.29077631407401</v>
          </cell>
          <cell r="AE248">
            <v>623846.79473066505</v>
          </cell>
          <cell r="AF248">
            <v>20067067.009440601</v>
          </cell>
          <cell r="AH248">
            <v>20067067.009440601</v>
          </cell>
          <cell r="AI248">
            <v>1324.6832026716399</v>
          </cell>
        </row>
        <row r="249">
          <cell r="M249">
            <v>26.700000352562899</v>
          </cell>
          <cell r="O249">
            <v>19444980.1919204</v>
          </cell>
          <cell r="Q249">
            <v>0</v>
          </cell>
          <cell r="R249">
            <v>8.0110051705996003E-3</v>
          </cell>
          <cell r="AA249">
            <v>1497.9127121383001</v>
          </cell>
          <cell r="AC249">
            <v>173.27109358159001</v>
          </cell>
          <cell r="AE249">
            <v>623775.93689372495</v>
          </cell>
          <cell r="AF249">
            <v>20068756.1312178</v>
          </cell>
          <cell r="AH249">
            <v>20068756.1312178</v>
          </cell>
          <cell r="AI249">
            <v>1324.64161855671</v>
          </cell>
        </row>
        <row r="250">
          <cell r="M250">
            <v>26.7000003461348</v>
          </cell>
          <cell r="O250">
            <v>19447477.217377499</v>
          </cell>
          <cell r="Q250">
            <v>0</v>
          </cell>
          <cell r="R250">
            <v>8.0110051705996107E-3</v>
          </cell>
          <cell r="AA250">
            <v>1497.79461899181</v>
          </cell>
          <cell r="AC250">
            <v>173.23731718699099</v>
          </cell>
          <cell r="AE250">
            <v>623654.34187316697</v>
          </cell>
          <cell r="AF250">
            <v>20071131.561519202</v>
          </cell>
          <cell r="AH250">
            <v>20071131.561519202</v>
          </cell>
          <cell r="AI250">
            <v>1324.5573018048201</v>
          </cell>
        </row>
        <row r="251">
          <cell r="M251">
            <v>26.700000339701599</v>
          </cell>
          <cell r="O251">
            <v>19451141.352283001</v>
          </cell>
          <cell r="Q251">
            <v>0</v>
          </cell>
          <cell r="R251">
            <v>8.0110051705996003E-3</v>
          </cell>
          <cell r="AA251">
            <v>1497.9233622208301</v>
          </cell>
          <cell r="AC251">
            <v>173.244667540888</v>
          </cell>
          <cell r="AE251">
            <v>623680.80314719805</v>
          </cell>
          <cell r="AF251">
            <v>20074822.1573858</v>
          </cell>
          <cell r="AH251">
            <v>20074822.1573858</v>
          </cell>
          <cell r="AI251">
            <v>1324.67869467994</v>
          </cell>
        </row>
        <row r="252">
          <cell r="M252">
            <v>26.7000003333401</v>
          </cell>
          <cell r="O252">
            <v>19456235.480163299</v>
          </cell>
          <cell r="Q252">
            <v>0</v>
          </cell>
          <cell r="R252">
            <v>8.0110051705996003E-3</v>
          </cell>
          <cell r="AA252">
            <v>1498.24629583775</v>
          </cell>
          <cell r="AC252">
            <v>173.28201693306099</v>
          </cell>
          <cell r="AE252">
            <v>623815.26095901895</v>
          </cell>
          <cell r="AF252">
            <v>20080050.743096799</v>
          </cell>
          <cell r="AH252">
            <v>20080050.743096799</v>
          </cell>
          <cell r="AI252">
            <v>1324.96427890468</v>
          </cell>
        </row>
        <row r="253">
          <cell r="M253">
            <v>26.700000330638101</v>
          </cell>
          <cell r="O253">
            <v>19457750.8577317</v>
          </cell>
          <cell r="Q253">
            <v>0</v>
          </cell>
          <cell r="R253">
            <v>8.0110051705996003E-3</v>
          </cell>
          <cell r="AA253">
            <v>1498.5150369041</v>
          </cell>
          <cell r="AC253">
            <v>173.32567038009199</v>
          </cell>
          <cell r="AE253">
            <v>623972.41336833197</v>
          </cell>
          <cell r="AF253">
            <v>20081723.271306399</v>
          </cell>
          <cell r="AH253">
            <v>20081723.271306399</v>
          </cell>
          <cell r="AI253">
            <v>1325.18936652401</v>
          </cell>
        </row>
        <row r="254">
          <cell r="M254">
            <v>26.700000330398701</v>
          </cell>
          <cell r="O254">
            <v>19459180.4583783</v>
          </cell>
          <cell r="Q254">
            <v>0</v>
          </cell>
          <cell r="R254">
            <v>8.0110051705996003E-3</v>
          </cell>
          <cell r="AA254">
            <v>1498.8822555414499</v>
          </cell>
          <cell r="AC254">
            <v>173.388286023989</v>
          </cell>
          <cell r="AE254">
            <v>624197.82968635997</v>
          </cell>
          <cell r="AF254">
            <v>20083378.288186301</v>
          </cell>
          <cell r="AH254">
            <v>20083378.288186301</v>
          </cell>
          <cell r="AI254">
            <v>1325.4939695174601</v>
          </cell>
        </row>
        <row r="255">
          <cell r="M255">
            <v>26.700000329884102</v>
          </cell>
          <cell r="O255">
            <v>19460136.174236599</v>
          </cell>
          <cell r="Q255">
            <v>0</v>
          </cell>
          <cell r="R255">
            <v>8.0110051705996003E-3</v>
          </cell>
          <cell r="AA255">
            <v>1499.0466296842801</v>
          </cell>
          <cell r="AC255">
            <v>173.414864232073</v>
          </cell>
          <cell r="AE255">
            <v>624293.51123546297</v>
          </cell>
          <cell r="AF255">
            <v>20084429.685662799</v>
          </cell>
          <cell r="AH255">
            <v>20084429.685662799</v>
          </cell>
          <cell r="AI255">
            <v>1325.6317654522099</v>
          </cell>
        </row>
        <row r="256">
          <cell r="M256">
            <v>26.700000329520499</v>
          </cell>
          <cell r="O256">
            <v>19460198.9691764</v>
          </cell>
          <cell r="Q256">
            <v>0</v>
          </cell>
          <cell r="R256">
            <v>8.0110051705996003E-3</v>
          </cell>
          <cell r="AA256">
            <v>1499.05061089893</v>
          </cell>
          <cell r="AC256">
            <v>173.41532479266101</v>
          </cell>
          <cell r="AE256">
            <v>624295.16925357899</v>
          </cell>
          <cell r="AF256">
            <v>20084494.138477299</v>
          </cell>
          <cell r="AH256">
            <v>20084494.138477299</v>
          </cell>
          <cell r="AI256">
            <v>1325.6352861062601</v>
          </cell>
        </row>
        <row r="257">
          <cell r="M257">
            <v>26.700000330594001</v>
          </cell>
          <cell r="O257">
            <v>19459074.870473199</v>
          </cell>
          <cell r="Q257">
            <v>0</v>
          </cell>
          <cell r="R257">
            <v>8.0110051705996003E-3</v>
          </cell>
          <cell r="AA257">
            <v>1499.1526591816901</v>
          </cell>
          <cell r="AC257">
            <v>173.43972447564599</v>
          </cell>
          <cell r="AE257">
            <v>624383.00811232603</v>
          </cell>
          <cell r="AF257">
            <v>20083457.8780315</v>
          </cell>
          <cell r="AH257">
            <v>20083457.8780315</v>
          </cell>
          <cell r="AI257">
            <v>1325.71293470604</v>
          </cell>
        </row>
        <row r="258">
          <cell r="M258">
            <v>26.700000331681</v>
          </cell>
          <cell r="O258">
            <v>19456988.521256302</v>
          </cell>
          <cell r="Q258">
            <v>0</v>
          </cell>
          <cell r="R258">
            <v>8.0110051705996003E-3</v>
          </cell>
          <cell r="AA258">
            <v>1498.95103950113</v>
          </cell>
          <cell r="AC258">
            <v>173.41136036791801</v>
          </cell>
          <cell r="AE258">
            <v>624280.89732450398</v>
          </cell>
          <cell r="AF258">
            <v>20081269.418246798</v>
          </cell>
          <cell r="AH258">
            <v>20081269.418246798</v>
          </cell>
          <cell r="AI258">
            <v>1325.53967913322</v>
          </cell>
        </row>
        <row r="259">
          <cell r="M259">
            <v>26.700000336101699</v>
          </cell>
          <cell r="O259">
            <v>19451359.956241</v>
          </cell>
          <cell r="Q259">
            <v>0</v>
          </cell>
          <cell r="R259">
            <v>8.0110051705996003E-3</v>
          </cell>
          <cell r="AA259">
            <v>1498.49016472165</v>
          </cell>
          <cell r="AC259">
            <v>173.35049045341</v>
          </cell>
          <cell r="AE259">
            <v>624061.76563227398</v>
          </cell>
          <cell r="AF259">
            <v>20075421.719820701</v>
          </cell>
          <cell r="AH259">
            <v>20075421.719820701</v>
          </cell>
          <cell r="AI259">
            <v>1325.13967426824</v>
          </cell>
        </row>
        <row r="260">
          <cell r="M260">
            <v>26.700000341329101</v>
          </cell>
          <cell r="O260">
            <v>19447903.329575699</v>
          </cell>
          <cell r="Q260">
            <v>0</v>
          </cell>
          <cell r="R260">
            <v>8.0110051705996107E-3</v>
          </cell>
          <cell r="AA260">
            <v>1498.09807555517</v>
          </cell>
          <cell r="AC260">
            <v>173.29253575290301</v>
          </cell>
          <cell r="AE260">
            <v>623853.128710452</v>
          </cell>
          <cell r="AF260">
            <v>20071756.4567887</v>
          </cell>
          <cell r="AH260">
            <v>20071756.4567887</v>
          </cell>
          <cell r="AI260">
            <v>1324.80553980226</v>
          </cell>
        </row>
        <row r="261">
          <cell r="M261">
            <v>26.700000344893802</v>
          </cell>
          <cell r="O261">
            <v>19446318.628443498</v>
          </cell>
          <cell r="Q261">
            <v>0</v>
          </cell>
          <cell r="R261">
            <v>8.0110051705996107E-3</v>
          </cell>
          <cell r="AA261">
            <v>1497.8938993612101</v>
          </cell>
          <cell r="AC261">
            <v>173.26136454590801</v>
          </cell>
          <cell r="AE261">
            <v>623740.91236526798</v>
          </cell>
          <cell r="AF261">
            <v>20070059.539834499</v>
          </cell>
          <cell r="AH261">
            <v>20070059.539834499</v>
          </cell>
          <cell r="AI261">
            <v>1324.63253481531</v>
          </cell>
        </row>
        <row r="262">
          <cell r="M262">
            <v>26.700000347338001</v>
          </cell>
          <cell r="O262">
            <v>19445184.311819799</v>
          </cell>
          <cell r="Q262">
            <v>0</v>
          </cell>
          <cell r="R262">
            <v>8.0110051705996107E-3</v>
          </cell>
          <cell r="AA262">
            <v>1497.6492412125699</v>
          </cell>
          <cell r="AC262">
            <v>173.22050283305001</v>
          </cell>
          <cell r="AE262">
            <v>623593.81019898201</v>
          </cell>
          <cell r="AF262">
            <v>20068778.1213696</v>
          </cell>
          <cell r="AH262">
            <v>20068778.1213696</v>
          </cell>
          <cell r="AI262">
            <v>1324.4287383795199</v>
          </cell>
        </row>
        <row r="263">
          <cell r="M263">
            <v>26.700000348732001</v>
          </cell>
          <cell r="O263">
            <v>19444745.875908099</v>
          </cell>
          <cell r="Q263">
            <v>0</v>
          </cell>
          <cell r="R263">
            <v>8.0110051705996107E-3</v>
          </cell>
          <cell r="AA263">
            <v>1497.51789131448</v>
          </cell>
          <cell r="AC263">
            <v>173.19777216950999</v>
          </cell>
          <cell r="AE263">
            <v>623511.97981023497</v>
          </cell>
          <cell r="AF263">
            <v>20068257.8553739</v>
          </cell>
          <cell r="AH263">
            <v>20068257.8553739</v>
          </cell>
          <cell r="AI263">
            <v>1324.32011914497</v>
          </cell>
        </row>
        <row r="264">
          <cell r="M264">
            <v>26.700000348792901</v>
          </cell>
          <cell r="O264">
            <v>19444902.506574001</v>
          </cell>
          <cell r="Q264">
            <v>0</v>
          </cell>
          <cell r="R264">
            <v>8.0110051705996107E-3</v>
          </cell>
          <cell r="AA264">
            <v>1497.5278222566401</v>
          </cell>
          <cell r="AC264">
            <v>173.19892074814601</v>
          </cell>
          <cell r="AE264">
            <v>623516.11469332699</v>
          </cell>
          <cell r="AF264">
            <v>20068418.6214002</v>
          </cell>
          <cell r="AH264">
            <v>20068418.6214002</v>
          </cell>
          <cell r="AI264">
            <v>1324.3289015084999</v>
          </cell>
        </row>
        <row r="265">
          <cell r="M265">
            <v>26.700000348163702</v>
          </cell>
          <cell r="O265">
            <v>19445222.692382898</v>
          </cell>
          <cell r="Q265">
            <v>0</v>
          </cell>
          <cell r="R265">
            <v>8.0110051705996107E-3</v>
          </cell>
          <cell r="AA265">
            <v>1497.5481230292601</v>
          </cell>
          <cell r="AC265">
            <v>173.20126866573099</v>
          </cell>
          <cell r="AE265">
            <v>623524.56719663204</v>
          </cell>
          <cell r="AF265">
            <v>20068747.259847499</v>
          </cell>
          <cell r="AH265">
            <v>20068747.259847499</v>
          </cell>
          <cell r="AI265">
            <v>1324.3468543635299</v>
          </cell>
        </row>
        <row r="266">
          <cell r="M266">
            <v>26.700000346635399</v>
          </cell>
          <cell r="O266">
            <v>19446101.369948301</v>
          </cell>
          <cell r="Q266">
            <v>0</v>
          </cell>
          <cell r="R266">
            <v>8.0110051705996003E-3</v>
          </cell>
          <cell r="AA266">
            <v>1497.6038332724499</v>
          </cell>
          <cell r="AC266">
            <v>173.20771192097601</v>
          </cell>
          <cell r="AE266">
            <v>623547.76291551196</v>
          </cell>
          <cell r="AF266">
            <v>20069649.133540399</v>
          </cell>
          <cell r="AH266">
            <v>20069649.133540399</v>
          </cell>
          <cell r="AI266">
            <v>1324.3961213514699</v>
          </cell>
        </row>
        <row r="267">
          <cell r="M267">
            <v>26.700000343866598</v>
          </cell>
          <cell r="O267">
            <v>19447503.292562</v>
          </cell>
          <cell r="Q267">
            <v>0</v>
          </cell>
          <cell r="R267">
            <v>8.0110051705996003E-3</v>
          </cell>
          <cell r="AA267">
            <v>1497.6927167415199</v>
          </cell>
          <cell r="AC267">
            <v>173.21799187750599</v>
          </cell>
          <cell r="AE267">
            <v>623584.77075902105</v>
          </cell>
          <cell r="AF267">
            <v>20071088.0642781</v>
          </cell>
          <cell r="AH267">
            <v>20071088.0642781</v>
          </cell>
          <cell r="AI267">
            <v>1324.4747248640101</v>
          </cell>
        </row>
        <row r="268">
          <cell r="M268">
            <v>26.7000003414459</v>
          </cell>
          <cell r="O268">
            <v>19448642.7997525</v>
          </cell>
          <cell r="Q268">
            <v>0</v>
          </cell>
          <cell r="R268">
            <v>8.0110051705996107E-3</v>
          </cell>
          <cell r="AA268">
            <v>1497.7649611217701</v>
          </cell>
          <cell r="AC268">
            <v>173.226347414213</v>
          </cell>
          <cell r="AE268">
            <v>623614.85069116799</v>
          </cell>
          <cell r="AF268">
            <v>20072257.651130699</v>
          </cell>
          <cell r="AH268">
            <v>20072257.651130699</v>
          </cell>
          <cell r="AI268">
            <v>1324.53861370755</v>
          </cell>
        </row>
        <row r="269">
          <cell r="M269">
            <v>26.7000003398527</v>
          </cell>
          <cell r="O269">
            <v>19449430.148897</v>
          </cell>
          <cell r="Q269">
            <v>0</v>
          </cell>
          <cell r="R269">
            <v>8.0110051705996107E-3</v>
          </cell>
          <cell r="AA269">
            <v>1497.8148779237399</v>
          </cell>
          <cell r="AC269">
            <v>173.23212061995901</v>
          </cell>
          <cell r="AE269">
            <v>623635.634231854</v>
          </cell>
          <cell r="AF269">
            <v>20073065.7835632</v>
          </cell>
          <cell r="AH269">
            <v>20073065.7835632</v>
          </cell>
          <cell r="AI269">
            <v>1324.58275730378</v>
          </cell>
        </row>
        <row r="270">
          <cell r="M270">
            <v>26.700000338430499</v>
          </cell>
          <cell r="O270">
            <v>19449951.879027199</v>
          </cell>
          <cell r="Q270">
            <v>0</v>
          </cell>
          <cell r="R270">
            <v>8.0110051705996003E-3</v>
          </cell>
          <cell r="AA270">
            <v>1497.6755405510401</v>
          </cell>
          <cell r="AC270">
            <v>173.203449375193</v>
          </cell>
          <cell r="AE270">
            <v>623532.417750697</v>
          </cell>
          <cell r="AF270">
            <v>20073484.297304999</v>
          </cell>
          <cell r="AH270">
            <v>20073484.297304999</v>
          </cell>
          <cell r="AI270">
            <v>1324.47209117584</v>
          </cell>
        </row>
        <row r="271">
          <cell r="M271">
            <v>26.7000003372466</v>
          </cell>
          <cell r="O271">
            <v>19450346.5590652</v>
          </cell>
          <cell r="Q271">
            <v>0</v>
          </cell>
          <cell r="R271">
            <v>8.0110051705996003E-3</v>
          </cell>
          <cell r="AA271">
            <v>1497.5971342806299</v>
          </cell>
          <cell r="AC271">
            <v>173.186854448969</v>
          </cell>
          <cell r="AE271">
            <v>623472.67601628695</v>
          </cell>
          <cell r="AF271">
            <v>20073819.2353446</v>
          </cell>
          <cell r="AH271">
            <v>20073819.2353446</v>
          </cell>
          <cell r="AI271">
            <v>1324.4102798316601</v>
          </cell>
        </row>
        <row r="272">
          <cell r="M272">
            <v>26.700000336737101</v>
          </cell>
          <cell r="O272">
            <v>19450621.343131602</v>
          </cell>
          <cell r="Q272">
            <v>0</v>
          </cell>
          <cell r="R272">
            <v>8.0110051705996003E-3</v>
          </cell>
          <cell r="AA272">
            <v>1497.61455266698</v>
          </cell>
          <cell r="AC272">
            <v>173.18886876608599</v>
          </cell>
          <cell r="AE272">
            <v>623479.92755790998</v>
          </cell>
          <cell r="AF272">
            <v>20074101.270823602</v>
          </cell>
          <cell r="AH272">
            <v>20074101.270823602</v>
          </cell>
          <cell r="AI272">
            <v>1324.4256839008999</v>
          </cell>
        </row>
        <row r="273">
          <cell r="M273">
            <v>26.7000003358581</v>
          </cell>
          <cell r="O273">
            <v>19451029.988652501</v>
          </cell>
          <cell r="Q273">
            <v>0</v>
          </cell>
          <cell r="R273">
            <v>8.0110051705996107E-3</v>
          </cell>
          <cell r="AA273">
            <v>1497.4684181047801</v>
          </cell>
          <cell r="AC273">
            <v>173.159417957046</v>
          </cell>
          <cell r="AE273">
            <v>623373.90464536496</v>
          </cell>
          <cell r="AF273">
            <v>20074403.893728599</v>
          </cell>
          <cell r="AH273">
            <v>20074403.893728599</v>
          </cell>
          <cell r="AI273">
            <v>1324.3090001477301</v>
          </cell>
        </row>
        <row r="274">
          <cell r="M274">
            <v>26.700000333458501</v>
          </cell>
          <cell r="O274">
            <v>19452238.531822801</v>
          </cell>
          <cell r="Q274">
            <v>0</v>
          </cell>
          <cell r="R274">
            <v>8.0110051705996003E-3</v>
          </cell>
          <cell r="AA274">
            <v>1497.45424857488</v>
          </cell>
          <cell r="AC274">
            <v>173.08405673742499</v>
          </cell>
          <cell r="AE274">
            <v>623102.60425473005</v>
          </cell>
          <cell r="AF274">
            <v>20075341.137157202</v>
          </cell>
          <cell r="AH274">
            <v>20075341.137157202</v>
          </cell>
          <cell r="AI274">
            <v>1324.37019183745</v>
          </cell>
        </row>
        <row r="275">
          <cell r="M275">
            <v>26.700000330010301</v>
          </cell>
          <cell r="O275">
            <v>19455450.391691599</v>
          </cell>
          <cell r="Q275">
            <v>0</v>
          </cell>
          <cell r="R275">
            <v>8.0110051705996107E-3</v>
          </cell>
          <cell r="AA275">
            <v>1497.62784577855</v>
          </cell>
          <cell r="AC275">
            <v>173.10110850564399</v>
          </cell>
          <cell r="AE275">
            <v>623163.99062031799</v>
          </cell>
          <cell r="AF275">
            <v>20078614.3833398</v>
          </cell>
          <cell r="AH275">
            <v>20078614.3833398</v>
          </cell>
          <cell r="AI275">
            <v>1324.5267372729099</v>
          </cell>
        </row>
        <row r="276">
          <cell r="M276">
            <v>26.700000327708601</v>
          </cell>
          <cell r="O276">
            <v>19457465.3964702</v>
          </cell>
          <cell r="Q276">
            <v>0</v>
          </cell>
          <cell r="R276">
            <v>8.0110051705996107E-3</v>
          </cell>
          <cell r="AA276">
            <v>1497.84547260933</v>
          </cell>
          <cell r="AC276">
            <v>173.13528469281101</v>
          </cell>
          <cell r="AE276">
            <v>623287.02489411796</v>
          </cell>
          <cell r="AF276">
            <v>20080752.421937998</v>
          </cell>
          <cell r="AH276">
            <v>20080752.421937998</v>
          </cell>
          <cell r="AI276">
            <v>1324.71018791652</v>
          </cell>
        </row>
        <row r="277">
          <cell r="M277">
            <v>26.700000326464401</v>
          </cell>
          <cell r="O277">
            <v>19458612.400021698</v>
          </cell>
          <cell r="Q277">
            <v>0</v>
          </cell>
          <cell r="R277">
            <v>8.0110051705996107E-3</v>
          </cell>
          <cell r="AA277">
            <v>1497.91817024181</v>
          </cell>
          <cell r="AC277">
            <v>173.143687779461</v>
          </cell>
          <cell r="AE277">
            <v>623317.276006061</v>
          </cell>
          <cell r="AF277">
            <v>20081929.676358201</v>
          </cell>
          <cell r="AH277">
            <v>20081929.676358201</v>
          </cell>
          <cell r="AI277">
            <v>1324.7744824623501</v>
          </cell>
        </row>
        <row r="278">
          <cell r="M278">
            <v>26.7000003254463</v>
          </cell>
          <cell r="O278">
            <v>19459964.396956101</v>
          </cell>
          <cell r="Q278">
            <v>0</v>
          </cell>
          <cell r="R278">
            <v>8.0110051705996107E-3</v>
          </cell>
          <cell r="AA278">
            <v>1498.00385845047</v>
          </cell>
          <cell r="AC278">
            <v>173.15359244097201</v>
          </cell>
          <cell r="AE278">
            <v>623352.93278749997</v>
          </cell>
          <cell r="AF278">
            <v>20083317.330111202</v>
          </cell>
          <cell r="AH278">
            <v>20083317.330111101</v>
          </cell>
          <cell r="AI278">
            <v>1324.8502660095</v>
          </cell>
        </row>
        <row r="279">
          <cell r="M279">
            <v>26.7000003253162</v>
          </cell>
          <cell r="O279">
            <v>19460960.0200212</v>
          </cell>
          <cell r="Q279">
            <v>0</v>
          </cell>
          <cell r="R279">
            <v>8.0110051705996107E-3</v>
          </cell>
          <cell r="AA279">
            <v>1498.1458566826</v>
          </cell>
          <cell r="AC279">
            <v>173.22571328310499</v>
          </cell>
          <cell r="AE279">
            <v>623612.56781917904</v>
          </cell>
          <cell r="AF279">
            <v>20084572.587600999</v>
          </cell>
          <cell r="AH279">
            <v>20084572.587600999</v>
          </cell>
          <cell r="AI279">
            <v>1324.9201433994999</v>
          </cell>
        </row>
        <row r="280">
          <cell r="M280">
            <v>26.700000325815999</v>
          </cell>
          <cell r="O280">
            <v>19461361.674192902</v>
          </cell>
          <cell r="Q280">
            <v>0</v>
          </cell>
          <cell r="R280">
            <v>8.0110051705996107E-3</v>
          </cell>
          <cell r="AA280">
            <v>1498.2953078605899</v>
          </cell>
          <cell r="AC280">
            <v>173.26759344305799</v>
          </cell>
          <cell r="AE280">
            <v>623763.33639500896</v>
          </cell>
          <cell r="AF280">
            <v>20085125.010570802</v>
          </cell>
          <cell r="AH280">
            <v>20085125.010570802</v>
          </cell>
          <cell r="AI280">
            <v>1325.02771441753</v>
          </cell>
        </row>
        <row r="281">
          <cell r="M281">
            <v>26.700000325921899</v>
          </cell>
          <cell r="O281">
            <v>19460907.614765398</v>
          </cell>
          <cell r="Q281">
            <v>0</v>
          </cell>
          <cell r="R281">
            <v>8.0110051705996107E-3</v>
          </cell>
          <cell r="AA281">
            <v>1498.2665308001001</v>
          </cell>
          <cell r="AC281">
            <v>173.26426557305001</v>
          </cell>
          <cell r="AE281">
            <v>623751.35606298002</v>
          </cell>
          <cell r="AF281">
            <v>20084658.9707199</v>
          </cell>
          <cell r="AH281">
            <v>20084658.9707199</v>
          </cell>
          <cell r="AI281">
            <v>1325.00226522705</v>
          </cell>
        </row>
        <row r="282">
          <cell r="M282">
            <v>26.700000326776301</v>
          </cell>
          <cell r="O282">
            <v>19459364.253593899</v>
          </cell>
          <cell r="Q282">
            <v>0</v>
          </cell>
          <cell r="R282">
            <v>8.0110051705996107E-3</v>
          </cell>
          <cell r="AA282">
            <v>1498.16871500979</v>
          </cell>
          <cell r="AC282">
            <v>173.252953846651</v>
          </cell>
          <cell r="AE282">
            <v>623710.63384794304</v>
          </cell>
          <cell r="AF282">
            <v>20083074.887051702</v>
          </cell>
          <cell r="AH282">
            <v>20083074.887051702</v>
          </cell>
          <cell r="AI282">
            <v>1324.9157611631399</v>
          </cell>
        </row>
        <row r="283">
          <cell r="M283">
            <v>26.700000329247501</v>
          </cell>
          <cell r="O283">
            <v>19454804.703627702</v>
          </cell>
          <cell r="Q283">
            <v>0</v>
          </cell>
          <cell r="R283">
            <v>8.0110051705996107E-3</v>
          </cell>
          <cell r="AA283">
            <v>1497.8797199958301</v>
          </cell>
          <cell r="AC283">
            <v>173.21953355205099</v>
          </cell>
          <cell r="AE283">
            <v>623590.32078738499</v>
          </cell>
          <cell r="AF283">
            <v>20078395.0231454</v>
          </cell>
          <cell r="AH283">
            <v>20078395.0231454</v>
          </cell>
          <cell r="AI283">
            <v>1324.66018644378</v>
          </cell>
        </row>
        <row r="284">
          <cell r="M284">
            <v>26.700000335936899</v>
          </cell>
          <cell r="O284">
            <v>19449528.990407102</v>
          </cell>
          <cell r="Q284">
            <v>0</v>
          </cell>
          <cell r="R284">
            <v>8.0110051705996107E-3</v>
          </cell>
          <cell r="AA284">
            <v>1497.5453082904501</v>
          </cell>
          <cell r="AC284">
            <v>173.18086112806</v>
          </cell>
          <cell r="AE284">
            <v>623451.10006101499</v>
          </cell>
          <cell r="AF284">
            <v>20072980.088271402</v>
          </cell>
          <cell r="AH284">
            <v>20072980.088271402</v>
          </cell>
          <cell r="AI284">
            <v>1324.36444716239</v>
          </cell>
        </row>
        <row r="285">
          <cell r="M285">
            <v>26.7000003397714</v>
          </cell>
          <cell r="O285">
            <v>19446951.1550247</v>
          </cell>
          <cell r="Q285">
            <v>0</v>
          </cell>
          <cell r="R285">
            <v>8.0110051705996107E-3</v>
          </cell>
          <cell r="AA285">
            <v>1497.2098774546801</v>
          </cell>
          <cell r="AC285">
            <v>173.129522001921</v>
          </cell>
          <cell r="AE285">
            <v>623266.27920691494</v>
          </cell>
          <cell r="AF285">
            <v>20070217.433005199</v>
          </cell>
          <cell r="AH285">
            <v>20070217.433005199</v>
          </cell>
          <cell r="AI285">
            <v>1324.0803554527599</v>
          </cell>
        </row>
        <row r="286">
          <cell r="M286">
            <v>26.7000003462745</v>
          </cell>
          <cell r="O286">
            <v>19443955.505196899</v>
          </cell>
          <cell r="Q286">
            <v>0</v>
          </cell>
          <cell r="R286">
            <v>8.0110051705996107E-3</v>
          </cell>
          <cell r="AA286">
            <v>1496.9987630262301</v>
          </cell>
          <cell r="AC286">
            <v>173.055719001146</v>
          </cell>
          <cell r="AE286">
            <v>623000.588404126</v>
          </cell>
          <cell r="AF286">
            <v>20066956.0914157</v>
          </cell>
          <cell r="AH286">
            <v>20066956.0914157</v>
          </cell>
          <cell r="AI286">
            <v>1323.9430440250901</v>
          </cell>
        </row>
        <row r="287">
          <cell r="M287">
            <v>26.700000351047802</v>
          </cell>
          <cell r="O287">
            <v>19442770.0918888</v>
          </cell>
          <cell r="Q287">
            <v>0</v>
          </cell>
          <cell r="R287">
            <v>8.0110051705996107E-3</v>
          </cell>
          <cell r="AA287">
            <v>1496.9139441324501</v>
          </cell>
          <cell r="AC287">
            <v>173.02760973501799</v>
          </cell>
          <cell r="AE287">
            <v>622899.395046063</v>
          </cell>
          <cell r="AF287">
            <v>20065669.485456798</v>
          </cell>
          <cell r="AH287">
            <v>20065669.485456798</v>
          </cell>
          <cell r="AI287">
            <v>1323.8863343974299</v>
          </cell>
        </row>
        <row r="288">
          <cell r="M288">
            <v>26.700000356261999</v>
          </cell>
          <cell r="O288">
            <v>19441003.6209631</v>
          </cell>
          <cell r="Q288">
            <v>0</v>
          </cell>
          <cell r="R288">
            <v>8.0110051705996194E-3</v>
          </cell>
          <cell r="AA288">
            <v>1496.8019505531499</v>
          </cell>
          <cell r="AC288">
            <v>173.014664447542</v>
          </cell>
          <cell r="AE288">
            <v>622852.79201115097</v>
          </cell>
          <cell r="AF288">
            <v>20063856.410643499</v>
          </cell>
          <cell r="AH288">
            <v>20063856.410643499</v>
          </cell>
          <cell r="AI288">
            <v>1323.7872861056001</v>
          </cell>
        </row>
        <row r="289">
          <cell r="M289">
            <v>26.700000357244601</v>
          </cell>
          <cell r="O289">
            <v>19438015.280353799</v>
          </cell>
          <cell r="Q289">
            <v>0</v>
          </cell>
          <cell r="R289">
            <v>8.0110051705996194E-3</v>
          </cell>
          <cell r="AA289">
            <v>1496.61248611478</v>
          </cell>
          <cell r="AC289">
            <v>172.99276433830099</v>
          </cell>
          <cell r="AE289">
            <v>622773.95161788398</v>
          </cell>
          <cell r="AF289">
            <v>20060789.232856899</v>
          </cell>
          <cell r="AH289">
            <v>20060789.232856899</v>
          </cell>
          <cell r="AI289">
            <v>1323.61972177648</v>
          </cell>
        </row>
        <row r="290">
          <cell r="M290">
            <v>26.700000358808602</v>
          </cell>
          <cell r="O290">
            <v>19438434.7677374</v>
          </cell>
          <cell r="Q290">
            <v>0</v>
          </cell>
          <cell r="R290">
            <v>8.0110051705996194E-3</v>
          </cell>
          <cell r="AA290">
            <v>1496.63908283257</v>
          </cell>
          <cell r="AC290">
            <v>172.99583864095101</v>
          </cell>
          <cell r="AE290">
            <v>622785.019107425</v>
          </cell>
          <cell r="AF290">
            <v>20061219.785978701</v>
          </cell>
          <cell r="AH290">
            <v>20061219.785978701</v>
          </cell>
          <cell r="AI290">
            <v>1323.6432441916199</v>
          </cell>
        </row>
        <row r="291">
          <cell r="M291">
            <v>26.700000360696301</v>
          </cell>
          <cell r="O291">
            <v>19438661.577976201</v>
          </cell>
          <cell r="Q291">
            <v>0</v>
          </cell>
          <cell r="R291">
            <v>8.0110051705996194E-3</v>
          </cell>
          <cell r="AA291">
            <v>1496.6534632436901</v>
          </cell>
          <cell r="AC291">
            <v>172.99750086620699</v>
          </cell>
          <cell r="AE291">
            <v>622791.00311834703</v>
          </cell>
          <cell r="AF291">
            <v>20061452.580506001</v>
          </cell>
          <cell r="AH291">
            <v>20061452.580506001</v>
          </cell>
          <cell r="AI291">
            <v>1323.6559623774799</v>
          </cell>
        </row>
        <row r="292">
          <cell r="M292">
            <v>26.700000363554999</v>
          </cell>
          <cell r="O292">
            <v>19438931.853585001</v>
          </cell>
          <cell r="Q292">
            <v>0</v>
          </cell>
          <cell r="R292">
            <v>8.0110051705996298E-3</v>
          </cell>
          <cell r="AA292">
            <v>1496.67059937371</v>
          </cell>
          <cell r="AC292">
            <v>172.999481623771</v>
          </cell>
          <cell r="AE292">
            <v>622798.13384557702</v>
          </cell>
          <cell r="AF292">
            <v>20061729.986485399</v>
          </cell>
          <cell r="AH292">
            <v>20061729.986485399</v>
          </cell>
          <cell r="AI292">
            <v>1323.6711177499401</v>
          </cell>
        </row>
        <row r="293">
          <cell r="M293">
            <v>26.700000364592899</v>
          </cell>
          <cell r="O293">
            <v>19438954.146458801</v>
          </cell>
          <cell r="Q293">
            <v>0</v>
          </cell>
          <cell r="R293">
            <v>8.0110051705996298E-3</v>
          </cell>
          <cell r="AA293">
            <v>1496.6720128465099</v>
          </cell>
          <cell r="AC293">
            <v>172.99964500645601</v>
          </cell>
          <cell r="AE293">
            <v>622798.72202324297</v>
          </cell>
          <cell r="AF293">
            <v>20061752.868370999</v>
          </cell>
          <cell r="AH293">
            <v>20061752.868370999</v>
          </cell>
          <cell r="AI293">
            <v>1323.6723678400499</v>
          </cell>
        </row>
        <row r="294">
          <cell r="M294">
            <v>26.700000365075802</v>
          </cell>
          <cell r="O294">
            <v>19438827.148177601</v>
          </cell>
          <cell r="Q294">
            <v>0</v>
          </cell>
          <cell r="R294">
            <v>8.0110051705996298E-3</v>
          </cell>
          <cell r="AA294">
            <v>1496.6555813960799</v>
          </cell>
          <cell r="AC294">
            <v>173.03108434297101</v>
          </cell>
          <cell r="AE294">
            <v>622911.90363469603</v>
          </cell>
          <cell r="AF294">
            <v>20061739.0518227</v>
          </cell>
          <cell r="AH294">
            <v>20061739.0518227</v>
          </cell>
          <cell r="AI294">
            <v>1323.62449705311</v>
          </cell>
        </row>
        <row r="295">
          <cell r="M295">
            <v>26.7000003619541</v>
          </cell>
          <cell r="O295">
            <v>19438241.373911999</v>
          </cell>
          <cell r="Q295">
            <v>0</v>
          </cell>
          <cell r="R295">
            <v>8.0110051705996298E-3</v>
          </cell>
          <cell r="AA295">
            <v>1496.5546090984999</v>
          </cell>
          <cell r="AC295">
            <v>173.046224766954</v>
          </cell>
          <cell r="AE295">
            <v>622966.40916103497</v>
          </cell>
          <cell r="AF295">
            <v>20061207.784570199</v>
          </cell>
          <cell r="AH295">
            <v>20061207.784570199</v>
          </cell>
          <cell r="AI295">
            <v>1323.5083843315499</v>
          </cell>
        </row>
        <row r="296">
          <cell r="M296">
            <v>26.700000357212101</v>
          </cell>
          <cell r="O296">
            <v>19437738.757911801</v>
          </cell>
          <cell r="Q296">
            <v>0</v>
          </cell>
          <cell r="R296">
            <v>8.0110051705996298E-3</v>
          </cell>
          <cell r="AA296">
            <v>1496.60462878053</v>
          </cell>
          <cell r="AC296">
            <v>173.01015610748601</v>
          </cell>
          <cell r="AE296">
            <v>622836.56198694801</v>
          </cell>
          <cell r="AF296">
            <v>20060575.3213141</v>
          </cell>
          <cell r="AH296">
            <v>20060575.3213141</v>
          </cell>
          <cell r="AI296">
            <v>1323.5944726730499</v>
          </cell>
        </row>
        <row r="297">
          <cell r="M297">
            <v>26.7000003570909</v>
          </cell>
          <cell r="O297">
            <v>19438752.175004199</v>
          </cell>
          <cell r="Q297">
            <v>0</v>
          </cell>
          <cell r="R297">
            <v>8.0110051705996298E-3</v>
          </cell>
          <cell r="AA297">
            <v>1496.50945281089</v>
          </cell>
          <cell r="AC297">
            <v>172.96582983585401</v>
          </cell>
          <cell r="AE297">
            <v>622676.98740907398</v>
          </cell>
          <cell r="AF297">
            <v>20061429.1609887</v>
          </cell>
          <cell r="AH297">
            <v>20061429.1609887</v>
          </cell>
          <cell r="AI297">
            <v>1323.5436229750401</v>
          </cell>
        </row>
        <row r="298">
          <cell r="M298">
            <v>26.700000357557901</v>
          </cell>
          <cell r="O298">
            <v>19443851.794226799</v>
          </cell>
          <cell r="Q298">
            <v>0</v>
          </cell>
          <cell r="R298">
            <v>8.0110051705996402E-3</v>
          </cell>
          <cell r="AA298">
            <v>1496.74297623196</v>
          </cell>
          <cell r="AC298">
            <v>172.98380227201699</v>
          </cell>
          <cell r="AE298">
            <v>622741.68817926198</v>
          </cell>
          <cell r="AF298">
            <v>20066593.4860189</v>
          </cell>
          <cell r="AH298">
            <v>20066593.4860189</v>
          </cell>
          <cell r="AI298">
            <v>1323.75917395994</v>
          </cell>
        </row>
        <row r="299">
          <cell r="M299">
            <v>26.7000003394553</v>
          </cell>
          <cell r="O299">
            <v>19449729.110571399</v>
          </cell>
          <cell r="Q299">
            <v>0</v>
          </cell>
          <cell r="R299">
            <v>8.0110051705996402E-3</v>
          </cell>
          <cell r="AA299">
            <v>1497.11552549467</v>
          </cell>
          <cell r="AC299">
            <v>173.02685908873201</v>
          </cell>
          <cell r="AE299">
            <v>622896.69271943497</v>
          </cell>
          <cell r="AF299">
            <v>20072625.807766099</v>
          </cell>
          <cell r="AH299">
            <v>20072625.807766099</v>
          </cell>
          <cell r="AI299">
            <v>1324.0886664059401</v>
          </cell>
        </row>
        <row r="300">
          <cell r="M300">
            <v>26.700000332241601</v>
          </cell>
          <cell r="O300">
            <v>19453543.718527701</v>
          </cell>
          <cell r="Q300">
            <v>0</v>
          </cell>
          <cell r="R300">
            <v>8.0110051705996402E-3</v>
          </cell>
          <cell r="AA300">
            <v>1497.3573019082801</v>
          </cell>
          <cell r="AC300">
            <v>173.05480203150199</v>
          </cell>
          <cell r="AE300">
            <v>622997.28731340601</v>
          </cell>
          <cell r="AF300">
            <v>20076541.007568199</v>
          </cell>
          <cell r="AH300">
            <v>20076541.007568199</v>
          </cell>
          <cell r="AI300">
            <v>1324.3024998767801</v>
          </cell>
        </row>
        <row r="301">
          <cell r="M301">
            <v>26.700000328174099</v>
          </cell>
          <cell r="O301">
            <v>19456256.081779599</v>
          </cell>
          <cell r="Q301">
            <v>0</v>
          </cell>
          <cell r="R301">
            <v>8.0110051705996298E-3</v>
          </cell>
          <cell r="AA301">
            <v>1497.52920688533</v>
          </cell>
          <cell r="AC301">
            <v>173.074669688829</v>
          </cell>
          <cell r="AE301">
            <v>623068.81087978499</v>
          </cell>
          <cell r="AF301">
            <v>20079324.893621702</v>
          </cell>
          <cell r="AH301">
            <v>20079324.893621702</v>
          </cell>
          <cell r="AI301">
            <v>1324.4545371965</v>
          </cell>
        </row>
        <row r="302">
          <cell r="M302">
            <v>26.7000003269481</v>
          </cell>
          <cell r="O302">
            <v>19457558.950993299</v>
          </cell>
          <cell r="Q302">
            <v>0</v>
          </cell>
          <cell r="R302">
            <v>8.0110051705996298E-3</v>
          </cell>
          <cell r="AA302">
            <v>1497.7614856284999</v>
          </cell>
          <cell r="AC302">
            <v>173.11655491780101</v>
          </cell>
          <cell r="AE302">
            <v>623219.59770408296</v>
          </cell>
          <cell r="AF302">
            <v>20080778.5488666</v>
          </cell>
          <cell r="AH302">
            <v>20080778.5488666</v>
          </cell>
          <cell r="AI302">
            <v>1324.6449307107</v>
          </cell>
        </row>
        <row r="303">
          <cell r="M303">
            <v>26.700000326840701</v>
          </cell>
          <cell r="O303">
            <v>19458476.8759639</v>
          </cell>
          <cell r="Q303">
            <v>0</v>
          </cell>
          <cell r="R303">
            <v>8.0110051705996298E-3</v>
          </cell>
          <cell r="AA303">
            <v>1497.90114231656</v>
          </cell>
          <cell r="AC303">
            <v>173.175086143638</v>
          </cell>
          <cell r="AE303">
            <v>623430.31011709606</v>
          </cell>
          <cell r="AF303">
            <v>20081907.186046299</v>
          </cell>
          <cell r="AH303">
            <v>20081907.186046299</v>
          </cell>
          <cell r="AI303">
            <v>1324.7260561729199</v>
          </cell>
        </row>
        <row r="304">
          <cell r="M304">
            <v>26.700000327049501</v>
          </cell>
          <cell r="O304">
            <v>19458502.973079201</v>
          </cell>
          <cell r="Q304">
            <v>0</v>
          </cell>
          <cell r="R304">
            <v>8.0110051705996298E-3</v>
          </cell>
          <cell r="AA304">
            <v>1497.8388765469999</v>
          </cell>
          <cell r="AC304">
            <v>173.19472428190801</v>
          </cell>
          <cell r="AE304">
            <v>623501.00741486996</v>
          </cell>
          <cell r="AF304">
            <v>20082003.980439901</v>
          </cell>
          <cell r="AH304">
            <v>20082003.980439901</v>
          </cell>
          <cell r="AI304">
            <v>1324.64415226509</v>
          </cell>
        </row>
        <row r="305">
          <cell r="M305">
            <v>26.700000327358499</v>
          </cell>
          <cell r="O305">
            <v>19457854.7904003</v>
          </cell>
          <cell r="Q305">
            <v>0</v>
          </cell>
          <cell r="R305">
            <v>8.0110051705996402E-3</v>
          </cell>
          <cell r="AA305">
            <v>1497.7977991345799</v>
          </cell>
          <cell r="AC305">
            <v>173.18997451126901</v>
          </cell>
          <cell r="AE305">
            <v>623483.90824056906</v>
          </cell>
          <cell r="AF305">
            <v>20081338.6984687</v>
          </cell>
          <cell r="AH305">
            <v>20081338.6984687</v>
          </cell>
          <cell r="AI305">
            <v>1324.6078246233101</v>
          </cell>
        </row>
        <row r="306">
          <cell r="M306">
            <v>26.700000328706398</v>
          </cell>
          <cell r="O306">
            <v>19455293.138299901</v>
          </cell>
          <cell r="Q306">
            <v>0</v>
          </cell>
          <cell r="R306">
            <v>8.0110051705996402E-3</v>
          </cell>
          <cell r="AA306">
            <v>1497.63545352766</v>
          </cell>
          <cell r="AC306">
            <v>173.17120253047199</v>
          </cell>
          <cell r="AE306">
            <v>623416.32910969795</v>
          </cell>
          <cell r="AF306">
            <v>20078709.4667104</v>
          </cell>
          <cell r="AH306">
            <v>20078709.4667104</v>
          </cell>
          <cell r="AI306">
            <v>1324.46425099719</v>
          </cell>
        </row>
        <row r="307">
          <cell r="M307">
            <v>26.700000334362802</v>
          </cell>
          <cell r="O307">
            <v>19449252.7495161</v>
          </cell>
          <cell r="Q307">
            <v>0</v>
          </cell>
          <cell r="R307">
            <v>8.0110051705996402E-3</v>
          </cell>
          <cell r="AA307">
            <v>1497.2526145449499</v>
          </cell>
          <cell r="AC307">
            <v>173.12693495730801</v>
          </cell>
          <cell r="AE307">
            <v>623256.96584630699</v>
          </cell>
          <cell r="AF307">
            <v>20072509.7128851</v>
          </cell>
          <cell r="AH307">
            <v>20072509.7128851</v>
          </cell>
          <cell r="AI307">
            <v>1324.12567958764</v>
          </cell>
        </row>
        <row r="308">
          <cell r="M308">
            <v>26.700000342498299</v>
          </cell>
          <cell r="O308">
            <v>19444981.883667</v>
          </cell>
          <cell r="Q308">
            <v>0</v>
          </cell>
          <cell r="R308">
            <v>8.0110051705996402E-3</v>
          </cell>
          <cell r="AA308">
            <v>1497.06382935798</v>
          </cell>
          <cell r="AC308">
            <v>173.06324092060899</v>
          </cell>
          <cell r="AE308">
            <v>623027.66731419403</v>
          </cell>
          <cell r="AF308">
            <v>20068009.548416302</v>
          </cell>
          <cell r="AH308">
            <v>20068009.548416302</v>
          </cell>
          <cell r="AI308">
            <v>1324.00058843737</v>
          </cell>
        </row>
        <row r="309">
          <cell r="M309">
            <v>26.700000347810999</v>
          </cell>
          <cell r="O309">
            <v>19443555.560290001</v>
          </cell>
          <cell r="Q309">
            <v>0</v>
          </cell>
          <cell r="R309">
            <v>8.0110051705996402E-3</v>
          </cell>
          <cell r="AA309">
            <v>1496.96374081919</v>
          </cell>
          <cell r="AC309">
            <v>173.03336571164701</v>
          </cell>
          <cell r="AE309">
            <v>622920.116561929</v>
          </cell>
          <cell r="AF309">
            <v>20066475.675403301</v>
          </cell>
          <cell r="AH309">
            <v>20066475.675403301</v>
          </cell>
          <cell r="AI309">
            <v>1323.9303751075399</v>
          </cell>
        </row>
        <row r="310">
          <cell r="M310">
            <v>26.7000003553003</v>
          </cell>
          <cell r="O310">
            <v>19439087.429023299</v>
          </cell>
          <cell r="Q310">
            <v>0</v>
          </cell>
          <cell r="R310">
            <v>8.0110051705996402E-3</v>
          </cell>
          <cell r="AA310">
            <v>1496.6804580723699</v>
          </cell>
          <cell r="AC310">
            <v>173.00062118631701</v>
          </cell>
          <cell r="AE310">
            <v>622802.23627074098</v>
          </cell>
          <cell r="AF310">
            <v>20061889.662239701</v>
          </cell>
          <cell r="AH310">
            <v>20061889.662239701</v>
          </cell>
          <cell r="AI310">
            <v>1323.67983688606</v>
          </cell>
        </row>
        <row r="311">
          <cell r="M311">
            <v>26.700000341115398</v>
          </cell>
          <cell r="O311">
            <v>19431102.806256801</v>
          </cell>
          <cell r="Q311">
            <v>0</v>
          </cell>
          <cell r="R311">
            <v>8.0110051705996402E-3</v>
          </cell>
          <cell r="AA311">
            <v>1496.0244611666201</v>
          </cell>
          <cell r="AC311">
            <v>172.909775023105</v>
          </cell>
          <cell r="AE311">
            <v>622475.19008317904</v>
          </cell>
          <cell r="AF311">
            <v>20053578.003602099</v>
          </cell>
          <cell r="AH311">
            <v>20053578.003602099</v>
          </cell>
          <cell r="AI311">
            <v>1323.11468614351</v>
          </cell>
        </row>
        <row r="312">
          <cell r="M312">
            <v>26.700000334762201</v>
          </cell>
          <cell r="O312">
            <v>19430391.990455002</v>
          </cell>
          <cell r="Q312">
            <v>0</v>
          </cell>
          <cell r="R312">
            <v>8.0110051705996402E-3</v>
          </cell>
          <cell r="AA312">
            <v>1495.8896484526799</v>
          </cell>
          <cell r="AC312">
            <v>172.88518020651401</v>
          </cell>
          <cell r="AE312">
            <v>622386.64874344994</v>
          </cell>
          <cell r="AF312">
            <v>20052778.6400351</v>
          </cell>
          <cell r="AH312">
            <v>20052778.6400351</v>
          </cell>
          <cell r="AI312">
            <v>1323.0044682461701</v>
          </cell>
        </row>
        <row r="313">
          <cell r="M313">
            <v>26.700000333528202</v>
          </cell>
          <cell r="O313">
            <v>19429921.038306601</v>
          </cell>
          <cell r="Q313">
            <v>0</v>
          </cell>
          <cell r="R313">
            <v>8.0110051705996402E-3</v>
          </cell>
          <cell r="AA313">
            <v>1495.85978705548</v>
          </cell>
          <cell r="AC313">
            <v>172.88172902076499</v>
          </cell>
          <cell r="AE313">
            <v>622374.224474755</v>
          </cell>
          <cell r="AF313">
            <v>20052295.263062499</v>
          </cell>
          <cell r="AH313">
            <v>20052295.263062499</v>
          </cell>
          <cell r="AI313">
            <v>1322.9780580347201</v>
          </cell>
        </row>
        <row r="314">
          <cell r="M314">
            <v>26.700000334194101</v>
          </cell>
          <cell r="O314">
            <v>19430729.908975098</v>
          </cell>
          <cell r="Q314">
            <v>0</v>
          </cell>
          <cell r="R314">
            <v>8.0110051705996402E-3</v>
          </cell>
          <cell r="AA314">
            <v>1496.06068230659</v>
          </cell>
          <cell r="AC314">
            <v>172.91997009126899</v>
          </cell>
          <cell r="AE314">
            <v>622511.89232856897</v>
          </cell>
          <cell r="AF314">
            <v>20053241.800648998</v>
          </cell>
          <cell r="AH314">
            <v>20053241.800648998</v>
          </cell>
          <cell r="AI314">
            <v>1323.14071221532</v>
          </cell>
        </row>
        <row r="315">
          <cell r="M315">
            <v>26.700000336940999</v>
          </cell>
          <cell r="O315">
            <v>19432125.699214999</v>
          </cell>
          <cell r="Q315">
            <v>0</v>
          </cell>
          <cell r="R315">
            <v>8.0110051705996402E-3</v>
          </cell>
          <cell r="AA315">
            <v>1496.23904670056</v>
          </cell>
          <cell r="AC315">
            <v>172.949598644324</v>
          </cell>
          <cell r="AE315">
            <v>622618.55511956499</v>
          </cell>
          <cell r="AF315">
            <v>20054744.253456399</v>
          </cell>
          <cell r="AH315">
            <v>20054744.253456399</v>
          </cell>
          <cell r="AI315">
            <v>1323.28944805624</v>
          </cell>
        </row>
        <row r="316">
          <cell r="M316">
            <v>26.700000340034101</v>
          </cell>
          <cell r="O316">
            <v>19433400.718064699</v>
          </cell>
          <cell r="Q316">
            <v>0</v>
          </cell>
          <cell r="R316">
            <v>8.0110051705996402E-3</v>
          </cell>
          <cell r="AA316">
            <v>1496.3115294911599</v>
          </cell>
          <cell r="AC316">
            <v>172.99130831391901</v>
          </cell>
          <cell r="AE316">
            <v>622768.70993010805</v>
          </cell>
          <cell r="AF316">
            <v>20056169.426855199</v>
          </cell>
          <cell r="AH316">
            <v>20056169.426855199</v>
          </cell>
          <cell r="AI316">
            <v>1323.32022117724</v>
          </cell>
        </row>
        <row r="317">
          <cell r="M317">
            <v>26.700000342813301</v>
          </cell>
          <cell r="O317">
            <v>19433794.928368699</v>
          </cell>
          <cell r="Q317">
            <v>0</v>
          </cell>
          <cell r="R317">
            <v>8.0110051705996402E-3</v>
          </cell>
          <cell r="AA317">
            <v>1496.27271105144</v>
          </cell>
          <cell r="AC317">
            <v>173.01362896823301</v>
          </cell>
          <cell r="AE317">
            <v>622849.06428564002</v>
          </cell>
          <cell r="AF317">
            <v>20056643.992063001</v>
          </cell>
          <cell r="AH317">
            <v>20056643.992063001</v>
          </cell>
          <cell r="AI317">
            <v>1323.2590820832099</v>
          </cell>
        </row>
        <row r="318">
          <cell r="M318">
            <v>26.7000003418479</v>
          </cell>
          <cell r="O318">
            <v>19433703.098620899</v>
          </cell>
          <cell r="Q318">
            <v>0</v>
          </cell>
          <cell r="R318">
            <v>8.0110051705996402E-3</v>
          </cell>
          <cell r="AA318">
            <v>1496.2668889736599</v>
          </cell>
          <cell r="AC318">
            <v>173.012955762876</v>
          </cell>
          <cell r="AE318">
            <v>622846.64074635401</v>
          </cell>
          <cell r="AF318">
            <v>20056549.739559099</v>
          </cell>
          <cell r="AH318">
            <v>20056549.739559099</v>
          </cell>
          <cell r="AI318">
            <v>1323.2539332107799</v>
          </cell>
        </row>
        <row r="319">
          <cell r="M319">
            <v>26.700000344182499</v>
          </cell>
          <cell r="O319">
            <v>19435045.7074477</v>
          </cell>
          <cell r="Q319">
            <v>0</v>
          </cell>
          <cell r="R319">
            <v>8.0110051705996506E-3</v>
          </cell>
          <cell r="AA319">
            <v>1496.43387923722</v>
          </cell>
          <cell r="AC319">
            <v>172.99041688220899</v>
          </cell>
          <cell r="AE319">
            <v>622765.50077595306</v>
          </cell>
          <cell r="AF319">
            <v>20057811.207445201</v>
          </cell>
          <cell r="AH319">
            <v>20057811.207445201</v>
          </cell>
          <cell r="AI319">
            <v>1323.4434623550101</v>
          </cell>
        </row>
        <row r="320">
          <cell r="M320">
            <v>26.700000346114599</v>
          </cell>
          <cell r="O320">
            <v>19435680.129190601</v>
          </cell>
          <cell r="Q320">
            <v>0</v>
          </cell>
          <cell r="R320">
            <v>8.0110051705996506E-3</v>
          </cell>
          <cell r="AA320">
            <v>1496.46442641917</v>
          </cell>
          <cell r="AC320">
            <v>172.975650184659</v>
          </cell>
          <cell r="AE320">
            <v>622712.34066477104</v>
          </cell>
          <cell r="AF320">
            <v>20058392.4692786</v>
          </cell>
          <cell r="AH320">
            <v>20058392.4692786</v>
          </cell>
          <cell r="AI320">
            <v>1323.4887762345099</v>
          </cell>
        </row>
        <row r="321">
          <cell r="M321">
            <v>26.7000003498026</v>
          </cell>
          <cell r="O321">
            <v>19437483.299896199</v>
          </cell>
          <cell r="Q321">
            <v>0</v>
          </cell>
          <cell r="R321">
            <v>8.0110051705996506E-3</v>
          </cell>
          <cell r="AA321">
            <v>1496.5787558647601</v>
          </cell>
          <cell r="AC321">
            <v>172.988865473868</v>
          </cell>
          <cell r="AE321">
            <v>622759.91570592497</v>
          </cell>
          <cell r="AF321">
            <v>20060243.213371102</v>
          </cell>
          <cell r="AH321">
            <v>20060243.213371102</v>
          </cell>
          <cell r="AI321">
            <v>1323.5898903908901</v>
          </cell>
        </row>
        <row r="322">
          <cell r="M322">
            <v>26.700000357368801</v>
          </cell>
          <cell r="O322">
            <v>19443487.804124098</v>
          </cell>
          <cell r="Q322">
            <v>0</v>
          </cell>
          <cell r="R322">
            <v>8.0110051705996506E-3</v>
          </cell>
          <cell r="AA322">
            <v>1496.8096683629799</v>
          </cell>
          <cell r="AC322">
            <v>173.00052818656499</v>
          </cell>
          <cell r="AE322">
            <v>622801.901471633</v>
          </cell>
          <cell r="AF322">
            <v>20066289.706743401</v>
          </cell>
          <cell r="AH322">
            <v>20066289.706743401</v>
          </cell>
          <cell r="AI322">
            <v>1323.80914017642</v>
          </cell>
        </row>
        <row r="323">
          <cell r="M323">
            <v>26.7000003397178</v>
          </cell>
          <cell r="O323">
            <v>19449984.563745402</v>
          </cell>
          <cell r="Q323">
            <v>0</v>
          </cell>
          <cell r="R323">
            <v>8.0110051705996506E-3</v>
          </cell>
          <cell r="AA323">
            <v>1497.1317167817699</v>
          </cell>
          <cell r="AC323">
            <v>173.028730372213</v>
          </cell>
          <cell r="AE323">
            <v>622903.42933996895</v>
          </cell>
          <cell r="AF323">
            <v>20072887.997870099</v>
          </cell>
          <cell r="AH323">
            <v>20072887.997870099</v>
          </cell>
          <cell r="AI323">
            <v>1324.1029864095599</v>
          </cell>
        </row>
        <row r="324">
          <cell r="M324">
            <v>26.700000331378501</v>
          </cell>
          <cell r="O324">
            <v>19454429.223764401</v>
          </cell>
          <cell r="Q324">
            <v>0</v>
          </cell>
          <cell r="R324">
            <v>8.0110051705996506E-3</v>
          </cell>
          <cell r="AA324">
            <v>1497.41342449953</v>
          </cell>
          <cell r="AC324">
            <v>173.06128831497401</v>
          </cell>
          <cell r="AE324">
            <v>623020.637933905</v>
          </cell>
          <cell r="AF324">
            <v>20077449.863681499</v>
          </cell>
          <cell r="AH324">
            <v>20077449.863681499</v>
          </cell>
          <cell r="AI324">
            <v>1324.3521361845601</v>
          </cell>
        </row>
        <row r="325">
          <cell r="M325">
            <v>26.70000032726</v>
          </cell>
          <cell r="O325">
            <v>19457270.2225505</v>
          </cell>
          <cell r="Q325">
            <v>0</v>
          </cell>
          <cell r="R325">
            <v>8.0110051705996506E-3</v>
          </cell>
          <cell r="AA325">
            <v>1497.5934789789501</v>
          </cell>
          <cell r="AC325">
            <v>173.08209783869299</v>
          </cell>
          <cell r="AE325">
            <v>623095.55221929401</v>
          </cell>
          <cell r="AF325">
            <v>20080365.775751598</v>
          </cell>
          <cell r="AH325">
            <v>20080365.775751598</v>
          </cell>
          <cell r="AI325">
            <v>1324.51138114025</v>
          </cell>
        </row>
        <row r="326">
          <cell r="M326">
            <v>26.700000326028299</v>
          </cell>
          <cell r="O326">
            <v>19458574.411053501</v>
          </cell>
          <cell r="Q326">
            <v>0</v>
          </cell>
          <cell r="R326">
            <v>8.0110051705996506E-3</v>
          </cell>
          <cell r="AA326">
            <v>1497.8258435800899</v>
          </cell>
          <cell r="AC326">
            <v>173.12399362490299</v>
          </cell>
          <cell r="AE326">
            <v>623246.37704965204</v>
          </cell>
          <cell r="AF326">
            <v>20081820.7882539</v>
          </cell>
          <cell r="AH326">
            <v>20081820.7882539</v>
          </cell>
          <cell r="AI326">
            <v>1324.70184995519</v>
          </cell>
        </row>
        <row r="327">
          <cell r="M327">
            <v>26.700000325997301</v>
          </cell>
          <cell r="O327">
            <v>19459566.751645301</v>
          </cell>
          <cell r="Q327">
            <v>0</v>
          </cell>
          <cell r="R327">
            <v>8.0110051705996593E-3</v>
          </cell>
          <cell r="AA327">
            <v>1497.9702142233</v>
          </cell>
          <cell r="AC327">
            <v>173.18307177580999</v>
          </cell>
          <cell r="AE327">
            <v>623459.05839291797</v>
          </cell>
          <cell r="AF327">
            <v>20083025.810008202</v>
          </cell>
          <cell r="AH327">
            <v>20083025.810008202</v>
          </cell>
          <cell r="AI327">
            <v>1324.7871424474899</v>
          </cell>
        </row>
        <row r="328">
          <cell r="M328">
            <v>26.700000326000001</v>
          </cell>
          <cell r="O328">
            <v>19459814.2927357</v>
          </cell>
          <cell r="Q328">
            <v>0</v>
          </cell>
          <cell r="R328">
            <v>8.0110051705996593E-3</v>
          </cell>
          <cell r="AA328">
            <v>1497.9219774436201</v>
          </cell>
          <cell r="AC328">
            <v>173.20433321722399</v>
          </cell>
          <cell r="AE328">
            <v>623535.59958200599</v>
          </cell>
          <cell r="AF328">
            <v>20083349.8923315</v>
          </cell>
          <cell r="AH328">
            <v>20083349.8923315</v>
          </cell>
          <cell r="AI328">
            <v>1324.7176442263999</v>
          </cell>
        </row>
        <row r="329">
          <cell r="M329">
            <v>26.700000326496902</v>
          </cell>
          <cell r="O329">
            <v>19458640.807242401</v>
          </cell>
          <cell r="Q329">
            <v>0</v>
          </cell>
          <cell r="R329">
            <v>8.0110051705996593E-3</v>
          </cell>
          <cell r="AA329">
            <v>1497.8476112988501</v>
          </cell>
          <cell r="AC329">
            <v>173.19573427902</v>
          </cell>
          <cell r="AE329">
            <v>623504.64340447297</v>
          </cell>
          <cell r="AF329">
            <v>20082145.450340699</v>
          </cell>
          <cell r="AH329">
            <v>20082145.450340699</v>
          </cell>
          <cell r="AI329">
            <v>1324.65187701983</v>
          </cell>
        </row>
        <row r="330">
          <cell r="M330">
            <v>26.7000003286831</v>
          </cell>
          <cell r="O330">
            <v>19454648.136199601</v>
          </cell>
          <cell r="Q330">
            <v>0</v>
          </cell>
          <cell r="R330">
            <v>8.0110051705996593E-3</v>
          </cell>
          <cell r="AA330">
            <v>1497.5945743575201</v>
          </cell>
          <cell r="AC330">
            <v>173.166475682536</v>
          </cell>
          <cell r="AE330">
            <v>623399.31245712901</v>
          </cell>
          <cell r="AF330">
            <v>20078047.4474889</v>
          </cell>
          <cell r="AH330">
            <v>20078047.4474889</v>
          </cell>
          <cell r="AI330">
            <v>1324.42809867498</v>
          </cell>
        </row>
        <row r="331">
          <cell r="M331">
            <v>26.7000003353964</v>
          </cell>
          <cell r="O331">
            <v>19448539.511257801</v>
          </cell>
          <cell r="Q331">
            <v>0</v>
          </cell>
          <cell r="R331">
            <v>8.0110051705996593E-3</v>
          </cell>
          <cell r="AA331">
            <v>1497.20740672379</v>
          </cell>
          <cell r="AC331">
            <v>173.12170758856701</v>
          </cell>
          <cell r="AE331">
            <v>623238.14731884305</v>
          </cell>
          <cell r="AF331">
            <v>20071777.656030402</v>
          </cell>
          <cell r="AH331">
            <v>20071777.656030402</v>
          </cell>
          <cell r="AI331">
            <v>1324.08569913522</v>
          </cell>
        </row>
        <row r="332">
          <cell r="M332">
            <v>26.700000346505799</v>
          </cell>
          <cell r="O332">
            <v>19443350.302695699</v>
          </cell>
          <cell r="Q332">
            <v>0</v>
          </cell>
          <cell r="R332">
            <v>8.0110051705996506E-3</v>
          </cell>
          <cell r="AA332">
            <v>1496.87847883977</v>
          </cell>
          <cell r="AC332">
            <v>173.08367374188799</v>
          </cell>
          <cell r="AE332">
            <v>623101.22547079495</v>
          </cell>
          <cell r="AF332">
            <v>20066451.524004798</v>
          </cell>
          <cell r="AH332">
            <v>20066451.524004798</v>
          </cell>
          <cell r="AI332">
            <v>1323.79480509788</v>
          </cell>
        </row>
        <row r="333">
          <cell r="M333">
            <v>26.700000355138801</v>
          </cell>
          <cell r="O333">
            <v>19441904.785816699</v>
          </cell>
          <cell r="Q333">
            <v>0</v>
          </cell>
          <cell r="R333">
            <v>8.0110051705996506E-3</v>
          </cell>
          <cell r="AA333">
            <v>1496.8687546296701</v>
          </cell>
          <cell r="AC333">
            <v>173.040689737951</v>
          </cell>
          <cell r="AE333">
            <v>622946.48305662395</v>
          </cell>
          <cell r="AF333">
            <v>20064851.266679101</v>
          </cell>
          <cell r="AH333">
            <v>20064851.266679101</v>
          </cell>
          <cell r="AI333">
            <v>1323.82806489172</v>
          </cell>
        </row>
        <row r="334">
          <cell r="M334">
            <v>26.700000362057001</v>
          </cell>
          <cell r="O334">
            <v>19440922.845249601</v>
          </cell>
          <cell r="Q334">
            <v>0</v>
          </cell>
          <cell r="R334">
            <v>8.0110051705996506E-3</v>
          </cell>
          <cell r="AA334">
            <v>1496.79683052475</v>
          </cell>
          <cell r="AC334">
            <v>173.014072625762</v>
          </cell>
          <cell r="AE334">
            <v>622850.66145274299</v>
          </cell>
          <cell r="AF334">
            <v>20063773.504617602</v>
          </cell>
          <cell r="AH334">
            <v>20063773.504617602</v>
          </cell>
          <cell r="AI334">
            <v>1323.78275789899</v>
          </cell>
        </row>
        <row r="335">
          <cell r="M335">
            <v>26.700000364969</v>
          </cell>
          <cell r="O335">
            <v>19440263.642136302</v>
          </cell>
          <cell r="Q335">
            <v>0</v>
          </cell>
          <cell r="R335">
            <v>8.0110051705996506E-3</v>
          </cell>
          <cell r="AA335">
            <v>1496.7550368586601</v>
          </cell>
          <cell r="AC335">
            <v>173.009241714691</v>
          </cell>
          <cell r="AE335">
            <v>622833.27017288702</v>
          </cell>
          <cell r="AF335">
            <v>20063096.9115628</v>
          </cell>
          <cell r="AH335">
            <v>20063096.9115628</v>
          </cell>
          <cell r="AI335">
            <v>1323.7457951439701</v>
          </cell>
        </row>
        <row r="336">
          <cell r="M336">
            <v>26.7000003697297</v>
          </cell>
          <cell r="O336">
            <v>19439755.2953545</v>
          </cell>
          <cell r="Q336">
            <v>0</v>
          </cell>
          <cell r="R336">
            <v>8.0110051705996506E-3</v>
          </cell>
          <cell r="AA336">
            <v>1496.7228070641299</v>
          </cell>
          <cell r="AC336">
            <v>173.00551628723201</v>
          </cell>
          <cell r="AE336">
            <v>622819.85863403603</v>
          </cell>
          <cell r="AF336">
            <v>20062575.152398799</v>
          </cell>
          <cell r="AH336">
            <v>20062575.152398799</v>
          </cell>
          <cell r="AI336">
            <v>1323.7172907769</v>
          </cell>
        </row>
        <row r="337">
          <cell r="M337">
            <v>26.700000370361298</v>
          </cell>
          <cell r="O337">
            <v>19439432.415780898</v>
          </cell>
          <cell r="Q337">
            <v>0</v>
          </cell>
          <cell r="R337">
            <v>8.0110051705996506E-3</v>
          </cell>
          <cell r="AA337">
            <v>1496.7023361148899</v>
          </cell>
          <cell r="AC337">
            <v>173.003150059414</v>
          </cell>
          <cell r="AE337">
            <v>622811.340213891</v>
          </cell>
          <cell r="AF337">
            <v>20062243.756204799</v>
          </cell>
          <cell r="AH337">
            <v>20062243.756204799</v>
          </cell>
          <cell r="AI337">
            <v>1323.6991860554799</v>
          </cell>
        </row>
        <row r="338">
          <cell r="M338">
            <v>26.700000371302099</v>
          </cell>
          <cell r="O338">
            <v>19439568.591543399</v>
          </cell>
          <cell r="Q338">
            <v>0</v>
          </cell>
          <cell r="R338">
            <v>8.0110051705996506E-3</v>
          </cell>
          <cell r="AA338">
            <v>1496.7109698399199</v>
          </cell>
          <cell r="AC338">
            <v>173.00414802780901</v>
          </cell>
          <cell r="AE338">
            <v>622814.93290011201</v>
          </cell>
          <cell r="AF338">
            <v>20062383.523949001</v>
          </cell>
          <cell r="AH338">
            <v>20062383.523949001</v>
          </cell>
          <cell r="AI338">
            <v>1323.7068218121201</v>
          </cell>
        </row>
        <row r="339">
          <cell r="M339">
            <v>26.700000373260401</v>
          </cell>
          <cell r="O339">
            <v>19439856.2909244</v>
          </cell>
          <cell r="Q339">
            <v>0</v>
          </cell>
          <cell r="R339">
            <v>8.0110051705996506E-3</v>
          </cell>
          <cell r="AA339">
            <v>1496.72921038352</v>
          </cell>
          <cell r="AC339">
            <v>173.00625644404201</v>
          </cell>
          <cell r="AE339">
            <v>622822.52319854998</v>
          </cell>
          <cell r="AF339">
            <v>20062678.813454699</v>
          </cell>
          <cell r="AH339">
            <v>20062678.813454699</v>
          </cell>
          <cell r="AI339">
            <v>1323.72295393948</v>
          </cell>
        </row>
        <row r="340">
          <cell r="M340">
            <v>26.700000372063698</v>
          </cell>
          <cell r="O340">
            <v>19440124.031702101</v>
          </cell>
          <cell r="Q340">
            <v>0</v>
          </cell>
          <cell r="R340">
            <v>8.0110051705996506E-3</v>
          </cell>
          <cell r="AA340">
            <v>1496.7378014702199</v>
          </cell>
          <cell r="AC340">
            <v>173.040590140022</v>
          </cell>
          <cell r="AE340">
            <v>622946.12450407795</v>
          </cell>
          <cell r="AF340">
            <v>20063070.157274202</v>
          </cell>
          <cell r="AH340">
            <v>20063070.157274202</v>
          </cell>
          <cell r="AI340">
            <v>1323.6972113301999</v>
          </cell>
        </row>
        <row r="341">
          <cell r="M341">
            <v>26.700000369107499</v>
          </cell>
          <cell r="O341">
            <v>19440321.4554215</v>
          </cell>
          <cell r="Q341">
            <v>0</v>
          </cell>
          <cell r="R341">
            <v>8.0110051705996506E-3</v>
          </cell>
          <cell r="AA341">
            <v>1496.68647526154</v>
          </cell>
          <cell r="AC341">
            <v>173.06147241749099</v>
          </cell>
          <cell r="AE341">
            <v>623021.30070296803</v>
          </cell>
          <cell r="AF341">
            <v>20063342.7568607</v>
          </cell>
          <cell r="AH341">
            <v>20063342.7568607</v>
          </cell>
          <cell r="AI341">
            <v>1323.62500284405</v>
          </cell>
        </row>
        <row r="342">
          <cell r="M342">
            <v>26.700000368152899</v>
          </cell>
          <cell r="O342">
            <v>19440397.726186499</v>
          </cell>
          <cell r="Q342">
            <v>0</v>
          </cell>
          <cell r="R342">
            <v>8.0110051705996506E-3</v>
          </cell>
          <cell r="AA342">
            <v>1496.69131029241</v>
          </cell>
          <cell r="AC342">
            <v>173.06203149086801</v>
          </cell>
          <cell r="AE342">
            <v>623023.313367125</v>
          </cell>
          <cell r="AF342">
            <v>20063421.0396716</v>
          </cell>
          <cell r="AH342">
            <v>20063421.0396716</v>
          </cell>
          <cell r="AI342">
            <v>1323.6292788015501</v>
          </cell>
        </row>
        <row r="343">
          <cell r="M343">
            <v>26.700000367197202</v>
          </cell>
          <cell r="O343">
            <v>19440190.7661063</v>
          </cell>
          <cell r="Q343">
            <v>0</v>
          </cell>
          <cell r="R343">
            <v>8.0110051705996506E-3</v>
          </cell>
          <cell r="AA343">
            <v>1496.7600886841501</v>
          </cell>
          <cell r="AC343">
            <v>173.028127636737</v>
          </cell>
          <cell r="AE343">
            <v>622901.25949225295</v>
          </cell>
          <cell r="AF343">
            <v>20063092.026024699</v>
          </cell>
          <cell r="AH343">
            <v>20063092.026024699</v>
          </cell>
          <cell r="AI343">
            <v>1323.7319610474101</v>
          </cell>
        </row>
        <row r="344">
          <cell r="M344">
            <v>26.700000370635301</v>
          </cell>
          <cell r="O344">
            <v>19439706.858114101</v>
          </cell>
          <cell r="Q344">
            <v>0</v>
          </cell>
          <cell r="R344">
            <v>8.0110051705996506E-3</v>
          </cell>
          <cell r="AA344">
            <v>1496.7197360804901</v>
          </cell>
          <cell r="AC344">
            <v>173.00516131361499</v>
          </cell>
          <cell r="AE344">
            <v>622818.58072901401</v>
          </cell>
          <cell r="AF344">
            <v>20062525.437195599</v>
          </cell>
          <cell r="AH344">
            <v>20062525.437195599</v>
          </cell>
          <cell r="AI344">
            <v>1323.7145747668801</v>
          </cell>
        </row>
        <row r="345">
          <cell r="M345">
            <v>26.7000003691636</v>
          </cell>
          <cell r="O345">
            <v>19441232.400143702</v>
          </cell>
          <cell r="Q345">
            <v>0</v>
          </cell>
          <cell r="R345">
            <v>8.0110051705996506E-3</v>
          </cell>
          <cell r="AA345">
            <v>1496.8164559979</v>
          </cell>
          <cell r="AC345">
            <v>173.016341125379</v>
          </cell>
          <cell r="AE345">
            <v>622858.82805136405</v>
          </cell>
          <cell r="AF345">
            <v>20064091.230864901</v>
          </cell>
          <cell r="AH345">
            <v>20064091.230864901</v>
          </cell>
          <cell r="AI345">
            <v>1323.80011487252</v>
          </cell>
        </row>
        <row r="346">
          <cell r="M346">
            <v>26.7000003481559</v>
          </cell>
          <cell r="O346">
            <v>19447379.938439701</v>
          </cell>
          <cell r="Q346">
            <v>0</v>
          </cell>
          <cell r="R346">
            <v>8.0110051705996506E-3</v>
          </cell>
          <cell r="AA346">
            <v>1497.05639745797</v>
          </cell>
          <cell r="AC346">
            <v>173.02904515279701</v>
          </cell>
          <cell r="AE346">
            <v>622904.56255007104</v>
          </cell>
          <cell r="AF346">
            <v>20070284.508611701</v>
          </cell>
          <cell r="AH346">
            <v>20070284.508611701</v>
          </cell>
          <cell r="AI346">
            <v>1324.0273523051701</v>
          </cell>
        </row>
        <row r="347">
          <cell r="M347">
            <v>26.700000334665599</v>
          </cell>
          <cell r="O347">
            <v>19452224.4957553</v>
          </cell>
          <cell r="Q347">
            <v>0</v>
          </cell>
          <cell r="R347">
            <v>8.0110051705996506E-3</v>
          </cell>
          <cell r="AA347">
            <v>1497.2736891033101</v>
          </cell>
          <cell r="AC347">
            <v>173.04513860822101</v>
          </cell>
          <cell r="AE347">
            <v>622962.49898959696</v>
          </cell>
          <cell r="AF347">
            <v>20075186.997515399</v>
          </cell>
          <cell r="AH347">
            <v>20075186.997515399</v>
          </cell>
          <cell r="AI347">
            <v>1324.2285504950901</v>
          </cell>
        </row>
        <row r="348">
          <cell r="M348">
            <v>26.700000329468999</v>
          </cell>
          <cell r="O348">
            <v>19455126.148767602</v>
          </cell>
          <cell r="Q348">
            <v>0</v>
          </cell>
          <cell r="R348">
            <v>8.0110051705996506E-3</v>
          </cell>
          <cell r="AA348">
            <v>1497.45759493536</v>
          </cell>
          <cell r="AC348">
            <v>173.066393246187</v>
          </cell>
          <cell r="AE348">
            <v>623039.01568627299</v>
          </cell>
          <cell r="AF348">
            <v>20078165.165614098</v>
          </cell>
          <cell r="AH348">
            <v>20078165.165614098</v>
          </cell>
          <cell r="AI348">
            <v>1324.39120168917</v>
          </cell>
        </row>
        <row r="349">
          <cell r="M349">
            <v>26.7000003275258</v>
          </cell>
          <cell r="O349">
            <v>19456472.213146299</v>
          </cell>
          <cell r="Q349">
            <v>0</v>
          </cell>
          <cell r="R349">
            <v>8.0110051705996506E-3</v>
          </cell>
          <cell r="AA349">
            <v>1497.54290452482</v>
          </cell>
          <cell r="AC349">
            <v>173.076252772765</v>
          </cell>
          <cell r="AE349">
            <v>623074.509981954</v>
          </cell>
          <cell r="AF349">
            <v>20079546.723590199</v>
          </cell>
          <cell r="AH349">
            <v>20079546.723590199</v>
          </cell>
          <cell r="AI349">
            <v>1324.46665175205</v>
          </cell>
        </row>
        <row r="350">
          <cell r="M350">
            <v>26.700000326793901</v>
          </cell>
          <cell r="O350">
            <v>19457711.096939899</v>
          </cell>
          <cell r="Q350">
            <v>0</v>
          </cell>
          <cell r="R350">
            <v>8.0110051705996506E-3</v>
          </cell>
          <cell r="AA350">
            <v>1497.77112848148</v>
          </cell>
          <cell r="AC350">
            <v>173.11766948354401</v>
          </cell>
          <cell r="AE350">
            <v>623223.61014075996</v>
          </cell>
          <cell r="AF350">
            <v>20080934.707201</v>
          </cell>
          <cell r="AH350">
            <v>20080934.707201</v>
          </cell>
          <cell r="AI350">
            <v>1324.6534589979401</v>
          </cell>
        </row>
        <row r="351">
          <cell r="M351">
            <v>26.700000326407999</v>
          </cell>
          <cell r="O351">
            <v>19459417.013619602</v>
          </cell>
          <cell r="Q351">
            <v>0</v>
          </cell>
          <cell r="R351">
            <v>8.0110051705996506E-3</v>
          </cell>
          <cell r="AA351">
            <v>1497.96072314104</v>
          </cell>
          <cell r="AC351">
            <v>173.18197476818401</v>
          </cell>
          <cell r="AE351">
            <v>623455.10916546395</v>
          </cell>
          <cell r="AF351">
            <v>20082872.122963801</v>
          </cell>
          <cell r="AH351">
            <v>20082872.122963801</v>
          </cell>
          <cell r="AI351">
            <v>1324.77874837285</v>
          </cell>
        </row>
        <row r="352">
          <cell r="M352">
            <v>26.7000003259169</v>
          </cell>
          <cell r="O352">
            <v>19459979.595050499</v>
          </cell>
          <cell r="Q352">
            <v>0</v>
          </cell>
          <cell r="R352">
            <v>8.0110051705996506E-3</v>
          </cell>
          <cell r="AA352">
            <v>1497.9324528397101</v>
          </cell>
          <cell r="AC352">
            <v>173.205544484581</v>
          </cell>
          <cell r="AE352">
            <v>623539.96014449105</v>
          </cell>
          <cell r="AF352">
            <v>20083519.5552839</v>
          </cell>
          <cell r="AH352">
            <v>20083519.5552839</v>
          </cell>
          <cell r="AI352">
            <v>1324.72690835513</v>
          </cell>
        </row>
        <row r="353">
          <cell r="M353">
            <v>26.700000326396701</v>
          </cell>
          <cell r="O353">
            <v>19458728.897779901</v>
          </cell>
          <cell r="Q353">
            <v>0</v>
          </cell>
          <cell r="R353">
            <v>8.0110051705996506E-3</v>
          </cell>
          <cell r="AA353">
            <v>1497.8531938113499</v>
          </cell>
          <cell r="AC353">
            <v>173.19637978350499</v>
          </cell>
          <cell r="AE353">
            <v>623506.96722061699</v>
          </cell>
          <cell r="AF353">
            <v>20082235.8646769</v>
          </cell>
          <cell r="AH353">
            <v>20082235.8646769</v>
          </cell>
          <cell r="AI353">
            <v>1324.65681402784</v>
          </cell>
        </row>
        <row r="354">
          <cell r="M354">
            <v>26.700000328407501</v>
          </cell>
          <cell r="O354">
            <v>19456272.3422019</v>
          </cell>
          <cell r="Q354">
            <v>0</v>
          </cell>
          <cell r="R354">
            <v>8.0110051705996506E-3</v>
          </cell>
          <cell r="AA354">
            <v>1497.8694899074201</v>
          </cell>
          <cell r="AC354">
            <v>173.21081718481801</v>
          </cell>
          <cell r="AE354">
            <v>623558.94186534395</v>
          </cell>
          <cell r="AF354">
            <v>20079831.2831375</v>
          </cell>
          <cell r="AH354">
            <v>20079831.2831375</v>
          </cell>
          <cell r="AI354">
            <v>1324.6586727226099</v>
          </cell>
        </row>
        <row r="355">
          <cell r="M355">
            <v>26.7000003325603</v>
          </cell>
          <cell r="O355">
            <v>19451451.326487899</v>
          </cell>
          <cell r="Q355">
            <v>0</v>
          </cell>
          <cell r="R355">
            <v>8.0110051705996506E-3</v>
          </cell>
          <cell r="AA355">
            <v>1497.49512616633</v>
          </cell>
          <cell r="AC355">
            <v>173.16250670756901</v>
          </cell>
          <cell r="AE355">
            <v>623385.02414724999</v>
          </cell>
          <cell r="AF355">
            <v>20074836.349072501</v>
          </cell>
          <cell r="AH355">
            <v>20074836.349072501</v>
          </cell>
          <cell r="AI355">
            <v>1324.3326194587601</v>
          </cell>
        </row>
        <row r="356">
          <cell r="M356">
            <v>26.700000339129399</v>
          </cell>
          <cell r="O356">
            <v>19446705.393004399</v>
          </cell>
          <cell r="Q356">
            <v>0</v>
          </cell>
          <cell r="R356">
            <v>8.0110051705996506E-3</v>
          </cell>
          <cell r="AA356">
            <v>1497.09115171542</v>
          </cell>
          <cell r="AC356">
            <v>173.108265051833</v>
          </cell>
          <cell r="AE356">
            <v>623189.754186598</v>
          </cell>
          <cell r="AF356">
            <v>20069895.144721601</v>
          </cell>
          <cell r="AH356">
            <v>20069895.144721601</v>
          </cell>
          <cell r="AI356">
            <v>1323.9828866635901</v>
          </cell>
        </row>
        <row r="357">
          <cell r="M357">
            <v>26.7000003452731</v>
          </cell>
          <cell r="O357">
            <v>19444074.889766999</v>
          </cell>
          <cell r="Q357">
            <v>0</v>
          </cell>
          <cell r="R357">
            <v>8.0110051705996506E-3</v>
          </cell>
          <cell r="AA357">
            <v>1497.0063295662401</v>
          </cell>
          <cell r="AC357">
            <v>173.056594138317</v>
          </cell>
          <cell r="AE357">
            <v>623003.73889794096</v>
          </cell>
          <cell r="AF357">
            <v>20067078.6266829</v>
          </cell>
          <cell r="AH357">
            <v>20067078.6266829</v>
          </cell>
          <cell r="AI357">
            <v>1323.9497354279199</v>
          </cell>
        </row>
        <row r="358">
          <cell r="M358">
            <v>26.700000353050001</v>
          </cell>
          <cell r="O358">
            <v>19442382.5916165</v>
          </cell>
          <cell r="Q358">
            <v>0</v>
          </cell>
          <cell r="R358">
            <v>8.0110051705996506E-3</v>
          </cell>
          <cell r="AA358">
            <v>1496.88937732312</v>
          </cell>
          <cell r="AC358">
            <v>173.02477006857299</v>
          </cell>
          <cell r="AE358">
            <v>622889.17224686302</v>
          </cell>
          <cell r="AF358">
            <v>20065271.761734601</v>
          </cell>
          <cell r="AH358">
            <v>20065271.761734601</v>
          </cell>
          <cell r="AI358">
            <v>1323.86460725455</v>
          </cell>
        </row>
        <row r="359">
          <cell r="M359">
            <v>26.700000353647599</v>
          </cell>
          <cell r="O359">
            <v>19442663.5289446</v>
          </cell>
          <cell r="Q359">
            <v>0</v>
          </cell>
          <cell r="R359">
            <v>8.0110051705996506E-3</v>
          </cell>
          <cell r="AA359">
            <v>1496.90718841116</v>
          </cell>
          <cell r="AC359">
            <v>173.02682884423101</v>
          </cell>
          <cell r="AE359">
            <v>622896.58383923199</v>
          </cell>
          <cell r="AF359">
            <v>20065560.113161001</v>
          </cell>
          <cell r="AH359">
            <v>20065560.113161001</v>
          </cell>
          <cell r="AI359">
            <v>1323.8803595669301</v>
          </cell>
        </row>
        <row r="360">
          <cell r="M360">
            <v>26.700000353944802</v>
          </cell>
          <cell r="O360">
            <v>19442414.403435301</v>
          </cell>
          <cell r="Q360">
            <v>0</v>
          </cell>
          <cell r="R360">
            <v>8.0110051705996506E-3</v>
          </cell>
          <cell r="AA360">
            <v>1496.89139424838</v>
          </cell>
          <cell r="AC360">
            <v>173.02500320405699</v>
          </cell>
          <cell r="AE360">
            <v>622890.01153460494</v>
          </cell>
          <cell r="AF360">
            <v>20065304.414580099</v>
          </cell>
          <cell r="AH360">
            <v>20065304.414580099</v>
          </cell>
          <cell r="AI360">
            <v>1323.8663910443199</v>
          </cell>
        </row>
        <row r="361">
          <cell r="M361">
            <v>26.700000355529699</v>
          </cell>
          <cell r="O361">
            <v>19442104.536013801</v>
          </cell>
          <cell r="Q361">
            <v>0</v>
          </cell>
          <cell r="R361">
            <v>8.0110051705996506E-3</v>
          </cell>
          <cell r="AA361">
            <v>1496.8717491034599</v>
          </cell>
          <cell r="AC361">
            <v>173.02273243058801</v>
          </cell>
          <cell r="AE361">
            <v>622881.83675011795</v>
          </cell>
          <cell r="AF361">
            <v>20064986.3722203</v>
          </cell>
          <cell r="AH361">
            <v>20064986.3722203</v>
          </cell>
          <cell r="AI361">
            <v>1323.84901667287</v>
          </cell>
        </row>
        <row r="362">
          <cell r="M362">
            <v>26.700000357154401</v>
          </cell>
          <cell r="O362">
            <v>19441830.918462802</v>
          </cell>
          <cell r="Q362">
            <v>0</v>
          </cell>
          <cell r="R362">
            <v>8.0110051705996593E-3</v>
          </cell>
          <cell r="AA362">
            <v>1496.8544020614299</v>
          </cell>
          <cell r="AC362">
            <v>173.02072729380001</v>
          </cell>
          <cell r="AE362">
            <v>622874.61825768102</v>
          </cell>
          <cell r="AF362">
            <v>20064705.536160398</v>
          </cell>
          <cell r="AH362">
            <v>20064705.536160398</v>
          </cell>
          <cell r="AI362">
            <v>1323.8336747676301</v>
          </cell>
        </row>
        <row r="363">
          <cell r="M363">
            <v>26.700000358679699</v>
          </cell>
          <cell r="O363">
            <v>19441882.857810002</v>
          </cell>
          <cell r="Q363">
            <v>0</v>
          </cell>
          <cell r="R363">
            <v>8.0110051705996593E-3</v>
          </cell>
          <cell r="AA363">
            <v>1496.84930527039</v>
          </cell>
          <cell r="AC363">
            <v>173.053481395305</v>
          </cell>
          <cell r="AE363">
            <v>622992.53302309697</v>
          </cell>
          <cell r="AF363">
            <v>20064875.3906358</v>
          </cell>
          <cell r="AH363">
            <v>20064875.3906358</v>
          </cell>
          <cell r="AI363">
            <v>1323.79582387509</v>
          </cell>
        </row>
        <row r="364">
          <cell r="M364">
            <v>26.700000355061199</v>
          </cell>
          <cell r="O364">
            <v>19443376.997063</v>
          </cell>
          <cell r="Q364">
            <v>0</v>
          </cell>
          <cell r="R364">
            <v>8.0110051705996593E-3</v>
          </cell>
          <cell r="AA364">
            <v>1496.8801711992501</v>
          </cell>
          <cell r="AC364">
            <v>173.08386942897999</v>
          </cell>
          <cell r="AE364">
            <v>623101.92994432698</v>
          </cell>
          <cell r="AF364">
            <v>20066478.9290924</v>
          </cell>
          <cell r="AH364">
            <v>20066478.9290924</v>
          </cell>
          <cell r="AI364">
            <v>1323.79630177027</v>
          </cell>
        </row>
        <row r="365">
          <cell r="M365">
            <v>26.700000347800401</v>
          </cell>
          <cell r="O365">
            <v>19445164.858092502</v>
          </cell>
          <cell r="Q365">
            <v>0</v>
          </cell>
          <cell r="R365">
            <v>8.0110051705996593E-3</v>
          </cell>
          <cell r="AA365">
            <v>1497.1654307522199</v>
          </cell>
          <cell r="AC365">
            <v>173.12940136860499</v>
          </cell>
          <cell r="AE365">
            <v>623265.84492697904</v>
          </cell>
          <cell r="AF365">
            <v>20068430.704737801</v>
          </cell>
          <cell r="AH365">
            <v>20068430.704737801</v>
          </cell>
          <cell r="AI365">
            <v>1324.03602938362</v>
          </cell>
        </row>
        <row r="366">
          <cell r="M366">
            <v>26.700000347664702</v>
          </cell>
          <cell r="O366">
            <v>19444570.573854901</v>
          </cell>
          <cell r="Q366">
            <v>0</v>
          </cell>
          <cell r="R366">
            <v>8.0110051705996593E-3</v>
          </cell>
          <cell r="AA366">
            <v>1497.2309780472301</v>
          </cell>
          <cell r="AC366">
            <v>173.14451098766801</v>
          </cell>
          <cell r="AE366">
            <v>623320.23955560406</v>
          </cell>
          <cell r="AF366">
            <v>20067890.812898502</v>
          </cell>
          <cell r="AH366">
            <v>20067890.812898502</v>
          </cell>
          <cell r="AI366">
            <v>1324.0864670595599</v>
          </cell>
        </row>
        <row r="367">
          <cell r="M367">
            <v>26.700000350764501</v>
          </cell>
          <cell r="O367">
            <v>19442256.568145402</v>
          </cell>
          <cell r="Q367">
            <v>0</v>
          </cell>
          <cell r="R367">
            <v>8.0110051705996593E-3</v>
          </cell>
          <cell r="AA367">
            <v>1497.08427325668</v>
          </cell>
          <cell r="AC367">
            <v>173.12754558313699</v>
          </cell>
          <cell r="AE367">
            <v>623259.16409929295</v>
          </cell>
          <cell r="AF367">
            <v>20065515.730655599</v>
          </cell>
          <cell r="AH367">
            <v>20065515.730655599</v>
          </cell>
          <cell r="AI367">
            <v>1323.9567276735399</v>
          </cell>
        </row>
        <row r="368">
          <cell r="M368">
            <v>26.7000003566591</v>
          </cell>
          <cell r="O368">
            <v>19437500.994833302</v>
          </cell>
          <cell r="Q368">
            <v>0</v>
          </cell>
          <cell r="R368">
            <v>8.0110051705996593E-3</v>
          </cell>
          <cell r="AA368">
            <v>1496.61079132592</v>
          </cell>
          <cell r="AC368">
            <v>173.060246582563</v>
          </cell>
          <cell r="AE368">
            <v>623016.88769722602</v>
          </cell>
          <cell r="AF368">
            <v>20060517.881834101</v>
          </cell>
          <cell r="AH368">
            <v>20060517.881834101</v>
          </cell>
          <cell r="AI368">
            <v>1323.55054474335</v>
          </cell>
        </row>
        <row r="369">
          <cell r="M369">
            <v>26.700000355251799</v>
          </cell>
          <cell r="O369">
            <v>19437868.557402801</v>
          </cell>
          <cell r="Q369">
            <v>0</v>
          </cell>
          <cell r="R369">
            <v>8.0110051705996593E-3</v>
          </cell>
          <cell r="AA369">
            <v>1496.6128595694399</v>
          </cell>
          <cell r="AC369">
            <v>173.011107250875</v>
          </cell>
          <cell r="AE369">
            <v>622839.98610314901</v>
          </cell>
          <cell r="AF369">
            <v>20060708.543084301</v>
          </cell>
          <cell r="AH369">
            <v>20060708.543084301</v>
          </cell>
          <cell r="AI369">
            <v>1323.6017523185601</v>
          </cell>
        </row>
        <row r="370">
          <cell r="M370">
            <v>26.700000357946099</v>
          </cell>
          <cell r="O370">
            <v>19443378.885632001</v>
          </cell>
          <cell r="Q370">
            <v>0</v>
          </cell>
          <cell r="R370">
            <v>8.0110051705996593E-3</v>
          </cell>
          <cell r="AA370">
            <v>1496.9525368362099</v>
          </cell>
          <cell r="AC370">
            <v>173.03207064829201</v>
          </cell>
          <cell r="AE370">
            <v>622915.45433385205</v>
          </cell>
          <cell r="AF370">
            <v>20066294.341655198</v>
          </cell>
          <cell r="AH370">
            <v>20066294.341655198</v>
          </cell>
          <cell r="AI370">
            <v>1323.9204661879201</v>
          </cell>
        </row>
        <row r="371">
          <cell r="M371">
            <v>26.700000339548001</v>
          </cell>
          <cell r="O371">
            <v>19451223.0294898</v>
          </cell>
          <cell r="Q371">
            <v>0</v>
          </cell>
          <cell r="R371">
            <v>8.0110051705996593E-3</v>
          </cell>
          <cell r="AA371">
            <v>1497.4498010327</v>
          </cell>
          <cell r="AC371">
            <v>173.08954919317699</v>
          </cell>
          <cell r="AE371">
            <v>623122.37709543598</v>
          </cell>
          <cell r="AF371">
            <v>20074345.412101299</v>
          </cell>
          <cell r="AH371">
            <v>20074345.412101299</v>
          </cell>
          <cell r="AI371">
            <v>1324.3602518395201</v>
          </cell>
        </row>
        <row r="372">
          <cell r="M372">
            <v>26.700000330726098</v>
          </cell>
          <cell r="O372">
            <v>19455689.382701699</v>
          </cell>
          <cell r="Q372">
            <v>0</v>
          </cell>
          <cell r="R372">
            <v>8.0110051705996593E-3</v>
          </cell>
          <cell r="AA372">
            <v>1497.7329048254301</v>
          </cell>
          <cell r="AC372">
            <v>173.12227303328399</v>
          </cell>
          <cell r="AE372">
            <v>623240.18291982403</v>
          </cell>
          <cell r="AF372">
            <v>20078929.567512799</v>
          </cell>
          <cell r="AH372">
            <v>20078929.567512799</v>
          </cell>
          <cell r="AI372">
            <v>1324.6106317921499</v>
          </cell>
        </row>
        <row r="373">
          <cell r="M373">
            <v>26.700000327721099</v>
          </cell>
          <cell r="O373">
            <v>19457254.945407201</v>
          </cell>
          <cell r="Q373">
            <v>0</v>
          </cell>
          <cell r="R373">
            <v>8.0110051705996593E-3</v>
          </cell>
          <cell r="AA373">
            <v>1497.8321340351799</v>
          </cell>
          <cell r="AC373">
            <v>173.133742893022</v>
          </cell>
          <cell r="AE373">
            <v>623281.47441487899</v>
          </cell>
          <cell r="AF373">
            <v>20080536.420379099</v>
          </cell>
          <cell r="AH373">
            <v>20080536.420379099</v>
          </cell>
          <cell r="AI373">
            <v>1324.6983911421601</v>
          </cell>
        </row>
        <row r="374">
          <cell r="M374">
            <v>26.700000327466999</v>
          </cell>
          <cell r="O374">
            <v>19456676.119521599</v>
          </cell>
          <cell r="Q374">
            <v>0</v>
          </cell>
          <cell r="R374">
            <v>8.0110051705996593E-3</v>
          </cell>
          <cell r="AA374">
            <v>1497.79544699703</v>
          </cell>
          <cell r="AC374">
            <v>173.129502254778</v>
          </cell>
          <cell r="AE374">
            <v>623266.20811720099</v>
          </cell>
          <cell r="AF374">
            <v>20079942.327472199</v>
          </cell>
          <cell r="AH374">
            <v>20079942.327472199</v>
          </cell>
          <cell r="AI374">
            <v>1324.6659447422501</v>
          </cell>
        </row>
        <row r="375">
          <cell r="M375">
            <v>26.7000003287528</v>
          </cell>
          <cell r="O375">
            <v>19456758.355616901</v>
          </cell>
          <cell r="Q375">
            <v>0</v>
          </cell>
          <cell r="R375">
            <v>8.0110051705996593E-3</v>
          </cell>
          <cell r="AA375">
            <v>1497.87956514845</v>
          </cell>
          <cell r="AC375">
            <v>173.19492300726199</v>
          </cell>
          <cell r="AE375">
            <v>623501.72282614303</v>
          </cell>
          <cell r="AF375">
            <v>20080260.077955302</v>
          </cell>
          <cell r="AH375">
            <v>20080260.077955302</v>
          </cell>
          <cell r="AI375">
            <v>1324.6846421411899</v>
          </cell>
        </row>
        <row r="376">
          <cell r="M376">
            <v>26.700000329070502</v>
          </cell>
          <cell r="O376">
            <v>19458579.900991999</v>
          </cell>
          <cell r="Q376">
            <v>0</v>
          </cell>
          <cell r="R376">
            <v>8.0110051705996593E-3</v>
          </cell>
          <cell r="AA376">
            <v>1498.2914295957501</v>
          </cell>
          <cell r="AC376">
            <v>173.27969898418999</v>
          </cell>
          <cell r="AE376">
            <v>623806.916343085</v>
          </cell>
          <cell r="AF376">
            <v>20082386.817474701</v>
          </cell>
          <cell r="AH376">
            <v>20082386.817474701</v>
          </cell>
          <cell r="AI376">
            <v>1325.0117306115501</v>
          </cell>
        </row>
        <row r="377">
          <cell r="M377">
            <v>26.700000328282201</v>
          </cell>
          <cell r="O377">
            <v>19459658.349119999</v>
          </cell>
          <cell r="Q377">
            <v>0</v>
          </cell>
          <cell r="R377">
            <v>8.0110051705996593E-3</v>
          </cell>
          <cell r="AA377">
            <v>1498.4632664342801</v>
          </cell>
          <cell r="AC377">
            <v>173.30711100650299</v>
          </cell>
          <cell r="AE377">
            <v>623905.59962341096</v>
          </cell>
          <cell r="AF377">
            <v>20083563.948982202</v>
          </cell>
          <cell r="AH377">
            <v>20083563.948982202</v>
          </cell>
          <cell r="AI377">
            <v>1325.15615542777</v>
          </cell>
        </row>
        <row r="378">
          <cell r="M378">
            <v>26.7000003286552</v>
          </cell>
          <cell r="O378">
            <v>19457586.356408801</v>
          </cell>
          <cell r="Q378">
            <v>0</v>
          </cell>
          <cell r="R378">
            <v>8.0110051705996593E-3</v>
          </cell>
          <cell r="AA378">
            <v>1498.3319262724101</v>
          </cell>
          <cell r="AC378">
            <v>173.291920654813</v>
          </cell>
          <cell r="AE378">
            <v>623850.91435732704</v>
          </cell>
          <cell r="AF378">
            <v>20081437.270264599</v>
          </cell>
          <cell r="AH378">
            <v>20081437.270264599</v>
          </cell>
          <cell r="AI378">
            <v>1325.0400056175999</v>
          </cell>
        </row>
        <row r="379">
          <cell r="M379">
            <v>26.700000333977201</v>
          </cell>
          <cell r="O379">
            <v>19450170.891286701</v>
          </cell>
          <cell r="Q379">
            <v>0</v>
          </cell>
          <cell r="R379">
            <v>8.0110051705996593E-3</v>
          </cell>
          <cell r="AA379">
            <v>1497.6894262911001</v>
          </cell>
          <cell r="AC379">
            <v>173.20505576481199</v>
          </cell>
          <cell r="AE379">
            <v>623538.20075332397</v>
          </cell>
          <cell r="AF379">
            <v>20073709.089561701</v>
          </cell>
          <cell r="AH379">
            <v>20073709.089561701</v>
          </cell>
          <cell r="AI379">
            <v>1324.4843705262899</v>
          </cell>
        </row>
        <row r="380">
          <cell r="M380">
            <v>26.700000345684501</v>
          </cell>
          <cell r="O380">
            <v>19444081.2236313</v>
          </cell>
          <cell r="Q380">
            <v>0</v>
          </cell>
          <cell r="R380">
            <v>8.0110051705996506E-3</v>
          </cell>
          <cell r="AA380">
            <v>1497.3723106509999</v>
          </cell>
          <cell r="AC380">
            <v>173.173401194647</v>
          </cell>
          <cell r="AE380">
            <v>623424.24430072901</v>
          </cell>
          <cell r="AF380">
            <v>20067505.463640802</v>
          </cell>
          <cell r="AH380">
            <v>20067505.463640802</v>
          </cell>
          <cell r="AI380">
            <v>1324.1989094563501</v>
          </cell>
        </row>
        <row r="381">
          <cell r="M381">
            <v>26.700000354253799</v>
          </cell>
          <cell r="O381">
            <v>19442476.7578348</v>
          </cell>
          <cell r="Q381">
            <v>0</v>
          </cell>
          <cell r="R381">
            <v>8.0110051705996506E-3</v>
          </cell>
          <cell r="AA381">
            <v>1497.20164042848</v>
          </cell>
          <cell r="AC381">
            <v>173.14864380732499</v>
          </cell>
          <cell r="AE381">
            <v>623335.11770636798</v>
          </cell>
          <cell r="AF381">
            <v>20065811.873482302</v>
          </cell>
          <cell r="AH381">
            <v>20065811.873482302</v>
          </cell>
          <cell r="AI381">
            <v>1324.05299662116</v>
          </cell>
        </row>
        <row r="382">
          <cell r="M382">
            <v>26.700000360922601</v>
          </cell>
          <cell r="O382">
            <v>19441352.656444699</v>
          </cell>
          <cell r="Q382">
            <v>0</v>
          </cell>
          <cell r="R382">
            <v>8.0110051705996506E-3</v>
          </cell>
          <cell r="AA382">
            <v>1497.0269683951301</v>
          </cell>
          <cell r="AC382">
            <v>173.12091866826799</v>
          </cell>
          <cell r="AE382">
            <v>623235.30720576504</v>
          </cell>
          <cell r="AF382">
            <v>20064587.961264901</v>
          </cell>
          <cell r="AH382">
            <v>20064587.961264901</v>
          </cell>
          <cell r="AI382">
            <v>1323.9060497268599</v>
          </cell>
        </row>
        <row r="383">
          <cell r="M383">
            <v>26.7000003662497</v>
          </cell>
          <cell r="O383">
            <v>19440567.851361699</v>
          </cell>
          <cell r="Q383">
            <v>0</v>
          </cell>
          <cell r="R383">
            <v>8.0110051705996506E-3</v>
          </cell>
          <cell r="AA383">
            <v>1496.9772116204199</v>
          </cell>
          <cell r="AC383">
            <v>173.11516463796099</v>
          </cell>
          <cell r="AE383">
            <v>623214.59269665799</v>
          </cell>
          <cell r="AF383">
            <v>20063782.443031099</v>
          </cell>
          <cell r="AH383">
            <v>20063782.443031099</v>
          </cell>
          <cell r="AI383">
            <v>1323.86204698246</v>
          </cell>
        </row>
        <row r="384">
          <cell r="M384">
            <v>26.7000003699339</v>
          </cell>
          <cell r="O384">
            <v>19439907.4690734</v>
          </cell>
          <cell r="Q384">
            <v>0</v>
          </cell>
          <cell r="R384">
            <v>8.0110051705996506E-3</v>
          </cell>
          <cell r="AA384">
            <v>1496.9353425946699</v>
          </cell>
          <cell r="AC384">
            <v>173.11032277181201</v>
          </cell>
          <cell r="AE384">
            <v>623197.16197852499</v>
          </cell>
          <cell r="AF384">
            <v>20063104.629111301</v>
          </cell>
          <cell r="AH384">
            <v>20063104.629111301</v>
          </cell>
          <cell r="AI384">
            <v>1323.82501982286</v>
          </cell>
        </row>
        <row r="385">
          <cell r="M385">
            <v>26.700000372332401</v>
          </cell>
          <cell r="O385">
            <v>19439370.963465799</v>
          </cell>
          <cell r="Q385">
            <v>0</v>
          </cell>
          <cell r="R385">
            <v>8.0110051705996593E-3</v>
          </cell>
          <cell r="AA385">
            <v>1496.90132731877</v>
          </cell>
          <cell r="AC385">
            <v>173.106389138059</v>
          </cell>
          <cell r="AE385">
            <v>623183.000897013</v>
          </cell>
          <cell r="AF385">
            <v>20062553.964731101</v>
          </cell>
          <cell r="AH385">
            <v>20062553.964731101</v>
          </cell>
          <cell r="AI385">
            <v>1323.79493818072</v>
          </cell>
        </row>
        <row r="386">
          <cell r="M386">
            <v>26.700000369018401</v>
          </cell>
          <cell r="O386">
            <v>19438947.2992374</v>
          </cell>
          <cell r="Q386">
            <v>0</v>
          </cell>
          <cell r="R386">
            <v>8.0110051705996593E-3</v>
          </cell>
          <cell r="AA386">
            <v>1496.87446607742</v>
          </cell>
          <cell r="AC386">
            <v>173.10328281941699</v>
          </cell>
          <cell r="AE386">
            <v>623171.818149901</v>
          </cell>
          <cell r="AF386">
            <v>20062119.1187375</v>
          </cell>
          <cell r="AH386">
            <v>20062119.1187375</v>
          </cell>
          <cell r="AI386">
            <v>1323.7711832580001</v>
          </cell>
        </row>
        <row r="387">
          <cell r="M387">
            <v>26.700000365938099</v>
          </cell>
          <cell r="O387">
            <v>19438620.255548902</v>
          </cell>
          <cell r="Q387">
            <v>0</v>
          </cell>
          <cell r="R387">
            <v>8.0110051705996593E-3</v>
          </cell>
          <cell r="AA387">
            <v>1497.0260620382401</v>
          </cell>
          <cell r="AC387">
            <v>173.13335712917899</v>
          </cell>
          <cell r="AE387">
            <v>623280.08566504298</v>
          </cell>
          <cell r="AF387">
            <v>20061900.342029002</v>
          </cell>
          <cell r="AH387">
            <v>20061900.342029002</v>
          </cell>
          <cell r="AI387">
            <v>1323.8927049090601</v>
          </cell>
        </row>
        <row r="388">
          <cell r="M388">
            <v>26.7000003631961</v>
          </cell>
          <cell r="O388">
            <v>19438301.110153299</v>
          </cell>
          <cell r="Q388">
            <v>0</v>
          </cell>
          <cell r="R388">
            <v>8.0110051705996593E-3</v>
          </cell>
          <cell r="AA388">
            <v>1497.1092470887399</v>
          </cell>
          <cell r="AC388">
            <v>173.150509782917</v>
          </cell>
          <cell r="AE388">
            <v>623341.83521850302</v>
          </cell>
          <cell r="AF388">
            <v>20061642.9462367</v>
          </cell>
          <cell r="AH388">
            <v>20061642.9462367</v>
          </cell>
          <cell r="AI388">
            <v>1323.95873730582</v>
          </cell>
        </row>
        <row r="389">
          <cell r="M389">
            <v>26.700000362834199</v>
          </cell>
          <cell r="O389">
            <v>19438564.257647201</v>
          </cell>
          <cell r="Q389">
            <v>0</v>
          </cell>
          <cell r="R389">
            <v>8.0110051705996593E-3</v>
          </cell>
          <cell r="AA389">
            <v>1497.12593335113</v>
          </cell>
          <cell r="AC389">
            <v>173.15243965867299</v>
          </cell>
          <cell r="AE389">
            <v>623348.78277122194</v>
          </cell>
          <cell r="AF389">
            <v>20061913.039931599</v>
          </cell>
          <cell r="AH389">
            <v>20061913.039931599</v>
          </cell>
          <cell r="AI389">
            <v>1323.9734936924599</v>
          </cell>
        </row>
        <row r="390">
          <cell r="M390">
            <v>26.700000369338301</v>
          </cell>
          <cell r="O390">
            <v>19439526.387592901</v>
          </cell>
          <cell r="Q390">
            <v>0</v>
          </cell>
          <cell r="R390">
            <v>8.0110051705996506E-3</v>
          </cell>
          <cell r="AA390">
            <v>1497.1869417795899</v>
          </cell>
          <cell r="AC390">
            <v>173.15949568381501</v>
          </cell>
          <cell r="AE390">
            <v>623374.18446173402</v>
          </cell>
          <cell r="AF390">
            <v>20062900.568723101</v>
          </cell>
          <cell r="AH390">
            <v>20062900.568723101</v>
          </cell>
          <cell r="AI390">
            <v>1324.0274460957701</v>
          </cell>
        </row>
        <row r="391">
          <cell r="M391">
            <v>26.700000372272601</v>
          </cell>
          <cell r="O391">
            <v>19440770.912231501</v>
          </cell>
          <cell r="Q391">
            <v>0</v>
          </cell>
          <cell r="R391">
            <v>8.0110051705996506E-3</v>
          </cell>
          <cell r="AA391">
            <v>1497.0934849197899</v>
          </cell>
          <cell r="AC391">
            <v>173.13613568763401</v>
          </cell>
          <cell r="AE391">
            <v>623290.088475483</v>
          </cell>
          <cell r="AF391">
            <v>20064061.002123699</v>
          </cell>
          <cell r="AH391">
            <v>20064061.002123699</v>
          </cell>
          <cell r="AI391">
            <v>1323.9573492321599</v>
          </cell>
        </row>
        <row r="392">
          <cell r="M392">
            <v>26.700000366935299</v>
          </cell>
          <cell r="O392">
            <v>19441178.233209699</v>
          </cell>
          <cell r="Q392">
            <v>0</v>
          </cell>
          <cell r="R392">
            <v>8.0110051705996506E-3</v>
          </cell>
          <cell r="AA392">
            <v>1497.01591024195</v>
          </cell>
          <cell r="AC392">
            <v>173.11963986856901</v>
          </cell>
          <cell r="AE392">
            <v>623230.70352684695</v>
          </cell>
          <cell r="AF392">
            <v>20064408.9381092</v>
          </cell>
          <cell r="AH392">
            <v>20064408.9381092</v>
          </cell>
          <cell r="AI392">
            <v>1323.89627037338</v>
          </cell>
        </row>
        <row r="393">
          <cell r="M393">
            <v>26.700000361657601</v>
          </cell>
          <cell r="O393">
            <v>19442516.659126502</v>
          </cell>
          <cell r="Q393">
            <v>0</v>
          </cell>
          <cell r="R393">
            <v>8.0110051705996506E-3</v>
          </cell>
          <cell r="AA393">
            <v>1497.1007650067099</v>
          </cell>
          <cell r="AC393">
            <v>173.129452741108</v>
          </cell>
          <cell r="AE393">
            <v>623266.02986798994</v>
          </cell>
          <cell r="AF393">
            <v>20065782.691390801</v>
          </cell>
          <cell r="AH393">
            <v>20065782.691390801</v>
          </cell>
          <cell r="AI393">
            <v>1323.9713122656101</v>
          </cell>
        </row>
        <row r="394">
          <cell r="M394">
            <v>26.700000346143501</v>
          </cell>
          <cell r="O394">
            <v>19448237.957051899</v>
          </cell>
          <cell r="Q394">
            <v>0</v>
          </cell>
          <cell r="R394">
            <v>8.0110051705996506E-3</v>
          </cell>
          <cell r="AA394">
            <v>1497.2914400703501</v>
          </cell>
          <cell r="AC394">
            <v>173.13895286618001</v>
          </cell>
          <cell r="AE394">
            <v>623300.23031824594</v>
          </cell>
          <cell r="AF394">
            <v>20071538.193270899</v>
          </cell>
          <cell r="AH394">
            <v>20071538.193270899</v>
          </cell>
          <cell r="AI394">
            <v>1324.15248720417</v>
          </cell>
        </row>
        <row r="395">
          <cell r="M395">
            <v>26.700000337309501</v>
          </cell>
          <cell r="O395">
            <v>19450328.575327601</v>
          </cell>
          <cell r="Q395">
            <v>0</v>
          </cell>
          <cell r="R395">
            <v>8.0110051705996506E-3</v>
          </cell>
          <cell r="AA395">
            <v>1497.320804554</v>
          </cell>
          <cell r="AC395">
            <v>173.13481975052699</v>
          </cell>
          <cell r="AE395">
            <v>623285.35110189603</v>
          </cell>
          <cell r="AF395">
            <v>20073613.927747201</v>
          </cell>
          <cell r="AH395">
            <v>20073613.927747201</v>
          </cell>
          <cell r="AI395">
            <v>1324.1859848034801</v>
          </cell>
        </row>
        <row r="396">
          <cell r="M396">
            <v>26.7000003340411</v>
          </cell>
          <cell r="O396">
            <v>19453509.6114701</v>
          </cell>
          <cell r="Q396">
            <v>0</v>
          </cell>
          <cell r="R396">
            <v>8.0110051705996506E-3</v>
          </cell>
          <cell r="AA396">
            <v>1497.5224185003501</v>
          </cell>
          <cell r="AC396">
            <v>173.15813231931801</v>
          </cell>
          <cell r="AE396">
            <v>623369.27634954499</v>
          </cell>
          <cell r="AF396">
            <v>20076878.8891511</v>
          </cell>
          <cell r="AH396">
            <v>20076878.8891511</v>
          </cell>
          <cell r="AI396">
            <v>1324.3642861810299</v>
          </cell>
        </row>
        <row r="397">
          <cell r="M397">
            <v>26.7000003298498</v>
          </cell>
          <cell r="O397">
            <v>19457545.808678199</v>
          </cell>
          <cell r="Q397">
            <v>0</v>
          </cell>
          <cell r="R397">
            <v>8.0110051705996593E-3</v>
          </cell>
          <cell r="AA397">
            <v>1497.9502055201499</v>
          </cell>
          <cell r="AC397">
            <v>173.22015141051401</v>
          </cell>
          <cell r="AE397">
            <v>623592.54507785197</v>
          </cell>
          <cell r="AF397">
            <v>20081138.354870301</v>
          </cell>
          <cell r="AH397">
            <v>20081138.354870301</v>
          </cell>
          <cell r="AI397">
            <v>1324.7300541096299</v>
          </cell>
        </row>
        <row r="398">
          <cell r="M398">
            <v>26.7000003283163</v>
          </cell>
          <cell r="O398">
            <v>19458430.748978499</v>
          </cell>
          <cell r="Q398">
            <v>0</v>
          </cell>
          <cell r="R398">
            <v>8.0110051705996593E-3</v>
          </cell>
          <cell r="AA398">
            <v>1498.1095499335399</v>
          </cell>
          <cell r="AC398">
            <v>173.24611181069</v>
          </cell>
          <cell r="AE398">
            <v>623686.00251848297</v>
          </cell>
          <cell r="AF398">
            <v>20082116.7517187</v>
          </cell>
          <cell r="AH398">
            <v>20082116.7517187</v>
          </cell>
          <cell r="AI398">
            <v>1324.8634381228501</v>
          </cell>
        </row>
        <row r="399">
          <cell r="M399">
            <v>26.700000328683899</v>
          </cell>
          <cell r="O399">
            <v>19458169.695531301</v>
          </cell>
          <cell r="Q399">
            <v>0</v>
          </cell>
          <cell r="R399">
            <v>8.0110051705996506E-3</v>
          </cell>
          <cell r="AA399">
            <v>1498.2654274609099</v>
          </cell>
          <cell r="AC399">
            <v>173.27669164016501</v>
          </cell>
          <cell r="AE399">
            <v>623796.08990459505</v>
          </cell>
          <cell r="AF399">
            <v>20081965.785117</v>
          </cell>
          <cell r="AH399">
            <v>20081965.785117</v>
          </cell>
          <cell r="AI399">
            <v>1324.98873582074</v>
          </cell>
        </row>
        <row r="400">
          <cell r="M400">
            <v>26.700000329296099</v>
          </cell>
          <cell r="O400">
            <v>19458243.2924334</v>
          </cell>
          <cell r="Q400">
            <v>0</v>
          </cell>
          <cell r="R400">
            <v>8.0110051705996506E-3</v>
          </cell>
          <cell r="AA400">
            <v>1498.37356994898</v>
          </cell>
          <cell r="AC400">
            <v>173.296737019311</v>
          </cell>
          <cell r="AE400">
            <v>623868.25326952001</v>
          </cell>
          <cell r="AF400">
            <v>20082111.5456631</v>
          </cell>
          <cell r="AH400">
            <v>20082111.5456631</v>
          </cell>
          <cell r="AI400">
            <v>1325.07683292967</v>
          </cell>
        </row>
        <row r="401">
          <cell r="M401">
            <v>26.700000329183499</v>
          </cell>
          <cell r="O401">
            <v>19458349.097920299</v>
          </cell>
          <cell r="Q401">
            <v>0</v>
          </cell>
          <cell r="R401">
            <v>8.0110051705996506E-3</v>
          </cell>
          <cell r="AA401">
            <v>1498.3802767490099</v>
          </cell>
          <cell r="AC401">
            <v>173.297512704751</v>
          </cell>
          <cell r="AE401">
            <v>623871.04573710205</v>
          </cell>
          <cell r="AF401">
            <v>20082220.1436834</v>
          </cell>
          <cell r="AH401">
            <v>20082220.1436834</v>
          </cell>
          <cell r="AI401">
            <v>1325.0827640442601</v>
          </cell>
        </row>
        <row r="402">
          <cell r="M402">
            <v>26.700000329533299</v>
          </cell>
          <cell r="O402">
            <v>19456698.4490408</v>
          </cell>
          <cell r="Q402">
            <v>0</v>
          </cell>
          <cell r="R402">
            <v>8.0110051705996506E-3</v>
          </cell>
          <cell r="AA402">
            <v>1498.27564256662</v>
          </cell>
          <cell r="AC402">
            <v>173.28541107485401</v>
          </cell>
          <cell r="AE402">
            <v>623827.47986947396</v>
          </cell>
          <cell r="AF402">
            <v>20080525.928589601</v>
          </cell>
          <cell r="AH402">
            <v>20080525.9285895</v>
          </cell>
          <cell r="AI402">
            <v>1324.9902314917599</v>
          </cell>
        </row>
        <row r="403">
          <cell r="M403">
            <v>26.7000003346878</v>
          </cell>
          <cell r="O403">
            <v>19450910.4667276</v>
          </cell>
          <cell r="Q403">
            <v>0</v>
          </cell>
          <cell r="R403">
            <v>8.0110051705996506E-3</v>
          </cell>
          <cell r="AA403">
            <v>1497.90872533019</v>
          </cell>
          <cell r="AC403">
            <v>173.24297468842499</v>
          </cell>
          <cell r="AE403">
            <v>623674.708878331</v>
          </cell>
          <cell r="AF403">
            <v>20074585.173369501</v>
          </cell>
          <cell r="AH403">
            <v>20074585.173369501</v>
          </cell>
          <cell r="AI403">
            <v>1324.66575064176</v>
          </cell>
        </row>
        <row r="404">
          <cell r="M404">
            <v>26.700000340669899</v>
          </cell>
          <cell r="O404">
            <v>19447173.373563599</v>
          </cell>
          <cell r="Q404">
            <v>0</v>
          </cell>
          <cell r="R404">
            <v>8.0110051705996506E-3</v>
          </cell>
          <cell r="AA404">
            <v>1497.67179932153</v>
          </cell>
          <cell r="AC404">
            <v>173.21557264060499</v>
          </cell>
          <cell r="AE404">
            <v>623576.06150617904</v>
          </cell>
          <cell r="AF404">
            <v>20070749.433079898</v>
          </cell>
          <cell r="AH404">
            <v>20070749.433079898</v>
          </cell>
          <cell r="AI404">
            <v>1324.4562266809201</v>
          </cell>
        </row>
        <row r="405">
          <cell r="M405">
            <v>26.700000347000699</v>
          </cell>
          <cell r="O405">
            <v>19444006.435823198</v>
          </cell>
          <cell r="Q405">
            <v>0</v>
          </cell>
          <cell r="R405">
            <v>8.0110051705996506E-3</v>
          </cell>
          <cell r="AA405">
            <v>1497.2986235772401</v>
          </cell>
          <cell r="AC405">
            <v>173.15985988145701</v>
          </cell>
          <cell r="AE405">
            <v>623375.49557324499</v>
          </cell>
          <cell r="AF405">
            <v>20067381.928996399</v>
          </cell>
          <cell r="AH405">
            <v>20067381.928996399</v>
          </cell>
          <cell r="AI405">
            <v>1324.13876369579</v>
          </cell>
        </row>
        <row r="406">
          <cell r="M406">
            <v>26.700000356642001</v>
          </cell>
          <cell r="O406">
            <v>19441851.577328201</v>
          </cell>
          <cell r="Q406">
            <v>0</v>
          </cell>
          <cell r="R406">
            <v>8.0110051705996506E-3</v>
          </cell>
          <cell r="AA406">
            <v>1497.05859970037</v>
          </cell>
          <cell r="AC406">
            <v>173.12457661213799</v>
          </cell>
          <cell r="AE406">
            <v>623248.47580369597</v>
          </cell>
          <cell r="AF406">
            <v>20065100.050025299</v>
          </cell>
          <cell r="AH406">
            <v>20065100.050025299</v>
          </cell>
          <cell r="AI406">
            <v>1323.9340230882301</v>
          </cell>
        </row>
        <row r="407">
          <cell r="M407">
            <v>26.700000363712501</v>
          </cell>
          <cell r="O407">
            <v>19441165.442474701</v>
          </cell>
          <cell r="Q407">
            <v>0</v>
          </cell>
          <cell r="R407">
            <v>8.0110051705996506E-3</v>
          </cell>
          <cell r="AA407">
            <v>1497.0150991023299</v>
          </cell>
          <cell r="AC407">
            <v>173.119546065826</v>
          </cell>
          <cell r="AE407">
            <v>623230.36583697295</v>
          </cell>
          <cell r="AF407">
            <v>20064395.8064254</v>
          </cell>
          <cell r="AH407">
            <v>20064395.8064254</v>
          </cell>
          <cell r="AI407">
            <v>1323.8955530365099</v>
          </cell>
        </row>
        <row r="408">
          <cell r="M408">
            <v>26.700000366010599</v>
          </cell>
          <cell r="O408">
            <v>19441134.006810501</v>
          </cell>
          <cell r="Q408">
            <v>0</v>
          </cell>
          <cell r="R408">
            <v>8.0110051705996506E-3</v>
          </cell>
          <cell r="AA408">
            <v>1497.0131061945799</v>
          </cell>
          <cell r="AC408">
            <v>173.11931559969</v>
          </cell>
          <cell r="AE408">
            <v>623229.53615888394</v>
          </cell>
          <cell r="AF408">
            <v>20064363.542858601</v>
          </cell>
          <cell r="AH408">
            <v>20064363.542858601</v>
          </cell>
          <cell r="AI408">
            <v>1323.8937905948901</v>
          </cell>
        </row>
        <row r="409">
          <cell r="M409">
            <v>26.7000003648206</v>
          </cell>
          <cell r="O409">
            <v>19441281.320434898</v>
          </cell>
          <cell r="Q409">
            <v>0</v>
          </cell>
          <cell r="R409">
            <v>8.0110051705996593E-3</v>
          </cell>
          <cell r="AA409">
            <v>1497.0224459167</v>
          </cell>
          <cell r="AC409">
            <v>173.120395674604</v>
          </cell>
          <cell r="AE409">
            <v>623233.42442857299</v>
          </cell>
          <cell r="AF409">
            <v>20064514.745315701</v>
          </cell>
          <cell r="AH409">
            <v>20064514.745315701</v>
          </cell>
          <cell r="AI409">
            <v>1323.9020502420999</v>
          </cell>
        </row>
        <row r="410">
          <cell r="M410">
            <v>26.700000364732499</v>
          </cell>
          <cell r="O410">
            <v>19441334.442016602</v>
          </cell>
          <cell r="Q410">
            <v>0</v>
          </cell>
          <cell r="R410">
            <v>8.0110051705996506E-3</v>
          </cell>
          <cell r="AA410">
            <v>1497.19815834684</v>
          </cell>
          <cell r="AC410">
            <v>173.15326036927101</v>
          </cell>
          <cell r="AE410">
            <v>623351.73732937605</v>
          </cell>
          <cell r="AF410">
            <v>20064686.179235399</v>
          </cell>
          <cell r="AH410">
            <v>20064686.179235399</v>
          </cell>
          <cell r="AI410">
            <v>1324.0448979775699</v>
          </cell>
        </row>
        <row r="411">
          <cell r="M411">
            <v>26.7000003637331</v>
          </cell>
          <cell r="O411">
            <v>19441576.988782302</v>
          </cell>
          <cell r="Q411">
            <v>0</v>
          </cell>
          <cell r="R411">
            <v>8.0110051705996506E-3</v>
          </cell>
          <cell r="AA411">
            <v>1497.31696718271</v>
          </cell>
          <cell r="AC411">
            <v>173.17453397502899</v>
          </cell>
          <cell r="AE411">
            <v>623428.32231010299</v>
          </cell>
          <cell r="AF411">
            <v>20065005.3116653</v>
          </cell>
          <cell r="AH411">
            <v>20065005.3116653</v>
          </cell>
          <cell r="AI411">
            <v>1324.1424332076899</v>
          </cell>
        </row>
        <row r="412">
          <cell r="M412">
            <v>26.700000362797098</v>
          </cell>
          <cell r="O412">
            <v>19441674.8644109</v>
          </cell>
          <cell r="Q412">
            <v>0</v>
          </cell>
          <cell r="R412">
            <v>8.0110051705996506E-3</v>
          </cell>
          <cell r="AA412">
            <v>1497.49577856371</v>
          </cell>
          <cell r="AC412">
            <v>173.207777843239</v>
          </cell>
          <cell r="AE412">
            <v>623548.00023565895</v>
          </cell>
          <cell r="AF412">
            <v>20065222.864617001</v>
          </cell>
          <cell r="AH412">
            <v>20065222.864617001</v>
          </cell>
          <cell r="AI412">
            <v>1324.2880007204701</v>
          </cell>
        </row>
        <row r="413">
          <cell r="M413">
            <v>26.700000364074899</v>
          </cell>
          <cell r="O413">
            <v>19441512.5568542</v>
          </cell>
          <cell r="Q413">
            <v>0</v>
          </cell>
          <cell r="R413">
            <v>8.0110051705996593E-3</v>
          </cell>
          <cell r="AA413">
            <v>1497.5891371324101</v>
          </cell>
          <cell r="AC413">
            <v>173.226112703539</v>
          </cell>
          <cell r="AE413">
            <v>623614.00573274202</v>
          </cell>
          <cell r="AF413">
            <v>20065126.5621197</v>
          </cell>
          <cell r="AH413">
            <v>20065126.5621197</v>
          </cell>
          <cell r="AI413">
            <v>1324.3630244288699</v>
          </cell>
        </row>
        <row r="414">
          <cell r="M414">
            <v>26.700000364736798</v>
          </cell>
          <cell r="O414">
            <v>19441503.281573601</v>
          </cell>
          <cell r="Q414">
            <v>0</v>
          </cell>
          <cell r="R414">
            <v>8.0110051705996593E-3</v>
          </cell>
          <cell r="AA414">
            <v>1497.58854897028</v>
          </cell>
          <cell r="AC414">
            <v>173.22604467083499</v>
          </cell>
          <cell r="AE414">
            <v>623613.76081500598</v>
          </cell>
          <cell r="AF414">
            <v>20065117.042348102</v>
          </cell>
          <cell r="AH414">
            <v>20065117.042348102</v>
          </cell>
          <cell r="AI414">
            <v>1324.3625042994499</v>
          </cell>
        </row>
        <row r="415">
          <cell r="M415">
            <v>26.7000003638924</v>
          </cell>
          <cell r="O415">
            <v>19441680.262996301</v>
          </cell>
          <cell r="Q415">
            <v>0</v>
          </cell>
          <cell r="R415">
            <v>8.0110051705996506E-3</v>
          </cell>
          <cell r="AA415">
            <v>1497.59977220575</v>
          </cell>
          <cell r="AC415">
            <v>173.22734286231099</v>
          </cell>
          <cell r="AE415">
            <v>623618.43430431804</v>
          </cell>
          <cell r="AF415">
            <v>20065298.697726399</v>
          </cell>
          <cell r="AH415">
            <v>20065298.697726399</v>
          </cell>
          <cell r="AI415">
            <v>1324.37242934344</v>
          </cell>
        </row>
        <row r="416">
          <cell r="M416">
            <v>26.700000361429201</v>
          </cell>
          <cell r="O416">
            <v>19442164.594120398</v>
          </cell>
          <cell r="Q416">
            <v>0</v>
          </cell>
          <cell r="R416">
            <v>8.0110051705996506E-3</v>
          </cell>
          <cell r="AA416">
            <v>1497.4577674443899</v>
          </cell>
          <cell r="AC416">
            <v>173.19835655043499</v>
          </cell>
          <cell r="AE416">
            <v>623514.08358156402</v>
          </cell>
          <cell r="AF416">
            <v>20065678.678840201</v>
          </cell>
          <cell r="AH416">
            <v>20065678.678840201</v>
          </cell>
          <cell r="AI416">
            <v>1324.25941089395</v>
          </cell>
        </row>
        <row r="417">
          <cell r="M417">
            <v>26.700000353957499</v>
          </cell>
          <cell r="O417">
            <v>19444842.303530801</v>
          </cell>
          <cell r="Q417">
            <v>0</v>
          </cell>
          <cell r="R417">
            <v>8.0110051705996506E-3</v>
          </cell>
          <cell r="AA417">
            <v>1497.5240044924501</v>
          </cell>
          <cell r="AC417">
            <v>173.198479198662</v>
          </cell>
          <cell r="AE417">
            <v>623514.52511518204</v>
          </cell>
          <cell r="AF417">
            <v>20068356.832043398</v>
          </cell>
          <cell r="AH417">
            <v>20068356.832043398</v>
          </cell>
          <cell r="AI417">
            <v>1324.32552529379</v>
          </cell>
        </row>
        <row r="418">
          <cell r="M418">
            <v>26.700000343145</v>
          </cell>
          <cell r="O418">
            <v>19448944.363830298</v>
          </cell>
          <cell r="Q418">
            <v>0</v>
          </cell>
          <cell r="R418">
            <v>8.0110051705996593E-3</v>
          </cell>
          <cell r="AA418">
            <v>1497.6116682253601</v>
          </cell>
          <cell r="AC418">
            <v>173.19606242923501</v>
          </cell>
          <cell r="AE418">
            <v>623505.824745244</v>
          </cell>
          <cell r="AF418">
            <v>20072450.191708099</v>
          </cell>
          <cell r="AH418">
            <v>20072450.191708099</v>
          </cell>
          <cell r="AI418">
            <v>1324.41560579613</v>
          </cell>
        </row>
        <row r="419">
          <cell r="M419">
            <v>26.700000335967701</v>
          </cell>
          <cell r="O419">
            <v>19452674.802725099</v>
          </cell>
          <cell r="Q419">
            <v>0</v>
          </cell>
          <cell r="R419">
            <v>8.0110051705996593E-3</v>
          </cell>
          <cell r="AA419">
            <v>1497.74471733768</v>
          </cell>
          <cell r="AC419">
            <v>173.203921419008</v>
          </cell>
          <cell r="AE419">
            <v>623534.11710842804</v>
          </cell>
          <cell r="AF419">
            <v>20076208.921732899</v>
          </cell>
          <cell r="AH419">
            <v>20076208.921732899</v>
          </cell>
          <cell r="AI419">
            <v>1324.54079591868</v>
          </cell>
        </row>
        <row r="420">
          <cell r="M420">
            <v>26.7000003325976</v>
          </cell>
          <cell r="O420">
            <v>19454778.686884198</v>
          </cell>
          <cell r="Q420">
            <v>0</v>
          </cell>
          <cell r="R420">
            <v>8.0110051705996593E-3</v>
          </cell>
          <cell r="AA420">
            <v>1497.87807343793</v>
          </cell>
          <cell r="AC420">
            <v>173.219343138905</v>
          </cell>
          <cell r="AE420">
            <v>623589.63530005596</v>
          </cell>
          <cell r="AF420">
            <v>20078368.323025499</v>
          </cell>
          <cell r="AH420">
            <v>20078368.323025499</v>
          </cell>
          <cell r="AI420">
            <v>1324.6587302990199</v>
          </cell>
        </row>
        <row r="421">
          <cell r="M421">
            <v>26.700000330578799</v>
          </cell>
          <cell r="O421">
            <v>19456479.829691499</v>
          </cell>
          <cell r="Q421">
            <v>0</v>
          </cell>
          <cell r="R421">
            <v>8.0110051705996593E-3</v>
          </cell>
          <cell r="AA421">
            <v>1497.9858978688201</v>
          </cell>
          <cell r="AC421">
            <v>173.231812296057</v>
          </cell>
          <cell r="AE421">
            <v>623634.52426580596</v>
          </cell>
          <cell r="AF421">
            <v>20080114.354525499</v>
          </cell>
          <cell r="AH421">
            <v>20080114.354525499</v>
          </cell>
          <cell r="AI421">
            <v>1324.75408557276</v>
          </cell>
        </row>
        <row r="422">
          <cell r="M422">
            <v>26.700000329840599</v>
          </cell>
          <cell r="O422">
            <v>19457153.887051601</v>
          </cell>
          <cell r="Q422">
            <v>0</v>
          </cell>
          <cell r="R422">
            <v>8.0110051705996697E-3</v>
          </cell>
          <cell r="AA422">
            <v>1498.20103968935</v>
          </cell>
          <cell r="AC422">
            <v>173.26924510616499</v>
          </cell>
          <cell r="AE422">
            <v>623769.28238219395</v>
          </cell>
          <cell r="AF422">
            <v>20080923.169412401</v>
          </cell>
          <cell r="AH422">
            <v>20080923.169412401</v>
          </cell>
          <cell r="AI422">
            <v>1324.9317945831899</v>
          </cell>
        </row>
        <row r="423">
          <cell r="M423">
            <v>26.700000330486599</v>
          </cell>
          <cell r="O423">
            <v>19456575.711049002</v>
          </cell>
          <cell r="Q423">
            <v>0</v>
          </cell>
          <cell r="R423">
            <v>8.0110051705996697E-3</v>
          </cell>
          <cell r="AA423">
            <v>1498.26786368026</v>
          </cell>
          <cell r="AC423">
            <v>173.28451139559499</v>
          </cell>
          <cell r="AE423">
            <v>623824.24102414097</v>
          </cell>
          <cell r="AF423">
            <v>20080399.951839201</v>
          </cell>
          <cell r="AH423">
            <v>20080399.951839201</v>
          </cell>
          <cell r="AI423">
            <v>1324.98335228466</v>
          </cell>
        </row>
        <row r="424">
          <cell r="M424">
            <v>26.700000331505201</v>
          </cell>
          <cell r="O424">
            <v>19456050.676109001</v>
          </cell>
          <cell r="Q424">
            <v>0</v>
          </cell>
          <cell r="R424">
            <v>8.0110051705996697E-3</v>
          </cell>
          <cell r="AA424">
            <v>1498.4072543648399</v>
          </cell>
          <cell r="AC424">
            <v>173.313203624935</v>
          </cell>
          <cell r="AE424">
            <v>623927.53304976597</v>
          </cell>
          <cell r="AF424">
            <v>20079978.20874</v>
          </cell>
          <cell r="AH424">
            <v>20079978.20874</v>
          </cell>
          <cell r="AI424">
            <v>1325.09405073991</v>
          </cell>
        </row>
        <row r="425">
          <cell r="M425">
            <v>26.700000332528901</v>
          </cell>
          <cell r="O425">
            <v>19455484.461116798</v>
          </cell>
          <cell r="Q425">
            <v>0</v>
          </cell>
          <cell r="R425">
            <v>8.0110051705996697E-3</v>
          </cell>
          <cell r="AA425">
            <v>1498.4750493164599</v>
          </cell>
          <cell r="AC425">
            <v>173.328586152388</v>
          </cell>
          <cell r="AE425">
            <v>623982.91014859802</v>
          </cell>
          <cell r="AF425">
            <v>20079467.371008299</v>
          </cell>
          <cell r="AH425">
            <v>20079467.371008299</v>
          </cell>
          <cell r="AI425">
            <v>1325.1464631640799</v>
          </cell>
        </row>
        <row r="426">
          <cell r="M426">
            <v>26.7000003331407</v>
          </cell>
          <cell r="O426">
            <v>19454856.8064586</v>
          </cell>
          <cell r="Q426">
            <v>0</v>
          </cell>
          <cell r="R426">
            <v>8.0110051705996697E-3</v>
          </cell>
          <cell r="AA426">
            <v>1498.4352565832</v>
          </cell>
          <cell r="AC426">
            <v>173.32398332753701</v>
          </cell>
          <cell r="AE426">
            <v>623966.33997913497</v>
          </cell>
          <cell r="AF426">
            <v>20078823.146237101</v>
          </cell>
          <cell r="AH426">
            <v>20078823.146237101</v>
          </cell>
          <cell r="AI426">
            <v>1325.1112732556601</v>
          </cell>
        </row>
        <row r="427">
          <cell r="M427">
            <v>26.700000335049999</v>
          </cell>
          <cell r="O427">
            <v>19451623.2241369</v>
          </cell>
          <cell r="Q427">
            <v>0</v>
          </cell>
          <cell r="R427">
            <v>8.0110051705996697E-3</v>
          </cell>
          <cell r="AA427">
            <v>1498.2302414349599</v>
          </cell>
          <cell r="AC427">
            <v>173.30026922846</v>
          </cell>
          <cell r="AE427">
            <v>623880.96922245598</v>
          </cell>
          <cell r="AF427">
            <v>20075504.192153301</v>
          </cell>
          <cell r="AH427">
            <v>20075504.192153301</v>
          </cell>
          <cell r="AI427">
            <v>1324.9299722065</v>
          </cell>
        </row>
        <row r="428">
          <cell r="M428">
            <v>26.700000343933599</v>
          </cell>
          <cell r="O428">
            <v>19445517.4319988</v>
          </cell>
          <cell r="Q428">
            <v>0</v>
          </cell>
          <cell r="R428">
            <v>8.0110051705996697E-3</v>
          </cell>
          <cell r="AA428">
            <v>1497.84309543722</v>
          </cell>
          <cell r="AC428">
            <v>173.25548805679199</v>
          </cell>
          <cell r="AE428">
            <v>623719.75700445205</v>
          </cell>
          <cell r="AF428">
            <v>20069237.1855768</v>
          </cell>
          <cell r="AH428">
            <v>20069237.1855768</v>
          </cell>
          <cell r="AI428">
            <v>1324.58760738043</v>
          </cell>
        </row>
        <row r="429">
          <cell r="M429">
            <v>26.7000003506251</v>
          </cell>
          <cell r="O429">
            <v>19443716.195740402</v>
          </cell>
          <cell r="Q429">
            <v>0</v>
          </cell>
          <cell r="R429">
            <v>8.0110051705996697E-3</v>
          </cell>
          <cell r="AA429">
            <v>1497.55615318781</v>
          </cell>
          <cell r="AC429">
            <v>173.209736167827</v>
          </cell>
          <cell r="AE429">
            <v>623555.05020417704</v>
          </cell>
          <cell r="AF429">
            <v>20067271.244352099</v>
          </cell>
          <cell r="AH429">
            <v>20067271.244352099</v>
          </cell>
          <cell r="AI429">
            <v>1324.34641701998</v>
          </cell>
        </row>
        <row r="430">
          <cell r="M430">
            <v>26.700000355439599</v>
          </cell>
          <cell r="O430">
            <v>19442481.576384898</v>
          </cell>
          <cell r="Q430">
            <v>0</v>
          </cell>
          <cell r="R430">
            <v>8.0110051705996593E-3</v>
          </cell>
          <cell r="AA430">
            <v>1497.37432381285</v>
          </cell>
          <cell r="AC430">
            <v>173.181167645729</v>
          </cell>
          <cell r="AE430">
            <v>623452.20352462505</v>
          </cell>
          <cell r="AF430">
            <v>20065933.778269399</v>
          </cell>
          <cell r="AH430">
            <v>20065933.778269399</v>
          </cell>
          <cell r="AI430">
            <v>1324.1931561671199</v>
          </cell>
        </row>
        <row r="431">
          <cell r="M431">
            <v>26.700000359663701</v>
          </cell>
          <cell r="O431">
            <v>19441898.037435301</v>
          </cell>
          <cell r="Q431">
            <v>0</v>
          </cell>
          <cell r="R431">
            <v>8.0110051705996593E-3</v>
          </cell>
          <cell r="AA431">
            <v>1497.3373237831599</v>
          </cell>
          <cell r="AC431">
            <v>173.17688834946901</v>
          </cell>
          <cell r="AE431">
            <v>623436.79805808701</v>
          </cell>
          <cell r="AF431">
            <v>20065334.834402502</v>
          </cell>
          <cell r="AH431">
            <v>20065334.834402502</v>
          </cell>
          <cell r="AI431">
            <v>1324.1604354337001</v>
          </cell>
        </row>
        <row r="432">
          <cell r="M432">
            <v>26.700000360750799</v>
          </cell>
          <cell r="O432">
            <v>19441899.721705802</v>
          </cell>
          <cell r="Q432">
            <v>0</v>
          </cell>
          <cell r="R432">
            <v>8.0110051705996593E-3</v>
          </cell>
          <cell r="AA432">
            <v>1497.3374306466301</v>
          </cell>
          <cell r="AC432">
            <v>173.17690070892999</v>
          </cell>
          <cell r="AE432">
            <v>623436.84255214804</v>
          </cell>
          <cell r="AF432">
            <v>20065336.5642354</v>
          </cell>
          <cell r="AH432">
            <v>20065336.5642354</v>
          </cell>
          <cell r="AI432">
            <v>1324.1605299376999</v>
          </cell>
        </row>
        <row r="433">
          <cell r="M433">
            <v>26.70000036059</v>
          </cell>
          <cell r="O433">
            <v>19441906.614491399</v>
          </cell>
          <cell r="Q433">
            <v>0</v>
          </cell>
          <cell r="R433">
            <v>8.0110051705996593E-3</v>
          </cell>
          <cell r="AA433">
            <v>1497.3378676974601</v>
          </cell>
          <cell r="AC433">
            <v>173.17695125672699</v>
          </cell>
          <cell r="AE433">
            <v>623437.02452421701</v>
          </cell>
          <cell r="AF433">
            <v>20065343.639024101</v>
          </cell>
          <cell r="AH433">
            <v>20065343.639024101</v>
          </cell>
          <cell r="AI433">
            <v>1324.16091644073</v>
          </cell>
        </row>
        <row r="434">
          <cell r="M434">
            <v>26.700000361651298</v>
          </cell>
          <cell r="O434">
            <v>19441762.184170298</v>
          </cell>
          <cell r="Q434">
            <v>0</v>
          </cell>
          <cell r="R434">
            <v>8.0110051705996593E-3</v>
          </cell>
          <cell r="AA434">
            <v>1497.5013155782899</v>
          </cell>
          <cell r="AC434">
            <v>173.208418277417</v>
          </cell>
          <cell r="AE434">
            <v>623550.30579869996</v>
          </cell>
          <cell r="AF434">
            <v>20065312.4893835</v>
          </cell>
          <cell r="AH434">
            <v>20065312.4893835</v>
          </cell>
          <cell r="AI434">
            <v>1324.29289730087</v>
          </cell>
        </row>
        <row r="435">
          <cell r="M435">
            <v>26.700000363445898</v>
          </cell>
          <cell r="O435">
            <v>19441760.435119901</v>
          </cell>
          <cell r="Q435">
            <v>0</v>
          </cell>
          <cell r="R435">
            <v>8.0110051705996593E-3</v>
          </cell>
          <cell r="AA435">
            <v>1497.7776664063199</v>
          </cell>
          <cell r="AC435">
            <v>173.260508855902</v>
          </cell>
          <cell r="AE435">
            <v>623737.83188124804</v>
          </cell>
          <cell r="AF435">
            <v>20065498.266625199</v>
          </cell>
          <cell r="AH435">
            <v>20065498.266625199</v>
          </cell>
          <cell r="AI435">
            <v>1324.5171575504201</v>
          </cell>
        </row>
        <row r="436">
          <cell r="M436">
            <v>26.7000003625391</v>
          </cell>
          <cell r="O436">
            <v>19442219.934224099</v>
          </cell>
          <cell r="Q436">
            <v>0</v>
          </cell>
          <cell r="R436">
            <v>8.0110051705996697E-3</v>
          </cell>
          <cell r="AA436">
            <v>1498.0837795114301</v>
          </cell>
          <cell r="AC436">
            <v>173.316063905194</v>
          </cell>
          <cell r="AE436">
            <v>623937.83005870006</v>
          </cell>
          <cell r="AF436">
            <v>20066157.764826499</v>
          </cell>
          <cell r="AH436">
            <v>20066157.764826499</v>
          </cell>
          <cell r="AI436">
            <v>1324.76771560624</v>
          </cell>
        </row>
        <row r="437">
          <cell r="M437">
            <v>26.7000003606991</v>
          </cell>
          <cell r="O437">
            <v>19442655.461997502</v>
          </cell>
          <cell r="Q437">
            <v>0</v>
          </cell>
          <cell r="R437">
            <v>8.0110051705996697E-3</v>
          </cell>
          <cell r="AA437">
            <v>1498.21537680131</v>
          </cell>
          <cell r="AC437">
            <v>173.33884708979201</v>
          </cell>
          <cell r="AE437">
            <v>624019.84952325001</v>
          </cell>
          <cell r="AF437">
            <v>20066675.312175699</v>
          </cell>
          <cell r="AH437">
            <v>20066675.312175699</v>
          </cell>
          <cell r="AI437">
            <v>1324.8765297115201</v>
          </cell>
        </row>
        <row r="438">
          <cell r="M438">
            <v>26.7000003588178</v>
          </cell>
          <cell r="O438">
            <v>19442997.1767659</v>
          </cell>
          <cell r="Q438">
            <v>0</v>
          </cell>
          <cell r="R438">
            <v>8.0110051705996697E-3</v>
          </cell>
          <cell r="AA438">
            <v>1498.23705117689</v>
          </cell>
          <cell r="AC438">
            <v>173.34135474745699</v>
          </cell>
          <cell r="AE438">
            <v>624028.877090847</v>
          </cell>
          <cell r="AF438">
            <v>20067026.054377701</v>
          </cell>
          <cell r="AH438">
            <v>20067026.054377701</v>
          </cell>
          <cell r="AI438">
            <v>1324.89569642943</v>
          </cell>
        </row>
        <row r="439">
          <cell r="M439">
            <v>26.7000003576685</v>
          </cell>
          <cell r="O439">
            <v>19443041.2358969</v>
          </cell>
          <cell r="Q439">
            <v>0</v>
          </cell>
          <cell r="R439">
            <v>8.0110051705996697E-3</v>
          </cell>
          <cell r="AA439">
            <v>1498.0665664675801</v>
          </cell>
          <cell r="AC439">
            <v>173.309036705408</v>
          </cell>
          <cell r="AE439">
            <v>623912.53213946905</v>
          </cell>
          <cell r="AF439">
            <v>20066953.768388499</v>
          </cell>
          <cell r="AH439">
            <v>20066953.768388499</v>
          </cell>
          <cell r="AI439">
            <v>1324.75752976217</v>
          </cell>
        </row>
        <row r="440">
          <cell r="M440">
            <v>26.7000003567743</v>
          </cell>
          <cell r="O440">
            <v>19442977.958846498</v>
          </cell>
          <cell r="Q440">
            <v>0</v>
          </cell>
          <cell r="R440">
            <v>8.0110051705996697E-3</v>
          </cell>
          <cell r="AA440">
            <v>1497.7857419322399</v>
          </cell>
          <cell r="AC440">
            <v>173.25640639481901</v>
          </cell>
          <cell r="AE440">
            <v>623723.06302134995</v>
          </cell>
          <cell r="AF440">
            <v>20066701.022100799</v>
          </cell>
          <cell r="AH440">
            <v>20066701.022100799</v>
          </cell>
          <cell r="AI440">
            <v>1324.5293355374199</v>
          </cell>
        </row>
        <row r="441">
          <cell r="M441">
            <v>26.7000003556068</v>
          </cell>
          <cell r="O441">
            <v>19443432.9370117</v>
          </cell>
          <cell r="Q441">
            <v>0</v>
          </cell>
          <cell r="R441">
            <v>8.0110051705996697E-3</v>
          </cell>
          <cell r="AA441">
            <v>1497.71091536943</v>
          </cell>
          <cell r="AC441">
            <v>173.240198790363</v>
          </cell>
          <cell r="AE441">
            <v>623664.71564530698</v>
          </cell>
          <cell r="AF441">
            <v>20067097.6532856</v>
          </cell>
          <cell r="AH441">
            <v>20067097.6532856</v>
          </cell>
          <cell r="AI441">
            <v>1324.4707165790701</v>
          </cell>
        </row>
        <row r="442">
          <cell r="M442">
            <v>26.7000003500366</v>
          </cell>
          <cell r="O442">
            <v>19446561.143269401</v>
          </cell>
          <cell r="Q442">
            <v>0</v>
          </cell>
          <cell r="R442">
            <v>8.0110051705996697E-3</v>
          </cell>
          <cell r="AA442">
            <v>1497.90927626501</v>
          </cell>
          <cell r="AC442">
            <v>173.263143192136</v>
          </cell>
          <cell r="AE442">
            <v>623747.31549168995</v>
          </cell>
          <cell r="AF442">
            <v>20070308.4615543</v>
          </cell>
          <cell r="AH442">
            <v>20070308.4615543</v>
          </cell>
          <cell r="AI442">
            <v>1324.64613307288</v>
          </cell>
        </row>
        <row r="443">
          <cell r="M443">
            <v>26.7000003404256</v>
          </cell>
          <cell r="O443">
            <v>19451524.302732501</v>
          </cell>
          <cell r="Q443">
            <v>0</v>
          </cell>
          <cell r="R443">
            <v>8.0110051705996697E-3</v>
          </cell>
          <cell r="AA443">
            <v>1498.0512055904001</v>
          </cell>
          <cell r="AC443">
            <v>173.266994262189</v>
          </cell>
          <cell r="AE443">
            <v>623761.17934388004</v>
          </cell>
          <cell r="AF443">
            <v>20075285.485077702</v>
          </cell>
          <cell r="AH443">
            <v>20075285.485077702</v>
          </cell>
          <cell r="AI443">
            <v>1324.7842113282099</v>
          </cell>
        </row>
        <row r="444">
          <cell r="M444">
            <v>26.7000003336655</v>
          </cell>
          <cell r="O444">
            <v>19455244.842696801</v>
          </cell>
          <cell r="Q444">
            <v>0</v>
          </cell>
          <cell r="R444">
            <v>8.0110051705996801E-3</v>
          </cell>
          <cell r="AA444">
            <v>1498.18349901036</v>
          </cell>
          <cell r="AC444">
            <v>173.27475406784501</v>
          </cell>
          <cell r="AE444">
            <v>623789.11464424303</v>
          </cell>
          <cell r="AF444">
            <v>20079033.9588884</v>
          </cell>
          <cell r="AH444">
            <v>20079033.9588884</v>
          </cell>
          <cell r="AI444">
            <v>1324.9087449425101</v>
          </cell>
        </row>
        <row r="445">
          <cell r="M445">
            <v>26.700000331354101</v>
          </cell>
          <cell r="O445">
            <v>19456462.615304399</v>
          </cell>
          <cell r="Q445">
            <v>0</v>
          </cell>
          <cell r="R445">
            <v>8.0110051705996697E-3</v>
          </cell>
          <cell r="AA445">
            <v>1498.26069458355</v>
          </cell>
          <cell r="AC445">
            <v>173.28368224251099</v>
          </cell>
          <cell r="AE445">
            <v>623821.25607303798</v>
          </cell>
          <cell r="AF445">
            <v>20080283.871830702</v>
          </cell>
          <cell r="AH445">
            <v>20080283.871830702</v>
          </cell>
          <cell r="AI445">
            <v>1324.9770123410401</v>
          </cell>
        </row>
        <row r="446">
          <cell r="M446">
            <v>26.700000330436101</v>
          </cell>
          <cell r="O446">
            <v>19457652.053824998</v>
          </cell>
          <cell r="Q446">
            <v>0</v>
          </cell>
          <cell r="R446">
            <v>8.0110051705996801E-3</v>
          </cell>
          <cell r="AA446">
            <v>1498.33609204751</v>
          </cell>
          <cell r="AC446">
            <v>173.29240245404301</v>
          </cell>
          <cell r="AE446">
            <v>623852.64883455297</v>
          </cell>
          <cell r="AF446">
            <v>20081504.702989399</v>
          </cell>
          <cell r="AH446">
            <v>20081504.702989399</v>
          </cell>
          <cell r="AI446">
            <v>1325.0436895934699</v>
          </cell>
        </row>
        <row r="447">
          <cell r="M447">
            <v>26.700000329028001</v>
          </cell>
          <cell r="O447">
            <v>19459820.5526697</v>
          </cell>
          <cell r="Q447">
            <v>0</v>
          </cell>
          <cell r="R447">
            <v>8.0110051705996697E-3</v>
          </cell>
          <cell r="AA447">
            <v>1498.64623924496</v>
          </cell>
          <cell r="AC447">
            <v>173.34084590193601</v>
          </cell>
          <cell r="AE447">
            <v>624027.04524696805</v>
          </cell>
          <cell r="AF447">
            <v>20083847.5983022</v>
          </cell>
          <cell r="AH447">
            <v>20083847.5983022</v>
          </cell>
          <cell r="AI447">
            <v>1325.3053933430199</v>
          </cell>
        </row>
        <row r="448">
          <cell r="M448">
            <v>26.700000329190601</v>
          </cell>
          <cell r="O448">
            <v>19459847.871020298</v>
          </cell>
          <cell r="Q448">
            <v>0</v>
          </cell>
          <cell r="R448">
            <v>8.0110051705996697E-3</v>
          </cell>
          <cell r="AA448">
            <v>1498.9245672917</v>
          </cell>
          <cell r="AC448">
            <v>173.39318041950901</v>
          </cell>
          <cell r="AE448">
            <v>624215.44951023196</v>
          </cell>
          <cell r="AF448">
            <v>20084063.320255</v>
          </cell>
          <cell r="AH448">
            <v>20084063.320255</v>
          </cell>
          <cell r="AI448">
            <v>1325.5313868721901</v>
          </cell>
        </row>
        <row r="449">
          <cell r="M449">
            <v>26.700000331085999</v>
          </cell>
          <cell r="O449">
            <v>19457058.146588199</v>
          </cell>
          <cell r="Q449">
            <v>0</v>
          </cell>
          <cell r="R449">
            <v>8.0110051705996697E-3</v>
          </cell>
          <cell r="AA449">
            <v>1498.85147410952</v>
          </cell>
          <cell r="AC449">
            <v>173.39228796470999</v>
          </cell>
          <cell r="AE449">
            <v>624212.23667295498</v>
          </cell>
          <cell r="AF449">
            <v>20081270.382401001</v>
          </cell>
          <cell r="AH449">
            <v>20081270.382401001</v>
          </cell>
          <cell r="AI449">
            <v>1325.45918614481</v>
          </cell>
        </row>
        <row r="450">
          <cell r="M450">
            <v>26.7000003336865</v>
          </cell>
          <cell r="O450">
            <v>19454642.318238601</v>
          </cell>
          <cell r="Q450">
            <v>0</v>
          </cell>
          <cell r="R450">
            <v>8.0110051705996697E-3</v>
          </cell>
          <cell r="AA450">
            <v>1498.69829687114</v>
          </cell>
          <cell r="AC450">
            <v>173.37456789551999</v>
          </cell>
          <cell r="AE450">
            <v>624148.44442387205</v>
          </cell>
          <cell r="AF450">
            <v>20078790.761894099</v>
          </cell>
          <cell r="AH450">
            <v>20078790.761894099</v>
          </cell>
          <cell r="AI450">
            <v>1325.32372897562</v>
          </cell>
        </row>
        <row r="451">
          <cell r="M451">
            <v>26.700000336967801</v>
          </cell>
          <cell r="O451">
            <v>19450765.940659501</v>
          </cell>
          <cell r="Q451">
            <v>0</v>
          </cell>
          <cell r="R451">
            <v>8.0110051705996697E-3</v>
          </cell>
          <cell r="AA451">
            <v>1498.4524969710001</v>
          </cell>
          <cell r="AC451">
            <v>173.34613291860401</v>
          </cell>
          <cell r="AE451">
            <v>624046.07850697299</v>
          </cell>
          <cell r="AF451">
            <v>20074812.017693698</v>
          </cell>
          <cell r="AH451">
            <v>20074812.017693698</v>
          </cell>
          <cell r="AI451">
            <v>1325.1063640523901</v>
          </cell>
        </row>
        <row r="452">
          <cell r="M452">
            <v>26.700000346039602</v>
          </cell>
          <cell r="O452">
            <v>19444989.6024005</v>
          </cell>
          <cell r="Q452">
            <v>0</v>
          </cell>
          <cell r="R452">
            <v>8.0110051705996697E-3</v>
          </cell>
          <cell r="AA452">
            <v>1498.0861917315101</v>
          </cell>
          <cell r="AC452">
            <v>173.303757470026</v>
          </cell>
          <cell r="AE452">
            <v>623893.52689209196</v>
          </cell>
          <cell r="AF452">
            <v>20068883.125667501</v>
          </cell>
          <cell r="AH452">
            <v>20068883.125667501</v>
          </cell>
          <cell r="AI452">
            <v>1324.7824342614899</v>
          </cell>
        </row>
        <row r="453">
          <cell r="M453">
            <v>26.700000353550699</v>
          </cell>
          <cell r="O453">
            <v>19443207.5418455</v>
          </cell>
          <cell r="Q453">
            <v>0</v>
          </cell>
          <cell r="R453">
            <v>8.0110051705996697E-3</v>
          </cell>
          <cell r="AA453">
            <v>1497.80030160568</v>
          </cell>
          <cell r="AC453">
            <v>173.25809066433101</v>
          </cell>
          <cell r="AE453">
            <v>623729.12639159197</v>
          </cell>
          <cell r="AF453">
            <v>20066936.666507099</v>
          </cell>
          <cell r="AH453">
            <v>20066936.666507099</v>
          </cell>
          <cell r="AI453">
            <v>1324.54221094135</v>
          </cell>
        </row>
        <row r="454">
          <cell r="M454">
            <v>26.7000003572468</v>
          </cell>
          <cell r="O454">
            <v>19442411.7163813</v>
          </cell>
          <cell r="Q454">
            <v>0</v>
          </cell>
          <cell r="R454">
            <v>8.0110051705996801E-3</v>
          </cell>
          <cell r="AA454">
            <v>1497.47343791964</v>
          </cell>
          <cell r="AC454">
            <v>173.20016910842401</v>
          </cell>
          <cell r="AE454">
            <v>623520.60879032605</v>
          </cell>
          <cell r="AF454">
            <v>20065932.324300501</v>
          </cell>
          <cell r="AH454">
            <v>20065932.324300501</v>
          </cell>
          <cell r="AI454">
            <v>1324.2732688112101</v>
          </cell>
        </row>
        <row r="455">
          <cell r="M455">
            <v>26.700000358297601</v>
          </cell>
          <cell r="O455">
            <v>19442251.379209101</v>
          </cell>
          <cell r="Q455">
            <v>0</v>
          </cell>
          <cell r="R455">
            <v>8.0110051705996801E-3</v>
          </cell>
          <cell r="AA455">
            <v>1497.3597280138399</v>
          </cell>
          <cell r="AC455">
            <v>173.17947954578301</v>
          </cell>
          <cell r="AE455">
            <v>623446.12636481703</v>
          </cell>
          <cell r="AF455">
            <v>20065697.505357299</v>
          </cell>
          <cell r="AH455">
            <v>20065697.505357299</v>
          </cell>
          <cell r="AI455">
            <v>1324.18024846806</v>
          </cell>
        </row>
        <row r="456">
          <cell r="M456">
            <v>26.7000003596998</v>
          </cell>
          <cell r="O456">
            <v>19441922.009999499</v>
          </cell>
          <cell r="Q456">
            <v>0</v>
          </cell>
          <cell r="R456">
            <v>8.0110051705996801E-3</v>
          </cell>
          <cell r="AA456">
            <v>1497.33884382774</v>
          </cell>
          <cell r="AC456">
            <v>173.1770641526</v>
          </cell>
          <cell r="AE456">
            <v>623437.43094935897</v>
          </cell>
          <cell r="AF456">
            <v>20065359.4403124</v>
          </cell>
          <cell r="AH456">
            <v>20065359.4403124</v>
          </cell>
          <cell r="AI456">
            <v>1324.16177967514</v>
          </cell>
        </row>
        <row r="457">
          <cell r="M457">
            <v>26.7000003618408</v>
          </cell>
          <cell r="O457">
            <v>19441659.606967699</v>
          </cell>
          <cell r="Q457">
            <v>0</v>
          </cell>
          <cell r="R457">
            <v>8.0110051705996801E-3</v>
          </cell>
          <cell r="AA457">
            <v>1497.3222056879399</v>
          </cell>
          <cell r="AC457">
            <v>173.17513984253799</v>
          </cell>
          <cell r="AE457">
            <v>623430.50343313697</v>
          </cell>
          <cell r="AF457">
            <v>20065090.109822001</v>
          </cell>
          <cell r="AH457">
            <v>20065090.109822001</v>
          </cell>
          <cell r="AI457">
            <v>1324.14706584541</v>
          </cell>
        </row>
        <row r="458">
          <cell r="M458">
            <v>26.700000361777899</v>
          </cell>
          <cell r="O458">
            <v>19441828.112315301</v>
          </cell>
          <cell r="Q458">
            <v>0</v>
          </cell>
          <cell r="R458">
            <v>8.0110051705996801E-3</v>
          </cell>
          <cell r="AA458">
            <v>1497.33289014605</v>
          </cell>
          <cell r="AC458">
            <v>173.176375570239</v>
          </cell>
          <cell r="AE458">
            <v>623434.95205286099</v>
          </cell>
          <cell r="AF458">
            <v>20065263.0647256</v>
          </cell>
          <cell r="AH458">
            <v>20065263.0647256</v>
          </cell>
          <cell r="AI458">
            <v>1324.15651457581</v>
          </cell>
        </row>
        <row r="459">
          <cell r="M459">
            <v>26.700000360347701</v>
          </cell>
          <cell r="O459">
            <v>19442178.809875</v>
          </cell>
          <cell r="Q459">
            <v>0</v>
          </cell>
          <cell r="R459">
            <v>8.0110051705996801E-3</v>
          </cell>
          <cell r="AA459">
            <v>1497.52773474746</v>
          </cell>
          <cell r="AC459">
            <v>173.21147408452401</v>
          </cell>
          <cell r="AE459">
            <v>623561.306704288</v>
          </cell>
          <cell r="AF459">
            <v>20065740.116990902</v>
          </cell>
          <cell r="AH459">
            <v>20065740.116990902</v>
          </cell>
          <cell r="AI459">
            <v>1324.3162606629401</v>
          </cell>
        </row>
        <row r="460">
          <cell r="M460">
            <v>26.700000358597901</v>
          </cell>
          <cell r="O460">
            <v>19442767.107745301</v>
          </cell>
          <cell r="Q460">
            <v>0</v>
          </cell>
          <cell r="R460">
            <v>8.0110051705996801E-3</v>
          </cell>
          <cell r="AA460">
            <v>1497.6686932344401</v>
          </cell>
          <cell r="AC460">
            <v>173.23531495665</v>
          </cell>
          <cell r="AE460">
            <v>623647.13384394196</v>
          </cell>
          <cell r="AF460">
            <v>20066414.242447201</v>
          </cell>
          <cell r="AH460">
            <v>20066414.242447201</v>
          </cell>
          <cell r="AI460">
            <v>1324.4333782777901</v>
          </cell>
        </row>
        <row r="461">
          <cell r="M461">
            <v>26.700000354539199</v>
          </cell>
          <cell r="O461">
            <v>19443828.455805901</v>
          </cell>
          <cell r="Q461">
            <v>0</v>
          </cell>
          <cell r="R461">
            <v>8.0110051705996801E-3</v>
          </cell>
          <cell r="AA461">
            <v>1497.73599618089</v>
          </cell>
          <cell r="AC461">
            <v>173.24309988744301</v>
          </cell>
          <cell r="AE461">
            <v>623675.15959479299</v>
          </cell>
          <cell r="AF461">
            <v>20067503.616781</v>
          </cell>
          <cell r="AH461">
            <v>20067503.616781</v>
          </cell>
          <cell r="AI461">
            <v>1324.49289629345</v>
          </cell>
        </row>
        <row r="462">
          <cell r="M462">
            <v>26.700000351602</v>
          </cell>
          <cell r="O462">
            <v>19444626.410272099</v>
          </cell>
          <cell r="Q462">
            <v>0</v>
          </cell>
          <cell r="R462">
            <v>8.0110051705996801E-3</v>
          </cell>
          <cell r="AA462">
            <v>1497.78659568286</v>
          </cell>
          <cell r="AC462">
            <v>173.248952731065</v>
          </cell>
          <cell r="AE462">
            <v>623696.22983183595</v>
          </cell>
          <cell r="AF462">
            <v>20068322.640935399</v>
          </cell>
          <cell r="AH462">
            <v>20068322.640935399</v>
          </cell>
          <cell r="AI462">
            <v>1324.5376429518001</v>
          </cell>
        </row>
        <row r="463">
          <cell r="M463">
            <v>26.700000349019</v>
          </cell>
          <cell r="O463">
            <v>19445343.270410299</v>
          </cell>
          <cell r="Q463">
            <v>0</v>
          </cell>
          <cell r="R463">
            <v>8.0110051705996801E-3</v>
          </cell>
          <cell r="AA463">
            <v>1497.83205233786</v>
          </cell>
          <cell r="AC463">
            <v>173.254210701657</v>
          </cell>
          <cell r="AE463">
            <v>623715.15852596599</v>
          </cell>
          <cell r="AF463">
            <v>20069058.429624502</v>
          </cell>
          <cell r="AH463">
            <v>20069058.429624401</v>
          </cell>
          <cell r="AI463">
            <v>1324.5778416362</v>
          </cell>
        </row>
        <row r="464">
          <cell r="M464">
            <v>26.700000349063998</v>
          </cell>
          <cell r="O464">
            <v>19444942.268588599</v>
          </cell>
          <cell r="Q464">
            <v>0</v>
          </cell>
          <cell r="R464">
            <v>8.0110051705996801E-3</v>
          </cell>
          <cell r="AA464">
            <v>1497.8066245247701</v>
          </cell>
          <cell r="AC464">
            <v>173.25126946690401</v>
          </cell>
          <cell r="AE464">
            <v>623704.570080854</v>
          </cell>
          <cell r="AF464">
            <v>20068646.838326599</v>
          </cell>
          <cell r="AH464">
            <v>20068646.838326599</v>
          </cell>
          <cell r="AI464">
            <v>1324.55535505786</v>
          </cell>
        </row>
        <row r="465">
          <cell r="M465">
            <v>26.700000349032798</v>
          </cell>
          <cell r="O465">
            <v>19445176.2491639</v>
          </cell>
          <cell r="Q465">
            <v>0</v>
          </cell>
          <cell r="R465">
            <v>8.0110051705996801E-3</v>
          </cell>
          <cell r="AA465">
            <v>1497.64872903269</v>
          </cell>
          <cell r="AC465">
            <v>173.22044347768301</v>
          </cell>
          <cell r="AE465">
            <v>623593.59651965799</v>
          </cell>
          <cell r="AF465">
            <v>20068769.846122999</v>
          </cell>
          <cell r="AH465">
            <v>20068769.846122999</v>
          </cell>
          <cell r="AI465">
            <v>1324.428285555</v>
          </cell>
        </row>
        <row r="466">
          <cell r="M466">
            <v>26.700000345076401</v>
          </cell>
          <cell r="O466">
            <v>19447795.107694399</v>
          </cell>
          <cell r="Q466">
            <v>0</v>
          </cell>
          <cell r="R466">
            <v>8.0110051705996801E-3</v>
          </cell>
          <cell r="AA466">
            <v>1497.71121729723</v>
          </cell>
          <cell r="AC466">
            <v>173.22013158819101</v>
          </cell>
          <cell r="AE466">
            <v>623592.47371748602</v>
          </cell>
          <cell r="AF466">
            <v>20071387.583295502</v>
          </cell>
          <cell r="AH466">
            <v>20071387.583295502</v>
          </cell>
          <cell r="AI466">
            <v>1324.4910857090399</v>
          </cell>
        </row>
        <row r="467">
          <cell r="M467">
            <v>26.700000339384498</v>
          </cell>
          <cell r="O467">
            <v>19450678.151952699</v>
          </cell>
          <cell r="Q467">
            <v>0</v>
          </cell>
          <cell r="R467">
            <v>8.0110051705996801E-3</v>
          </cell>
          <cell r="AA467">
            <v>1497.8939977109701</v>
          </cell>
          <cell r="AC467">
            <v>173.24127134260701</v>
          </cell>
          <cell r="AE467">
            <v>623668.57683338504</v>
          </cell>
          <cell r="AF467">
            <v>20074346.730279598</v>
          </cell>
          <cell r="AH467">
            <v>20074346.730279598</v>
          </cell>
          <cell r="AI467">
            <v>1324.6527263683599</v>
          </cell>
        </row>
        <row r="468">
          <cell r="M468">
            <v>26.700000333563398</v>
          </cell>
          <cell r="O468">
            <v>19455931.5191411</v>
          </cell>
          <cell r="Q468">
            <v>0</v>
          </cell>
          <cell r="R468">
            <v>8.0110051705996801E-3</v>
          </cell>
          <cell r="AA468">
            <v>1498.05458284664</v>
          </cell>
          <cell r="AC468">
            <v>173.247284647371</v>
          </cell>
          <cell r="AE468">
            <v>623690.22473053494</v>
          </cell>
          <cell r="AF468">
            <v>20079621.746206801</v>
          </cell>
          <cell r="AH468">
            <v>20079621.746206801</v>
          </cell>
          <cell r="AI468">
            <v>1324.80729819927</v>
          </cell>
        </row>
        <row r="469">
          <cell r="M469">
            <v>26.700000329506501</v>
          </cell>
          <cell r="O469">
            <v>19458274.229881901</v>
          </cell>
          <cell r="Q469">
            <v>0</v>
          </cell>
          <cell r="R469">
            <v>8.0110051705996801E-3</v>
          </cell>
          <cell r="AA469">
            <v>1498.27205434594</v>
          </cell>
          <cell r="AC469">
            <v>173.277458158591</v>
          </cell>
          <cell r="AE469">
            <v>623798.84937092697</v>
          </cell>
          <cell r="AF469">
            <v>20082073.079805698</v>
          </cell>
          <cell r="AH469">
            <v>20082073.079805698</v>
          </cell>
          <cell r="AI469">
            <v>1324.99459618735</v>
          </cell>
        </row>
        <row r="470">
          <cell r="M470">
            <v>26.700000328737499</v>
          </cell>
          <cell r="O470">
            <v>19459207.150067698</v>
          </cell>
          <cell r="Q470">
            <v>0</v>
          </cell>
          <cell r="R470">
            <v>8.0110051705996801E-3</v>
          </cell>
          <cell r="AA470">
            <v>1498.43466642155</v>
          </cell>
          <cell r="AC470">
            <v>173.30380322733299</v>
          </cell>
          <cell r="AE470">
            <v>623893.691618399</v>
          </cell>
          <cell r="AF470">
            <v>20083100.841901802</v>
          </cell>
          <cell r="AH470">
            <v>20083100.841901802</v>
          </cell>
          <cell r="AI470">
            <v>1325.13086319422</v>
          </cell>
        </row>
        <row r="471">
          <cell r="M471">
            <v>26.7000003285487</v>
          </cell>
          <cell r="O471">
            <v>19459965.166912999</v>
          </cell>
          <cell r="Q471">
            <v>0</v>
          </cell>
          <cell r="R471">
            <v>8.0110051705996801E-3</v>
          </cell>
          <cell r="AA471">
            <v>1498.6554063020899</v>
          </cell>
          <cell r="AC471">
            <v>173.341906191654</v>
          </cell>
          <cell r="AE471">
            <v>624030.86228995596</v>
          </cell>
          <cell r="AF471">
            <v>20083996.0291536</v>
          </cell>
          <cell r="AH471">
            <v>20083996.0291536</v>
          </cell>
          <cell r="AI471">
            <v>1325.3135001104299</v>
          </cell>
        </row>
        <row r="472">
          <cell r="M472">
            <v>26.7000003284207</v>
          </cell>
          <cell r="O472">
            <v>19460614.1763588</v>
          </cell>
          <cell r="Q472">
            <v>0</v>
          </cell>
          <cell r="R472">
            <v>8.0110051705996801E-3</v>
          </cell>
          <cell r="AA472">
            <v>1498.8002514424099</v>
          </cell>
          <cell r="AC472">
            <v>173.36620227734801</v>
          </cell>
          <cell r="AE472">
            <v>624118.32819845201</v>
          </cell>
          <cell r="AF472">
            <v>20084732.5046794</v>
          </cell>
          <cell r="AH472">
            <v>20084732.5046794</v>
          </cell>
          <cell r="AI472">
            <v>1325.4340491650601</v>
          </cell>
        </row>
        <row r="473">
          <cell r="M473">
            <v>26.700000329135602</v>
          </cell>
          <cell r="O473">
            <v>19459188.564479601</v>
          </cell>
          <cell r="Q473">
            <v>0</v>
          </cell>
          <cell r="R473">
            <v>8.0110051705996905E-3</v>
          </cell>
          <cell r="AA473">
            <v>1498.88276601914</v>
          </cell>
          <cell r="AC473">
            <v>173.38834474518899</v>
          </cell>
          <cell r="AE473">
            <v>624198.04108267999</v>
          </cell>
          <cell r="AF473">
            <v>20083386.6049775</v>
          </cell>
          <cell r="AH473">
            <v>20083386.6049775</v>
          </cell>
          <cell r="AI473">
            <v>1325.4944212739499</v>
          </cell>
        </row>
        <row r="474">
          <cell r="M474">
            <v>26.700000332219702</v>
          </cell>
          <cell r="O474">
            <v>19455022.8952589</v>
          </cell>
          <cell r="Q474">
            <v>0</v>
          </cell>
          <cell r="R474">
            <v>8.0110051705996905E-3</v>
          </cell>
          <cell r="AA474">
            <v>1498.54949979868</v>
          </cell>
          <cell r="AC474">
            <v>173.344754313599</v>
          </cell>
          <cell r="AE474">
            <v>624041.11552895699</v>
          </cell>
          <cell r="AF474">
            <v>20079064.009694099</v>
          </cell>
          <cell r="AH474">
            <v>20079064.009694099</v>
          </cell>
          <cell r="AI474">
            <v>1325.2047454850799</v>
          </cell>
        </row>
        <row r="475">
          <cell r="M475">
            <v>26.700000334956499</v>
          </cell>
          <cell r="O475">
            <v>19451906.579363</v>
          </cell>
          <cell r="Q475">
            <v>0</v>
          </cell>
          <cell r="R475">
            <v>8.0110051705996905E-3</v>
          </cell>
          <cell r="AA475">
            <v>1498.0754466787801</v>
          </cell>
          <cell r="AC475">
            <v>173.26979855168801</v>
          </cell>
          <cell r="AE475">
            <v>623771.27478607697</v>
          </cell>
          <cell r="AF475">
            <v>20075677.853282198</v>
          </cell>
          <cell r="AH475">
            <v>20075677.853282198</v>
          </cell>
          <cell r="AI475">
            <v>1324.8056481270901</v>
          </cell>
        </row>
        <row r="476">
          <cell r="M476">
            <v>26.7000003389225</v>
          </cell>
          <cell r="O476">
            <v>19448013.429550499</v>
          </cell>
          <cell r="Q476">
            <v>0</v>
          </cell>
          <cell r="R476">
            <v>8.0110051705996905E-3</v>
          </cell>
          <cell r="AA476">
            <v>1497.72505847143</v>
          </cell>
          <cell r="AC476">
            <v>173.22173241082501</v>
          </cell>
          <cell r="AE476">
            <v>623598.236678969</v>
          </cell>
          <cell r="AF476">
            <v>20071611.664428201</v>
          </cell>
          <cell r="AH476">
            <v>20071611.664428201</v>
          </cell>
          <cell r="AI476">
            <v>1324.5033260606001</v>
          </cell>
        </row>
        <row r="477">
          <cell r="M477">
            <v>26.700000345654399</v>
          </cell>
          <cell r="O477">
            <v>19445146.855217598</v>
          </cell>
          <cell r="Q477">
            <v>0</v>
          </cell>
          <cell r="R477">
            <v>8.0110051705996905E-3</v>
          </cell>
          <cell r="AA477">
            <v>1497.5433144594199</v>
          </cell>
          <cell r="AC477">
            <v>173.20071252307099</v>
          </cell>
          <cell r="AE477">
            <v>623522.56508305704</v>
          </cell>
          <cell r="AF477">
            <v>20068669.418272</v>
          </cell>
          <cell r="AH477">
            <v>20068669.418272</v>
          </cell>
          <cell r="AI477">
            <v>1324.3426019363501</v>
          </cell>
        </row>
        <row r="478">
          <cell r="M478">
            <v>26.7000003501952</v>
          </cell>
          <cell r="O478">
            <v>19443636.024376199</v>
          </cell>
          <cell r="Q478">
            <v>0</v>
          </cell>
          <cell r="R478">
            <v>8.0110051705996905E-3</v>
          </cell>
          <cell r="AA478">
            <v>1497.27513875778</v>
          </cell>
          <cell r="AC478">
            <v>173.15714374969099</v>
          </cell>
          <cell r="AE478">
            <v>623365.71749888698</v>
          </cell>
          <cell r="AF478">
            <v>20067001.740579698</v>
          </cell>
          <cell r="AH478">
            <v>20067001.740579698</v>
          </cell>
          <cell r="AI478">
            <v>1324.11799500809</v>
          </cell>
        </row>
        <row r="479">
          <cell r="M479">
            <v>26.700000354681901</v>
          </cell>
          <cell r="O479">
            <v>19442346.8690506</v>
          </cell>
          <cell r="Q479">
            <v>0</v>
          </cell>
          <cell r="R479">
            <v>8.0110051705996905E-3</v>
          </cell>
          <cell r="AA479">
            <v>1497.0900007407599</v>
          </cell>
          <cell r="AC479">
            <v>173.12820792745401</v>
          </cell>
          <cell r="AE479">
            <v>623261.54853883502</v>
          </cell>
          <cell r="AF479">
            <v>20065608.415779401</v>
          </cell>
          <cell r="AH479">
            <v>20065608.415779401</v>
          </cell>
          <cell r="AI479">
            <v>1323.9617928133</v>
          </cell>
        </row>
        <row r="480">
          <cell r="M480">
            <v>26.700000360660699</v>
          </cell>
          <cell r="O480">
            <v>19441484.9684477</v>
          </cell>
          <cell r="Q480">
            <v>0</v>
          </cell>
          <cell r="R480">
            <v>8.0110051705996801E-3</v>
          </cell>
          <cell r="AA480">
            <v>1497.0353570096299</v>
          </cell>
          <cell r="AC480">
            <v>173.12188875409799</v>
          </cell>
          <cell r="AE480">
            <v>623238.79951475398</v>
          </cell>
          <cell r="AF480">
            <v>20064723.766186699</v>
          </cell>
          <cell r="AH480">
            <v>20064723.766186699</v>
          </cell>
          <cell r="AI480">
            <v>1323.91346825554</v>
          </cell>
        </row>
        <row r="481">
          <cell r="M481">
            <v>26.700000364344302</v>
          </cell>
          <cell r="O481">
            <v>19441323.216611098</v>
          </cell>
          <cell r="Q481">
            <v>0</v>
          </cell>
          <cell r="R481">
            <v>8.0110051705996905E-3</v>
          </cell>
          <cell r="AA481">
            <v>1497.19744659156</v>
          </cell>
          <cell r="AC481">
            <v>173.15317805682801</v>
          </cell>
          <cell r="AE481">
            <v>623351.44100458</v>
          </cell>
          <cell r="AF481">
            <v>20064674.656874798</v>
          </cell>
          <cell r="AH481">
            <v>20064674.656874798</v>
          </cell>
          <cell r="AI481">
            <v>1324.04426853473</v>
          </cell>
        </row>
        <row r="482">
          <cell r="M482">
            <v>26.700000363041099</v>
          </cell>
          <cell r="O482">
            <v>19441748.037964001</v>
          </cell>
          <cell r="Q482">
            <v>0</v>
          </cell>
          <cell r="R482">
            <v>8.0110051705996905E-3</v>
          </cell>
          <cell r="AA482">
            <v>1497.32781291468</v>
          </cell>
          <cell r="AC482">
            <v>173.17578835511</v>
          </cell>
          <cell r="AE482">
            <v>623432.83807839698</v>
          </cell>
          <cell r="AF482">
            <v>20065180.877007101</v>
          </cell>
          <cell r="AH482">
            <v>20065180.877007101</v>
          </cell>
          <cell r="AI482">
            <v>1324.15202455957</v>
          </cell>
        </row>
        <row r="483">
          <cell r="M483">
            <v>26.700000359795801</v>
          </cell>
          <cell r="O483">
            <v>19442284.323775899</v>
          </cell>
          <cell r="Q483">
            <v>0</v>
          </cell>
          <cell r="R483">
            <v>8.0110051705996905E-3</v>
          </cell>
          <cell r="AA483">
            <v>1497.3618169747899</v>
          </cell>
          <cell r="AC483">
            <v>173.179721147826</v>
          </cell>
          <cell r="AE483">
            <v>623446.99613217299</v>
          </cell>
          <cell r="AF483">
            <v>20065731.3209626</v>
          </cell>
          <cell r="AH483">
            <v>20065731.3209626</v>
          </cell>
          <cell r="AI483">
            <v>1324.18209582696</v>
          </cell>
        </row>
        <row r="484">
          <cell r="M484">
            <v>26.700000357294101</v>
          </cell>
          <cell r="O484">
            <v>19442825.293375898</v>
          </cell>
          <cell r="Q484">
            <v>0</v>
          </cell>
          <cell r="R484">
            <v>8.0110051705996905E-3</v>
          </cell>
          <cell r="AA484">
            <v>1497.56872881815</v>
          </cell>
          <cell r="AC484">
            <v>173.21621566900001</v>
          </cell>
          <cell r="AE484">
            <v>623578.37640839803</v>
          </cell>
          <cell r="AF484">
            <v>20066403.670397401</v>
          </cell>
          <cell r="AH484">
            <v>20066403.670397401</v>
          </cell>
          <cell r="AI484">
            <v>1324.3525131491499</v>
          </cell>
        </row>
        <row r="485">
          <cell r="M485">
            <v>26.7000003559573</v>
          </cell>
          <cell r="O485">
            <v>19443138.821171802</v>
          </cell>
          <cell r="Q485">
            <v>0</v>
          </cell>
          <cell r="R485">
            <v>8.0110051705996905E-3</v>
          </cell>
          <cell r="AA485">
            <v>1497.6922647313099</v>
          </cell>
          <cell r="AC485">
            <v>173.23804147133501</v>
          </cell>
          <cell r="AE485">
            <v>623656.94929680496</v>
          </cell>
          <cell r="AF485">
            <v>20066795.770853601</v>
          </cell>
          <cell r="AH485">
            <v>20066795.770853601</v>
          </cell>
          <cell r="AI485">
            <v>1324.4542232599699</v>
          </cell>
        </row>
        <row r="486">
          <cell r="M486">
            <v>26.700000355185601</v>
          </cell>
          <cell r="O486">
            <v>19443291.729988199</v>
          </cell>
          <cell r="Q486">
            <v>0</v>
          </cell>
          <cell r="R486">
            <v>8.0110051705996905E-3</v>
          </cell>
          <cell r="AA486">
            <v>1497.7019610878999</v>
          </cell>
          <cell r="AC486">
            <v>173.23916304875499</v>
          </cell>
          <cell r="AE486">
            <v>623660.98697551701</v>
          </cell>
          <cell r="AF486">
            <v>20066952.717167102</v>
          </cell>
          <cell r="AH486">
            <v>20066952.717167102</v>
          </cell>
          <cell r="AI486">
            <v>1324.4627980391499</v>
          </cell>
        </row>
        <row r="487">
          <cell r="M487">
            <v>26.700000354041698</v>
          </cell>
          <cell r="O487">
            <v>19443469.312078699</v>
          </cell>
          <cell r="Q487">
            <v>0</v>
          </cell>
          <cell r="R487">
            <v>8.0110051705996905E-3</v>
          </cell>
          <cell r="AA487">
            <v>1497.5404981491599</v>
          </cell>
          <cell r="AC487">
            <v>173.20792537150101</v>
          </cell>
          <cell r="AE487">
            <v>623548.53133740404</v>
          </cell>
          <cell r="AF487">
            <v>20067017.843911801</v>
          </cell>
          <cell r="AH487">
            <v>20067017.843911801</v>
          </cell>
          <cell r="AI487">
            <v>1324.3325727776601</v>
          </cell>
        </row>
        <row r="488">
          <cell r="M488">
            <v>26.700000353000199</v>
          </cell>
          <cell r="O488">
            <v>19443594.941692699</v>
          </cell>
          <cell r="Q488">
            <v>0</v>
          </cell>
          <cell r="R488">
            <v>8.0110051705996905E-3</v>
          </cell>
          <cell r="AA488">
            <v>1497.4449173662399</v>
          </cell>
          <cell r="AC488">
            <v>173.18933225347499</v>
          </cell>
          <cell r="AE488">
            <v>623481.596112511</v>
          </cell>
          <cell r="AF488">
            <v>20067076.537988801</v>
          </cell>
          <cell r="AH488">
            <v>20067076.537988801</v>
          </cell>
          <cell r="AI488">
            <v>1324.2555851127599</v>
          </cell>
        </row>
        <row r="489">
          <cell r="M489">
            <v>26.7000003510353</v>
          </cell>
          <cell r="O489">
            <v>19444513.157047801</v>
          </cell>
          <cell r="Q489">
            <v>0</v>
          </cell>
          <cell r="R489">
            <v>8.0110051705996905E-3</v>
          </cell>
          <cell r="AA489">
            <v>1497.33074674093</v>
          </cell>
          <cell r="AC489">
            <v>173.163574500327</v>
          </cell>
          <cell r="AE489">
            <v>623388.86820117605</v>
          </cell>
          <cell r="AF489">
            <v>20067902.026368599</v>
          </cell>
          <cell r="AH489">
            <v>20067902.026368599</v>
          </cell>
          <cell r="AI489">
            <v>1324.1671722406099</v>
          </cell>
        </row>
        <row r="490">
          <cell r="M490">
            <v>26.700000343234201</v>
          </cell>
          <cell r="O490">
            <v>19448683.992721301</v>
          </cell>
          <cell r="Q490">
            <v>0</v>
          </cell>
          <cell r="R490">
            <v>8.0110051705996905E-3</v>
          </cell>
          <cell r="AA490">
            <v>1497.3197129929699</v>
          </cell>
          <cell r="AC490">
            <v>173.142222204772</v>
          </cell>
          <cell r="AE490">
            <v>623311.99993717798</v>
          </cell>
          <cell r="AF490">
            <v>20071995.995972998</v>
          </cell>
          <cell r="AH490">
            <v>20071995.995972998</v>
          </cell>
          <cell r="AI490">
            <v>1324.17749078819</v>
          </cell>
        </row>
        <row r="491">
          <cell r="M491">
            <v>26.700000334665202</v>
          </cell>
          <cell r="O491">
            <v>19453818.566154901</v>
          </cell>
          <cell r="Q491">
            <v>0</v>
          </cell>
          <cell r="R491">
            <v>8.0110051705996905E-3</v>
          </cell>
          <cell r="AA491">
            <v>1497.5419991855499</v>
          </cell>
          <cell r="AC491">
            <v>173.16039642891499</v>
          </cell>
          <cell r="AE491">
            <v>623377.42714409297</v>
          </cell>
          <cell r="AF491">
            <v>20077195.995728102</v>
          </cell>
          <cell r="AH491">
            <v>20077195.995728102</v>
          </cell>
          <cell r="AI491">
            <v>1324.3816027566299</v>
          </cell>
        </row>
        <row r="492">
          <cell r="M492">
            <v>26.7000003294227</v>
          </cell>
          <cell r="O492">
            <v>19457259.267360002</v>
          </cell>
          <cell r="Q492">
            <v>0</v>
          </cell>
          <cell r="R492">
            <v>8.0110051705996905E-3</v>
          </cell>
          <cell r="AA492">
            <v>1497.7600585431201</v>
          </cell>
          <cell r="AC492">
            <v>173.18561057637999</v>
          </cell>
          <cell r="AE492">
            <v>623468.198074969</v>
          </cell>
          <cell r="AF492">
            <v>20080727.466620099</v>
          </cell>
          <cell r="AH492">
            <v>20080727.466620099</v>
          </cell>
          <cell r="AI492">
            <v>1324.5744479667401</v>
          </cell>
        </row>
        <row r="493">
          <cell r="M493">
            <v>26.700000327735602</v>
          </cell>
          <cell r="O493">
            <v>19459030.011904601</v>
          </cell>
          <cell r="Q493">
            <v>0</v>
          </cell>
          <cell r="R493">
            <v>8.0110051705996905E-3</v>
          </cell>
          <cell r="AA493">
            <v>1498.04427038944</v>
          </cell>
          <cell r="AC493">
            <v>173.231028831841</v>
          </cell>
          <cell r="AE493">
            <v>623631.70379462605</v>
          </cell>
          <cell r="AF493">
            <v>20082661.715989001</v>
          </cell>
          <cell r="AH493">
            <v>20082661.715989001</v>
          </cell>
          <cell r="AI493">
            <v>1324.8132415575999</v>
          </cell>
        </row>
        <row r="494">
          <cell r="M494">
            <v>26.7000003274579</v>
          </cell>
          <cell r="O494">
            <v>19460204.415311899</v>
          </cell>
          <cell r="Q494">
            <v>0</v>
          </cell>
          <cell r="R494">
            <v>8.0110051705996905E-3</v>
          </cell>
          <cell r="AA494">
            <v>1498.3943971119299</v>
          </cell>
          <cell r="AC494">
            <v>173.291607265187</v>
          </cell>
          <cell r="AE494">
            <v>623849.78615467402</v>
          </cell>
          <cell r="AF494">
            <v>20084054.2014727</v>
          </cell>
          <cell r="AH494">
            <v>20084054.2014727</v>
          </cell>
          <cell r="AI494">
            <v>1325.1027898467401</v>
          </cell>
        </row>
        <row r="495">
          <cell r="M495">
            <v>26.7000003276952</v>
          </cell>
          <cell r="O495">
            <v>19460906.938719898</v>
          </cell>
          <cell r="Q495">
            <v>0</v>
          </cell>
          <cell r="R495">
            <v>8.0110051705996905E-3</v>
          </cell>
          <cell r="AA495">
            <v>1498.71510515566</v>
          </cell>
          <cell r="AC495">
            <v>173.34881122826999</v>
          </cell>
          <cell r="AE495">
            <v>624055.72042177198</v>
          </cell>
          <cell r="AF495">
            <v>20084962.659016501</v>
          </cell>
          <cell r="AH495">
            <v>20084962.659016501</v>
          </cell>
          <cell r="AI495">
            <v>1325.36629392739</v>
          </cell>
        </row>
        <row r="496">
          <cell r="M496">
            <v>26.700000328007398</v>
          </cell>
          <cell r="O496">
            <v>19460840.682948198</v>
          </cell>
          <cell r="Q496">
            <v>0</v>
          </cell>
          <cell r="R496">
            <v>8.0110051705996905E-3</v>
          </cell>
          <cell r="AA496">
            <v>1498.8146102794001</v>
          </cell>
          <cell r="AC496">
            <v>173.367863163804</v>
          </cell>
          <cell r="AE496">
            <v>624124.30738969403</v>
          </cell>
          <cell r="AF496">
            <v>20084964.9902643</v>
          </cell>
          <cell r="AH496">
            <v>20084964.9902643</v>
          </cell>
          <cell r="AI496">
            <v>1325.4467471155999</v>
          </cell>
        </row>
        <row r="497">
          <cell r="M497">
            <v>26.700000328496898</v>
          </cell>
          <cell r="O497">
            <v>19459845.570957001</v>
          </cell>
          <cell r="Q497">
            <v>0</v>
          </cell>
          <cell r="R497">
            <v>8.0110051705996905E-3</v>
          </cell>
          <cell r="AA497">
            <v>1498.7515269171099</v>
          </cell>
          <cell r="AC497">
            <v>173.36056631224801</v>
          </cell>
          <cell r="AE497">
            <v>624098.038724093</v>
          </cell>
          <cell r="AF497">
            <v>20083943.6094427</v>
          </cell>
          <cell r="AH497">
            <v>20083943.6094427</v>
          </cell>
          <cell r="AI497">
            <v>1325.3909606048601</v>
          </cell>
        </row>
        <row r="498">
          <cell r="M498">
            <v>26.700000330434801</v>
          </cell>
          <cell r="O498">
            <v>19456583.4089485</v>
          </cell>
          <cell r="Q498">
            <v>0</v>
          </cell>
          <cell r="R498">
            <v>8.0110051705996905E-3</v>
          </cell>
          <cell r="AA498">
            <v>1498.54471991532</v>
          </cell>
          <cell r="AC498">
            <v>173.33664494949801</v>
          </cell>
          <cell r="AE498">
            <v>624011.921818192</v>
          </cell>
          <cell r="AF498">
            <v>20080595.329826899</v>
          </cell>
          <cell r="AH498">
            <v>20080595.329826899</v>
          </cell>
          <cell r="AI498">
            <v>1325.2080749658201</v>
          </cell>
        </row>
        <row r="499">
          <cell r="M499">
            <v>26.7000003334681</v>
          </cell>
          <cell r="O499">
            <v>19453656.2181645</v>
          </cell>
          <cell r="Q499">
            <v>0</v>
          </cell>
          <cell r="R499">
            <v>8.0110051705996905E-3</v>
          </cell>
          <cell r="AA499">
            <v>1498.35913877027</v>
          </cell>
          <cell r="AC499">
            <v>173.315178781274</v>
          </cell>
          <cell r="AE499">
            <v>623934.64361258701</v>
          </cell>
          <cell r="AF499">
            <v>20077590.860779501</v>
          </cell>
          <cell r="AH499">
            <v>20077590.860779501</v>
          </cell>
          <cell r="AI499">
            <v>1325.0439599890001</v>
          </cell>
        </row>
        <row r="500">
          <cell r="M500">
            <v>26.700000336655499</v>
          </cell>
          <cell r="O500">
            <v>19451171.553826701</v>
          </cell>
          <cell r="Q500">
            <v>0</v>
          </cell>
          <cell r="R500">
            <v>8.0110051705996905E-3</v>
          </cell>
          <cell r="AA500">
            <v>1498.2016059085399</v>
          </cell>
          <cell r="AC500">
            <v>173.29695695755501</v>
          </cell>
          <cell r="AE500">
            <v>623869.04504719703</v>
          </cell>
          <cell r="AF500">
            <v>20075040.597888399</v>
          </cell>
          <cell r="AH500">
            <v>20075040.597888399</v>
          </cell>
          <cell r="AI500">
            <v>1324.9046489509899</v>
          </cell>
        </row>
        <row r="501">
          <cell r="M501">
            <v>26.7000003381692</v>
          </cell>
          <cell r="O501">
            <v>19450200.164918501</v>
          </cell>
          <cell r="Q501">
            <v>0</v>
          </cell>
          <cell r="R501">
            <v>8.0110051705996905E-3</v>
          </cell>
          <cell r="AA501">
            <v>1497.9672609516099</v>
          </cell>
          <cell r="AC501">
            <v>173.257285507641</v>
          </cell>
          <cell r="AE501">
            <v>623726.22782750695</v>
          </cell>
          <cell r="AF501">
            <v>20073926.392537899</v>
          </cell>
          <cell r="AH501">
            <v>20073926.392537899</v>
          </cell>
          <cell r="AI501">
            <v>1324.7099754439701</v>
          </cell>
        </row>
        <row r="502">
          <cell r="M502">
            <v>26.700000339065902</v>
          </cell>
          <cell r="O502">
            <v>19449191.507824302</v>
          </cell>
          <cell r="Q502">
            <v>0</v>
          </cell>
          <cell r="R502">
            <v>8.0110051705996905E-3</v>
          </cell>
          <cell r="AA502">
            <v>1497.7997484023899</v>
          </cell>
          <cell r="AC502">
            <v>173.23037079152201</v>
          </cell>
          <cell r="AE502">
            <v>623629.33484947903</v>
          </cell>
          <cell r="AF502">
            <v>20072820.8422384</v>
          </cell>
          <cell r="AH502">
            <v>20072820.8422384</v>
          </cell>
          <cell r="AI502">
            <v>1324.5693776108701</v>
          </cell>
        </row>
        <row r="503">
          <cell r="M503">
            <v>26.7000003407211</v>
          </cell>
          <cell r="O503">
            <v>19448244.491813201</v>
          </cell>
          <cell r="Q503">
            <v>0</v>
          </cell>
          <cell r="R503">
            <v>8.0110051705996905E-3</v>
          </cell>
          <cell r="AA503">
            <v>1497.7397086553899</v>
          </cell>
          <cell r="AC503">
            <v>173.22342680074701</v>
          </cell>
          <cell r="AE503">
            <v>623604.33648268995</v>
          </cell>
          <cell r="AF503">
            <v>20071848.827768601</v>
          </cell>
          <cell r="AH503">
            <v>20071848.827768601</v>
          </cell>
          <cell r="AI503">
            <v>1324.5162818546401</v>
          </cell>
        </row>
        <row r="504">
          <cell r="M504">
            <v>26.700000341654999</v>
          </cell>
          <cell r="O504">
            <v>19447924.606994599</v>
          </cell>
          <cell r="Q504">
            <v>0</v>
          </cell>
          <cell r="R504">
            <v>8.0110051705996992E-3</v>
          </cell>
          <cell r="AA504">
            <v>1497.7194281049699</v>
          </cell>
          <cell r="AC504">
            <v>173.22108122199299</v>
          </cell>
          <cell r="AE504">
            <v>623595.89239917404</v>
          </cell>
          <cell r="AF504">
            <v>20071520.4991953</v>
          </cell>
          <cell r="AH504">
            <v>20071520.4991953</v>
          </cell>
          <cell r="AI504">
            <v>1324.4983468829801</v>
          </cell>
        </row>
        <row r="505">
          <cell r="M505">
            <v>26.700000342067401</v>
          </cell>
          <cell r="O505">
            <v>19447754.933090799</v>
          </cell>
          <cell r="Q505">
            <v>0</v>
          </cell>
          <cell r="R505">
            <v>8.0110051705996905E-3</v>
          </cell>
          <cell r="AA505">
            <v>1497.7086708003601</v>
          </cell>
          <cell r="AC505">
            <v>173.21983706911601</v>
          </cell>
          <cell r="AE505">
            <v>623591.41344881698</v>
          </cell>
          <cell r="AF505">
            <v>20071346.346431602</v>
          </cell>
          <cell r="AH505">
            <v>20071346.346431602</v>
          </cell>
          <cell r="AI505">
            <v>1324.48883373125</v>
          </cell>
        </row>
        <row r="506">
          <cell r="M506">
            <v>26.700000342891599</v>
          </cell>
          <cell r="O506">
            <v>19447430.578020699</v>
          </cell>
          <cell r="Q506">
            <v>0</v>
          </cell>
          <cell r="R506">
            <v>8.0110051705996905E-3</v>
          </cell>
          <cell r="AA506">
            <v>1497.8607387284901</v>
          </cell>
          <cell r="AC506">
            <v>173.24999090702099</v>
          </cell>
          <cell r="AE506">
            <v>623699.96726527403</v>
          </cell>
          <cell r="AF506">
            <v>20071130.544833101</v>
          </cell>
          <cell r="AH506">
            <v>20071130.544833101</v>
          </cell>
          <cell r="AI506">
            <v>1324.6107478214701</v>
          </cell>
        </row>
        <row r="507">
          <cell r="M507">
            <v>26.700000344718902</v>
          </cell>
          <cell r="O507">
            <v>19446607.302309699</v>
          </cell>
          <cell r="Q507">
            <v>0</v>
          </cell>
          <cell r="R507">
            <v>8.0110051705996905E-3</v>
          </cell>
          <cell r="AA507">
            <v>1497.9122039591</v>
          </cell>
          <cell r="AC507">
            <v>173.26348183846699</v>
          </cell>
          <cell r="AE507">
            <v>623748.53461848199</v>
          </cell>
          <cell r="AF507">
            <v>20070355.836313799</v>
          </cell>
          <cell r="AH507">
            <v>20070355.836313799</v>
          </cell>
          <cell r="AI507">
            <v>1324.6487221206401</v>
          </cell>
        </row>
        <row r="508">
          <cell r="M508">
            <v>26.700000346675399</v>
          </cell>
          <cell r="O508">
            <v>19445655.108259998</v>
          </cell>
          <cell r="Q508">
            <v>0</v>
          </cell>
          <cell r="R508">
            <v>8.0110051705996992E-3</v>
          </cell>
          <cell r="AA508">
            <v>1497.8518258710301</v>
          </cell>
          <cell r="AC508">
            <v>173.256497905939</v>
          </cell>
          <cell r="AE508">
            <v>623723.39246137999</v>
          </cell>
          <cell r="AF508">
            <v>20069378.5000121</v>
          </cell>
          <cell r="AH508">
            <v>20069378.5000121</v>
          </cell>
          <cell r="AI508">
            <v>1324.5953279651001</v>
          </cell>
        </row>
        <row r="509">
          <cell r="M509">
            <v>26.700000349788201</v>
          </cell>
          <cell r="O509">
            <v>19444638.724600501</v>
          </cell>
          <cell r="Q509">
            <v>0</v>
          </cell>
          <cell r="R509">
            <v>8.0110051705996992E-3</v>
          </cell>
          <cell r="AA509">
            <v>1497.9601995494199</v>
          </cell>
          <cell r="AC509">
            <v>173.28162392568601</v>
          </cell>
          <cell r="AE509">
            <v>623813.84613247099</v>
          </cell>
          <cell r="AF509">
            <v>20068452.5695705</v>
          </cell>
          <cell r="AH509">
            <v>20068452.5695705</v>
          </cell>
          <cell r="AI509">
            <v>1324.67857562374</v>
          </cell>
        </row>
        <row r="510">
          <cell r="M510">
            <v>26.700000326282499</v>
          </cell>
          <cell r="O510">
            <v>19406715.5823167</v>
          </cell>
          <cell r="Q510">
            <v>0</v>
          </cell>
          <cell r="R510">
            <v>8.0110051705996992E-3</v>
          </cell>
          <cell r="AA510">
            <v>1495.48513714564</v>
          </cell>
          <cell r="AC510">
            <v>172.99028753782599</v>
          </cell>
          <cell r="AE510">
            <v>622765.03513617499</v>
          </cell>
          <cell r="AF510">
            <v>20029480.6298155</v>
          </cell>
          <cell r="AH510">
            <v>20029480.6298155</v>
          </cell>
          <cell r="AI510">
            <v>1322.49484960781</v>
          </cell>
        </row>
        <row r="511">
          <cell r="M511">
            <v>26.700000319935</v>
          </cell>
          <cell r="O511">
            <v>19418178.6916207</v>
          </cell>
          <cell r="Q511">
            <v>0</v>
          </cell>
          <cell r="R511">
            <v>8.0110051705996992E-3</v>
          </cell>
          <cell r="AA511">
            <v>1496.1088370408499</v>
          </cell>
          <cell r="AC511">
            <v>173.05488641447499</v>
          </cell>
          <cell r="AE511">
            <v>622997.59109210898</v>
          </cell>
          <cell r="AF511">
            <v>20041176.272510801</v>
          </cell>
          <cell r="AH511">
            <v>20041176.272510801</v>
          </cell>
          <cell r="AI511">
            <v>1323.0539506263799</v>
          </cell>
        </row>
        <row r="512">
          <cell r="M512">
            <v>26.700000366679198</v>
          </cell>
          <cell r="O512">
            <v>19440613.6357476</v>
          </cell>
          <cell r="Q512">
            <v>0</v>
          </cell>
          <cell r="R512">
            <v>8.0110051705996992E-3</v>
          </cell>
          <cell r="AA512">
            <v>1497.5321313126401</v>
          </cell>
          <cell r="AC512">
            <v>173.21951884123399</v>
          </cell>
          <cell r="AE512">
            <v>623590.26782844099</v>
          </cell>
          <cell r="AF512">
            <v>20064203.894774299</v>
          </cell>
          <cell r="AH512">
            <v>20064203.894774299</v>
          </cell>
          <cell r="AI512">
            <v>1324.3126124713999</v>
          </cell>
        </row>
        <row r="513">
          <cell r="M513">
            <v>26.700000367034999</v>
          </cell>
          <cell r="O513">
            <v>19442075.276946299</v>
          </cell>
          <cell r="Q513">
            <v>0</v>
          </cell>
          <cell r="R513">
            <v>8.0110051705996992E-3</v>
          </cell>
          <cell r="AA513">
            <v>1497.45210198614</v>
          </cell>
          <cell r="AC513">
            <v>173.197701105992</v>
          </cell>
          <cell r="AE513">
            <v>623511.72398157301</v>
          </cell>
          <cell r="AF513">
            <v>20065587.004042398</v>
          </cell>
          <cell r="AH513">
            <v>20065587.004042398</v>
          </cell>
          <cell r="AI513">
            <v>1324.2544008801401</v>
          </cell>
        </row>
        <row r="514">
          <cell r="M514">
            <v>26.700000335836801</v>
          </cell>
          <cell r="O514">
            <v>19408526.201553799</v>
          </cell>
          <cell r="Q514">
            <v>0</v>
          </cell>
          <cell r="R514">
            <v>8.0110051705996992E-3</v>
          </cell>
          <cell r="AA514">
            <v>1495.2204127350301</v>
          </cell>
          <cell r="AC514">
            <v>172.93205369370699</v>
          </cell>
          <cell r="AE514">
            <v>622555.39329734398</v>
          </cell>
          <cell r="AF514">
            <v>20031081.609999601</v>
          </cell>
          <cell r="AH514">
            <v>20031081.609999601</v>
          </cell>
          <cell r="AI514">
            <v>1322.2883590413301</v>
          </cell>
        </row>
        <row r="515">
          <cell r="M515">
            <v>26.7000003154556</v>
          </cell>
          <cell r="O515">
            <v>19424037.2920903</v>
          </cell>
          <cell r="Q515">
            <v>0</v>
          </cell>
          <cell r="R515">
            <v>8.0110051705996992E-3</v>
          </cell>
          <cell r="AA515">
            <v>1496.20419192847</v>
          </cell>
          <cell r="AC515">
            <v>173.045834213859</v>
          </cell>
          <cell r="AE515">
            <v>622965.00316989096</v>
          </cell>
          <cell r="AF515">
            <v>20047002.291513201</v>
          </cell>
          <cell r="AH515">
            <v>20047002.291513201</v>
          </cell>
          <cell r="AI515">
            <v>1323.15835771461</v>
          </cell>
        </row>
        <row r="516">
          <cell r="M516">
            <v>26.700000331291498</v>
          </cell>
          <cell r="O516">
            <v>19455960.580230001</v>
          </cell>
          <cell r="Q516">
            <v>0</v>
          </cell>
          <cell r="R516">
            <v>8.0110051705996992E-3</v>
          </cell>
          <cell r="AA516">
            <v>1498.2288695280299</v>
          </cell>
          <cell r="AC516">
            <v>173.280001465975</v>
          </cell>
          <cell r="AE516">
            <v>623808.00527751201</v>
          </cell>
          <cell r="AF516">
            <v>20079768.584155299</v>
          </cell>
          <cell r="AH516">
            <v>20079768.584155299</v>
          </cell>
          <cell r="AI516">
            <v>1324.94886806206</v>
          </cell>
        </row>
        <row r="517">
          <cell r="M517">
            <v>26.700000329757199</v>
          </cell>
          <cell r="O517">
            <v>19458603.648105498</v>
          </cell>
          <cell r="Q517">
            <v>0</v>
          </cell>
          <cell r="R517">
            <v>8.0110051705997096E-3</v>
          </cell>
          <cell r="AA517">
            <v>1498.3964119841301</v>
          </cell>
          <cell r="AC517">
            <v>173.29937885058601</v>
          </cell>
          <cell r="AE517">
            <v>623877.76386210904</v>
          </cell>
          <cell r="AF517">
            <v>20082481.412607402</v>
          </cell>
          <cell r="AH517">
            <v>20082481.412607402</v>
          </cell>
          <cell r="AI517">
            <v>1325.09703313355</v>
          </cell>
        </row>
        <row r="518">
          <cell r="M518">
            <v>26.700000328610301</v>
          </cell>
          <cell r="O518">
            <v>19460205.1870634</v>
          </cell>
          <cell r="Q518">
            <v>0</v>
          </cell>
          <cell r="R518">
            <v>8.0110051705997096E-3</v>
          </cell>
          <cell r="AA518">
            <v>1498.67062155345</v>
          </cell>
          <cell r="AC518">
            <v>173.343666092219</v>
          </cell>
          <cell r="AE518">
            <v>624037.19793198805</v>
          </cell>
          <cell r="AF518">
            <v>20084242.385189801</v>
          </cell>
          <cell r="AH518">
            <v>20084242.385189801</v>
          </cell>
          <cell r="AI518">
            <v>1325.32695546123</v>
          </cell>
        </row>
        <row r="519">
          <cell r="M519">
            <v>26.7000003285711</v>
          </cell>
          <cell r="O519">
            <v>19461114.458922699</v>
          </cell>
          <cell r="Q519">
            <v>0</v>
          </cell>
          <cell r="R519">
            <v>8.0110051705997096E-3</v>
          </cell>
          <cell r="AA519">
            <v>1499.0048669054599</v>
          </cell>
          <cell r="AC519">
            <v>173.40246944832001</v>
          </cell>
          <cell r="AE519">
            <v>624248.89001394995</v>
          </cell>
          <cell r="AF519">
            <v>20085363.348866101</v>
          </cell>
          <cell r="AH519">
            <v>20085363.348866101</v>
          </cell>
          <cell r="AI519">
            <v>1325.6023974571399</v>
          </cell>
        </row>
        <row r="520">
          <cell r="M520">
            <v>26.700000328722101</v>
          </cell>
          <cell r="O520">
            <v>19461346.346103001</v>
          </cell>
          <cell r="Q520">
            <v>0</v>
          </cell>
          <cell r="R520">
            <v>8.0110051705997096E-3</v>
          </cell>
          <cell r="AA520">
            <v>1499.12335478981</v>
          </cell>
          <cell r="AC520">
            <v>173.42374005587601</v>
          </cell>
          <cell r="AE520">
            <v>624325.46420115395</v>
          </cell>
          <cell r="AF520">
            <v>20085671.810299698</v>
          </cell>
          <cell r="AH520">
            <v>20085671.810299698</v>
          </cell>
          <cell r="AI520">
            <v>1325.69961473393</v>
          </cell>
        </row>
        <row r="521">
          <cell r="M521">
            <v>26.700000328773498</v>
          </cell>
          <cell r="O521">
            <v>19461024.8896171</v>
          </cell>
          <cell r="Q521">
            <v>0</v>
          </cell>
          <cell r="R521">
            <v>8.0110051705997096E-3</v>
          </cell>
          <cell r="AA521">
            <v>1499.1029745061801</v>
          </cell>
          <cell r="AC521">
            <v>173.42138239464799</v>
          </cell>
          <cell r="AE521">
            <v>624316.97662073199</v>
          </cell>
          <cell r="AF521">
            <v>20085341.8661706</v>
          </cell>
          <cell r="AH521">
            <v>20085341.8661706</v>
          </cell>
          <cell r="AI521">
            <v>1325.6815921115301</v>
          </cell>
        </row>
        <row r="522">
          <cell r="M522">
            <v>26.700000329710502</v>
          </cell>
          <cell r="O522">
            <v>19458903.419058599</v>
          </cell>
          <cell r="Q522">
            <v>0</v>
          </cell>
          <cell r="R522">
            <v>8.0110051705997096E-3</v>
          </cell>
          <cell r="AA522">
            <v>1498.9684703288101</v>
          </cell>
          <cell r="AC522">
            <v>173.405822489309</v>
          </cell>
          <cell r="AE522">
            <v>624260.96096151206</v>
          </cell>
          <cell r="AF522">
            <v>20083164.379499599</v>
          </cell>
          <cell r="AH522">
            <v>20083164.379499599</v>
          </cell>
          <cell r="AI522">
            <v>1325.56264783951</v>
          </cell>
        </row>
        <row r="523">
          <cell r="M523">
            <v>26.700000333572699</v>
          </cell>
          <cell r="O523">
            <v>19453349.848682798</v>
          </cell>
          <cell r="Q523">
            <v>0</v>
          </cell>
          <cell r="R523">
            <v>8.0110051705997096E-3</v>
          </cell>
          <cell r="AA523">
            <v>1498.6163427131701</v>
          </cell>
          <cell r="AC523">
            <v>173.36508715696499</v>
          </cell>
          <cell r="AE523">
            <v>624114.31376507599</v>
          </cell>
          <cell r="AF523">
            <v>20077464.160732102</v>
          </cell>
          <cell r="AH523">
            <v>20077464.160732102</v>
          </cell>
          <cell r="AI523">
            <v>1325.25125555621</v>
          </cell>
        </row>
        <row r="524">
          <cell r="M524">
            <v>26.700000340016899</v>
          </cell>
          <cell r="O524">
            <v>19448950.918128502</v>
          </cell>
          <cell r="Q524">
            <v>0</v>
          </cell>
          <cell r="R524">
            <v>8.0110051705997096E-3</v>
          </cell>
          <cell r="AA524">
            <v>1498.3374027489799</v>
          </cell>
          <cell r="AC524">
            <v>173.332818423584</v>
          </cell>
          <cell r="AE524">
            <v>623998.14632490196</v>
          </cell>
          <cell r="AF524">
            <v>20072949.0624323</v>
          </cell>
          <cell r="AH524">
            <v>20072949.0624323</v>
          </cell>
          <cell r="AI524">
            <v>1325.0045843253999</v>
          </cell>
        </row>
        <row r="525">
          <cell r="M525">
            <v>26.700000342973901</v>
          </cell>
          <cell r="O525">
            <v>19447622.496933699</v>
          </cell>
          <cell r="Q525">
            <v>0</v>
          </cell>
          <cell r="R525">
            <v>8.0110051705996992E-3</v>
          </cell>
          <cell r="AA525">
            <v>1498.0802675018001</v>
          </cell>
          <cell r="AC525">
            <v>173.29047573702201</v>
          </cell>
          <cell r="AE525">
            <v>623845.71265328</v>
          </cell>
          <cell r="AF525">
            <v>20071468.2090258</v>
          </cell>
          <cell r="AH525">
            <v>20071468.2090258</v>
          </cell>
          <cell r="AI525">
            <v>1324.7897917647799</v>
          </cell>
        </row>
        <row r="526">
          <cell r="M526">
            <v>26.700000345002898</v>
          </cell>
          <cell r="O526">
            <v>19446434.856205299</v>
          </cell>
          <cell r="Q526">
            <v>0</v>
          </cell>
          <cell r="R526">
            <v>8.0110051705996992E-3</v>
          </cell>
          <cell r="AA526">
            <v>1497.9012693290599</v>
          </cell>
          <cell r="AC526">
            <v>173.26221702997699</v>
          </cell>
          <cell r="AE526">
            <v>623743.98130791704</v>
          </cell>
          <cell r="AF526">
            <v>20070178.8367736</v>
          </cell>
          <cell r="AH526">
            <v>20070178.8367736</v>
          </cell>
          <cell r="AI526">
            <v>1324.6390522990901</v>
          </cell>
        </row>
        <row r="527">
          <cell r="M527">
            <v>26.700000346526299</v>
          </cell>
          <cell r="O527">
            <v>19445984.568829302</v>
          </cell>
          <cell r="Q527">
            <v>0</v>
          </cell>
          <cell r="R527">
            <v>8.0110051705996992E-3</v>
          </cell>
          <cell r="AA527">
            <v>1497.8727169650499</v>
          </cell>
          <cell r="AC527">
            <v>173.25891437846599</v>
          </cell>
          <cell r="AE527">
            <v>623732.09176247602</v>
          </cell>
          <cell r="AF527">
            <v>20069716.660248201</v>
          </cell>
          <cell r="AH527">
            <v>20069716.660248201</v>
          </cell>
          <cell r="AI527">
            <v>1324.6138025865801</v>
          </cell>
        </row>
        <row r="528">
          <cell r="M528">
            <v>26.700000346958301</v>
          </cell>
          <cell r="O528">
            <v>19446015.617674898</v>
          </cell>
          <cell r="Q528">
            <v>0</v>
          </cell>
          <cell r="R528">
            <v>8.0110051705996992E-3</v>
          </cell>
          <cell r="AA528">
            <v>1497.8746857766801</v>
          </cell>
          <cell r="AC528">
            <v>173.25914211087701</v>
          </cell>
          <cell r="AE528">
            <v>623732.91159915901</v>
          </cell>
          <cell r="AF528">
            <v>20069748.529274199</v>
          </cell>
          <cell r="AH528">
            <v>20069748.529274199</v>
          </cell>
          <cell r="AI528">
            <v>1324.61554366581</v>
          </cell>
        </row>
        <row r="529">
          <cell r="M529">
            <v>26.700000346383401</v>
          </cell>
          <cell r="O529">
            <v>19446254.742326301</v>
          </cell>
          <cell r="Q529">
            <v>0</v>
          </cell>
          <cell r="R529">
            <v>8.0110051705996992E-3</v>
          </cell>
          <cell r="AA529">
            <v>1497.88984854367</v>
          </cell>
          <cell r="AC529">
            <v>173.26089598790401</v>
          </cell>
          <cell r="AE529">
            <v>623739.22555645497</v>
          </cell>
          <cell r="AF529">
            <v>20069993.9680686</v>
          </cell>
          <cell r="AH529">
            <v>20069993.9680686</v>
          </cell>
          <cell r="AI529">
            <v>1324.62895255577</v>
          </cell>
        </row>
        <row r="530">
          <cell r="M530">
            <v>26.700000347322899</v>
          </cell>
          <cell r="O530">
            <v>19445717.3567302</v>
          </cell>
          <cell r="Q530">
            <v>0</v>
          </cell>
          <cell r="R530">
            <v>8.0110051705996992E-3</v>
          </cell>
          <cell r="AA530">
            <v>1498.0286011455401</v>
          </cell>
          <cell r="AC530">
            <v>173.28953650129401</v>
          </cell>
          <cell r="AE530">
            <v>623842.33140465699</v>
          </cell>
          <cell r="AF530">
            <v>20069559.6874802</v>
          </cell>
          <cell r="AH530">
            <v>20069559.6874802</v>
          </cell>
          <cell r="AI530">
            <v>1324.73906464424</v>
          </cell>
        </row>
        <row r="531">
          <cell r="M531">
            <v>26.700000349551299</v>
          </cell>
          <cell r="O531">
            <v>19445195.667316899</v>
          </cell>
          <cell r="Q531">
            <v>0</v>
          </cell>
          <cell r="R531">
            <v>8.0110051705996992E-3</v>
          </cell>
          <cell r="AA531">
            <v>1498.09926055143</v>
          </cell>
          <cell r="AC531">
            <v>173.30526931601301</v>
          </cell>
          <cell r="AE531">
            <v>623898.96953764604</v>
          </cell>
          <cell r="AF531">
            <v>20069094.636322498</v>
          </cell>
          <cell r="AH531">
            <v>20069094.636322498</v>
          </cell>
          <cell r="AI531">
            <v>1324.79399123542</v>
          </cell>
        </row>
        <row r="532">
          <cell r="M532">
            <v>26.7000003496826</v>
          </cell>
          <cell r="O532">
            <v>19445609.381117702</v>
          </cell>
          <cell r="Q532">
            <v>0</v>
          </cell>
          <cell r="R532">
            <v>8.0110051705996992E-3</v>
          </cell>
          <cell r="AA532">
            <v>1498.2987522848</v>
          </cell>
          <cell r="AC532">
            <v>173.34093448591099</v>
          </cell>
          <cell r="AE532">
            <v>624027.36414927896</v>
          </cell>
          <cell r="AF532">
            <v>20069636.745331399</v>
          </cell>
          <cell r="AH532">
            <v>20069636.745331399</v>
          </cell>
          <cell r="AI532">
            <v>1324.9578177988899</v>
          </cell>
        </row>
        <row r="533">
          <cell r="M533">
            <v>26.7000003499559</v>
          </cell>
          <cell r="O533">
            <v>19445400.952119499</v>
          </cell>
          <cell r="Q533">
            <v>0</v>
          </cell>
          <cell r="R533">
            <v>8.0110051705996992E-3</v>
          </cell>
          <cell r="AA533">
            <v>1498.3895146325401</v>
          </cell>
          <cell r="AC533">
            <v>173.35899429383699</v>
          </cell>
          <cell r="AE533">
            <v>624092.37945781497</v>
          </cell>
          <cell r="AF533">
            <v>20069493.331352901</v>
          </cell>
          <cell r="AH533">
            <v>20069493.331352901</v>
          </cell>
          <cell r="AI533">
            <v>1325.0305203386999</v>
          </cell>
        </row>
        <row r="534">
          <cell r="M534">
            <v>26.7000003516745</v>
          </cell>
          <cell r="O534">
            <v>19444629.993614499</v>
          </cell>
          <cell r="Q534">
            <v>0</v>
          </cell>
          <cell r="R534">
            <v>8.0110051705996992E-3</v>
          </cell>
          <cell r="AA534">
            <v>1498.34061598017</v>
          </cell>
          <cell r="AC534">
            <v>173.35333687224301</v>
          </cell>
          <cell r="AE534">
            <v>624072.01274007501</v>
          </cell>
          <cell r="AF534">
            <v>20068702.005663499</v>
          </cell>
          <cell r="AH534">
            <v>20068702.005663499</v>
          </cell>
          <cell r="AI534">
            <v>1324.9872791079299</v>
          </cell>
        </row>
        <row r="535">
          <cell r="M535">
            <v>26.700000353503601</v>
          </cell>
          <cell r="O535">
            <v>19444087.072315302</v>
          </cell>
          <cell r="Q535">
            <v>0</v>
          </cell>
          <cell r="R535">
            <v>8.0110051705996992E-3</v>
          </cell>
          <cell r="AA535">
            <v>1498.30618039091</v>
          </cell>
          <cell r="AC535">
            <v>173.34935278194899</v>
          </cell>
          <cell r="AE535">
            <v>624057.67001501599</v>
          </cell>
          <cell r="AF535">
            <v>20068144.7417766</v>
          </cell>
          <cell r="AH535">
            <v>20068144.7417766</v>
          </cell>
          <cell r="AI535">
            <v>1324.9568276089601</v>
          </cell>
        </row>
        <row r="536">
          <cell r="M536">
            <v>26.7000003547647</v>
          </cell>
          <cell r="O536">
            <v>19443603.326545998</v>
          </cell>
          <cell r="Q536">
            <v>0</v>
          </cell>
          <cell r="R536">
            <v>8.0110051705996992E-3</v>
          </cell>
          <cell r="AA536">
            <v>1498.10221608899</v>
          </cell>
          <cell r="AC536">
            <v>173.31316097880699</v>
          </cell>
          <cell r="AE536">
            <v>623927.37952370604</v>
          </cell>
          <cell r="AF536">
            <v>20067530.705766302</v>
          </cell>
          <cell r="AH536">
            <v>20067530.705766302</v>
          </cell>
          <cell r="AI536">
            <v>1324.78905511018</v>
          </cell>
        </row>
        <row r="537">
          <cell r="M537">
            <v>26.700000354617</v>
          </cell>
          <cell r="O537">
            <v>19444001.872659601</v>
          </cell>
          <cell r="Q537">
            <v>0</v>
          </cell>
          <cell r="R537">
            <v>8.0110051705996992E-3</v>
          </cell>
          <cell r="AA537">
            <v>1498.0235516334501</v>
          </cell>
          <cell r="AC537">
            <v>173.29651104827599</v>
          </cell>
          <cell r="AE537">
            <v>623867.43977379403</v>
          </cell>
          <cell r="AF537">
            <v>20067869.312925</v>
          </cell>
          <cell r="AH537">
            <v>20067869.312925</v>
          </cell>
          <cell r="AI537">
            <v>1324.72704058518</v>
          </cell>
        </row>
        <row r="538">
          <cell r="M538">
            <v>26.700000349028699</v>
          </cell>
          <cell r="O538">
            <v>19446960.076750699</v>
          </cell>
          <cell r="Q538">
            <v>0</v>
          </cell>
          <cell r="R538">
            <v>8.0110051705996905E-3</v>
          </cell>
          <cell r="AA538">
            <v>1498.0382589799401</v>
          </cell>
          <cell r="AC538">
            <v>173.285616022921</v>
          </cell>
          <cell r="AE538">
            <v>623828.21768251597</v>
          </cell>
          <cell r="AF538">
            <v>20070788.297066901</v>
          </cell>
          <cell r="AH538">
            <v>20070788.297066901</v>
          </cell>
          <cell r="AI538">
            <v>1324.75264295702</v>
          </cell>
        </row>
        <row r="539">
          <cell r="M539">
            <v>26.7000003397089</v>
          </cell>
          <cell r="O539">
            <v>19452958.165414002</v>
          </cell>
          <cell r="Q539">
            <v>0</v>
          </cell>
          <cell r="R539">
            <v>8.0110051705996905E-3</v>
          </cell>
          <cell r="AA539">
            <v>1498.3148798308</v>
          </cell>
          <cell r="AC539">
            <v>173.31005935041901</v>
          </cell>
          <cell r="AE539">
            <v>623916.213661507</v>
          </cell>
          <cell r="AF539">
            <v>20076874.382192001</v>
          </cell>
          <cell r="AH539">
            <v>20076874.382192001</v>
          </cell>
          <cell r="AI539">
            <v>1325.00482048038</v>
          </cell>
        </row>
        <row r="540">
          <cell r="M540">
            <v>26.700000332504199</v>
          </cell>
          <cell r="O540">
            <v>19457550.085553002</v>
          </cell>
          <cell r="Q540">
            <v>0</v>
          </cell>
          <cell r="R540">
            <v>8.0110051705996905E-3</v>
          </cell>
          <cell r="AA540">
            <v>1498.6060046493301</v>
          </cell>
          <cell r="AC540">
            <v>173.34373375374801</v>
          </cell>
          <cell r="AE540">
            <v>624037.44151349203</v>
          </cell>
          <cell r="AF540">
            <v>20081587.5286927</v>
          </cell>
          <cell r="AH540">
            <v>20081587.5286927</v>
          </cell>
          <cell r="AI540">
            <v>1325.2622708955801</v>
          </cell>
        </row>
        <row r="541">
          <cell r="M541">
            <v>26.700000330450202</v>
          </cell>
          <cell r="O541">
            <v>19459214.7690828</v>
          </cell>
          <cell r="Q541">
            <v>0</v>
          </cell>
          <cell r="R541">
            <v>8.0110051705996905E-3</v>
          </cell>
          <cell r="AA541">
            <v>1498.88443067613</v>
          </cell>
          <cell r="AC541">
            <v>173.38853761975199</v>
          </cell>
          <cell r="AE541">
            <v>624198.73543110804</v>
          </cell>
          <cell r="AF541">
            <v>20083413.504800901</v>
          </cell>
          <cell r="AH541">
            <v>20083413.504800901</v>
          </cell>
          <cell r="AI541">
            <v>1325.4958930563801</v>
          </cell>
        </row>
        <row r="542">
          <cell r="M542">
            <v>26.7000003303475</v>
          </cell>
          <cell r="O542">
            <v>19460210.311912201</v>
          </cell>
          <cell r="Q542">
            <v>0</v>
          </cell>
          <cell r="R542">
            <v>8.0110051705996905E-3</v>
          </cell>
          <cell r="AA542">
            <v>1499.22465423271</v>
          </cell>
          <cell r="AC542">
            <v>173.44805383732299</v>
          </cell>
          <cell r="AE542">
            <v>624412.99381436396</v>
          </cell>
          <cell r="AF542">
            <v>20084623.3056789</v>
          </cell>
          <cell r="AH542">
            <v>20084623.3056789</v>
          </cell>
          <cell r="AI542">
            <v>1325.77660039539</v>
          </cell>
        </row>
        <row r="543">
          <cell r="M543">
            <v>26.700000330539499</v>
          </cell>
          <cell r="O543">
            <v>19460988.165419001</v>
          </cell>
          <cell r="Q543">
            <v>0</v>
          </cell>
          <cell r="R543">
            <v>8.0110051705996801E-3</v>
          </cell>
          <cell r="AA543">
            <v>1499.5515246084999</v>
          </cell>
          <cell r="AC543">
            <v>173.506060541404</v>
          </cell>
          <cell r="AE543">
            <v>624621.81794905395</v>
          </cell>
          <cell r="AF543">
            <v>20085609.9832673</v>
          </cell>
          <cell r="AH543">
            <v>20085609.9832673</v>
          </cell>
          <cell r="AI543">
            <v>1326.0454640670901</v>
          </cell>
        </row>
        <row r="544">
          <cell r="M544">
            <v>26.700000331129601</v>
          </cell>
          <cell r="O544">
            <v>19460317.6393761</v>
          </cell>
          <cell r="Q544">
            <v>0</v>
          </cell>
          <cell r="R544">
            <v>8.0110051705996801E-3</v>
          </cell>
          <cell r="AA544">
            <v>1499.6130968652601</v>
          </cell>
          <cell r="AC544">
            <v>173.52077104563099</v>
          </cell>
          <cell r="AE544">
            <v>624674.77576427103</v>
          </cell>
          <cell r="AF544">
            <v>20084992.414901599</v>
          </cell>
          <cell r="AH544">
            <v>20084992.414901599</v>
          </cell>
          <cell r="AI544">
            <v>1326.0923258196301</v>
          </cell>
        </row>
        <row r="545">
          <cell r="M545">
            <v>26.700000331891601</v>
          </cell>
          <cell r="O545">
            <v>19459357.3278623</v>
          </cell>
          <cell r="Q545">
            <v>0</v>
          </cell>
          <cell r="R545">
            <v>8.0110051705996905E-3</v>
          </cell>
          <cell r="AA545">
            <v>1499.5521974573201</v>
          </cell>
          <cell r="AC545">
            <v>173.513724353225</v>
          </cell>
          <cell r="AE545">
            <v>624649.40767160896</v>
          </cell>
          <cell r="AF545">
            <v>20084006.735289801</v>
          </cell>
          <cell r="AH545">
            <v>20084006.735289801</v>
          </cell>
          <cell r="AI545">
            <v>1326.0384731040899</v>
          </cell>
        </row>
        <row r="546">
          <cell r="M546">
            <v>26.7000003330532</v>
          </cell>
          <cell r="O546">
            <v>19457572.807522599</v>
          </cell>
          <cell r="Q546">
            <v>0</v>
          </cell>
          <cell r="R546">
            <v>8.0110051705996905E-3</v>
          </cell>
          <cell r="AA546">
            <v>1499.4390267972101</v>
          </cell>
          <cell r="AC546">
            <v>173.50062933542199</v>
          </cell>
          <cell r="AE546">
            <v>624602.26560751803</v>
          </cell>
          <cell r="AF546">
            <v>20082175.072626699</v>
          </cell>
          <cell r="AH546">
            <v>20082175.072626699</v>
          </cell>
          <cell r="AI546">
            <v>1325.9383974617899</v>
          </cell>
        </row>
        <row r="547">
          <cell r="M547">
            <v>26.700000336404901</v>
          </cell>
          <cell r="O547">
            <v>19452437.390789501</v>
          </cell>
          <cell r="Q547">
            <v>0</v>
          </cell>
          <cell r="R547">
            <v>8.0110051705996905E-3</v>
          </cell>
          <cell r="AA547">
            <v>1499.1133271173301</v>
          </cell>
          <cell r="AC547">
            <v>173.462942508265</v>
          </cell>
          <cell r="AE547">
            <v>624466.59302975598</v>
          </cell>
          <cell r="AF547">
            <v>20076903.982094701</v>
          </cell>
          <cell r="AH547">
            <v>20076903.982094701</v>
          </cell>
          <cell r="AI547">
            <v>1325.65038460906</v>
          </cell>
        </row>
        <row r="548">
          <cell r="M548">
            <v>26.700000347389</v>
          </cell>
          <cell r="O548">
            <v>19444723.6919531</v>
          </cell>
          <cell r="Q548">
            <v>0</v>
          </cell>
          <cell r="R548">
            <v>8.0110051705996905E-3</v>
          </cell>
          <cell r="AA548">
            <v>1498.62405449266</v>
          </cell>
          <cell r="AC548">
            <v>173.40632859681</v>
          </cell>
          <cell r="AE548">
            <v>624262.78294851398</v>
          </cell>
          <cell r="AF548">
            <v>20068986.4703505</v>
          </cell>
          <cell r="AH548">
            <v>20068986.4703505</v>
          </cell>
          <cell r="AI548">
            <v>1325.21772589585</v>
          </cell>
        </row>
        <row r="549">
          <cell r="M549">
            <v>26.700000359025498</v>
          </cell>
          <cell r="O549">
            <v>19442243.219567601</v>
          </cell>
          <cell r="Q549">
            <v>0</v>
          </cell>
          <cell r="R549">
            <v>8.0110051705996905E-3</v>
          </cell>
          <cell r="AA549">
            <v>1498.2932967202601</v>
          </cell>
          <cell r="AC549">
            <v>173.35542840694001</v>
          </cell>
          <cell r="AE549">
            <v>624079.54226498306</v>
          </cell>
          <cell r="AF549">
            <v>20066322.758818001</v>
          </cell>
          <cell r="AH549">
            <v>20066322.758818001</v>
          </cell>
          <cell r="AI549">
            <v>1324.93786831332</v>
          </cell>
        </row>
        <row r="550">
          <cell r="M550">
            <v>26.700000366501399</v>
          </cell>
          <cell r="O550">
            <v>19441122.7206624</v>
          </cell>
          <cell r="Q550">
            <v>0</v>
          </cell>
          <cell r="R550">
            <v>8.0110051705996905E-3</v>
          </cell>
          <cell r="AA550">
            <v>1497.9448860832699</v>
          </cell>
          <cell r="AC550">
            <v>173.294959745196</v>
          </cell>
          <cell r="AE550">
            <v>623861.85508270503</v>
          </cell>
          <cell r="AF550">
            <v>20064984.5733766</v>
          </cell>
          <cell r="AH550">
            <v>20064984.5733766</v>
          </cell>
          <cell r="AI550">
            <v>1324.6499263380699</v>
          </cell>
        </row>
        <row r="551">
          <cell r="M551">
            <v>26.700000370322201</v>
          </cell>
          <cell r="O551">
            <v>19440346.237112999</v>
          </cell>
          <cell r="Q551">
            <v>0</v>
          </cell>
          <cell r="R551">
            <v>8.0110051705996905E-3</v>
          </cell>
          <cell r="AA551">
            <v>1497.7917058569001</v>
          </cell>
          <cell r="AC551">
            <v>173.269690332317</v>
          </cell>
          <cell r="AE551">
            <v>623770.88519634097</v>
          </cell>
          <cell r="AF551">
            <v>20064117.121623602</v>
          </cell>
          <cell r="AH551">
            <v>20064117.121623602</v>
          </cell>
          <cell r="AI551">
            <v>1324.52201552458</v>
          </cell>
        </row>
        <row r="552">
          <cell r="M552">
            <v>26.700000375259201</v>
          </cell>
          <cell r="O552">
            <v>19439881.258266099</v>
          </cell>
          <cell r="Q552">
            <v>0</v>
          </cell>
          <cell r="R552">
            <v>8.0110051705996905E-3</v>
          </cell>
          <cell r="AA552">
            <v>1497.7622150423899</v>
          </cell>
          <cell r="AC552">
            <v>173.266278733576</v>
          </cell>
          <cell r="AE552">
            <v>623758.60344087402</v>
          </cell>
          <cell r="AF552">
            <v>20063639.8595565</v>
          </cell>
          <cell r="AH552">
            <v>20063639.8595565</v>
          </cell>
          <cell r="AI552">
            <v>1324.4959363088101</v>
          </cell>
        </row>
        <row r="553">
          <cell r="M553">
            <v>26.700000379078201</v>
          </cell>
          <cell r="O553">
            <v>19439850.933120001</v>
          </cell>
          <cell r="Q553">
            <v>0</v>
          </cell>
          <cell r="R553">
            <v>8.0110051705996905E-3</v>
          </cell>
          <cell r="AA553">
            <v>1497.76029179329</v>
          </cell>
          <cell r="AC553">
            <v>173.266056245513</v>
          </cell>
          <cell r="AE553">
            <v>623757.80248384702</v>
          </cell>
          <cell r="AF553">
            <v>20063608.734954301</v>
          </cell>
          <cell r="AH553">
            <v>20063608.734954301</v>
          </cell>
          <cell r="AI553">
            <v>1324.4942355477799</v>
          </cell>
        </row>
        <row r="554">
          <cell r="M554">
            <v>26.700000378744601</v>
          </cell>
          <cell r="O554">
            <v>19440089.142749399</v>
          </cell>
          <cell r="Q554">
            <v>0</v>
          </cell>
          <cell r="R554">
            <v>8.0110051705996905E-3</v>
          </cell>
          <cell r="AA554">
            <v>1497.9486289722299</v>
          </cell>
          <cell r="AC554">
            <v>173.30042808186701</v>
          </cell>
          <cell r="AE554">
            <v>623881.54109471897</v>
          </cell>
          <cell r="AF554">
            <v>20063970.684536502</v>
          </cell>
          <cell r="AH554">
            <v>20063970.684536502</v>
          </cell>
          <cell r="AI554">
            <v>1324.6482008903699</v>
          </cell>
        </row>
        <row r="555">
          <cell r="M555">
            <v>26.700000375907699</v>
          </cell>
          <cell r="O555">
            <v>19440435.9656808</v>
          </cell>
          <cell r="Q555">
            <v>0</v>
          </cell>
          <cell r="R555">
            <v>8.0110051705996905E-3</v>
          </cell>
          <cell r="AA555">
            <v>1498.0745947349601</v>
          </cell>
          <cell r="AC555">
            <v>173.32255904372701</v>
          </cell>
          <cell r="AE555">
            <v>623961.21255741699</v>
          </cell>
          <cell r="AF555">
            <v>20064397.1789442</v>
          </cell>
          <cell r="AH555">
            <v>20064397.1789442</v>
          </cell>
          <cell r="AI555">
            <v>1324.75203569123</v>
          </cell>
        </row>
        <row r="556">
          <cell r="M556">
            <v>26.700000374715199</v>
          </cell>
          <cell r="O556">
            <v>19440846.769715901</v>
          </cell>
          <cell r="Q556">
            <v>0</v>
          </cell>
          <cell r="R556">
            <v>8.0110051705996905E-3</v>
          </cell>
          <cell r="AA556">
            <v>1498.10065234535</v>
          </cell>
          <cell r="AC556">
            <v>173.325573827993</v>
          </cell>
          <cell r="AE556">
            <v>623972.06578077294</v>
          </cell>
          <cell r="AF556">
            <v>20064818.836165</v>
          </cell>
          <cell r="AH556">
            <v>20064818.836165</v>
          </cell>
          <cell r="AI556">
            <v>1324.77507851736</v>
          </cell>
        </row>
        <row r="557">
          <cell r="M557">
            <v>26.7000003704186</v>
          </cell>
          <cell r="O557">
            <v>19441371.417597901</v>
          </cell>
          <cell r="Q557">
            <v>0</v>
          </cell>
          <cell r="R557">
            <v>8.0110051705996905E-3</v>
          </cell>
          <cell r="AA557">
            <v>1498.3073639857801</v>
          </cell>
          <cell r="AC557">
            <v>173.36210458149</v>
          </cell>
          <cell r="AE557">
            <v>624103.57649336499</v>
          </cell>
          <cell r="AF557">
            <v>20065474.995531902</v>
          </cell>
          <cell r="AH557">
            <v>20065474.995531902</v>
          </cell>
          <cell r="AI557">
            <v>1324.94525940429</v>
          </cell>
        </row>
        <row r="558">
          <cell r="M558">
            <v>26.700000367395699</v>
          </cell>
          <cell r="O558">
            <v>19441724.3933261</v>
          </cell>
          <cell r="Q558">
            <v>0</v>
          </cell>
          <cell r="R558">
            <v>8.0110051705996905E-3</v>
          </cell>
          <cell r="AA558">
            <v>1498.4337940671801</v>
          </cell>
          <cell r="AC558">
            <v>173.384313494515</v>
          </cell>
          <cell r="AE558">
            <v>624183.52858025604</v>
          </cell>
          <cell r="AF558">
            <v>20065907.9227596</v>
          </cell>
          <cell r="AH558">
            <v>20065907.9227596</v>
          </cell>
          <cell r="AI558">
            <v>1325.0494805726601</v>
          </cell>
        </row>
        <row r="559">
          <cell r="M559">
            <v>26.700000365098699</v>
          </cell>
          <cell r="O559">
            <v>19441986.754236098</v>
          </cell>
          <cell r="Q559">
            <v>0</v>
          </cell>
          <cell r="R559">
            <v>8.0110051705996905E-3</v>
          </cell>
          <cell r="AA559">
            <v>1498.4504374288299</v>
          </cell>
          <cell r="AC559">
            <v>173.38623930388101</v>
          </cell>
          <cell r="AE559">
            <v>624190.46149397094</v>
          </cell>
          <cell r="AF559">
            <v>20066177.216324199</v>
          </cell>
          <cell r="AH559">
            <v>20066177.216324199</v>
          </cell>
          <cell r="AI559">
            <v>1325.0641981249501</v>
          </cell>
        </row>
        <row r="560">
          <cell r="M560">
            <v>26.700000364326002</v>
          </cell>
          <cell r="O560">
            <v>19441942.967909001</v>
          </cell>
          <cell r="Q560">
            <v>0</v>
          </cell>
          <cell r="R560">
            <v>8.0110051705996905E-3</v>
          </cell>
          <cell r="AA560">
            <v>1498.27425065237</v>
          </cell>
          <cell r="AC560">
            <v>173.35322464951099</v>
          </cell>
          <cell r="AE560">
            <v>624071.60873823799</v>
          </cell>
          <cell r="AF560">
            <v>20066014.576786399</v>
          </cell>
          <cell r="AH560">
            <v>20066014.576786399</v>
          </cell>
          <cell r="AI560">
            <v>1324.9210260028599</v>
          </cell>
        </row>
        <row r="561">
          <cell r="M561">
            <v>26.700000362726499</v>
          </cell>
          <cell r="O561">
            <v>19442392.761962902</v>
          </cell>
          <cell r="Q561">
            <v>0</v>
          </cell>
          <cell r="R561">
            <v>8.0110051705996905E-3</v>
          </cell>
          <cell r="AA561">
            <v>1498.198714092</v>
          </cell>
          <cell r="AC561">
            <v>173.336919266286</v>
          </cell>
          <cell r="AE561">
            <v>624012.90935862903</v>
          </cell>
          <cell r="AF561">
            <v>20066405.672200199</v>
          </cell>
          <cell r="AH561">
            <v>20066405.672200199</v>
          </cell>
          <cell r="AI561">
            <v>1324.8617948257199</v>
          </cell>
        </row>
        <row r="562">
          <cell r="M562">
            <v>26.700000354737501</v>
          </cell>
          <cell r="O562">
            <v>19446456.969868999</v>
          </cell>
          <cell r="Q562">
            <v>0</v>
          </cell>
          <cell r="R562">
            <v>8.0110051705996905E-3</v>
          </cell>
          <cell r="AA562">
            <v>1498.45649050156</v>
          </cell>
          <cell r="AC562">
            <v>173.366743193026</v>
          </cell>
          <cell r="AE562">
            <v>624120.27549489494</v>
          </cell>
          <cell r="AF562">
            <v>20070577.249573801</v>
          </cell>
          <cell r="AH562">
            <v>20070577.249573801</v>
          </cell>
          <cell r="AI562">
            <v>1325.0897473085299</v>
          </cell>
        </row>
        <row r="563">
          <cell r="M563">
            <v>26.7000003421984</v>
          </cell>
          <cell r="O563">
            <v>19452253.752438098</v>
          </cell>
          <cell r="Q563">
            <v>0</v>
          </cell>
          <cell r="R563">
            <v>8.0110051705996992E-3</v>
          </cell>
          <cell r="AA563">
            <v>1498.8241278800599</v>
          </cell>
          <cell r="AC563">
            <v>173.40927769128601</v>
          </cell>
          <cell r="AE563">
            <v>624273.39968862897</v>
          </cell>
          <cell r="AF563">
            <v>20076527.155310899</v>
          </cell>
          <cell r="AH563">
            <v>20076527.155310899</v>
          </cell>
          <cell r="AI563">
            <v>1325.4148501887701</v>
          </cell>
        </row>
        <row r="564">
          <cell r="M564">
            <v>26.700000335454298</v>
          </cell>
          <cell r="O564">
            <v>19455954.120936699</v>
          </cell>
          <cell r="Q564">
            <v>0</v>
          </cell>
          <cell r="R564">
            <v>8.0110051705996992E-3</v>
          </cell>
          <cell r="AA564">
            <v>1498.8854473337699</v>
          </cell>
          <cell r="AC564">
            <v>173.40377164535499</v>
          </cell>
          <cell r="AE564">
            <v>624253.57792327704</v>
          </cell>
          <cell r="AF564">
            <v>20080207.700585</v>
          </cell>
          <cell r="AH564">
            <v>20080207.700585</v>
          </cell>
          <cell r="AI564">
            <v>1325.48167568842</v>
          </cell>
        </row>
        <row r="565">
          <cell r="M565">
            <v>26.700000332471301</v>
          </cell>
          <cell r="O565">
            <v>19457699.606373899</v>
          </cell>
          <cell r="Q565">
            <v>0</v>
          </cell>
          <cell r="R565">
            <v>8.0110051705996992E-3</v>
          </cell>
          <cell r="AA565">
            <v>1498.8921456933599</v>
          </cell>
          <cell r="AC565">
            <v>173.39699299326</v>
          </cell>
          <cell r="AE565">
            <v>624229.17477573606</v>
          </cell>
          <cell r="AF565">
            <v>20081928.781806201</v>
          </cell>
          <cell r="AH565">
            <v>20081928.781806201</v>
          </cell>
          <cell r="AI565">
            <v>1325.4951527001001</v>
          </cell>
        </row>
        <row r="566">
          <cell r="M566">
            <v>26.700000331404901</v>
          </cell>
          <cell r="O566">
            <v>19459205.2680832</v>
          </cell>
          <cell r="Q566">
            <v>0</v>
          </cell>
          <cell r="R566">
            <v>8.0110051705996992E-3</v>
          </cell>
          <cell r="AA566">
            <v>1499.16092854462</v>
          </cell>
          <cell r="AC566">
            <v>173.44068132026601</v>
          </cell>
          <cell r="AE566">
            <v>624386.45275295898</v>
          </cell>
          <cell r="AF566">
            <v>20083591.721026801</v>
          </cell>
          <cell r="AH566">
            <v>20083591.721026801</v>
          </cell>
          <cell r="AI566">
            <v>1325.72024722435</v>
          </cell>
        </row>
        <row r="567">
          <cell r="M567">
            <v>26.700000330803402</v>
          </cell>
          <cell r="O567">
            <v>19460172.0296853</v>
          </cell>
          <cell r="Q567">
            <v>0</v>
          </cell>
          <cell r="R567">
            <v>8.0110051705996905E-3</v>
          </cell>
          <cell r="AA567">
            <v>1499.32624974192</v>
          </cell>
          <cell r="AC567">
            <v>173.46737162489501</v>
          </cell>
          <cell r="AE567">
            <v>624482.53784962301</v>
          </cell>
          <cell r="AF567">
            <v>20084654.567752998</v>
          </cell>
          <cell r="AH567">
            <v>20084654.567752998</v>
          </cell>
          <cell r="AI567">
            <v>1325.8588781170199</v>
          </cell>
        </row>
        <row r="568">
          <cell r="M568">
            <v>26.7000003312648</v>
          </cell>
          <cell r="O568">
            <v>19459568.673843399</v>
          </cell>
          <cell r="Q568">
            <v>0</v>
          </cell>
          <cell r="R568">
            <v>8.0110051705996905E-3</v>
          </cell>
          <cell r="AA568">
            <v>1499.4615098155</v>
          </cell>
          <cell r="AC568">
            <v>173.495645287245</v>
          </cell>
          <cell r="AE568">
            <v>624584.32303408103</v>
          </cell>
          <cell r="AF568">
            <v>20084152.996452998</v>
          </cell>
          <cell r="AH568">
            <v>20084152.996452998</v>
          </cell>
          <cell r="AI568">
            <v>1325.96586452826</v>
          </cell>
        </row>
        <row r="569">
          <cell r="M569">
            <v>26.700000332105201</v>
          </cell>
          <cell r="O569">
            <v>19459463.6603797</v>
          </cell>
          <cell r="Q569">
            <v>0</v>
          </cell>
          <cell r="R569">
            <v>8.0110051705996905E-3</v>
          </cell>
          <cell r="AA569">
            <v>1499.5589407940399</v>
          </cell>
          <cell r="AC569">
            <v>173.51450462714399</v>
          </cell>
          <cell r="AE569">
            <v>624652.21665771701</v>
          </cell>
          <cell r="AF569">
            <v>20084115.876965199</v>
          </cell>
          <cell r="AH569">
            <v>20084115.876965199</v>
          </cell>
          <cell r="AI569">
            <v>1326.0444361668999</v>
          </cell>
        </row>
        <row r="570">
          <cell r="M570">
            <v>26.7000003325191</v>
          </cell>
          <cell r="O570">
            <v>19458445.039430499</v>
          </cell>
          <cell r="Q570">
            <v>0</v>
          </cell>
          <cell r="R570">
            <v>8.0110051705996992E-3</v>
          </cell>
          <cell r="AA570">
            <v>1499.4943424399501</v>
          </cell>
          <cell r="AC570">
            <v>173.50702992834701</v>
          </cell>
          <cell r="AE570">
            <v>624625.30774205003</v>
          </cell>
          <cell r="AF570">
            <v>20083070.346884798</v>
          </cell>
          <cell r="AH570">
            <v>20083070.346884798</v>
          </cell>
          <cell r="AI570">
            <v>1325.9873125116101</v>
          </cell>
        </row>
        <row r="571">
          <cell r="M571">
            <v>26.700000334063201</v>
          </cell>
          <cell r="O571">
            <v>19456333.465266399</v>
          </cell>
          <cell r="Q571">
            <v>0</v>
          </cell>
          <cell r="R571">
            <v>8.0110051705996905E-3</v>
          </cell>
          <cell r="AA571">
            <v>1499.3604281548801</v>
          </cell>
          <cell r="AC571">
            <v>173.491534658235</v>
          </cell>
          <cell r="AE571">
            <v>624569.52476964495</v>
          </cell>
          <cell r="AF571">
            <v>20080902.989415199</v>
          </cell>
          <cell r="AH571">
            <v>20080902.989415199</v>
          </cell>
          <cell r="AI571">
            <v>1325.8688934966401</v>
          </cell>
        </row>
        <row r="572">
          <cell r="M572">
            <v>26.700000336345301</v>
          </cell>
          <cell r="O572">
            <v>19453321.795985799</v>
          </cell>
          <cell r="Q572">
            <v>0</v>
          </cell>
          <cell r="R572">
            <v>8.0110051705996905E-3</v>
          </cell>
          <cell r="AA572">
            <v>1498.9959605701599</v>
          </cell>
          <cell r="AC572">
            <v>173.43672803647701</v>
          </cell>
          <cell r="AE572">
            <v>624372.22093131801</v>
          </cell>
          <cell r="AF572">
            <v>20077694.0161364</v>
          </cell>
          <cell r="AH572">
            <v>20077694.0161364</v>
          </cell>
          <cell r="AI572">
            <v>1325.55923253368</v>
          </cell>
        </row>
        <row r="573">
          <cell r="M573">
            <v>26.700000339530199</v>
          </cell>
          <cell r="O573">
            <v>19449704.0779205</v>
          </cell>
          <cell r="Q573">
            <v>0</v>
          </cell>
          <cell r="R573">
            <v>8.0110051705996905E-3</v>
          </cell>
          <cell r="AA573">
            <v>1498.6624298932099</v>
          </cell>
          <cell r="AC573">
            <v>173.39056973844399</v>
          </cell>
          <cell r="AE573">
            <v>624206.05105839705</v>
          </cell>
          <cell r="AF573">
            <v>20073910.127530601</v>
          </cell>
          <cell r="AH573">
            <v>20073910.127530601</v>
          </cell>
          <cell r="AI573">
            <v>1325.2718601547699</v>
          </cell>
        </row>
        <row r="574">
          <cell r="M574">
            <v>26.700000345208199</v>
          </cell>
          <cell r="O574">
            <v>19446804.267813999</v>
          </cell>
          <cell r="Q574">
            <v>0</v>
          </cell>
          <cell r="R574">
            <v>8.0110051705996905E-3</v>
          </cell>
          <cell r="AA574">
            <v>1498.3052223822899</v>
          </cell>
          <cell r="AC574">
            <v>173.33664647192899</v>
          </cell>
          <cell r="AE574">
            <v>624011.92729894503</v>
          </cell>
          <cell r="AF574">
            <v>20070816.193628199</v>
          </cell>
          <cell r="AH574">
            <v>20070816.193628199</v>
          </cell>
          <cell r="AI574">
            <v>1324.96857591037</v>
          </cell>
        </row>
        <row r="575">
          <cell r="M575">
            <v>26.700000348076699</v>
          </cell>
          <cell r="O575">
            <v>19443603.022097901</v>
          </cell>
          <cell r="Q575">
            <v>0</v>
          </cell>
          <cell r="R575">
            <v>8.0110051705996905E-3</v>
          </cell>
          <cell r="AA575">
            <v>1497.9982510334301</v>
          </cell>
          <cell r="AC575">
            <v>173.293584187943</v>
          </cell>
          <cell r="AE575">
            <v>623856.90307659598</v>
          </cell>
          <cell r="AF575">
            <v>20067459.923358999</v>
          </cell>
          <cell r="AH575">
            <v>20067459.923358999</v>
          </cell>
          <cell r="AI575">
            <v>1324.70466684549</v>
          </cell>
        </row>
        <row r="576">
          <cell r="M576">
            <v>26.7000003584902</v>
          </cell>
          <cell r="O576">
            <v>19437205.868055198</v>
          </cell>
          <cell r="Q576">
            <v>0</v>
          </cell>
          <cell r="R576">
            <v>8.0110051705996905E-3</v>
          </cell>
          <cell r="AA576">
            <v>1497.5925266418899</v>
          </cell>
          <cell r="AC576">
            <v>173.24664859642601</v>
          </cell>
          <cell r="AE576">
            <v>623687.934947134</v>
          </cell>
          <cell r="AF576">
            <v>20060893.8009459</v>
          </cell>
          <cell r="AH576">
            <v>20060893.8009459</v>
          </cell>
          <cell r="AI576">
            <v>1324.34587804546</v>
          </cell>
        </row>
        <row r="577">
          <cell r="M577">
            <v>26.700000356598</v>
          </cell>
          <cell r="O577">
            <v>19436962.900682699</v>
          </cell>
          <cell r="Q577">
            <v>0</v>
          </cell>
          <cell r="R577">
            <v>8.0110051705996905E-3</v>
          </cell>
          <cell r="AA577">
            <v>1497.5771160875399</v>
          </cell>
          <cell r="AC577">
            <v>173.24486585055499</v>
          </cell>
          <cell r="AE577">
            <v>623681.51706199802</v>
          </cell>
          <cell r="AF577">
            <v>20060644.418073799</v>
          </cell>
          <cell r="AH577">
            <v>20060644.418073799</v>
          </cell>
          <cell r="AI577">
            <v>1324.3322502369799</v>
          </cell>
        </row>
        <row r="578">
          <cell r="M578">
            <v>26.700000359388302</v>
          </cell>
          <cell r="O578">
            <v>19437627.640898898</v>
          </cell>
          <cell r="Q578">
            <v>0</v>
          </cell>
          <cell r="R578">
            <v>8.0110051705996905E-3</v>
          </cell>
          <cell r="AA578">
            <v>1497.79249581929</v>
          </cell>
          <cell r="AC578">
            <v>173.28236475266601</v>
          </cell>
          <cell r="AE578">
            <v>623816.51310959598</v>
          </cell>
          <cell r="AF578">
            <v>20061444.152710199</v>
          </cell>
          <cell r="AH578">
            <v>20061444.152710199</v>
          </cell>
          <cell r="AI578">
            <v>1324.51013106662</v>
          </cell>
        </row>
        <row r="579">
          <cell r="M579">
            <v>26.7000003662795</v>
          </cell>
          <cell r="O579">
            <v>19439803.891861599</v>
          </cell>
          <cell r="Q579">
            <v>0</v>
          </cell>
          <cell r="R579">
            <v>8.0110051705996905E-3</v>
          </cell>
          <cell r="AA579">
            <v>1498.03449985925</v>
          </cell>
          <cell r="AC579">
            <v>173.31792019163899</v>
          </cell>
          <cell r="AE579">
            <v>623944.51268990105</v>
          </cell>
          <cell r="AF579">
            <v>20063748.400535699</v>
          </cell>
          <cell r="AH579">
            <v>20063748.400535699</v>
          </cell>
          <cell r="AI579">
            <v>1324.7165796676099</v>
          </cell>
        </row>
        <row r="580">
          <cell r="M580">
            <v>26.700000360330101</v>
          </cell>
          <cell r="O580">
            <v>19443610.857533298</v>
          </cell>
          <cell r="Q580">
            <v>0</v>
          </cell>
          <cell r="R580">
            <v>8.0110051705996905E-3</v>
          </cell>
          <cell r="AA580">
            <v>1498.4494191055001</v>
          </cell>
          <cell r="AC580">
            <v>173.37854107248901</v>
          </cell>
          <cell r="AE580">
            <v>624162.74786095996</v>
          </cell>
          <cell r="AF580">
            <v>20067773.610464498</v>
          </cell>
          <cell r="AH580">
            <v>20067773.610464498</v>
          </cell>
          <cell r="AI580">
            <v>1325.0708780330201</v>
          </cell>
        </row>
        <row r="581">
          <cell r="M581">
            <v>26.700000330150299</v>
          </cell>
          <cell r="O581">
            <v>19406810.692563001</v>
          </cell>
          <cell r="Q581">
            <v>0</v>
          </cell>
          <cell r="R581">
            <v>8.0110051705996905E-3</v>
          </cell>
          <cell r="AA581">
            <v>1496.21801143776</v>
          </cell>
          <cell r="AC581">
            <v>173.12792448915701</v>
          </cell>
          <cell r="AE581">
            <v>623260.52816096705</v>
          </cell>
          <cell r="AF581">
            <v>20030071.234213199</v>
          </cell>
          <cell r="AH581">
            <v>20030071.234213199</v>
          </cell>
          <cell r="AI581">
            <v>1323.0900869485999</v>
          </cell>
        </row>
        <row r="582">
          <cell r="M582">
            <v>26.700000323031102</v>
          </cell>
          <cell r="O582">
            <v>19418019.312965699</v>
          </cell>
          <cell r="Q582">
            <v>0</v>
          </cell>
          <cell r="R582">
            <v>8.0110051705996905E-3</v>
          </cell>
          <cell r="AA582">
            <v>1496.9294288086501</v>
          </cell>
          <cell r="AC582">
            <v>173.210242849134</v>
          </cell>
          <cell r="AE582">
            <v>623556.874256882</v>
          </cell>
          <cell r="AF582">
            <v>20041576.176968899</v>
          </cell>
          <cell r="AH582">
            <v>20041576.176968899</v>
          </cell>
          <cell r="AI582">
            <v>1323.71918595952</v>
          </cell>
        </row>
        <row r="583">
          <cell r="M583">
            <v>26.7000003725217</v>
          </cell>
          <cell r="O583">
            <v>19440123.1409044</v>
          </cell>
          <cell r="Q583">
            <v>0</v>
          </cell>
          <cell r="R583">
            <v>8.0110051705996905E-3</v>
          </cell>
          <cell r="AA583">
            <v>1498.1588122866699</v>
          </cell>
          <cell r="AC583">
            <v>173.33986816696901</v>
          </cell>
          <cell r="AE583">
            <v>624023.52540108794</v>
          </cell>
          <cell r="AF583">
            <v>20064146.656836499</v>
          </cell>
          <cell r="AH583">
            <v>20064146.656836499</v>
          </cell>
          <cell r="AI583">
            <v>1324.8189441197001</v>
          </cell>
        </row>
        <row r="584">
          <cell r="M584">
            <v>26.700000375496298</v>
          </cell>
          <cell r="O584">
            <v>19440855.803500999</v>
          </cell>
          <cell r="Q584">
            <v>0</v>
          </cell>
          <cell r="R584">
            <v>8.0110051705996905E-3</v>
          </cell>
          <cell r="AA584">
            <v>1498.10122533495</v>
          </cell>
          <cell r="AC584">
            <v>173.325640121102</v>
          </cell>
          <cell r="AE584">
            <v>623972.304435967</v>
          </cell>
          <cell r="AF584">
            <v>20064828.108761098</v>
          </cell>
          <cell r="AH584">
            <v>20064828.108761098</v>
          </cell>
          <cell r="AI584">
            <v>1324.77558521385</v>
          </cell>
        </row>
        <row r="585">
          <cell r="M585">
            <v>26.700000365141602</v>
          </cell>
          <cell r="O585">
            <v>19442853.851626899</v>
          </cell>
          <cell r="Q585">
            <v>0</v>
          </cell>
          <cell r="R585">
            <v>8.0110051705996905E-3</v>
          </cell>
          <cell r="AA585">
            <v>1498.2279602519</v>
          </cell>
          <cell r="AC585">
            <v>173.340302955786</v>
          </cell>
          <cell r="AE585">
            <v>624025.09064082894</v>
          </cell>
          <cell r="AF585">
            <v>20066878.9467596</v>
          </cell>
          <cell r="AH585">
            <v>20066878.9467596</v>
          </cell>
          <cell r="AI585">
            <v>1324.8876572961201</v>
          </cell>
        </row>
        <row r="586">
          <cell r="M586">
            <v>26.700000350514401</v>
          </cell>
          <cell r="O586">
            <v>19448072.587584201</v>
          </cell>
          <cell r="Q586">
            <v>0</v>
          </cell>
          <cell r="R586">
            <v>8.0110051705996905E-3</v>
          </cell>
          <cell r="AA586">
            <v>1498.3856524047201</v>
          </cell>
          <cell r="AC586">
            <v>173.34595089292</v>
          </cell>
          <cell r="AE586">
            <v>624045.42321451101</v>
          </cell>
          <cell r="AF586">
            <v>20072118.0158787</v>
          </cell>
          <cell r="AH586">
            <v>20072118.0158787</v>
          </cell>
          <cell r="AI586">
            <v>1325.0397015118001</v>
          </cell>
        </row>
        <row r="587">
          <cell r="M587">
            <v>26.700000339099301</v>
          </cell>
          <cell r="O587">
            <v>19453933.289834801</v>
          </cell>
          <cell r="Q587">
            <v>0</v>
          </cell>
          <cell r="R587">
            <v>8.0110051705996905E-3</v>
          </cell>
          <cell r="AA587">
            <v>1498.6533378378101</v>
          </cell>
          <cell r="AC587">
            <v>173.36936688008399</v>
          </cell>
          <cell r="AE587">
            <v>624129.72076830198</v>
          </cell>
          <cell r="AF587">
            <v>20078063.0135253</v>
          </cell>
          <cell r="AH587">
            <v>20078063.0135253</v>
          </cell>
          <cell r="AI587">
            <v>1325.2839709577299</v>
          </cell>
        </row>
        <row r="588">
          <cell r="M588">
            <v>26.700000332582</v>
          </cell>
          <cell r="O588">
            <v>19457626.898828901</v>
          </cell>
          <cell r="Q588">
            <v>0</v>
          </cell>
          <cell r="R588">
            <v>8.0110051705996905E-3</v>
          </cell>
          <cell r="AA588">
            <v>1498.7145927256599</v>
          </cell>
          <cell r="AC588">
            <v>173.363851124354</v>
          </cell>
          <cell r="AE588">
            <v>624109.86404767504</v>
          </cell>
          <cell r="AF588">
            <v>20081736.7644489</v>
          </cell>
          <cell r="AH588">
            <v>20081736.7644489</v>
          </cell>
          <cell r="AI588">
            <v>1325.3507416013099</v>
          </cell>
        </row>
        <row r="589">
          <cell r="M589">
            <v>26.700000330638002</v>
          </cell>
          <cell r="O589">
            <v>19458947.8926793</v>
          </cell>
          <cell r="Q589">
            <v>0</v>
          </cell>
          <cell r="R589">
            <v>8.0110051705996905E-3</v>
          </cell>
          <cell r="AA589">
            <v>1498.8675109392</v>
          </cell>
          <cell r="AC589">
            <v>173.38658037615099</v>
          </cell>
          <cell r="AE589">
            <v>624191.68935414299</v>
          </cell>
          <cell r="AF589">
            <v>20083139.582267899</v>
          </cell>
          <cell r="AH589">
            <v>20083139.582267899</v>
          </cell>
          <cell r="AI589">
            <v>1325.4809305630399</v>
          </cell>
        </row>
        <row r="590">
          <cell r="M590">
            <v>26.700000330548601</v>
          </cell>
          <cell r="O590">
            <v>19459887.187165499</v>
          </cell>
          <cell r="Q590">
            <v>0</v>
          </cell>
          <cell r="R590">
            <v>8.0110051705996905E-3</v>
          </cell>
          <cell r="AA590">
            <v>1499.2041660724501</v>
          </cell>
          <cell r="AC590">
            <v>173.44568349638001</v>
          </cell>
          <cell r="AE590">
            <v>624404.46058696602</v>
          </cell>
          <cell r="AF590">
            <v>20084291.647699799</v>
          </cell>
          <cell r="AH590">
            <v>20084291.647699799</v>
          </cell>
          <cell r="AI590">
            <v>1325.75848257607</v>
          </cell>
        </row>
        <row r="591">
          <cell r="M591">
            <v>26.70000033098</v>
          </cell>
          <cell r="O591">
            <v>19460346.622198898</v>
          </cell>
          <cell r="Q591">
            <v>0</v>
          </cell>
          <cell r="R591">
            <v>8.0110051705996905E-3</v>
          </cell>
          <cell r="AA591">
            <v>1499.5108427561499</v>
          </cell>
          <cell r="AC591">
            <v>173.50135343769</v>
          </cell>
          <cell r="AE591">
            <v>624604.87237568304</v>
          </cell>
          <cell r="AF591">
            <v>20084951.494387299</v>
          </cell>
          <cell r="AH591">
            <v>20084951.494387299</v>
          </cell>
          <cell r="AI591">
            <v>1326.0094893184601</v>
          </cell>
        </row>
        <row r="592">
          <cell r="M592">
            <v>26.700000331484102</v>
          </cell>
          <cell r="O592">
            <v>19460044.324462101</v>
          </cell>
          <cell r="Q592">
            <v>0</v>
          </cell>
          <cell r="R592">
            <v>8.0110051705996905E-3</v>
          </cell>
          <cell r="AA592">
            <v>1499.5957643926699</v>
          </cell>
          <cell r="AC592">
            <v>173.518765498991</v>
          </cell>
          <cell r="AE592">
            <v>624667.55579636898</v>
          </cell>
          <cell r="AF592">
            <v>20084711.880116101</v>
          </cell>
          <cell r="AH592">
            <v>20084711.880116101</v>
          </cell>
          <cell r="AI592">
            <v>1326.07699889368</v>
          </cell>
        </row>
        <row r="593">
          <cell r="M593">
            <v>26.700000332076399</v>
          </cell>
          <cell r="O593">
            <v>19459137.589644998</v>
          </cell>
          <cell r="Q593">
            <v>0</v>
          </cell>
          <cell r="R593">
            <v>8.0110051705996905E-3</v>
          </cell>
          <cell r="AA593">
            <v>1499.53826233014</v>
          </cell>
          <cell r="AC593">
            <v>173.512111914645</v>
          </cell>
          <cell r="AE593">
            <v>624643.60289272096</v>
          </cell>
          <cell r="AF593">
            <v>20083781.192295</v>
          </cell>
          <cell r="AH593">
            <v>20083781.192295</v>
          </cell>
          <cell r="AI593">
            <v>1326.0261504155001</v>
          </cell>
        </row>
        <row r="594">
          <cell r="M594">
            <v>26.7000003331821</v>
          </cell>
          <cell r="O594">
            <v>19457235.661177099</v>
          </cell>
          <cell r="Q594">
            <v>0</v>
          </cell>
          <cell r="R594">
            <v>8.0110051705996905E-3</v>
          </cell>
          <cell r="AA594">
            <v>1499.4176449412601</v>
          </cell>
          <cell r="AC594">
            <v>173.498155233175</v>
          </cell>
          <cell r="AE594">
            <v>624593.35883943003</v>
          </cell>
          <cell r="AF594">
            <v>20081829.019501898</v>
          </cell>
          <cell r="AH594">
            <v>20081829.019501898</v>
          </cell>
          <cell r="AI594">
            <v>1325.9194897080799</v>
          </cell>
        </row>
        <row r="595">
          <cell r="M595">
            <v>26.700000337260999</v>
          </cell>
          <cell r="O595">
            <v>19451618.349731699</v>
          </cell>
          <cell r="Q595">
            <v>0</v>
          </cell>
          <cell r="R595">
            <v>8.0110051705996905E-3</v>
          </cell>
          <cell r="AA595">
            <v>1499.0613793176401</v>
          </cell>
          <cell r="AC595">
            <v>173.45693160966999</v>
          </cell>
          <cell r="AE595">
            <v>624444.95379481302</v>
          </cell>
          <cell r="AF595">
            <v>20076063.3015537</v>
          </cell>
          <cell r="AH595">
            <v>20076063.3015537</v>
          </cell>
          <cell r="AI595">
            <v>1325.6044477079699</v>
          </cell>
        </row>
        <row r="596">
          <cell r="M596">
            <v>26.700000349037499</v>
          </cell>
          <cell r="O596">
            <v>19444028.138873301</v>
          </cell>
          <cell r="Q596">
            <v>0</v>
          </cell>
          <cell r="R596">
            <v>8.0110051705996905E-3</v>
          </cell>
          <cell r="AA596">
            <v>1498.57993273787</v>
          </cell>
          <cell r="AC596">
            <v>173.40122325268601</v>
          </cell>
          <cell r="AE596">
            <v>624244.40370966902</v>
          </cell>
          <cell r="AF596">
            <v>20068272.537638798</v>
          </cell>
          <cell r="AH596">
            <v>20068272.537638798</v>
          </cell>
          <cell r="AI596">
            <v>1325.17870948518</v>
          </cell>
        </row>
        <row r="597">
          <cell r="M597">
            <v>26.700000362634398</v>
          </cell>
          <cell r="O597">
            <v>19441709.619368698</v>
          </cell>
          <cell r="Q597">
            <v>0</v>
          </cell>
          <cell r="R597">
            <v>8.0110051705996992E-3</v>
          </cell>
          <cell r="AA597">
            <v>1498.4328565211199</v>
          </cell>
          <cell r="AC597">
            <v>173.38420501072301</v>
          </cell>
          <cell r="AE597">
            <v>624183.13803860301</v>
          </cell>
          <cell r="AF597">
            <v>20065892.753714699</v>
          </cell>
          <cell r="AH597">
            <v>20065892.753714699</v>
          </cell>
          <cell r="AI597">
            <v>1325.0486515103901</v>
          </cell>
        </row>
        <row r="598">
          <cell r="M598">
            <v>26.700000370275198</v>
          </cell>
          <cell r="O598">
            <v>19441053.1775962</v>
          </cell>
          <cell r="Q598">
            <v>0</v>
          </cell>
          <cell r="R598">
            <v>8.0110051705996992E-3</v>
          </cell>
          <cell r="AA598">
            <v>1498.3912136643801</v>
          </cell>
          <cell r="AC598">
            <v>173.37938650078601</v>
          </cell>
          <cell r="AE598">
            <v>624165.79140283004</v>
          </cell>
          <cell r="AF598">
            <v>20065218.967074301</v>
          </cell>
          <cell r="AH598">
            <v>20065218.967074301</v>
          </cell>
          <cell r="AI598">
            <v>1325.0118271635999</v>
          </cell>
        </row>
        <row r="599">
          <cell r="M599">
            <v>26.700000372840002</v>
          </cell>
          <cell r="O599">
            <v>19440991.117059901</v>
          </cell>
          <cell r="Q599">
            <v>0</v>
          </cell>
          <cell r="R599">
            <v>8.0110051705996905E-3</v>
          </cell>
          <cell r="AA599">
            <v>1498.3872767811199</v>
          </cell>
          <cell r="AC599">
            <v>173.378930962608</v>
          </cell>
          <cell r="AE599">
            <v>624164.15146538697</v>
          </cell>
          <cell r="AF599">
            <v>20065155.268224701</v>
          </cell>
          <cell r="AH599">
            <v>20065155.268224701</v>
          </cell>
          <cell r="AI599">
            <v>1325.00834581852</v>
          </cell>
        </row>
        <row r="600">
          <cell r="M600">
            <v>26.700000372471798</v>
          </cell>
          <cell r="O600">
            <v>19441018.269799199</v>
          </cell>
          <cell r="Q600">
            <v>0</v>
          </cell>
          <cell r="R600">
            <v>8.0110051705996905E-3</v>
          </cell>
          <cell r="AA600">
            <v>1498.3889993194</v>
          </cell>
          <cell r="AC600">
            <v>173.37913027813201</v>
          </cell>
          <cell r="AE600">
            <v>624164.869001274</v>
          </cell>
          <cell r="AF600">
            <v>20065183.138914999</v>
          </cell>
          <cell r="AH600">
            <v>20065183.138914999</v>
          </cell>
          <cell r="AI600">
            <v>1325.0098690412699</v>
          </cell>
        </row>
        <row r="601">
          <cell r="M601">
            <v>26.7000003743257</v>
          </cell>
          <cell r="O601">
            <v>19440804.597720802</v>
          </cell>
          <cell r="Q601">
            <v>0</v>
          </cell>
          <cell r="R601">
            <v>8.0110051705996905E-3</v>
          </cell>
          <cell r="AA601">
            <v>1498.5492756722699</v>
          </cell>
          <cell r="AC601">
            <v>173.41029125344801</v>
          </cell>
          <cell r="AE601">
            <v>624277.04851241095</v>
          </cell>
          <cell r="AF601">
            <v>20065081.645300701</v>
          </cell>
          <cell r="AH601">
            <v>20065081.645300701</v>
          </cell>
          <cell r="AI601">
            <v>1325.13898441882</v>
          </cell>
        </row>
        <row r="602">
          <cell r="M602">
            <v>26.700000375567001</v>
          </cell>
          <cell r="O602">
            <v>19440876.880601399</v>
          </cell>
          <cell r="Q602">
            <v>0</v>
          </cell>
          <cell r="R602">
            <v>8.0110051705996905E-3</v>
          </cell>
          <cell r="AA602">
            <v>1498.65817029141</v>
          </cell>
          <cell r="AC602">
            <v>173.430469499227</v>
          </cell>
          <cell r="AE602">
            <v>624349.69019721798</v>
          </cell>
          <cell r="AF602">
            <v>20065226.570857499</v>
          </cell>
          <cell r="AH602">
            <v>20065226.570857499</v>
          </cell>
          <cell r="AI602">
            <v>1325.22770079218</v>
          </cell>
        </row>
        <row r="603">
          <cell r="M603">
            <v>26.700000373697499</v>
          </cell>
          <cell r="O603">
            <v>19441224.5545693</v>
          </cell>
          <cell r="Q603">
            <v>0</v>
          </cell>
          <cell r="R603">
            <v>8.0110051705996905E-3</v>
          </cell>
          <cell r="AA603">
            <v>1498.85421636965</v>
          </cell>
          <cell r="AC603">
            <v>173.46580423034101</v>
          </cell>
          <cell r="AE603">
            <v>624476.89522922703</v>
          </cell>
          <cell r="AF603">
            <v>20065701.450658701</v>
          </cell>
          <cell r="AH603">
            <v>20065701.450658701</v>
          </cell>
          <cell r="AI603">
            <v>1325.38841213931</v>
          </cell>
        </row>
        <row r="604">
          <cell r="M604">
            <v>26.700000370361199</v>
          </cell>
          <cell r="O604">
            <v>19441682.442175101</v>
          </cell>
          <cell r="Q604">
            <v>0</v>
          </cell>
          <cell r="R604">
            <v>8.0110051705996905E-3</v>
          </cell>
          <cell r="AA604">
            <v>1498.9877271980599</v>
          </cell>
          <cell r="AC604">
            <v>173.48884702370799</v>
          </cell>
          <cell r="AE604">
            <v>624559.84928534995</v>
          </cell>
          <cell r="AF604">
            <v>20066242.292639799</v>
          </cell>
          <cell r="AH604">
            <v>20066242.292639799</v>
          </cell>
          <cell r="AI604">
            <v>1325.49888017435</v>
          </cell>
        </row>
        <row r="605">
          <cell r="M605">
            <v>26.700000366079099</v>
          </cell>
          <cell r="O605">
            <v>19442866.184447501</v>
          </cell>
          <cell r="Q605">
            <v>0</v>
          </cell>
          <cell r="R605">
            <v>8.0110051705996905E-3</v>
          </cell>
          <cell r="AA605">
            <v>1499.0628372121701</v>
          </cell>
          <cell r="AC605">
            <v>173.497540056687</v>
          </cell>
          <cell r="AE605">
            <v>624591.14420407498</v>
          </cell>
          <cell r="AF605">
            <v>20067457.330541801</v>
          </cell>
          <cell r="AH605">
            <v>20067457.330541801</v>
          </cell>
          <cell r="AI605">
            <v>1325.56529715548</v>
          </cell>
        </row>
        <row r="606">
          <cell r="M606">
            <v>26.700000357057402</v>
          </cell>
          <cell r="O606">
            <v>19445383.372256398</v>
          </cell>
          <cell r="Q606">
            <v>0</v>
          </cell>
          <cell r="R606">
            <v>8.0110051705996801E-3</v>
          </cell>
          <cell r="AA606">
            <v>1499.3968916665201</v>
          </cell>
          <cell r="AC606">
            <v>173.548861668949</v>
          </cell>
          <cell r="AE606">
            <v>624775.90200821799</v>
          </cell>
          <cell r="AF606">
            <v>20070159.2769906</v>
          </cell>
          <cell r="AH606">
            <v>20070159.2769906</v>
          </cell>
          <cell r="AI606">
            <v>1325.8480299975699</v>
          </cell>
        </row>
        <row r="607">
          <cell r="M607">
            <v>26.7000003529445</v>
          </cell>
          <cell r="O607">
            <v>19446718.685068399</v>
          </cell>
          <cell r="Q607">
            <v>0</v>
          </cell>
          <cell r="R607">
            <v>8.0110051705996905E-3</v>
          </cell>
          <cell r="AA607">
            <v>1499.58622285863</v>
          </cell>
          <cell r="AC607">
            <v>173.57838155884599</v>
          </cell>
          <cell r="AE607">
            <v>624882.17361184501</v>
          </cell>
          <cell r="AF607">
            <v>20071600.859753702</v>
          </cell>
          <cell r="AH607">
            <v>20071600.859753702</v>
          </cell>
          <cell r="AI607">
            <v>1326.00784129978</v>
          </cell>
        </row>
        <row r="608">
          <cell r="M608">
            <v>26.700000349879101</v>
          </cell>
          <cell r="O608">
            <v>19448254.639408901</v>
          </cell>
          <cell r="Q608">
            <v>0</v>
          </cell>
          <cell r="R608">
            <v>8.0110051705996905E-3</v>
          </cell>
          <cell r="AA608">
            <v>1499.68368401915</v>
          </cell>
          <cell r="AC608">
            <v>173.58966277112401</v>
          </cell>
          <cell r="AE608">
            <v>624922.78597604495</v>
          </cell>
          <cell r="AF608">
            <v>20073177.426337801</v>
          </cell>
          <cell r="AH608">
            <v>20073177.426337801</v>
          </cell>
          <cell r="AI608">
            <v>1326.09402124803</v>
          </cell>
        </row>
        <row r="609">
          <cell r="M609">
            <v>26.700000346221799</v>
          </cell>
          <cell r="O609">
            <v>19450190.049152002</v>
          </cell>
          <cell r="Q609">
            <v>0</v>
          </cell>
          <cell r="R609">
            <v>8.0110051705996905E-3</v>
          </cell>
          <cell r="AA609">
            <v>1499.63212945142</v>
          </cell>
          <cell r="AC609">
            <v>173.57102252148701</v>
          </cell>
          <cell r="AE609">
            <v>624855.68107735203</v>
          </cell>
          <cell r="AF609">
            <v>20075045.7315806</v>
          </cell>
          <cell r="AH609">
            <v>20075045.7315806</v>
          </cell>
          <cell r="AI609">
            <v>1326.06110692993</v>
          </cell>
        </row>
        <row r="610">
          <cell r="M610">
            <v>26.700000342767101</v>
          </cell>
          <cell r="O610">
            <v>19452266.1462657</v>
          </cell>
          <cell r="Q610">
            <v>0</v>
          </cell>
          <cell r="R610">
            <v>8.0110051705996905E-3</v>
          </cell>
          <cell r="AA610">
            <v>1499.6592228291299</v>
          </cell>
          <cell r="AC610">
            <v>173.56656413953399</v>
          </cell>
          <cell r="AE610">
            <v>624839.63090232306</v>
          </cell>
          <cell r="AF610">
            <v>20077105.778201699</v>
          </cell>
          <cell r="AH610">
            <v>20077105.778201699</v>
          </cell>
          <cell r="AI610">
            <v>1326.0926586896001</v>
          </cell>
        </row>
        <row r="611">
          <cell r="M611">
            <v>26.700000340220001</v>
          </cell>
          <cell r="O611">
            <v>19454019.776607402</v>
          </cell>
          <cell r="Q611">
            <v>0</v>
          </cell>
          <cell r="R611">
            <v>8.0110051705996905E-3</v>
          </cell>
          <cell r="AA611">
            <v>1499.77047167668</v>
          </cell>
          <cell r="AC611">
            <v>173.57943978483999</v>
          </cell>
          <cell r="AE611">
            <v>624885.98322542501</v>
          </cell>
          <cell r="AF611">
            <v>20078905.7605296</v>
          </cell>
          <cell r="AH611">
            <v>20078905.7605296</v>
          </cell>
          <cell r="AI611">
            <v>1326.1910318918401</v>
          </cell>
        </row>
        <row r="612">
          <cell r="M612">
            <v>26.7000003383083</v>
          </cell>
          <cell r="O612">
            <v>19456179.035058498</v>
          </cell>
          <cell r="Q612">
            <v>0</v>
          </cell>
          <cell r="R612">
            <v>8.0110051705996905E-3</v>
          </cell>
          <cell r="AA612">
            <v>1499.9074477220099</v>
          </cell>
          <cell r="AC612">
            <v>173.59529302749399</v>
          </cell>
          <cell r="AE612">
            <v>624943.05489897903</v>
          </cell>
          <cell r="AF612">
            <v>20081122.090667401</v>
          </cell>
          <cell r="AH612">
            <v>20081122.090667401</v>
          </cell>
          <cell r="AI612">
            <v>1326.3121546945099</v>
          </cell>
        </row>
        <row r="613">
          <cell r="M613">
            <v>26.700000335279402</v>
          </cell>
          <cell r="O613">
            <v>19460304.948685601</v>
          </cell>
          <cell r="Q613">
            <v>0</v>
          </cell>
          <cell r="R613">
            <v>8.0110051705996905E-3</v>
          </cell>
          <cell r="AA613">
            <v>1500.3435795497401</v>
          </cell>
          <cell r="AC613">
            <v>173.65843688587799</v>
          </cell>
          <cell r="AE613">
            <v>625170.37278916105</v>
          </cell>
          <cell r="AF613">
            <v>20085475.322469398</v>
          </cell>
          <cell r="AH613">
            <v>20085475.322469398</v>
          </cell>
          <cell r="AI613">
            <v>1326.68514266386</v>
          </cell>
        </row>
        <row r="614">
          <cell r="M614">
            <v>26.700000334167701</v>
          </cell>
          <cell r="O614">
            <v>19461603.006844301</v>
          </cell>
          <cell r="Q614">
            <v>0</v>
          </cell>
          <cell r="R614">
            <v>8.0110051705996905E-3</v>
          </cell>
          <cell r="AA614">
            <v>1500.7053297361699</v>
          </cell>
          <cell r="AC614">
            <v>173.72059822652901</v>
          </cell>
          <cell r="AE614">
            <v>625394.15361550497</v>
          </cell>
          <cell r="AF614">
            <v>20086997.160496101</v>
          </cell>
          <cell r="AH614">
            <v>20086997.160496101</v>
          </cell>
          <cell r="AI614">
            <v>1326.9847315096399</v>
          </cell>
        </row>
        <row r="615">
          <cell r="M615">
            <v>26.7000003345793</v>
          </cell>
          <cell r="O615">
            <v>19461915.444466699</v>
          </cell>
          <cell r="Q615">
            <v>0</v>
          </cell>
          <cell r="R615">
            <v>8.0110051705996905E-3</v>
          </cell>
          <cell r="AA615">
            <v>1501.0050380217799</v>
          </cell>
          <cell r="AC615">
            <v>173.77560647360801</v>
          </cell>
          <cell r="AE615">
            <v>625592.18330498796</v>
          </cell>
          <cell r="AF615">
            <v>20087507.627557699</v>
          </cell>
          <cell r="AH615">
            <v>20087507.627557699</v>
          </cell>
          <cell r="AI615">
            <v>1327.2294315481699</v>
          </cell>
        </row>
        <row r="616">
          <cell r="M616">
            <v>26.700000328382</v>
          </cell>
          <cell r="O616">
            <v>19413090.253460199</v>
          </cell>
          <cell r="Q616">
            <v>0</v>
          </cell>
          <cell r="R616">
            <v>8.0110051705996905E-3</v>
          </cell>
          <cell r="AA616">
            <v>1498.0102586404</v>
          </cell>
          <cell r="AC616">
            <v>173.43649484674501</v>
          </cell>
          <cell r="AE616">
            <v>624371.38144828298</v>
          </cell>
          <cell r="AF616">
            <v>20037461.639617998</v>
          </cell>
          <cell r="AH616">
            <v>20037461.639617998</v>
          </cell>
          <cell r="AI616">
            <v>1324.57376379366</v>
          </cell>
        </row>
        <row r="617">
          <cell r="M617">
            <v>26.700000322866799</v>
          </cell>
          <cell r="O617">
            <v>19422812.0645716</v>
          </cell>
          <cell r="Q617">
            <v>0</v>
          </cell>
          <cell r="R617">
            <v>8.0110051705996905E-3</v>
          </cell>
          <cell r="AA617">
            <v>1498.45266591064</v>
          </cell>
          <cell r="AC617">
            <v>173.475031914727</v>
          </cell>
          <cell r="AE617">
            <v>624510.11489301699</v>
          </cell>
          <cell r="AF617">
            <v>20047322.174384099</v>
          </cell>
          <cell r="AH617">
            <v>20047322.174384099</v>
          </cell>
          <cell r="AI617">
            <v>1324.9776339959101</v>
          </cell>
        </row>
        <row r="618">
          <cell r="M618">
            <v>26.7000003421212</v>
          </cell>
          <cell r="O618">
            <v>19452243.931468599</v>
          </cell>
          <cell r="Q618">
            <v>0</v>
          </cell>
          <cell r="R618">
            <v>8.0110051705996905E-3</v>
          </cell>
          <cell r="AA618">
            <v>1500.2164573217699</v>
          </cell>
          <cell r="AC618">
            <v>173.67160684560699</v>
          </cell>
          <cell r="AE618">
            <v>625217.78464418498</v>
          </cell>
          <cell r="AF618">
            <v>20077461.713769801</v>
          </cell>
          <cell r="AH618">
            <v>20077461.713769801</v>
          </cell>
          <cell r="AI618">
            <v>1326.54485047616</v>
          </cell>
        </row>
        <row r="619">
          <cell r="M619">
            <v>26.700000342721498</v>
          </cell>
          <cell r="O619">
            <v>19452465.305636201</v>
          </cell>
          <cell r="Q619">
            <v>0</v>
          </cell>
          <cell r="R619">
            <v>8.0110051705996992E-3</v>
          </cell>
          <cell r="AA619">
            <v>1500.0556563529601</v>
          </cell>
          <cell r="AC619">
            <v>173.64032422102201</v>
          </cell>
          <cell r="AE619">
            <v>625105.16719567799</v>
          </cell>
          <cell r="AF619">
            <v>20077570.473028101</v>
          </cell>
          <cell r="AH619">
            <v>20077570.473028101</v>
          </cell>
          <cell r="AI619">
            <v>1326.41533213194</v>
          </cell>
        </row>
        <row r="620">
          <cell r="M620">
            <v>26.700000342413102</v>
          </cell>
          <cell r="O620">
            <v>19452258.705552399</v>
          </cell>
          <cell r="Q620">
            <v>0</v>
          </cell>
          <cell r="R620">
            <v>8.0110051705996905E-3</v>
          </cell>
          <cell r="AA620">
            <v>1499.93774215997</v>
          </cell>
          <cell r="AC620">
            <v>173.619070217146</v>
          </cell>
          <cell r="AE620">
            <v>625028.65278172598</v>
          </cell>
          <cell r="AF620">
            <v>20077287.358321998</v>
          </cell>
          <cell r="AH620">
            <v>20077287.358321998</v>
          </cell>
          <cell r="AI620">
            <v>1326.3186719428199</v>
          </cell>
        </row>
        <row r="621">
          <cell r="M621">
            <v>26.700000342678599</v>
          </cell>
          <cell r="O621">
            <v>19450809.5984012</v>
          </cell>
          <cell r="Q621">
            <v>0</v>
          </cell>
          <cell r="R621">
            <v>8.0110051705996992E-3</v>
          </cell>
          <cell r="AA621">
            <v>1499.67143943982</v>
          </cell>
          <cell r="AC621">
            <v>173.57557273344401</v>
          </cell>
          <cell r="AE621">
            <v>624872.06184039905</v>
          </cell>
          <cell r="AF621">
            <v>20075681.6599821</v>
          </cell>
          <cell r="AH621">
            <v>20075681.6599821</v>
          </cell>
          <cell r="AI621">
            <v>1326.0958667063701</v>
          </cell>
        </row>
        <row r="622">
          <cell r="M622">
            <v>26.700000346297902</v>
          </cell>
          <cell r="O622">
            <v>19447677.5649218</v>
          </cell>
          <cell r="Q622">
            <v>0</v>
          </cell>
          <cell r="R622">
            <v>8.0110051705996992E-3</v>
          </cell>
          <cell r="AA622">
            <v>1499.19401290626</v>
          </cell>
          <cell r="AC622">
            <v>173.50006905842201</v>
          </cell>
          <cell r="AE622">
            <v>624600.24861031899</v>
          </cell>
          <cell r="AF622">
            <v>20072277.812150002</v>
          </cell>
          <cell r="AH622">
            <v>20072277.812150002</v>
          </cell>
          <cell r="AI622">
            <v>1325.69394384783</v>
          </cell>
        </row>
        <row r="623">
          <cell r="M623">
            <v>26.700000350288601</v>
          </cell>
          <cell r="O623">
            <v>19444863.414402001</v>
          </cell>
          <cell r="Q623">
            <v>0</v>
          </cell>
          <cell r="R623">
            <v>8.0110051705996992E-3</v>
          </cell>
          <cell r="AA623">
            <v>1498.73722815</v>
          </cell>
          <cell r="AC623">
            <v>173.42699253632901</v>
          </cell>
          <cell r="AE623">
            <v>624337.17313078302</v>
          </cell>
          <cell r="AF623">
            <v>20069200.585724801</v>
          </cell>
          <cell r="AH623">
            <v>20069200.585724801</v>
          </cell>
          <cell r="AI623">
            <v>1325.3102356136701</v>
          </cell>
        </row>
        <row r="624">
          <cell r="M624">
            <v>26.700000358735799</v>
          </cell>
          <cell r="O624">
            <v>19442466.836005501</v>
          </cell>
          <cell r="Q624">
            <v>0</v>
          </cell>
          <cell r="R624">
            <v>8.0110051705996905E-3</v>
          </cell>
          <cell r="AA624">
            <v>1498.4808918495501</v>
          </cell>
          <cell r="AC624">
            <v>173.38976319586101</v>
          </cell>
          <cell r="AE624">
            <v>624203.14750509802</v>
          </cell>
          <cell r="AF624">
            <v>20066669.9806698</v>
          </cell>
          <cell r="AH624">
            <v>20066669.9806698</v>
          </cell>
          <cell r="AI624">
            <v>1325.09112865369</v>
          </cell>
        </row>
        <row r="625">
          <cell r="M625">
            <v>26.700000365051199</v>
          </cell>
          <cell r="O625">
            <v>19441547.448920898</v>
          </cell>
          <cell r="Q625">
            <v>0</v>
          </cell>
          <cell r="R625">
            <v>8.0110051705996905E-3</v>
          </cell>
          <cell r="AA625">
            <v>1498.2491621603299</v>
          </cell>
          <cell r="AC625">
            <v>173.350321900122</v>
          </cell>
          <cell r="AE625">
            <v>624061.158840438</v>
          </cell>
          <cell r="AF625">
            <v>20065608.606080901</v>
          </cell>
          <cell r="AH625">
            <v>20065608.606080901</v>
          </cell>
          <cell r="AI625">
            <v>1324.8988402601999</v>
          </cell>
        </row>
        <row r="626">
          <cell r="M626">
            <v>26.7000003689453</v>
          </cell>
          <cell r="O626">
            <v>19441105.607176598</v>
          </cell>
          <cell r="Q626">
            <v>0</v>
          </cell>
          <cell r="R626">
            <v>8.0110051705996905E-3</v>
          </cell>
          <cell r="AA626">
            <v>1498.1170703901801</v>
          </cell>
          <cell r="AC626">
            <v>173.32747334458099</v>
          </cell>
          <cell r="AE626">
            <v>623978.90404049202</v>
          </cell>
          <cell r="AF626">
            <v>20065084.509999901</v>
          </cell>
          <cell r="AH626">
            <v>20065084.509999901</v>
          </cell>
          <cell r="AI626">
            <v>1324.7895970456</v>
          </cell>
        </row>
        <row r="627">
          <cell r="M627">
            <v>26.700000371688802</v>
          </cell>
          <cell r="O627">
            <v>19440535.792659201</v>
          </cell>
          <cell r="Q627">
            <v>0</v>
          </cell>
          <cell r="R627">
            <v>8.0110051705996905E-3</v>
          </cell>
          <cell r="AA627">
            <v>1498.0809267664499</v>
          </cell>
          <cell r="AC627">
            <v>173.32329164002499</v>
          </cell>
          <cell r="AE627">
            <v>623963.84990409005</v>
          </cell>
          <cell r="AF627">
            <v>20064499.642132901</v>
          </cell>
          <cell r="AH627">
            <v>20064499.642132901</v>
          </cell>
          <cell r="AI627">
            <v>1324.7576351264199</v>
          </cell>
        </row>
        <row r="628">
          <cell r="M628">
            <v>26.700000375325899</v>
          </cell>
          <cell r="O628">
            <v>19439874.8750575</v>
          </cell>
          <cell r="Q628">
            <v>0</v>
          </cell>
          <cell r="R628">
            <v>8.0110051705996905E-3</v>
          </cell>
          <cell r="AA628">
            <v>1498.2124292538599</v>
          </cell>
          <cell r="AC628">
            <v>173.35112006830599</v>
          </cell>
          <cell r="AE628">
            <v>624064.032245902</v>
          </cell>
          <cell r="AF628">
            <v>20063938.9050906</v>
          </cell>
          <cell r="AH628">
            <v>20063938.9050906</v>
          </cell>
          <cell r="AI628">
            <v>1324.86130918555</v>
          </cell>
        </row>
        <row r="629">
          <cell r="M629">
            <v>26.700000378058899</v>
          </cell>
          <cell r="O629">
            <v>19439484.583155401</v>
          </cell>
          <cell r="Q629">
            <v>0</v>
          </cell>
          <cell r="R629">
            <v>8.0110051705996992E-3</v>
          </cell>
          <cell r="AA629">
            <v>1498.11830681899</v>
          </cell>
          <cell r="AC629">
            <v>173.335181667184</v>
          </cell>
          <cell r="AE629">
            <v>624006.65400186297</v>
          </cell>
          <cell r="AF629">
            <v>20063491.2373969</v>
          </cell>
          <cell r="AH629">
            <v>20063491.2373969</v>
          </cell>
          <cell r="AI629">
            <v>1324.7831251518</v>
          </cell>
        </row>
        <row r="630">
          <cell r="M630">
            <v>26.700000376435199</v>
          </cell>
          <cell r="O630">
            <v>19439280.9953399</v>
          </cell>
          <cell r="Q630">
            <v>0</v>
          </cell>
          <cell r="R630">
            <v>8.0110051705996992E-3</v>
          </cell>
          <cell r="AA630">
            <v>1498.00133303295</v>
          </cell>
          <cell r="AC630">
            <v>173.31408289326299</v>
          </cell>
          <cell r="AE630">
            <v>623930.69841574703</v>
          </cell>
          <cell r="AF630">
            <v>20063211.6944235</v>
          </cell>
          <cell r="AH630">
            <v>20063211.6944235</v>
          </cell>
          <cell r="AI630">
            <v>1324.6872501396899</v>
          </cell>
        </row>
        <row r="631">
          <cell r="M631">
            <v>26.700000373705901</v>
          </cell>
          <cell r="O631">
            <v>19439022.237411998</v>
          </cell>
          <cell r="Q631">
            <v>0</v>
          </cell>
          <cell r="R631">
            <v>8.0110051705996992E-3</v>
          </cell>
          <cell r="AA631">
            <v>1497.8116593310299</v>
          </cell>
          <cell r="AC631">
            <v>173.27954691632101</v>
          </cell>
          <cell r="AE631">
            <v>623806.36889875599</v>
          </cell>
          <cell r="AF631">
            <v>20062828.6074664</v>
          </cell>
          <cell r="AH631">
            <v>20062828.6074664</v>
          </cell>
          <cell r="AI631">
            <v>1324.5321124147099</v>
          </cell>
        </row>
        <row r="632">
          <cell r="M632">
            <v>26.700000368244901</v>
          </cell>
          <cell r="O632">
            <v>19438626.8723584</v>
          </cell>
          <cell r="Q632">
            <v>0</v>
          </cell>
          <cell r="R632">
            <v>8.0110051705996992E-3</v>
          </cell>
          <cell r="AA632">
            <v>1497.50980337793</v>
          </cell>
          <cell r="AC632">
            <v>173.22448719572401</v>
          </cell>
          <cell r="AE632">
            <v>623608.15390460496</v>
          </cell>
          <cell r="AF632">
            <v>20062235.028217301</v>
          </cell>
          <cell r="AH632">
            <v>20062235.028217301</v>
          </cell>
          <cell r="AI632">
            <v>1324.28531618221</v>
          </cell>
        </row>
        <row r="633">
          <cell r="M633">
            <v>26.7000003676925</v>
          </cell>
          <cell r="O633">
            <v>19441344.873245001</v>
          </cell>
          <cell r="Q633">
            <v>0</v>
          </cell>
          <cell r="R633">
            <v>8.0110051705996992E-3</v>
          </cell>
          <cell r="AA633">
            <v>1497.40578309223</v>
          </cell>
          <cell r="AC633">
            <v>173.19234354378</v>
          </cell>
          <cell r="AE633">
            <v>623492.43675760704</v>
          </cell>
          <cell r="AF633">
            <v>20064837.310779799</v>
          </cell>
          <cell r="AH633">
            <v>20064837.310779799</v>
          </cell>
          <cell r="AI633">
            <v>1324.21343954845</v>
          </cell>
        </row>
        <row r="634">
          <cell r="M634">
            <v>26.700000348145998</v>
          </cell>
          <cell r="O634">
            <v>19448544.381429002</v>
          </cell>
          <cell r="Q634">
            <v>0</v>
          </cell>
          <cell r="R634">
            <v>8.0110051705996992E-3</v>
          </cell>
          <cell r="AA634">
            <v>1497.75872077792</v>
          </cell>
          <cell r="AC634">
            <v>173.22562567749301</v>
          </cell>
          <cell r="AE634">
            <v>623612.25243897305</v>
          </cell>
          <cell r="AF634">
            <v>20072156.640980698</v>
          </cell>
          <cell r="AH634">
            <v>20072156.640980698</v>
          </cell>
          <cell r="AI634">
            <v>1324.53309510043</v>
          </cell>
        </row>
        <row r="635">
          <cell r="M635">
            <v>26.7000003367001</v>
          </cell>
          <cell r="O635">
            <v>19453266.744372699</v>
          </cell>
          <cell r="Q635">
            <v>0</v>
          </cell>
          <cell r="R635">
            <v>8.0110051705996905E-3</v>
          </cell>
          <cell r="AA635">
            <v>1497.8856697138999</v>
          </cell>
          <cell r="AC635">
            <v>173.22775015928599</v>
          </cell>
          <cell r="AE635">
            <v>623619.90057343105</v>
          </cell>
          <cell r="AF635">
            <v>20076886.647669699</v>
          </cell>
          <cell r="AH635">
            <v>20076886.647669699</v>
          </cell>
          <cell r="AI635">
            <v>1324.6579195546101</v>
          </cell>
        </row>
        <row r="636">
          <cell r="M636">
            <v>26.700000331299201</v>
          </cell>
          <cell r="O636">
            <v>19456274.135010101</v>
          </cell>
          <cell r="Q636">
            <v>0</v>
          </cell>
          <cell r="R636">
            <v>8.0110051705996905E-3</v>
          </cell>
          <cell r="AA636">
            <v>1497.9728603838801</v>
          </cell>
          <cell r="AC636">
            <v>173.230304600192</v>
          </cell>
          <cell r="AE636">
            <v>623629.09656069102</v>
          </cell>
          <cell r="AF636">
            <v>20079903.2327618</v>
          </cell>
          <cell r="AH636">
            <v>20079903.2327618</v>
          </cell>
          <cell r="AI636">
            <v>1324.74255578368</v>
          </cell>
        </row>
        <row r="637">
          <cell r="M637">
            <v>26.700000329723</v>
          </cell>
          <cell r="O637">
            <v>19457744.593241099</v>
          </cell>
          <cell r="Q637">
            <v>0</v>
          </cell>
          <cell r="R637">
            <v>8.0110051705996905E-3</v>
          </cell>
          <cell r="AA637">
            <v>1498.2384829607099</v>
          </cell>
          <cell r="AC637">
            <v>173.27357556186101</v>
          </cell>
          <cell r="AE637">
            <v>623784.87202270096</v>
          </cell>
          <cell r="AF637">
            <v>20081529.4655018</v>
          </cell>
          <cell r="AH637">
            <v>20081529.4655018</v>
          </cell>
          <cell r="AI637">
            <v>1324.9649073988401</v>
          </cell>
        </row>
        <row r="638">
          <cell r="M638">
            <v>26.700000329320901</v>
          </cell>
          <cell r="O638">
            <v>19458411.985884</v>
          </cell>
          <cell r="Q638">
            <v>0</v>
          </cell>
          <cell r="R638">
            <v>8.0110051705996992E-3</v>
          </cell>
          <cell r="AA638">
            <v>1498.3842630791</v>
          </cell>
          <cell r="AC638">
            <v>173.29797374998699</v>
          </cell>
          <cell r="AE638">
            <v>623872.70549995406</v>
          </cell>
          <cell r="AF638">
            <v>20082284.691515401</v>
          </cell>
          <cell r="AH638">
            <v>20082284.691515401</v>
          </cell>
          <cell r="AI638">
            <v>1325.0862893291201</v>
          </cell>
        </row>
        <row r="639">
          <cell r="M639">
            <v>26.700000329320801</v>
          </cell>
          <cell r="O639">
            <v>19458945.709640499</v>
          </cell>
          <cell r="Q639">
            <v>0</v>
          </cell>
          <cell r="R639">
            <v>8.0110051705996992E-3</v>
          </cell>
          <cell r="AA639">
            <v>1498.5907814315201</v>
          </cell>
          <cell r="AC639">
            <v>173.33443134166501</v>
          </cell>
          <cell r="AE639">
            <v>624003.95282999496</v>
          </cell>
          <cell r="AF639">
            <v>20082949.662373401</v>
          </cell>
          <cell r="AH639">
            <v>20082949.662373401</v>
          </cell>
          <cell r="AI639">
            <v>1325.25635008986</v>
          </cell>
        </row>
        <row r="640">
          <cell r="M640">
            <v>26.700000329894301</v>
          </cell>
          <cell r="O640">
            <v>19459161.420899101</v>
          </cell>
          <cell r="Q640">
            <v>0</v>
          </cell>
          <cell r="R640">
            <v>8.0110051705996992E-3</v>
          </cell>
          <cell r="AA640">
            <v>1498.88104767756</v>
          </cell>
          <cell r="AC640">
            <v>173.38814619010401</v>
          </cell>
          <cell r="AE640">
            <v>624197.32628437597</v>
          </cell>
          <cell r="AF640">
            <v>20083358.7469345</v>
          </cell>
          <cell r="AH640">
            <v>20083358.7469345</v>
          </cell>
          <cell r="AI640">
            <v>1325.4929014874499</v>
          </cell>
        </row>
        <row r="641">
          <cell r="M641">
            <v>26.7000003307006</v>
          </cell>
          <cell r="O641">
            <v>19458288.825189799</v>
          </cell>
          <cell r="Q641">
            <v>0</v>
          </cell>
          <cell r="R641">
            <v>8.0110051705996992E-3</v>
          </cell>
          <cell r="AA641">
            <v>1498.92950401036</v>
          </cell>
          <cell r="AC641">
            <v>173.401314731718</v>
          </cell>
          <cell r="AE641">
            <v>624244.73303418502</v>
          </cell>
          <cell r="AF641">
            <v>20082533.557957001</v>
          </cell>
          <cell r="AH641">
            <v>20082533.557957001</v>
          </cell>
          <cell r="AI641">
            <v>1325.52818927864</v>
          </cell>
        </row>
        <row r="642">
          <cell r="M642">
            <v>26.700000332368901</v>
          </cell>
          <cell r="O642">
            <v>19455026.2479981</v>
          </cell>
          <cell r="Q642">
            <v>0</v>
          </cell>
          <cell r="R642">
            <v>8.0110051705996992E-3</v>
          </cell>
          <cell r="AA642">
            <v>1498.54971264611</v>
          </cell>
          <cell r="AC642">
            <v>173.34477899512899</v>
          </cell>
          <cell r="AE642">
            <v>624041.20438246499</v>
          </cell>
          <cell r="AF642">
            <v>20079067.4516179</v>
          </cell>
          <cell r="AH642">
            <v>20079067.4516179</v>
          </cell>
          <cell r="AI642">
            <v>1325.2049336509799</v>
          </cell>
        </row>
        <row r="643">
          <cell r="M643">
            <v>26.700000336451701</v>
          </cell>
          <cell r="O643">
            <v>19450267.328248098</v>
          </cell>
          <cell r="Q643">
            <v>0</v>
          </cell>
          <cell r="R643">
            <v>8.0110051705996992E-3</v>
          </cell>
          <cell r="AA643">
            <v>1498.1442728238301</v>
          </cell>
          <cell r="AC643">
            <v>173.290325240518</v>
          </cell>
          <cell r="AE643">
            <v>623845.17086586601</v>
          </cell>
          <cell r="AF643">
            <v>20074112.497256801</v>
          </cell>
          <cell r="AH643">
            <v>20074112.497256801</v>
          </cell>
          <cell r="AI643">
            <v>1324.8539475833099</v>
          </cell>
        </row>
        <row r="644">
          <cell r="M644">
            <v>26.7000003479687</v>
          </cell>
          <cell r="O644">
            <v>19443541.3244364</v>
          </cell>
          <cell r="Q644">
            <v>0</v>
          </cell>
          <cell r="R644">
            <v>8.0110051705996992E-3</v>
          </cell>
          <cell r="AA644">
            <v>1497.71778792286</v>
          </cell>
          <cell r="AC644">
            <v>173.240993738513</v>
          </cell>
          <cell r="AE644">
            <v>623667.57745864801</v>
          </cell>
          <cell r="AF644">
            <v>20067208.897191901</v>
          </cell>
          <cell r="AH644">
            <v>20067208.897191901</v>
          </cell>
          <cell r="AI644">
            <v>1324.47679418435</v>
          </cell>
        </row>
        <row r="645">
          <cell r="M645">
            <v>26.700000357876601</v>
          </cell>
          <cell r="O645">
            <v>19441956.750293899</v>
          </cell>
          <cell r="Q645">
            <v>0</v>
          </cell>
          <cell r="R645">
            <v>8.0110051705996992E-3</v>
          </cell>
          <cell r="AA645">
            <v>1497.4445892886899</v>
          </cell>
          <cell r="AC645">
            <v>173.19683249550101</v>
          </cell>
          <cell r="AE645">
            <v>623508.59698380297</v>
          </cell>
          <cell r="AF645">
            <v>20065465.3449012</v>
          </cell>
          <cell r="AH645">
            <v>20065465.3449012</v>
          </cell>
          <cell r="AI645">
            <v>1324.2477567931901</v>
          </cell>
        </row>
        <row r="646">
          <cell r="M646">
            <v>26.700000365386</v>
          </cell>
          <cell r="O646">
            <v>19440845.793175802</v>
          </cell>
          <cell r="Q646">
            <v>0</v>
          </cell>
          <cell r="R646">
            <v>8.0110051705996992E-3</v>
          </cell>
          <cell r="AA646">
            <v>1497.27060367331</v>
          </cell>
          <cell r="AC646">
            <v>173.169171730887</v>
          </cell>
          <cell r="AE646">
            <v>623409.018231194</v>
          </cell>
          <cell r="AF646">
            <v>20064254.8092198</v>
          </cell>
          <cell r="AH646">
            <v>20064254.8092198</v>
          </cell>
          <cell r="AI646">
            <v>1324.10143194242</v>
          </cell>
        </row>
        <row r="647">
          <cell r="M647">
            <v>26.700000368918399</v>
          </cell>
          <cell r="O647">
            <v>19440031.474602301</v>
          </cell>
          <cell r="Q647">
            <v>0</v>
          </cell>
          <cell r="R647">
            <v>8.0110051705996905E-3</v>
          </cell>
          <cell r="AA647">
            <v>1497.0466024083701</v>
          </cell>
          <cell r="AC647">
            <v>173.130713899055</v>
          </cell>
          <cell r="AE647">
            <v>623270.57003659697</v>
          </cell>
          <cell r="AF647">
            <v>20063302.0433225</v>
          </cell>
          <cell r="AH647">
            <v>20063302.0433225</v>
          </cell>
          <cell r="AI647">
            <v>1323.91588850931</v>
          </cell>
        </row>
        <row r="648">
          <cell r="M648">
            <v>26.7000003723373</v>
          </cell>
          <cell r="O648">
            <v>19439436.241457</v>
          </cell>
          <cell r="Q648">
            <v>0</v>
          </cell>
          <cell r="R648">
            <v>8.0110051705996992E-3</v>
          </cell>
          <cell r="AA648">
            <v>1496.90546603542</v>
          </cell>
          <cell r="AC648">
            <v>173.10686775230101</v>
          </cell>
          <cell r="AE648">
            <v>623184.72390828305</v>
          </cell>
          <cell r="AF648">
            <v>20062620.965099599</v>
          </cell>
          <cell r="AH648">
            <v>20062620.965099599</v>
          </cell>
          <cell r="AI648">
            <v>1323.7985982831201</v>
          </cell>
        </row>
        <row r="649">
          <cell r="M649">
            <v>26.7000003688532</v>
          </cell>
          <cell r="O649">
            <v>19438809.7660469</v>
          </cell>
          <cell r="Q649">
            <v>0</v>
          </cell>
          <cell r="R649">
            <v>8.0110051705996992E-3</v>
          </cell>
          <cell r="AA649">
            <v>1496.8657461145999</v>
          </cell>
          <cell r="AC649">
            <v>173.10227441542301</v>
          </cell>
          <cell r="AE649">
            <v>623168.18789552199</v>
          </cell>
          <cell r="AF649">
            <v>20061977.955764499</v>
          </cell>
          <cell r="AH649">
            <v>20061977.955764499</v>
          </cell>
          <cell r="AI649">
            <v>1323.7634716991799</v>
          </cell>
        </row>
        <row r="650">
          <cell r="M650">
            <v>26.7000003628863</v>
          </cell>
          <cell r="O650">
            <v>19438132.4298083</v>
          </cell>
          <cell r="Q650">
            <v>0</v>
          </cell>
          <cell r="R650">
            <v>8.0110051705996992E-3</v>
          </cell>
          <cell r="AA650">
            <v>1496.99512997652</v>
          </cell>
          <cell r="AC650">
            <v>173.12977977980401</v>
          </cell>
          <cell r="AE650">
            <v>623267.20720729302</v>
          </cell>
          <cell r="AF650">
            <v>20061399.6386948</v>
          </cell>
          <cell r="AH650">
            <v>20061399.6386948</v>
          </cell>
          <cell r="AI650">
            <v>1323.8653501967201</v>
          </cell>
        </row>
        <row r="651">
          <cell r="M651">
            <v>26.700000359369401</v>
          </cell>
          <cell r="O651">
            <v>19437614.004124001</v>
          </cell>
          <cell r="Q651">
            <v>0</v>
          </cell>
          <cell r="R651">
            <v>8.0110051705996992E-3</v>
          </cell>
          <cell r="AA651">
            <v>1497.0656768332401</v>
          </cell>
          <cell r="AC651">
            <v>173.145470596922</v>
          </cell>
          <cell r="AE651">
            <v>623323.69414891896</v>
          </cell>
          <cell r="AF651">
            <v>20060937.699281398</v>
          </cell>
          <cell r="AH651">
            <v>20060937.699281398</v>
          </cell>
          <cell r="AI651">
            <v>1323.9202062363199</v>
          </cell>
        </row>
        <row r="652">
          <cell r="M652">
            <v>26.7000003572963</v>
          </cell>
          <cell r="O652">
            <v>19437576.716453999</v>
          </cell>
          <cell r="Q652">
            <v>0</v>
          </cell>
          <cell r="R652">
            <v>8.0110051705996992E-3</v>
          </cell>
          <cell r="AA652">
            <v>1497.06331230092</v>
          </cell>
          <cell r="AC652">
            <v>173.14519712324099</v>
          </cell>
          <cell r="AE652">
            <v>623322.70964366896</v>
          </cell>
          <cell r="AF652">
            <v>20060899.426311702</v>
          </cell>
          <cell r="AH652">
            <v>20060899.426311702</v>
          </cell>
          <cell r="AI652">
            <v>1323.91811517768</v>
          </cell>
        </row>
        <row r="653">
          <cell r="M653">
            <v>26.700000360925799</v>
          </cell>
          <cell r="O653">
            <v>19438371.360683199</v>
          </cell>
          <cell r="Q653">
            <v>0</v>
          </cell>
          <cell r="R653">
            <v>8.0110051705996992E-3</v>
          </cell>
          <cell r="AA653">
            <v>1497.2862918871999</v>
          </cell>
          <cell r="AC653">
            <v>173.18354762949701</v>
          </cell>
          <cell r="AE653">
            <v>623460.77146619</v>
          </cell>
          <cell r="AF653">
            <v>20061832.1303114</v>
          </cell>
          <cell r="AH653">
            <v>20061832.1303114</v>
          </cell>
          <cell r="AI653">
            <v>1324.1027442577099</v>
          </cell>
        </row>
        <row r="654">
          <cell r="M654">
            <v>26.700000366299999</v>
          </cell>
          <cell r="O654">
            <v>19438890.058088701</v>
          </cell>
          <cell r="Q654">
            <v>0</v>
          </cell>
          <cell r="R654">
            <v>8.0110051705996992E-3</v>
          </cell>
          <cell r="AA654">
            <v>1497.4228281390599</v>
          </cell>
          <cell r="AC654">
            <v>173.20687574480999</v>
          </cell>
          <cell r="AE654">
            <v>623544.75268131401</v>
          </cell>
          <cell r="AF654">
            <v>20062434.809157301</v>
          </cell>
          <cell r="AH654">
            <v>20062434.809157301</v>
          </cell>
          <cell r="AI654">
            <v>1324.2159523942501</v>
          </cell>
        </row>
        <row r="655">
          <cell r="M655">
            <v>26.700000369894202</v>
          </cell>
          <cell r="O655">
            <v>19439125.642294802</v>
          </cell>
          <cell r="Q655">
            <v>0</v>
          </cell>
          <cell r="R655">
            <v>8.0110051705996992E-3</v>
          </cell>
          <cell r="AA655">
            <v>1497.2650649956599</v>
          </cell>
          <cell r="AC655">
            <v>173.17606834119999</v>
          </cell>
          <cell r="AE655">
            <v>623433.84602831898</v>
          </cell>
          <cell r="AF655">
            <v>20062559.487573799</v>
          </cell>
          <cell r="AH655">
            <v>20062559.487573799</v>
          </cell>
          <cell r="AI655">
            <v>1324.0889966544601</v>
          </cell>
        </row>
        <row r="656">
          <cell r="M656">
            <v>26.700000369862401</v>
          </cell>
          <cell r="O656">
            <v>19439192.269863602</v>
          </cell>
          <cell r="Q656">
            <v>0</v>
          </cell>
          <cell r="R656">
            <v>8.0110051705996992E-3</v>
          </cell>
          <cell r="AA656">
            <v>1496.9933924725799</v>
          </cell>
          <cell r="AC656">
            <v>173.12456020331999</v>
          </cell>
          <cell r="AE656">
            <v>623248.41673195199</v>
          </cell>
          <cell r="AF656">
            <v>20062440.6868384</v>
          </cell>
          <cell r="AH656">
            <v>20062440.6868384</v>
          </cell>
          <cell r="AI656">
            <v>1323.8688322692601</v>
          </cell>
        </row>
        <row r="657">
          <cell r="M657">
            <v>26.700000370738799</v>
          </cell>
          <cell r="O657">
            <v>19441339.307711501</v>
          </cell>
          <cell r="Q657">
            <v>0</v>
          </cell>
          <cell r="R657">
            <v>8.0110051705996992E-3</v>
          </cell>
          <cell r="AA657">
            <v>1497.0261205751799</v>
          </cell>
          <cell r="AC657">
            <v>173.12082062369601</v>
          </cell>
          <cell r="AE657">
            <v>623234.95424530597</v>
          </cell>
          <cell r="AF657">
            <v>20064574.263663098</v>
          </cell>
          <cell r="AH657">
            <v>20064574.263663098</v>
          </cell>
          <cell r="AI657">
            <v>1323.9052999514799</v>
          </cell>
        </row>
        <row r="658">
          <cell r="M658">
            <v>26.700000348410398</v>
          </cell>
          <cell r="O658">
            <v>19447781.183491301</v>
          </cell>
          <cell r="Q658">
            <v>0</v>
          </cell>
          <cell r="R658">
            <v>8.0110051705997096E-3</v>
          </cell>
          <cell r="AA658">
            <v>1497.2624851514499</v>
          </cell>
          <cell r="AC658">
            <v>173.13560458430399</v>
          </cell>
          <cell r="AE658">
            <v>623288.17650349403</v>
          </cell>
          <cell r="AF658">
            <v>20071069.367479298</v>
          </cell>
          <cell r="AH658">
            <v>20071069.367479298</v>
          </cell>
          <cell r="AI658">
            <v>1324.12688056715</v>
          </cell>
        </row>
        <row r="659">
          <cell r="M659">
            <v>26.7000003353604</v>
          </cell>
          <cell r="O659">
            <v>19453632.906853002</v>
          </cell>
          <cell r="Q659">
            <v>0</v>
          </cell>
          <cell r="R659">
            <v>8.0110051705997096E-3</v>
          </cell>
          <cell r="AA659">
            <v>1497.5302326855599</v>
          </cell>
          <cell r="AC659">
            <v>173.159035871546</v>
          </cell>
          <cell r="AE659">
            <v>623372.52913756599</v>
          </cell>
          <cell r="AF659">
            <v>20077005.439033698</v>
          </cell>
          <cell r="AH659">
            <v>20077005.439033698</v>
          </cell>
          <cell r="AI659">
            <v>1324.3711968140201</v>
          </cell>
        </row>
        <row r="660">
          <cell r="M660">
            <v>26.7000003296905</v>
          </cell>
          <cell r="O660">
            <v>19456991.692262299</v>
          </cell>
          <cell r="Q660">
            <v>0</v>
          </cell>
          <cell r="R660">
            <v>8.0110051705997096E-3</v>
          </cell>
          <cell r="AA660">
            <v>1497.7431011812801</v>
          </cell>
          <cell r="AC660">
            <v>173.183649800989</v>
          </cell>
          <cell r="AE660">
            <v>623461.13928355905</v>
          </cell>
          <cell r="AF660">
            <v>20080452.832780801</v>
          </cell>
          <cell r="AH660">
            <v>20080452.832780801</v>
          </cell>
          <cell r="AI660">
            <v>1324.5594513802901</v>
          </cell>
        </row>
        <row r="661">
          <cell r="M661">
            <v>26.700000327961099</v>
          </cell>
          <cell r="O661">
            <v>19458850.7224993</v>
          </cell>
          <cell r="Q661">
            <v>0</v>
          </cell>
          <cell r="R661">
            <v>8.0110051705997096E-3</v>
          </cell>
          <cell r="AA661">
            <v>1498.0329077328799</v>
          </cell>
          <cell r="AC661">
            <v>173.229714897598</v>
          </cell>
          <cell r="AE661">
            <v>623626.97363135405</v>
          </cell>
          <cell r="AF661">
            <v>20082477.696450599</v>
          </cell>
          <cell r="AH661">
            <v>20082477.696450599</v>
          </cell>
          <cell r="AI661">
            <v>1324.80319283528</v>
          </cell>
        </row>
        <row r="662">
          <cell r="M662">
            <v>26.700000327026999</v>
          </cell>
          <cell r="O662">
            <v>19460365.733734999</v>
          </cell>
          <cell r="Q662">
            <v>0</v>
          </cell>
          <cell r="R662">
            <v>8.0110051705997096E-3</v>
          </cell>
          <cell r="AA662">
            <v>1498.23218759304</v>
          </cell>
          <cell r="AC662">
            <v>173.26029401630399</v>
          </cell>
          <cell r="AE662">
            <v>623737.05845869298</v>
          </cell>
          <cell r="AF662">
            <v>20084102.792532802</v>
          </cell>
          <cell r="AH662">
            <v>20084102.792532802</v>
          </cell>
          <cell r="AI662">
            <v>1324.9718935767301</v>
          </cell>
        </row>
        <row r="663">
          <cell r="M663">
            <v>26.700000326449999</v>
          </cell>
          <cell r="O663">
            <v>19461532.998650499</v>
          </cell>
          <cell r="Q663">
            <v>0</v>
          </cell>
          <cell r="R663">
            <v>8.0110051705997096E-3</v>
          </cell>
          <cell r="AA663">
            <v>1498.4786055173799</v>
          </cell>
          <cell r="AC663">
            <v>173.301346082934</v>
          </cell>
          <cell r="AE663">
            <v>623884.84589856304</v>
          </cell>
          <cell r="AF663">
            <v>20085417.8446052</v>
          </cell>
          <cell r="AH663">
            <v>20085417.8446052</v>
          </cell>
          <cell r="AI663">
            <v>1325.17725943444</v>
          </cell>
        </row>
        <row r="664">
          <cell r="M664">
            <v>26.700000326947102</v>
          </cell>
          <cell r="O664">
            <v>19461329.974440601</v>
          </cell>
          <cell r="Q664">
            <v>0</v>
          </cell>
          <cell r="R664">
            <v>8.0110051705997096E-3</v>
          </cell>
          <cell r="AA664">
            <v>1498.74191978969</v>
          </cell>
          <cell r="AC664">
            <v>173.35191260672701</v>
          </cell>
          <cell r="AE664">
            <v>624066.88538421702</v>
          </cell>
          <cell r="AF664">
            <v>20085396.859522901</v>
          </cell>
          <cell r="AH664">
            <v>20085396.859522901</v>
          </cell>
          <cell r="AI664">
            <v>1325.3900071829601</v>
          </cell>
        </row>
        <row r="665">
          <cell r="M665">
            <v>26.700000328936</v>
          </cell>
          <cell r="O665">
            <v>19458672.263573799</v>
          </cell>
          <cell r="Q665">
            <v>0</v>
          </cell>
          <cell r="R665">
            <v>8.0110051705997096E-3</v>
          </cell>
          <cell r="AA665">
            <v>1498.6771457521299</v>
          </cell>
          <cell r="AC665">
            <v>173.351962644026</v>
          </cell>
          <cell r="AE665">
            <v>624067.065518494</v>
          </cell>
          <cell r="AF665">
            <v>20082739.328317501</v>
          </cell>
          <cell r="AH665">
            <v>20082739.328317501</v>
          </cell>
          <cell r="AI665">
            <v>1325.3251831081</v>
          </cell>
        </row>
        <row r="666">
          <cell r="M666">
            <v>26.700000331288699</v>
          </cell>
          <cell r="O666">
            <v>19455951.7765662</v>
          </cell>
          <cell r="Q666">
            <v>0</v>
          </cell>
          <cell r="R666">
            <v>8.0110051705997096E-3</v>
          </cell>
          <cell r="AA666">
            <v>1498.5046761128101</v>
          </cell>
          <cell r="AC666">
            <v>173.332013083471</v>
          </cell>
          <cell r="AE666">
            <v>623995.24710049597</v>
          </cell>
          <cell r="AF666">
            <v>20079947.022814199</v>
          </cell>
          <cell r="AH666">
            <v>20079947.022814199</v>
          </cell>
          <cell r="AI666">
            <v>1325.1726630293399</v>
          </cell>
        </row>
        <row r="667">
          <cell r="M667">
            <v>26.7000003331068</v>
          </cell>
          <cell r="O667">
            <v>19454736.604360402</v>
          </cell>
          <cell r="Q667">
            <v>0</v>
          </cell>
          <cell r="R667">
            <v>8.0110051705997096E-3</v>
          </cell>
          <cell r="AA667">
            <v>1498.4276358233601</v>
          </cell>
          <cell r="AC667">
            <v>173.32310183436201</v>
          </cell>
          <cell r="AE667">
            <v>623963.16660370398</v>
          </cell>
          <cell r="AF667">
            <v>20078699.770568699</v>
          </cell>
          <cell r="AH667">
            <v>20078699.770568699</v>
          </cell>
          <cell r="AI667">
            <v>1325.1045339889999</v>
          </cell>
        </row>
        <row r="668">
          <cell r="M668">
            <v>26.700000333816501</v>
          </cell>
          <cell r="O668">
            <v>19453648.217963699</v>
          </cell>
          <cell r="Q668">
            <v>0</v>
          </cell>
          <cell r="R668">
            <v>8.01100517059972E-3</v>
          </cell>
          <cell r="AA668">
            <v>1498.18586093665</v>
          </cell>
          <cell r="AC668">
            <v>173.282569145629</v>
          </cell>
          <cell r="AE668">
            <v>623817.24892426399</v>
          </cell>
          <cell r="AF668">
            <v>20077465.466749299</v>
          </cell>
          <cell r="AH668">
            <v>20077465.466749299</v>
          </cell>
          <cell r="AI668">
            <v>1324.9032917910199</v>
          </cell>
        </row>
        <row r="669">
          <cell r="M669">
            <v>26.700000334573499</v>
          </cell>
          <cell r="O669">
            <v>19452478.9186268</v>
          </cell>
          <cell r="Q669">
            <v>0</v>
          </cell>
          <cell r="R669">
            <v>8.01100517059972E-3</v>
          </cell>
          <cell r="AA669">
            <v>1498.0081586845999</v>
          </cell>
          <cell r="AC669">
            <v>173.254474808433</v>
          </cell>
          <cell r="AE669">
            <v>623716.10931035795</v>
          </cell>
          <cell r="AF669">
            <v>20076195.027564902</v>
          </cell>
          <cell r="AH669">
            <v>20076195.027564902</v>
          </cell>
          <cell r="AI669">
            <v>1324.75368387617</v>
          </cell>
        </row>
        <row r="670">
          <cell r="M670">
            <v>26.700000336152499</v>
          </cell>
          <cell r="O670">
            <v>19451153.7338343</v>
          </cell>
          <cell r="Q670">
            <v>0</v>
          </cell>
          <cell r="R670">
            <v>8.01100517059972E-3</v>
          </cell>
          <cell r="AA670">
            <v>1497.9241481286999</v>
          </cell>
          <cell r="AC670">
            <v>173.24475843629099</v>
          </cell>
          <cell r="AE670">
            <v>623681.13037064695</v>
          </cell>
          <cell r="AF670">
            <v>20074834.863648199</v>
          </cell>
          <cell r="AH670">
            <v>20074834.863648199</v>
          </cell>
          <cell r="AI670">
            <v>1324.67938969241</v>
          </cell>
        </row>
        <row r="671">
          <cell r="M671">
            <v>26.700000337973702</v>
          </cell>
          <cell r="O671">
            <v>19448592.766197499</v>
          </cell>
          <cell r="Q671">
            <v>0</v>
          </cell>
          <cell r="R671">
            <v>8.01100517059972E-3</v>
          </cell>
          <cell r="AA671">
            <v>1497.5893835434299</v>
          </cell>
          <cell r="AC671">
            <v>173.193485867183</v>
          </cell>
          <cell r="AE671">
            <v>623496.54912185704</v>
          </cell>
          <cell r="AF671">
            <v>20072089.314358901</v>
          </cell>
          <cell r="AH671">
            <v>20072089.314358901</v>
          </cell>
          <cell r="AI671">
            <v>1324.3958976762401</v>
          </cell>
        </row>
        <row r="672">
          <cell r="M672">
            <v>26.700000344266599</v>
          </cell>
          <cell r="O672">
            <v>19445469.863284599</v>
          </cell>
          <cell r="Q672">
            <v>0</v>
          </cell>
          <cell r="R672">
            <v>8.01100517059972E-3</v>
          </cell>
          <cell r="AA672">
            <v>1497.2879889998301</v>
          </cell>
          <cell r="AC672">
            <v>173.151103913979</v>
          </cell>
          <cell r="AE672">
            <v>623343.97409032495</v>
          </cell>
          <cell r="AF672">
            <v>20068813.8353783</v>
          </cell>
          <cell r="AH672">
            <v>20068813.8353783</v>
          </cell>
          <cell r="AI672">
            <v>1324.1368850858501</v>
          </cell>
        </row>
        <row r="673">
          <cell r="M673">
            <v>26.7000003469382</v>
          </cell>
          <cell r="O673">
            <v>19445146.976102401</v>
          </cell>
          <cell r="Q673">
            <v>0</v>
          </cell>
          <cell r="R673">
            <v>8.01100517059972E-3</v>
          </cell>
          <cell r="AA673">
            <v>1497.43988173617</v>
          </cell>
          <cell r="AC673">
            <v>173.181216016105</v>
          </cell>
          <cell r="AE673">
            <v>623452.37765797798</v>
          </cell>
          <cell r="AF673">
            <v>20068599.353148699</v>
          </cell>
          <cell r="AH673">
            <v>20068599.353148699</v>
          </cell>
          <cell r="AI673">
            <v>1324.25866572007</v>
          </cell>
        </row>
        <row r="674">
          <cell r="M674">
            <v>26.700000348666499</v>
          </cell>
          <cell r="O674">
            <v>19444560.4864005</v>
          </cell>
          <cell r="Q674">
            <v>0</v>
          </cell>
          <cell r="R674">
            <v>8.01100517059972E-3</v>
          </cell>
          <cell r="AA674">
            <v>1497.5061369029299</v>
          </cell>
          <cell r="AC674">
            <v>173.19641269466999</v>
          </cell>
          <cell r="AE674">
            <v>623507.08570081298</v>
          </cell>
          <cell r="AF674">
            <v>20068067.571497299</v>
          </cell>
          <cell r="AH674">
            <v>20068067.571497299</v>
          </cell>
          <cell r="AI674">
            <v>1324.3097242082599</v>
          </cell>
        </row>
        <row r="675">
          <cell r="M675">
            <v>26.700000351442299</v>
          </cell>
          <cell r="O675">
            <v>19443565.247617099</v>
          </cell>
          <cell r="Q675">
            <v>0</v>
          </cell>
          <cell r="R675">
            <v>8.01100517059972E-3</v>
          </cell>
          <cell r="AA675">
            <v>1497.4430345037699</v>
          </cell>
          <cell r="AC675">
            <v>173.18911448807401</v>
          </cell>
          <cell r="AE675">
            <v>623480.812157067</v>
          </cell>
          <cell r="AF675">
            <v>20067046.058708198</v>
          </cell>
          <cell r="AH675">
            <v>20067046.058708198</v>
          </cell>
          <cell r="AI675">
            <v>1324.25392001569</v>
          </cell>
        </row>
        <row r="676">
          <cell r="M676">
            <v>26.700000355403301</v>
          </cell>
          <cell r="O676">
            <v>19442664.159046698</v>
          </cell>
          <cell r="Q676">
            <v>0</v>
          </cell>
          <cell r="R676">
            <v>8.01100517059972E-3</v>
          </cell>
          <cell r="AA676">
            <v>1497.5585102492601</v>
          </cell>
          <cell r="AC676">
            <v>173.21503364778201</v>
          </cell>
          <cell r="AE676">
            <v>623574.12113201397</v>
          </cell>
          <cell r="AF676">
            <v>20066238.278684501</v>
          </cell>
          <cell r="AH676">
            <v>20066238.278684501</v>
          </cell>
          <cell r="AI676">
            <v>1324.34347660148</v>
          </cell>
        </row>
        <row r="677">
          <cell r="M677">
            <v>26.7000003609575</v>
          </cell>
          <cell r="O677">
            <v>19441636.371599901</v>
          </cell>
          <cell r="Q677">
            <v>0</v>
          </cell>
          <cell r="R677">
            <v>8.01100517059972E-3</v>
          </cell>
          <cell r="AA677">
            <v>1497.5969886333901</v>
          </cell>
          <cell r="AC677">
            <v>173.22702088653901</v>
          </cell>
          <cell r="AE677">
            <v>623617.27519153897</v>
          </cell>
          <cell r="AF677">
            <v>20065253.644659001</v>
          </cell>
          <cell r="AH677">
            <v>20065253.644659001</v>
          </cell>
          <cell r="AI677">
            <v>1324.3699677468501</v>
          </cell>
        </row>
        <row r="678">
          <cell r="M678">
            <v>26.700000367931601</v>
          </cell>
          <cell r="O678">
            <v>19440678.613946099</v>
          </cell>
          <cell r="Q678">
            <v>0</v>
          </cell>
          <cell r="R678">
            <v>8.01100517059972E-3</v>
          </cell>
          <cell r="AA678">
            <v>1497.5362523936701</v>
          </cell>
          <cell r="AC678">
            <v>173.21999552661401</v>
          </cell>
          <cell r="AE678">
            <v>623591.98389580904</v>
          </cell>
          <cell r="AF678">
            <v>20064270.596052401</v>
          </cell>
          <cell r="AH678">
            <v>20064270.596052401</v>
          </cell>
          <cell r="AI678">
            <v>1324.31625686705</v>
          </cell>
        </row>
        <row r="679">
          <cell r="M679">
            <v>26.7000003700498</v>
          </cell>
          <cell r="O679">
            <v>19440158.723157499</v>
          </cell>
          <cell r="Q679">
            <v>0</v>
          </cell>
          <cell r="R679">
            <v>8.01100517059972E-3</v>
          </cell>
          <cell r="AA679">
            <v>1497.3305751901901</v>
          </cell>
          <cell r="AC679">
            <v>173.183645392041</v>
          </cell>
          <cell r="AE679">
            <v>623461.12341134902</v>
          </cell>
          <cell r="AF679">
            <v>20063619.8460113</v>
          </cell>
          <cell r="AH679">
            <v>20063619.846011199</v>
          </cell>
          <cell r="AI679">
            <v>1324.14692979815</v>
          </cell>
        </row>
        <row r="680">
          <cell r="M680">
            <v>26.700000374605199</v>
          </cell>
          <cell r="O680">
            <v>19439845.693364602</v>
          </cell>
          <cell r="Q680">
            <v>0</v>
          </cell>
          <cell r="R680">
            <v>8.01100517059972E-3</v>
          </cell>
          <cell r="AA680">
            <v>1497.20718889981</v>
          </cell>
          <cell r="AC680">
            <v>173.161837396149</v>
          </cell>
          <cell r="AE680">
            <v>623382.61462613603</v>
          </cell>
          <cell r="AF680">
            <v>20063228.306288201</v>
          </cell>
          <cell r="AH680">
            <v>20063228.306288201</v>
          </cell>
          <cell r="AI680">
            <v>1324.04535150367</v>
          </cell>
        </row>
        <row r="681">
          <cell r="M681">
            <v>26.700000371797302</v>
          </cell>
          <cell r="O681">
            <v>19441089.698950399</v>
          </cell>
          <cell r="Q681">
            <v>0</v>
          </cell>
          <cell r="R681">
            <v>8.01100517059972E-3</v>
          </cell>
          <cell r="AA681">
            <v>1497.2860692469701</v>
          </cell>
          <cell r="AC681">
            <v>173.17096042598001</v>
          </cell>
          <cell r="AE681">
            <v>623415.45753352705</v>
          </cell>
          <cell r="AF681">
            <v>20064505.159078099</v>
          </cell>
          <cell r="AH681">
            <v>20064505.159078099</v>
          </cell>
          <cell r="AI681">
            <v>1324.1151088209899</v>
          </cell>
        </row>
        <row r="682">
          <cell r="M682">
            <v>26.700000354639698</v>
          </cell>
          <cell r="O682">
            <v>19445504.5800354</v>
          </cell>
          <cell r="Q682">
            <v>0</v>
          </cell>
          <cell r="R682">
            <v>8.01100517059972E-3</v>
          </cell>
          <cell r="AA682">
            <v>1497.39359917447</v>
          </cell>
          <cell r="AC682">
            <v>173.17084307400401</v>
          </cell>
          <cell r="AE682">
            <v>623415.03506641602</v>
          </cell>
          <cell r="AF682">
            <v>20068919.6218591</v>
          </cell>
          <cell r="AH682">
            <v>20068919.6218591</v>
          </cell>
          <cell r="AI682">
            <v>1324.22275610047</v>
          </cell>
        </row>
        <row r="683">
          <cell r="M683">
            <v>26.7000003406365</v>
          </cell>
          <cell r="O683">
            <v>19450866.4214595</v>
          </cell>
          <cell r="Q683">
            <v>0</v>
          </cell>
          <cell r="R683">
            <v>8.01100517059972E-3</v>
          </cell>
          <cell r="AA683">
            <v>1497.63008661954</v>
          </cell>
          <cell r="AC683">
            <v>173.19066516133699</v>
          </cell>
          <cell r="AE683">
            <v>623486.39458081196</v>
          </cell>
          <cell r="AF683">
            <v>20074352.819558501</v>
          </cell>
          <cell r="AH683">
            <v>20074352.819558501</v>
          </cell>
          <cell r="AI683">
            <v>1324.4394214582001</v>
          </cell>
        </row>
        <row r="684">
          <cell r="M684">
            <v>26.700000332947301</v>
          </cell>
          <cell r="O684">
            <v>19455358.451627601</v>
          </cell>
          <cell r="Q684">
            <v>0</v>
          </cell>
          <cell r="R684">
            <v>8.01100517059972E-3</v>
          </cell>
          <cell r="AA684">
            <v>1497.91482121595</v>
          </cell>
          <cell r="AC684">
            <v>173.22359276781901</v>
          </cell>
          <cell r="AE684">
            <v>623604.93396414898</v>
          </cell>
          <cell r="AF684">
            <v>20078963.387442701</v>
          </cell>
          <cell r="AH684">
            <v>20078963.387442701</v>
          </cell>
          <cell r="AI684">
            <v>1324.69122844814</v>
          </cell>
        </row>
        <row r="685">
          <cell r="M685">
            <v>26.700000329895801</v>
          </cell>
          <cell r="O685">
            <v>19457304.706524599</v>
          </cell>
          <cell r="Q685">
            <v>0</v>
          </cell>
          <cell r="R685">
            <v>8.01100517059972E-3</v>
          </cell>
          <cell r="AA685">
            <v>1498.03818024361</v>
          </cell>
          <cell r="AC685">
            <v>173.237858394722</v>
          </cell>
          <cell r="AE685">
            <v>623656.29022099799</v>
          </cell>
          <cell r="AF685">
            <v>20080960.997412</v>
          </cell>
          <cell r="AH685">
            <v>20080960.997412</v>
          </cell>
          <cell r="AI685">
            <v>1324.80032184889</v>
          </cell>
        </row>
        <row r="686">
          <cell r="M686">
            <v>26.700000328950601</v>
          </cell>
          <cell r="O686">
            <v>19458476.840266202</v>
          </cell>
          <cell r="Q686">
            <v>0</v>
          </cell>
          <cell r="R686">
            <v>8.01100517059972E-3</v>
          </cell>
          <cell r="AA686">
            <v>1498.28489660638</v>
          </cell>
          <cell r="AC686">
            <v>173.278943361621</v>
          </cell>
          <cell r="AE686">
            <v>623804.196101835</v>
          </cell>
          <cell r="AF686">
            <v>20082281.036467601</v>
          </cell>
          <cell r="AH686">
            <v>20082281.036467601</v>
          </cell>
          <cell r="AI686">
            <v>1325.0059532447599</v>
          </cell>
        </row>
        <row r="687">
          <cell r="M687">
            <v>26.700000329013701</v>
          </cell>
          <cell r="O687">
            <v>19459448.742452901</v>
          </cell>
          <cell r="Q687">
            <v>0</v>
          </cell>
          <cell r="R687">
            <v>8.01100517059972E-3</v>
          </cell>
          <cell r="AA687">
            <v>1498.62266973182</v>
          </cell>
          <cell r="AC687">
            <v>173.33811973119899</v>
          </cell>
          <cell r="AE687">
            <v>624017.23103231599</v>
          </cell>
          <cell r="AF687">
            <v>20083465.973444499</v>
          </cell>
          <cell r="AH687">
            <v>20083465.973444499</v>
          </cell>
          <cell r="AI687">
            <v>1325.2845500006299</v>
          </cell>
        </row>
        <row r="688">
          <cell r="M688">
            <v>26.700000329292401</v>
          </cell>
          <cell r="O688">
            <v>19460016.508097898</v>
          </cell>
          <cell r="Q688">
            <v>0</v>
          </cell>
          <cell r="R688">
            <v>8.01100517059972E-3</v>
          </cell>
          <cell r="AA688">
            <v>1498.9352591979</v>
          </cell>
          <cell r="AC688">
            <v>173.39441730487499</v>
          </cell>
          <cell r="AE688">
            <v>624219.90229755</v>
          </cell>
          <cell r="AF688">
            <v>20084236.4102383</v>
          </cell>
          <cell r="AH688">
            <v>20084236.4102383</v>
          </cell>
          <cell r="AI688">
            <v>1325.5408418930299</v>
          </cell>
        </row>
        <row r="689">
          <cell r="M689">
            <v>26.700000329917099</v>
          </cell>
          <cell r="O689">
            <v>19459384.285999998</v>
          </cell>
          <cell r="Q689">
            <v>0</v>
          </cell>
          <cell r="R689">
            <v>8.01100517059972E-3</v>
          </cell>
          <cell r="AA689">
            <v>1498.99895890583</v>
          </cell>
          <cell r="AC689">
            <v>173.40934951264401</v>
          </cell>
          <cell r="AE689">
            <v>624273.65824551997</v>
          </cell>
          <cell r="AF689">
            <v>20083657.944024701</v>
          </cell>
          <cell r="AH689">
            <v>20083657.944024701</v>
          </cell>
          <cell r="AI689">
            <v>1325.5896093931799</v>
          </cell>
        </row>
        <row r="690">
          <cell r="M690">
            <v>26.7000003312735</v>
          </cell>
          <cell r="O690">
            <v>19455899.593830898</v>
          </cell>
          <cell r="Q690">
            <v>0</v>
          </cell>
          <cell r="R690">
            <v>8.01100517059972E-3</v>
          </cell>
          <cell r="AA690">
            <v>1498.60508434438</v>
          </cell>
          <cell r="AC690">
            <v>173.35118422862499</v>
          </cell>
          <cell r="AE690">
            <v>624064.263223049</v>
          </cell>
          <cell r="AF690">
            <v>20079963.856283199</v>
          </cell>
          <cell r="AH690">
            <v>20079963.856283199</v>
          </cell>
          <cell r="AI690">
            <v>1325.25390011576</v>
          </cell>
        </row>
        <row r="691">
          <cell r="M691">
            <v>26.700000336130799</v>
          </cell>
          <cell r="O691">
            <v>19450372.863400299</v>
          </cell>
          <cell r="Q691">
            <v>0</v>
          </cell>
          <cell r="R691">
            <v>8.01100517059972E-3</v>
          </cell>
          <cell r="AA691">
            <v>1498.1509642270901</v>
          </cell>
          <cell r="AC691">
            <v>173.29109923503199</v>
          </cell>
          <cell r="AE691">
            <v>623847.95724611694</v>
          </cell>
          <cell r="AF691">
            <v>20074220.818582501</v>
          </cell>
          <cell r="AH691">
            <v>20074220.818582501</v>
          </cell>
          <cell r="AI691">
            <v>1324.85986499206</v>
          </cell>
        </row>
        <row r="692">
          <cell r="M692">
            <v>26.7000003445476</v>
          </cell>
          <cell r="O692">
            <v>19445245.606771</v>
          </cell>
          <cell r="Q692">
            <v>0</v>
          </cell>
          <cell r="R692">
            <v>8.01100517059972E-3</v>
          </cell>
          <cell r="AA692">
            <v>1497.6531280425199</v>
          </cell>
          <cell r="AC692">
            <v>173.220952465881</v>
          </cell>
          <cell r="AE692">
            <v>623595.42887716996</v>
          </cell>
          <cell r="AF692">
            <v>20068841.0328077</v>
          </cell>
          <cell r="AH692">
            <v>20068841.0328077</v>
          </cell>
          <cell r="AI692">
            <v>1324.43217557664</v>
          </cell>
        </row>
        <row r="693">
          <cell r="M693">
            <v>26.700000350261501</v>
          </cell>
          <cell r="O693">
            <v>19443624.0593201</v>
          </cell>
          <cell r="Q693">
            <v>0</v>
          </cell>
          <cell r="R693">
            <v>8.01100517059972E-3</v>
          </cell>
          <cell r="AA693">
            <v>1497.4467632681699</v>
          </cell>
          <cell r="AC693">
            <v>173.18954574414801</v>
          </cell>
          <cell r="AE693">
            <v>623482.36467893398</v>
          </cell>
          <cell r="AF693">
            <v>20067106.422462899</v>
          </cell>
          <cell r="AH693">
            <v>20067106.422462899</v>
          </cell>
          <cell r="AI693">
            <v>1324.25721752402</v>
          </cell>
        </row>
        <row r="694">
          <cell r="M694">
            <v>26.700000357963699</v>
          </cell>
          <cell r="O694">
            <v>19441802.8437596</v>
          </cell>
          <cell r="Q694">
            <v>0</v>
          </cell>
          <cell r="R694">
            <v>8.01100517059972E-3</v>
          </cell>
          <cell r="AA694">
            <v>1497.3312876667101</v>
          </cell>
          <cell r="AC694">
            <v>173.17619023298599</v>
          </cell>
          <cell r="AE694">
            <v>623434.28483875003</v>
          </cell>
          <cell r="AF694">
            <v>20065237.125584401</v>
          </cell>
          <cell r="AH694">
            <v>20065237.125584401</v>
          </cell>
          <cell r="AI694">
            <v>1324.1550974337199</v>
          </cell>
        </row>
        <row r="695">
          <cell r="M695">
            <v>26.700000366420898</v>
          </cell>
          <cell r="O695">
            <v>19440771.320455201</v>
          </cell>
          <cell r="Q695">
            <v>0</v>
          </cell>
          <cell r="R695">
            <v>8.01100517059972E-3</v>
          </cell>
          <cell r="AA695">
            <v>1497.438482264</v>
          </cell>
          <cell r="AC695">
            <v>173.20115062309401</v>
          </cell>
          <cell r="AE695">
            <v>623524.142243137</v>
          </cell>
          <cell r="AF695">
            <v>20064295.460403901</v>
          </cell>
          <cell r="AH695">
            <v>20064295.460403901</v>
          </cell>
          <cell r="AI695">
            <v>1324.2373316409</v>
          </cell>
        </row>
        <row r="696">
          <cell r="M696">
            <v>26.700000370673798</v>
          </cell>
          <cell r="O696">
            <v>19440032.4037931</v>
          </cell>
          <cell r="Q696">
            <v>0</v>
          </cell>
          <cell r="R696">
            <v>8.01100517059972E-3</v>
          </cell>
          <cell r="AA696">
            <v>1497.4952723235599</v>
          </cell>
          <cell r="AC696">
            <v>173.21525536252901</v>
          </cell>
          <cell r="AE696">
            <v>623574.91930510302</v>
          </cell>
          <cell r="AF696">
            <v>20063607.321469702</v>
          </cell>
          <cell r="AH696">
            <v>20063607.321469702</v>
          </cell>
          <cell r="AI696">
            <v>1324.28001696104</v>
          </cell>
        </row>
        <row r="697">
          <cell r="M697">
            <v>26.700000375487399</v>
          </cell>
          <cell r="O697">
            <v>19439659.300036501</v>
          </cell>
          <cell r="Q697">
            <v>0</v>
          </cell>
          <cell r="R697">
            <v>8.0110051705997304E-3</v>
          </cell>
          <cell r="AA697">
            <v>1497.47161141519</v>
          </cell>
          <cell r="AC697">
            <v>173.212518505617</v>
          </cell>
          <cell r="AE697">
            <v>623565.06662022101</v>
          </cell>
          <cell r="AF697">
            <v>20063224.365801699</v>
          </cell>
          <cell r="AH697">
            <v>20063224.365801699</v>
          </cell>
          <cell r="AI697">
            <v>1324.25909290957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CE130"/>
    </sheetNames>
    <sheetDataSet>
      <sheetData sheetId="0">
        <row r="26">
          <cell r="M26">
            <v>22.200000707081799</v>
          </cell>
          <cell r="O26">
            <v>1096807.97519644</v>
          </cell>
          <cell r="Q26">
            <v>0</v>
          </cell>
          <cell r="R26">
            <v>7.4578198927514596E-3</v>
          </cell>
          <cell r="AA26">
            <v>160.03580601147601</v>
          </cell>
          <cell r="AC26">
            <v>15.113116577448899</v>
          </cell>
          <cell r="AE26">
            <v>54407.219678816</v>
          </cell>
          <cell r="AF26">
            <v>1151215.1948982601</v>
          </cell>
          <cell r="AH26">
            <v>1151215.1948982601</v>
          </cell>
          <cell r="AI26">
            <v>144.92268943402701</v>
          </cell>
        </row>
        <row r="27">
          <cell r="M27">
            <v>22.200000706615199</v>
          </cell>
          <cell r="O27">
            <v>1097619.77255012</v>
          </cell>
          <cell r="Q27">
            <v>0</v>
          </cell>
          <cell r="R27">
            <v>7.4578198927514596E-3</v>
          </cell>
          <cell r="AA27">
            <v>160.13707605905</v>
          </cell>
          <cell r="AC27">
            <v>15.122254137568399</v>
          </cell>
          <cell r="AE27">
            <v>54440.114895246297</v>
          </cell>
          <cell r="AF27">
            <v>1152059.8874488701</v>
          </cell>
          <cell r="AH27">
            <v>1152059.8874488701</v>
          </cell>
          <cell r="AI27">
            <v>145.014821921482</v>
          </cell>
        </row>
        <row r="28">
          <cell r="M28">
            <v>22.200000707268501</v>
          </cell>
          <cell r="O28">
            <v>1097660.2462816299</v>
          </cell>
          <cell r="Q28">
            <v>0</v>
          </cell>
          <cell r="R28">
            <v>7.4578198927514596E-3</v>
          </cell>
          <cell r="AA28">
            <v>160.168413286001</v>
          </cell>
          <cell r="AC28">
            <v>15.125924015978899</v>
          </cell>
          <cell r="AE28">
            <v>54453.326457524097</v>
          </cell>
          <cell r="AF28">
            <v>1152113.5727117099</v>
          </cell>
          <cell r="AH28">
            <v>1152113.5727117099</v>
          </cell>
          <cell r="AI28">
            <v>145.042489270022</v>
          </cell>
        </row>
        <row r="29">
          <cell r="M29">
            <v>22.200000707801301</v>
          </cell>
          <cell r="O29">
            <v>1098381.5253866101</v>
          </cell>
          <cell r="Q29">
            <v>0</v>
          </cell>
          <cell r="R29">
            <v>7.4578198927514701E-3</v>
          </cell>
          <cell r="AA29">
            <v>160.287324033944</v>
          </cell>
          <cell r="AC29">
            <v>15.137581284134001</v>
          </cell>
          <cell r="AE29">
            <v>54495.2926228824</v>
          </cell>
          <cell r="AF29">
            <v>1152876.8180058401</v>
          </cell>
          <cell r="AH29">
            <v>1152876.8180058401</v>
          </cell>
          <cell r="AI29">
            <v>145.14974274981</v>
          </cell>
        </row>
        <row r="30">
          <cell r="M30">
            <v>22.200000708490201</v>
          </cell>
          <cell r="O30">
            <v>1100044.6234965899</v>
          </cell>
          <cell r="Q30">
            <v>0</v>
          </cell>
          <cell r="R30">
            <v>7.4578198927514701E-3</v>
          </cell>
          <cell r="AA30">
            <v>160.551793551928</v>
          </cell>
          <cell r="AC30">
            <v>15.1632724711897</v>
          </cell>
          <cell r="AE30">
            <v>54587.7808962829</v>
          </cell>
          <cell r="AF30">
            <v>1154632.40436794</v>
          </cell>
          <cell r="AH30">
            <v>1154632.40436794</v>
          </cell>
          <cell r="AI30">
            <v>145.388521080739</v>
          </cell>
        </row>
        <row r="31">
          <cell r="M31">
            <v>22.200000708906099</v>
          </cell>
          <cell r="O31">
            <v>1101277.8403650201</v>
          </cell>
          <cell r="Q31">
            <v>0</v>
          </cell>
          <cell r="R31">
            <v>7.4578198927514796E-3</v>
          </cell>
          <cell r="AA31">
            <v>160.74431627844399</v>
          </cell>
          <cell r="AC31">
            <v>15.1818845851062</v>
          </cell>
          <cell r="AE31">
            <v>54654.784506382399</v>
          </cell>
          <cell r="AF31">
            <v>1155932.6248706901</v>
          </cell>
          <cell r="AH31">
            <v>1155932.6248706901</v>
          </cell>
          <cell r="AI31">
            <v>145.562431693338</v>
          </cell>
        </row>
        <row r="32">
          <cell r="M32">
            <v>22.200000708112899</v>
          </cell>
          <cell r="O32">
            <v>1101762.6339941199</v>
          </cell>
          <cell r="Q32">
            <v>0</v>
          </cell>
          <cell r="R32">
            <v>7.4578198927514796E-3</v>
          </cell>
          <cell r="AA32">
            <v>160.78830570040199</v>
          </cell>
          <cell r="AC32">
            <v>15.185323449016501</v>
          </cell>
          <cell r="AE32">
            <v>54667.164416459498</v>
          </cell>
          <cell r="AF32">
            <v>1156429.79844152</v>
          </cell>
          <cell r="AH32">
            <v>1156429.79844152</v>
          </cell>
          <cell r="AI32">
            <v>145.60298225138601</v>
          </cell>
        </row>
        <row r="33">
          <cell r="M33">
            <v>22.200000707748501</v>
          </cell>
          <cell r="O33">
            <v>1101600.94555151</v>
          </cell>
          <cell r="Q33">
            <v>0</v>
          </cell>
          <cell r="R33">
            <v>7.4578198927514796E-3</v>
          </cell>
          <cell r="AA33">
            <v>160.74969907800701</v>
          </cell>
          <cell r="AC33">
            <v>15.181248117150499</v>
          </cell>
          <cell r="AE33">
            <v>54652.493221741803</v>
          </cell>
          <cell r="AF33">
            <v>1156253.4387689901</v>
          </cell>
          <cell r="AH33">
            <v>1156253.4387689901</v>
          </cell>
          <cell r="AI33">
            <v>145.56845096085601</v>
          </cell>
        </row>
        <row r="34">
          <cell r="M34">
            <v>22.200000707902699</v>
          </cell>
          <cell r="O34">
            <v>1103261.28150159</v>
          </cell>
          <cell r="Q34">
            <v>0</v>
          </cell>
          <cell r="R34">
            <v>7.4578198927514796E-3</v>
          </cell>
          <cell r="AA34">
            <v>160.98813967667201</v>
          </cell>
          <cell r="AC34">
            <v>15.203766516315801</v>
          </cell>
          <cell r="AE34">
            <v>54733.559458737</v>
          </cell>
          <cell r="AF34">
            <v>1157994.8409569301</v>
          </cell>
          <cell r="AH34">
            <v>1157994.8409569301</v>
          </cell>
          <cell r="AI34">
            <v>145.78437316035701</v>
          </cell>
        </row>
        <row r="35">
          <cell r="M35">
            <v>22.200000707605898</v>
          </cell>
          <cell r="O35">
            <v>1108311.9239994199</v>
          </cell>
          <cell r="Q35">
            <v>0</v>
          </cell>
          <cell r="R35">
            <v>7.4578198927514796E-3</v>
          </cell>
          <cell r="AA35">
            <v>161.68760744759399</v>
          </cell>
          <cell r="AC35">
            <v>15.269105402450901</v>
          </cell>
          <cell r="AE35">
            <v>54968.779448823298</v>
          </cell>
          <cell r="AF35">
            <v>1163280.7034664101</v>
          </cell>
          <cell r="AH35">
            <v>1163280.7034664101</v>
          </cell>
          <cell r="AI35">
            <v>146.41850204514401</v>
          </cell>
        </row>
        <row r="36">
          <cell r="M36">
            <v>22.200000707967501</v>
          </cell>
          <cell r="O36">
            <v>1114668.5327294001</v>
          </cell>
          <cell r="Q36">
            <v>0</v>
          </cell>
          <cell r="R36">
            <v>7.4578198927514796E-3</v>
          </cell>
          <cell r="AA36">
            <v>162.61050148989699</v>
          </cell>
          <cell r="AC36">
            <v>15.356549507317</v>
          </cell>
          <cell r="AE36">
            <v>55283.578226341102</v>
          </cell>
          <cell r="AF36">
            <v>1169952.1109262099</v>
          </cell>
          <cell r="AH36">
            <v>1169952.1109262099</v>
          </cell>
          <cell r="AI36">
            <v>147.25395198257999</v>
          </cell>
        </row>
        <row r="37">
          <cell r="M37">
            <v>22.2000007082354</v>
          </cell>
          <cell r="O37">
            <v>1118517.1099020401</v>
          </cell>
          <cell r="Q37">
            <v>0</v>
          </cell>
          <cell r="R37">
            <v>7.4578198927514796E-3</v>
          </cell>
          <cell r="AA37">
            <v>163.178504175809</v>
          </cell>
          <cell r="AC37">
            <v>15.4106251737138</v>
          </cell>
          <cell r="AE37">
            <v>55478.250625369503</v>
          </cell>
          <cell r="AF37">
            <v>1173995.3605317699</v>
          </cell>
          <cell r="AH37">
            <v>1173995.3605317699</v>
          </cell>
          <cell r="AI37">
            <v>147.76787900209601</v>
          </cell>
        </row>
        <row r="38">
          <cell r="M38">
            <v>22.200000708862198</v>
          </cell>
          <cell r="O38">
            <v>1119788.75426232</v>
          </cell>
          <cell r="Q38">
            <v>0</v>
          </cell>
          <cell r="R38">
            <v>7.4578198927514796E-3</v>
          </cell>
          <cell r="AA38">
            <v>163.38708770369001</v>
          </cell>
          <cell r="AC38">
            <v>15.4310510284175</v>
          </cell>
          <cell r="AE38">
            <v>55551.783702302899</v>
          </cell>
          <cell r="AF38">
            <v>1175340.53793844</v>
          </cell>
          <cell r="AH38">
            <v>1175340.53793844</v>
          </cell>
          <cell r="AI38">
            <v>147.956036675273</v>
          </cell>
        </row>
        <row r="39">
          <cell r="M39">
            <v>22.200000709973601</v>
          </cell>
          <cell r="O39">
            <v>1120432.5447533401</v>
          </cell>
          <cell r="Q39">
            <v>0</v>
          </cell>
          <cell r="R39">
            <v>7.45781989275149E-3</v>
          </cell>
          <cell r="AA39">
            <v>163.52126931314001</v>
          </cell>
          <cell r="AC39">
            <v>15.444888200892199</v>
          </cell>
          <cell r="AE39">
            <v>55601.5975232118</v>
          </cell>
          <cell r="AF39">
            <v>1176034.1422498701</v>
          </cell>
          <cell r="AH39">
            <v>1176034.1422498701</v>
          </cell>
          <cell r="AI39">
            <v>148.07638111224699</v>
          </cell>
        </row>
        <row r="40">
          <cell r="M40">
            <v>22.200000710973299</v>
          </cell>
          <cell r="O40">
            <v>1120098.77291291</v>
          </cell>
          <cell r="Q40">
            <v>0</v>
          </cell>
          <cell r="R40">
            <v>7.45781989275149E-3</v>
          </cell>
          <cell r="AA40">
            <v>163.51513582157301</v>
          </cell>
          <cell r="AC40">
            <v>15.445476068698101</v>
          </cell>
          <cell r="AE40">
            <v>55603.713847313003</v>
          </cell>
          <cell r="AF40">
            <v>1175702.4867356599</v>
          </cell>
          <cell r="AH40">
            <v>1175702.4867356599</v>
          </cell>
          <cell r="AI40">
            <v>148.069659752875</v>
          </cell>
        </row>
        <row r="41">
          <cell r="M41">
            <v>22.2000007112681</v>
          </cell>
          <cell r="O41">
            <v>1118607.4116573399</v>
          </cell>
          <cell r="Q41">
            <v>0</v>
          </cell>
          <cell r="R41">
            <v>7.45781989275149E-3</v>
          </cell>
          <cell r="AA41">
            <v>163.31659465999601</v>
          </cell>
          <cell r="AC41">
            <v>15.4271597394885</v>
          </cell>
          <cell r="AE41">
            <v>55537.775062158697</v>
          </cell>
          <cell r="AF41">
            <v>1174145.1867239</v>
          </cell>
          <cell r="AH41">
            <v>1174145.1867239</v>
          </cell>
          <cell r="AI41">
            <v>147.88943492050799</v>
          </cell>
        </row>
        <row r="42">
          <cell r="M42">
            <v>22.2000007109033</v>
          </cell>
          <cell r="O42">
            <v>1114912.87802225</v>
          </cell>
          <cell r="Q42">
            <v>0</v>
          </cell>
          <cell r="R42">
            <v>7.45781989275149E-3</v>
          </cell>
          <cell r="AA42">
            <v>162.78583619568099</v>
          </cell>
          <cell r="AC42">
            <v>15.377023403808</v>
          </cell>
          <cell r="AE42">
            <v>55357.284253708902</v>
          </cell>
          <cell r="AF42">
            <v>1170270.16228832</v>
          </cell>
          <cell r="AH42">
            <v>1170270.16228832</v>
          </cell>
          <cell r="AI42">
            <v>147.408812791873</v>
          </cell>
        </row>
        <row r="43">
          <cell r="M43">
            <v>22.2000007105975</v>
          </cell>
          <cell r="O43">
            <v>1107877.7843935399</v>
          </cell>
          <cell r="Q43">
            <v>0</v>
          </cell>
          <cell r="R43">
            <v>7.45781989275149E-3</v>
          </cell>
          <cell r="AA43">
            <v>161.775024011759</v>
          </cell>
          <cell r="AC43">
            <v>15.2815403877651</v>
          </cell>
          <cell r="AE43">
            <v>55013.545395954498</v>
          </cell>
          <cell r="AF43">
            <v>1162891.3297941999</v>
          </cell>
          <cell r="AH43">
            <v>1162891.3297941999</v>
          </cell>
          <cell r="AI43">
            <v>146.493483623994</v>
          </cell>
        </row>
        <row r="44">
          <cell r="M44">
            <v>22.200000710803501</v>
          </cell>
          <cell r="O44">
            <v>1102836.3702382999</v>
          </cell>
          <cell r="Q44">
            <v>0</v>
          </cell>
          <cell r="R44">
            <v>7.45781989275149E-3</v>
          </cell>
          <cell r="AA44">
            <v>161.050548439404</v>
          </cell>
          <cell r="AC44">
            <v>15.2131052088089</v>
          </cell>
          <cell r="AE44">
            <v>54767.178751711901</v>
          </cell>
          <cell r="AF44">
            <v>1157603.5489824</v>
          </cell>
          <cell r="AH44">
            <v>1157603.5489824</v>
          </cell>
          <cell r="AI44">
            <v>145.837443230595</v>
          </cell>
        </row>
        <row r="45">
          <cell r="M45">
            <v>22.200000710137601</v>
          </cell>
          <cell r="O45">
            <v>1099752.4072754199</v>
          </cell>
          <cell r="Q45">
            <v>0</v>
          </cell>
          <cell r="R45">
            <v>7.45781989275149E-3</v>
          </cell>
          <cell r="AA45">
            <v>160.58163402032</v>
          </cell>
          <cell r="AC45">
            <v>15.1680939743013</v>
          </cell>
          <cell r="AE45">
            <v>54605.138307484704</v>
          </cell>
          <cell r="AF45">
            <v>1154357.54560827</v>
          </cell>
          <cell r="AH45">
            <v>1154357.54560827</v>
          </cell>
          <cell r="AI45">
            <v>145.41354004601899</v>
          </cell>
        </row>
        <row r="46">
          <cell r="M46">
            <v>22.2000007097758</v>
          </cell>
          <cell r="O46">
            <v>1097480.32516538</v>
          </cell>
          <cell r="Q46">
            <v>0</v>
          </cell>
          <cell r="R46">
            <v>7.45781989275149E-3</v>
          </cell>
          <cell r="AA46">
            <v>160.239728944327</v>
          </cell>
          <cell r="AC46">
            <v>15.135369282372499</v>
          </cell>
          <cell r="AE46">
            <v>54487.329416540997</v>
          </cell>
          <cell r="AF46">
            <v>1151967.6545802201</v>
          </cell>
          <cell r="AH46">
            <v>1151967.6545802201</v>
          </cell>
          <cell r="AI46">
            <v>145.10435966195499</v>
          </cell>
        </row>
        <row r="47">
          <cell r="M47">
            <v>22.200000710562101</v>
          </cell>
          <cell r="O47">
            <v>1096366.88028859</v>
          </cell>
          <cell r="Q47">
            <v>0</v>
          </cell>
          <cell r="R47">
            <v>7.45781989275149E-3</v>
          </cell>
          <cell r="AA47">
            <v>160.105321834021</v>
          </cell>
          <cell r="AC47">
            <v>15.123388496978</v>
          </cell>
          <cell r="AE47">
            <v>54444.198589120599</v>
          </cell>
          <cell r="AF47">
            <v>1150811.0788483899</v>
          </cell>
          <cell r="AH47">
            <v>1150811.0788483899</v>
          </cell>
          <cell r="AI47">
            <v>144.98193333704401</v>
          </cell>
        </row>
        <row r="48">
          <cell r="M48">
            <v>22.200000711043199</v>
          </cell>
          <cell r="O48">
            <v>1096235.2184709001</v>
          </cell>
          <cell r="Q48">
            <v>0</v>
          </cell>
          <cell r="R48">
            <v>7.45781989275149E-3</v>
          </cell>
          <cell r="AA48">
            <v>160.101765663272</v>
          </cell>
          <cell r="AC48">
            <v>15.123481594773001</v>
          </cell>
          <cell r="AE48">
            <v>54444.5337411828</v>
          </cell>
          <cell r="AF48">
            <v>1150679.7522108499</v>
          </cell>
          <cell r="AH48">
            <v>1150679.7522108499</v>
          </cell>
          <cell r="AI48">
            <v>144.97828406849899</v>
          </cell>
        </row>
        <row r="49">
          <cell r="M49">
            <v>22.200000710618198</v>
          </cell>
          <cell r="O49">
            <v>1094794.7938792901</v>
          </cell>
          <cell r="Q49">
            <v>0</v>
          </cell>
          <cell r="R49">
            <v>7.45781989275149E-3</v>
          </cell>
          <cell r="AA49">
            <v>159.894702761031</v>
          </cell>
          <cell r="AC49">
            <v>15.1039220853696</v>
          </cell>
          <cell r="AE49">
            <v>54374.119507330397</v>
          </cell>
          <cell r="AF49">
            <v>1149168.91342029</v>
          </cell>
          <cell r="AH49">
            <v>1149168.91342029</v>
          </cell>
          <cell r="AI49">
            <v>144.79078067566201</v>
          </cell>
        </row>
        <row r="50">
          <cell r="M50">
            <v>22.2000007113995</v>
          </cell>
          <cell r="O50">
            <v>1092737.63944335</v>
          </cell>
          <cell r="Q50">
            <v>0</v>
          </cell>
          <cell r="R50">
            <v>7.45781989275149E-3</v>
          </cell>
          <cell r="AA50">
            <v>159.59898131890699</v>
          </cell>
          <cell r="AC50">
            <v>15.075987741431399</v>
          </cell>
          <cell r="AE50">
            <v>54273.555869153002</v>
          </cell>
          <cell r="AF50">
            <v>1147011.1952688501</v>
          </cell>
          <cell r="AH50">
            <v>1147011.1952688501</v>
          </cell>
          <cell r="AI50">
            <v>144.522993577476</v>
          </cell>
        </row>
        <row r="51">
          <cell r="M51">
            <v>22.200000711067698</v>
          </cell>
          <cell r="O51">
            <v>1095303.10797277</v>
          </cell>
          <cell r="Q51">
            <v>0</v>
          </cell>
          <cell r="R51">
            <v>7.45781989275149E-3</v>
          </cell>
          <cell r="AA51">
            <v>159.96777876715899</v>
          </cell>
          <cell r="AC51">
            <v>15.110824967602699</v>
          </cell>
          <cell r="AE51">
            <v>54398.9698833699</v>
          </cell>
          <cell r="AF51">
            <v>1149702.0778679899</v>
          </cell>
          <cell r="AH51">
            <v>1149702.0778679899</v>
          </cell>
          <cell r="AI51">
            <v>144.856953799557</v>
          </cell>
        </row>
        <row r="52">
          <cell r="M52">
            <v>22.200000711835902</v>
          </cell>
          <cell r="O52">
            <v>1095717.3780880701</v>
          </cell>
          <cell r="Q52">
            <v>0</v>
          </cell>
          <cell r="R52">
            <v>7.45781989275149E-3</v>
          </cell>
          <cell r="AA52">
            <v>160.05295950814201</v>
          </cell>
          <cell r="AC52">
            <v>15.119586755627701</v>
          </cell>
          <cell r="AE52">
            <v>54430.512320259797</v>
          </cell>
          <cell r="AF52">
            <v>1150147.8903757699</v>
          </cell>
          <cell r="AH52">
            <v>1150147.8903757699</v>
          </cell>
          <cell r="AI52">
            <v>144.933372752515</v>
          </cell>
        </row>
        <row r="53">
          <cell r="M53">
            <v>22.200000712356299</v>
          </cell>
          <cell r="O53">
            <v>1098004.3646074701</v>
          </cell>
          <cell r="Q53">
            <v>0</v>
          </cell>
          <cell r="R53">
            <v>7.45781989275149E-3</v>
          </cell>
          <cell r="AA53">
            <v>160.397154491837</v>
          </cell>
          <cell r="AC53">
            <v>15.152531747220999</v>
          </cell>
          <cell r="AE53">
            <v>54549.114289995799</v>
          </cell>
          <cell r="AF53">
            <v>1152553.47889704</v>
          </cell>
          <cell r="AH53">
            <v>1152553.47889704</v>
          </cell>
          <cell r="AI53">
            <v>145.24462274461601</v>
          </cell>
        </row>
        <row r="54">
          <cell r="M54">
            <v>22.2000007122104</v>
          </cell>
          <cell r="O54">
            <v>1099730.16263306</v>
          </cell>
          <cell r="Q54">
            <v>0</v>
          </cell>
          <cell r="R54">
            <v>7.45781989275149E-3</v>
          </cell>
          <cell r="AA54">
            <v>160.645271679259</v>
          </cell>
          <cell r="AC54">
            <v>15.1759710879709</v>
          </cell>
          <cell r="AE54">
            <v>54633.495916695298</v>
          </cell>
          <cell r="AF54">
            <v>1154363.6585550101</v>
          </cell>
          <cell r="AH54">
            <v>1154363.6585550101</v>
          </cell>
          <cell r="AI54">
            <v>145.469300591288</v>
          </cell>
        </row>
        <row r="55">
          <cell r="M55">
            <v>22.2000007120708</v>
          </cell>
          <cell r="O55">
            <v>1099276.6693809701</v>
          </cell>
          <cell r="Q55">
            <v>0</v>
          </cell>
          <cell r="R55">
            <v>7.45781989275149E-3</v>
          </cell>
          <cell r="AA55">
            <v>160.58007445706301</v>
          </cell>
          <cell r="AC55">
            <v>15.169811982578601</v>
          </cell>
          <cell r="AE55">
            <v>54611.323137282801</v>
          </cell>
          <cell r="AF55">
            <v>1153887.9925205801</v>
          </cell>
          <cell r="AH55">
            <v>1153887.9925205801</v>
          </cell>
          <cell r="AI55">
            <v>145.41026247448499</v>
          </cell>
        </row>
        <row r="56">
          <cell r="M56">
            <v>22.200000711467901</v>
          </cell>
          <cell r="O56">
            <v>1098535.3169787801</v>
          </cell>
          <cell r="Q56">
            <v>0</v>
          </cell>
          <cell r="R56">
            <v>7.4578198927515004E-3</v>
          </cell>
          <cell r="AA56">
            <v>160.44779118451601</v>
          </cell>
          <cell r="AC56">
            <v>15.1565979401277</v>
          </cell>
          <cell r="AE56">
            <v>54563.752584459602</v>
          </cell>
          <cell r="AF56">
            <v>1153099.06958542</v>
          </cell>
          <cell r="AH56">
            <v>1153099.06958542</v>
          </cell>
          <cell r="AI56">
            <v>145.29119324438801</v>
          </cell>
        </row>
        <row r="57">
          <cell r="M57">
            <v>22.200000711417999</v>
          </cell>
          <cell r="O57">
            <v>1100771.34304283</v>
          </cell>
          <cell r="Q57">
            <v>0</v>
          </cell>
          <cell r="R57">
            <v>7.4578198927515004E-3</v>
          </cell>
          <cell r="AA57">
            <v>160.75375753559501</v>
          </cell>
          <cell r="AC57">
            <v>15.185069841724401</v>
          </cell>
          <cell r="AE57">
            <v>54666.2514302079</v>
          </cell>
          <cell r="AF57">
            <v>1155437.5944590601</v>
          </cell>
          <cell r="AH57">
            <v>1155437.5944590601</v>
          </cell>
          <cell r="AI57">
            <v>145.568687693871</v>
          </cell>
        </row>
        <row r="58">
          <cell r="M58">
            <v>22.200000710828501</v>
          </cell>
          <cell r="O58">
            <v>1107291.8533630101</v>
          </cell>
          <cell r="Q58">
            <v>0</v>
          </cell>
          <cell r="R58">
            <v>7.4578198927515004E-3</v>
          </cell>
          <cell r="AA58">
            <v>161.664962184172</v>
          </cell>
          <cell r="AC58">
            <v>15.270421529607599</v>
          </cell>
          <cell r="AE58">
            <v>54973.517506587297</v>
          </cell>
          <cell r="AF58">
            <v>1162265.3709042401</v>
          </cell>
          <cell r="AH58">
            <v>1162265.3709042401</v>
          </cell>
          <cell r="AI58">
            <v>146.394540654564</v>
          </cell>
        </row>
        <row r="59">
          <cell r="M59">
            <v>22.200000710483501</v>
          </cell>
          <cell r="O59">
            <v>1111667.8395854</v>
          </cell>
          <cell r="Q59">
            <v>0</v>
          </cell>
          <cell r="R59">
            <v>7.45781989275151E-3</v>
          </cell>
          <cell r="AA59">
            <v>162.27809149171199</v>
          </cell>
          <cell r="AC59">
            <v>15.327901871445601</v>
          </cell>
          <cell r="AE59">
            <v>55180.446737204198</v>
          </cell>
          <cell r="AF59">
            <v>1166848.2863128099</v>
          </cell>
          <cell r="AH59">
            <v>1166848.2863128099</v>
          </cell>
          <cell r="AI59">
            <v>146.950189620266</v>
          </cell>
        </row>
        <row r="60">
          <cell r="M60">
            <v>22.200000710400701</v>
          </cell>
          <cell r="O60">
            <v>1116130.69022163</v>
          </cell>
          <cell r="Q60">
            <v>0</v>
          </cell>
          <cell r="R60">
            <v>7.45781989275151E-3</v>
          </cell>
          <cell r="AA60">
            <v>162.91911740440301</v>
          </cell>
          <cell r="AC60">
            <v>15.388449676737499</v>
          </cell>
          <cell r="AE60">
            <v>55398.418836255099</v>
          </cell>
          <cell r="AF60">
            <v>1171529.1090651599</v>
          </cell>
          <cell r="AH60">
            <v>1171529.1090651599</v>
          </cell>
          <cell r="AI60">
            <v>147.53066772766499</v>
          </cell>
        </row>
        <row r="61">
          <cell r="M61">
            <v>22.200000710987201</v>
          </cell>
          <cell r="O61">
            <v>1117493.08013741</v>
          </cell>
          <cell r="Q61">
            <v>0</v>
          </cell>
          <cell r="R61">
            <v>7.45781989275151E-3</v>
          </cell>
          <cell r="AA61">
            <v>163.14086607072801</v>
          </cell>
          <cell r="AC61">
            <v>15.4101230465896</v>
          </cell>
          <cell r="AE61">
            <v>55476.442967722498</v>
          </cell>
          <cell r="AF61">
            <v>1172969.52307948</v>
          </cell>
          <cell r="AH61">
            <v>1172969.52307948</v>
          </cell>
          <cell r="AI61">
            <v>147.73074302413801</v>
          </cell>
        </row>
        <row r="62">
          <cell r="M62">
            <v>22.2000007120599</v>
          </cell>
          <cell r="O62">
            <v>1117776.1649473601</v>
          </cell>
          <cell r="Q62">
            <v>0</v>
          </cell>
          <cell r="R62">
            <v>7.45781989275151E-3</v>
          </cell>
          <cell r="AA62">
            <v>163.223306843073</v>
          </cell>
          <cell r="AC62">
            <v>15.4190771135078</v>
          </cell>
          <cell r="AE62">
            <v>55508.677608628197</v>
          </cell>
          <cell r="AF62">
            <v>1173284.84253015</v>
          </cell>
          <cell r="AH62">
            <v>1173284.84253015</v>
          </cell>
          <cell r="AI62">
            <v>147.804229729566</v>
          </cell>
        </row>
        <row r="63">
          <cell r="M63">
            <v>22.200000712542799</v>
          </cell>
          <cell r="O63">
            <v>1117989.69951101</v>
          </cell>
          <cell r="Q63">
            <v>0</v>
          </cell>
          <cell r="R63">
            <v>7.45781989275151E-3</v>
          </cell>
          <cell r="AA63">
            <v>163.26967166757501</v>
          </cell>
          <cell r="AC63">
            <v>15.423895088034101</v>
          </cell>
          <cell r="AE63">
            <v>55526.022316922703</v>
          </cell>
          <cell r="AF63">
            <v>1173515.7218257899</v>
          </cell>
          <cell r="AH63">
            <v>1173515.7218257899</v>
          </cell>
          <cell r="AI63">
            <v>147.845776579541</v>
          </cell>
        </row>
        <row r="64">
          <cell r="M64">
            <v>22.200000712509301</v>
          </cell>
          <cell r="O64">
            <v>1118192.4038030801</v>
          </cell>
          <cell r="Q64">
            <v>0</v>
          </cell>
          <cell r="R64">
            <v>7.45781989275151E-3</v>
          </cell>
          <cell r="AA64">
            <v>163.298798221228</v>
          </cell>
          <cell r="AC64">
            <v>15.426646639520801</v>
          </cell>
          <cell r="AE64">
            <v>55535.927902274903</v>
          </cell>
          <cell r="AF64">
            <v>1173728.3317055299</v>
          </cell>
          <cell r="AH64">
            <v>1173728.3317055299</v>
          </cell>
          <cell r="AI64">
            <v>147.87215158170699</v>
          </cell>
        </row>
        <row r="65">
          <cell r="M65">
            <v>22.2000007124734</v>
          </cell>
          <cell r="O65">
            <v>1118068.8725934699</v>
          </cell>
          <cell r="Q65">
            <v>0</v>
          </cell>
          <cell r="R65">
            <v>7.4578198927515004E-3</v>
          </cell>
          <cell r="AA65">
            <v>163.28104804191</v>
          </cell>
          <cell r="AC65">
            <v>15.4249698008233</v>
          </cell>
          <cell r="AE65">
            <v>55529.891282963799</v>
          </cell>
          <cell r="AF65">
            <v>1173598.7638791101</v>
          </cell>
          <cell r="AH65">
            <v>1173598.7638791001</v>
          </cell>
          <cell r="AI65">
            <v>147.856078241087</v>
          </cell>
        </row>
        <row r="66">
          <cell r="M66">
            <v>22.200000712349599</v>
          </cell>
          <cell r="O66">
            <v>1116793.1185802501</v>
          </cell>
          <cell r="Q66">
            <v>0</v>
          </cell>
          <cell r="R66">
            <v>7.4578198927515004E-3</v>
          </cell>
          <cell r="AA66">
            <v>163.097731717133</v>
          </cell>
          <cell r="AC66">
            <v>15.407652121842199</v>
          </cell>
          <cell r="AE66">
            <v>55467.547638631899</v>
          </cell>
          <cell r="AF66">
            <v>1172260.6662210701</v>
          </cell>
          <cell r="AH66">
            <v>1172260.6662210701</v>
          </cell>
          <cell r="AI66">
            <v>147.690079595291</v>
          </cell>
        </row>
        <row r="67">
          <cell r="M67">
            <v>22.2000007122817</v>
          </cell>
          <cell r="O67">
            <v>1115062.23731019</v>
          </cell>
          <cell r="Q67">
            <v>0</v>
          </cell>
          <cell r="R67">
            <v>7.4578198927515004E-3</v>
          </cell>
          <cell r="AA67">
            <v>162.849006727008</v>
          </cell>
          <cell r="AC67">
            <v>15.3841553626812</v>
          </cell>
          <cell r="AE67">
            <v>55382.959305652199</v>
          </cell>
          <cell r="AF67">
            <v>1170445.19661793</v>
          </cell>
          <cell r="AH67">
            <v>1170445.19661793</v>
          </cell>
          <cell r="AI67">
            <v>147.46485136432599</v>
          </cell>
        </row>
        <row r="68">
          <cell r="M68">
            <v>22.2000007114673</v>
          </cell>
          <cell r="O68">
            <v>1112693.1563694801</v>
          </cell>
          <cell r="Q68">
            <v>0</v>
          </cell>
          <cell r="R68">
            <v>7.45781989275151E-3</v>
          </cell>
          <cell r="AA68">
            <v>162.48254219578101</v>
          </cell>
          <cell r="AC68">
            <v>15.348809631625199</v>
          </cell>
          <cell r="AE68">
            <v>55255.714673850904</v>
          </cell>
          <cell r="AF68">
            <v>1167948.87107331</v>
          </cell>
          <cell r="AH68">
            <v>1167948.87107331</v>
          </cell>
          <cell r="AI68">
            <v>147.13373256415599</v>
          </cell>
        </row>
        <row r="69">
          <cell r="M69">
            <v>22.200000711132901</v>
          </cell>
          <cell r="O69">
            <v>1110824.6762008599</v>
          </cell>
          <cell r="Q69">
            <v>0</v>
          </cell>
          <cell r="R69">
            <v>7.45781989275151E-3</v>
          </cell>
          <cell r="AA69">
            <v>162.19846973735</v>
          </cell>
          <cell r="AC69">
            <v>15.321539781968101</v>
          </cell>
          <cell r="AE69">
            <v>55157.543215085301</v>
          </cell>
          <cell r="AF69">
            <v>1165982.2194110199</v>
          </cell>
          <cell r="AH69">
            <v>1165982.2194110199</v>
          </cell>
          <cell r="AI69">
            <v>146.876929955382</v>
          </cell>
        </row>
        <row r="70">
          <cell r="M70">
            <v>22.200000724187401</v>
          </cell>
          <cell r="O70">
            <v>1016729.33972403</v>
          </cell>
          <cell r="Q70">
            <v>0</v>
          </cell>
          <cell r="R70">
            <v>7.45781989275151E-3</v>
          </cell>
          <cell r="AA70">
            <v>148.63069170076599</v>
          </cell>
          <cell r="AC70">
            <v>14.0392536947507</v>
          </cell>
          <cell r="AE70">
            <v>50541.3133011026</v>
          </cell>
          <cell r="AF70">
            <v>1067270.6518956099</v>
          </cell>
          <cell r="AH70">
            <v>1067270.6518956099</v>
          </cell>
          <cell r="AI70">
            <v>134.59143800601601</v>
          </cell>
        </row>
        <row r="71">
          <cell r="M71">
            <v>22.200000763075298</v>
          </cell>
          <cell r="O71">
            <v>983253.83353434398</v>
          </cell>
          <cell r="Q71">
            <v>0</v>
          </cell>
          <cell r="R71">
            <v>7.45781989275151E-3</v>
          </cell>
          <cell r="AA71">
            <v>143.821140763703</v>
          </cell>
          <cell r="AC71">
            <v>13.5852011562617</v>
          </cell>
          <cell r="AE71">
            <v>48906.724162542203</v>
          </cell>
          <cell r="AF71">
            <v>1032160.5577289501</v>
          </cell>
          <cell r="AH71">
            <v>1032160.5577289501</v>
          </cell>
          <cell r="AI71">
            <v>130.235939607441</v>
          </cell>
        </row>
        <row r="72">
          <cell r="M72">
            <v>22.200000729642799</v>
          </cell>
          <cell r="O72">
            <v>1048031.30638189</v>
          </cell>
          <cell r="Q72">
            <v>0</v>
          </cell>
          <cell r="R72">
            <v>7.45781989275151E-3</v>
          </cell>
          <cell r="AA72">
            <v>153.15939266118099</v>
          </cell>
          <cell r="AC72">
            <v>14.467693384779199</v>
          </cell>
          <cell r="AE72">
            <v>52083.696185205001</v>
          </cell>
          <cell r="AF72">
            <v>1100115.0037163801</v>
          </cell>
          <cell r="AH72">
            <v>1100115.0037163801</v>
          </cell>
          <cell r="AI72">
            <v>138.69169927640201</v>
          </cell>
        </row>
        <row r="73">
          <cell r="M73">
            <v>22.200000711418902</v>
          </cell>
          <cell r="O73">
            <v>1109193.32730453</v>
          </cell>
          <cell r="Q73">
            <v>0</v>
          </cell>
          <cell r="R73">
            <v>7.45781989275151E-3</v>
          </cell>
          <cell r="AA73">
            <v>161.989964589522</v>
          </cell>
          <cell r="AC73">
            <v>15.302567407842099</v>
          </cell>
          <cell r="AE73">
            <v>55089.242668231404</v>
          </cell>
          <cell r="AF73">
            <v>1164282.5700831499</v>
          </cell>
          <cell r="AH73">
            <v>1164282.5700831499</v>
          </cell>
          <cell r="AI73">
            <v>146.68739718168001</v>
          </cell>
        </row>
        <row r="74">
          <cell r="M74">
            <v>22.200000711849601</v>
          </cell>
          <cell r="O74">
            <v>1102882.52830145</v>
          </cell>
          <cell r="Q74">
            <v>0</v>
          </cell>
          <cell r="R74">
            <v>7.45781989275151E-3</v>
          </cell>
          <cell r="AA74">
            <v>161.09845019822501</v>
          </cell>
          <cell r="AC74">
            <v>15.2187823330803</v>
          </cell>
          <cell r="AE74">
            <v>54787.616399088904</v>
          </cell>
          <cell r="AF74">
            <v>1157670.14469163</v>
          </cell>
          <cell r="AH74">
            <v>1157670.14469163</v>
          </cell>
          <cell r="AI74">
            <v>145.879667865145</v>
          </cell>
        </row>
        <row r="75">
          <cell r="M75">
            <v>22.2000007120661</v>
          </cell>
          <cell r="O75">
            <v>1100516.42940714</v>
          </cell>
          <cell r="Q75">
            <v>0</v>
          </cell>
          <cell r="R75">
            <v>7.45781989275151E-3</v>
          </cell>
          <cell r="AA75">
            <v>160.758308237872</v>
          </cell>
          <cell r="AC75">
            <v>15.186649519570301</v>
          </cell>
          <cell r="AE75">
            <v>54671.938270453</v>
          </cell>
          <cell r="AF75">
            <v>1155188.36767175</v>
          </cell>
          <cell r="AH75">
            <v>1155188.36767175</v>
          </cell>
          <cell r="AI75">
            <v>145.57165871830099</v>
          </cell>
        </row>
        <row r="76">
          <cell r="M76">
            <v>22.2000007123216</v>
          </cell>
          <cell r="O76">
            <v>1101213.31521904</v>
          </cell>
          <cell r="Q76">
            <v>0</v>
          </cell>
          <cell r="R76">
            <v>7.45781989275151E-3</v>
          </cell>
          <cell r="AA76">
            <v>160.85849223170999</v>
          </cell>
          <cell r="AC76">
            <v>15.1961137843948</v>
          </cell>
          <cell r="AE76">
            <v>54706.009623821097</v>
          </cell>
          <cell r="AF76">
            <v>1155919.3248363801</v>
          </cell>
          <cell r="AH76">
            <v>1155919.3248363801</v>
          </cell>
          <cell r="AI76">
            <v>145.662378447316</v>
          </cell>
        </row>
        <row r="77">
          <cell r="M77">
            <v>22.200000713096198</v>
          </cell>
          <cell r="O77">
            <v>1104131.9535906699</v>
          </cell>
          <cell r="Q77">
            <v>0</v>
          </cell>
          <cell r="R77">
            <v>7.4578198927515204E-3</v>
          </cell>
          <cell r="AA77">
            <v>161.30392156874399</v>
          </cell>
          <cell r="AC77">
            <v>15.238914958316901</v>
          </cell>
          <cell r="AE77">
            <v>54860.0938499408</v>
          </cell>
          <cell r="AF77">
            <v>1158992.0474137999</v>
          </cell>
          <cell r="AH77">
            <v>1158992.0474137999</v>
          </cell>
          <cell r="AI77">
            <v>146.06500661042699</v>
          </cell>
        </row>
        <row r="78">
          <cell r="M78">
            <v>22.200000713575498</v>
          </cell>
          <cell r="O78">
            <v>1107132.6517528701</v>
          </cell>
          <cell r="Q78">
            <v>0</v>
          </cell>
          <cell r="R78">
            <v>7.45781989275151E-3</v>
          </cell>
          <cell r="AA78">
            <v>161.75087492131101</v>
          </cell>
          <cell r="AC78">
            <v>15.2815735721365</v>
          </cell>
          <cell r="AE78">
            <v>55013.664859691402</v>
          </cell>
          <cell r="AF78">
            <v>1162146.3166104299</v>
          </cell>
          <cell r="AH78">
            <v>1162146.3166104299</v>
          </cell>
          <cell r="AI78">
            <v>146.469301349175</v>
          </cell>
        </row>
        <row r="79">
          <cell r="M79">
            <v>22.200000727542299</v>
          </cell>
          <cell r="O79">
            <v>1016204.86487214</v>
          </cell>
          <cell r="Q79">
            <v>0</v>
          </cell>
          <cell r="R79">
            <v>7.45781989275151E-3</v>
          </cell>
          <cell r="AA79">
            <v>148.655009539757</v>
          </cell>
          <cell r="AC79">
            <v>14.044328763313199</v>
          </cell>
          <cell r="AE79">
            <v>50559.583547927701</v>
          </cell>
          <cell r="AF79">
            <v>1066764.44725382</v>
          </cell>
          <cell r="AH79">
            <v>1066764.44725382</v>
          </cell>
          <cell r="AI79">
            <v>134.61068077644401</v>
          </cell>
        </row>
        <row r="80">
          <cell r="M80">
            <v>22.2000007325125</v>
          </cell>
          <cell r="O80">
            <v>1047580.83890859</v>
          </cell>
          <cell r="Q80">
            <v>0</v>
          </cell>
          <cell r="R80">
            <v>7.45781989275151E-3</v>
          </cell>
          <cell r="AA80">
            <v>153.14785778700801</v>
          </cell>
          <cell r="AC80">
            <v>14.4680941664201</v>
          </cell>
          <cell r="AE80">
            <v>52085.138999112503</v>
          </cell>
          <cell r="AF80">
            <v>1099665.97915713</v>
          </cell>
          <cell r="AH80">
            <v>1099665.97915713</v>
          </cell>
          <cell r="AI80">
            <v>138.67976362058801</v>
          </cell>
        </row>
        <row r="81">
          <cell r="M81">
            <v>22.200000726113601</v>
          </cell>
          <cell r="O81">
            <v>1017105.21062745</v>
          </cell>
          <cell r="Q81">
            <v>0</v>
          </cell>
          <cell r="R81">
            <v>7.45781989275151E-3</v>
          </cell>
          <cell r="AA81">
            <v>148.74621631690499</v>
          </cell>
          <cell r="AC81">
            <v>14.0518812329406</v>
          </cell>
          <cell r="AE81">
            <v>50586.772438585998</v>
          </cell>
          <cell r="AF81">
            <v>1067691.98202381</v>
          </cell>
          <cell r="AH81">
            <v>1067691.98202381</v>
          </cell>
          <cell r="AI81">
            <v>134.69433508396401</v>
          </cell>
        </row>
        <row r="82">
          <cell r="M82">
            <v>22.200000731978399</v>
          </cell>
          <cell r="O82">
            <v>1048565.93496403</v>
          </cell>
          <cell r="Q82">
            <v>0</v>
          </cell>
          <cell r="R82">
            <v>7.45781989275151E-3</v>
          </cell>
          <cell r="AA82">
            <v>153.27525573779701</v>
          </cell>
          <cell r="AC82">
            <v>14.4797342944672</v>
          </cell>
          <cell r="AE82">
            <v>52127.043460081797</v>
          </cell>
          <cell r="AF82">
            <v>1100692.9796436401</v>
          </cell>
          <cell r="AH82">
            <v>1100692.9796436401</v>
          </cell>
          <cell r="AI82">
            <v>138.79552144332999</v>
          </cell>
        </row>
        <row r="83">
          <cell r="M83">
            <v>22.2000007117325</v>
          </cell>
          <cell r="O83">
            <v>1114194.68919574</v>
          </cell>
          <cell r="Q83">
            <v>0</v>
          </cell>
          <cell r="R83">
            <v>7.45781989275151E-3</v>
          </cell>
          <cell r="AA83">
            <v>162.69828675763301</v>
          </cell>
          <cell r="AC83">
            <v>15.3691896264082</v>
          </cell>
          <cell r="AE83">
            <v>55329.082655069498</v>
          </cell>
          <cell r="AF83">
            <v>1169523.77200348</v>
          </cell>
          <cell r="AH83">
            <v>1169523.77200348</v>
          </cell>
          <cell r="AI83">
            <v>147.32909713122501</v>
          </cell>
        </row>
        <row r="84">
          <cell r="M84">
            <v>22.2000007113942</v>
          </cell>
          <cell r="O84">
            <v>1114617.7679188601</v>
          </cell>
          <cell r="Q84">
            <v>0</v>
          </cell>
          <cell r="R84">
            <v>7.45781989275151E-3</v>
          </cell>
          <cell r="AA84">
            <v>162.74344423199301</v>
          </cell>
          <cell r="AC84">
            <v>15.3730189877421</v>
          </cell>
          <cell r="AE84">
            <v>55342.868355871396</v>
          </cell>
          <cell r="AF84">
            <v>1169960.6362685501</v>
          </cell>
          <cell r="AH84">
            <v>1169960.6362685501</v>
          </cell>
          <cell r="AI84">
            <v>147.37042524425101</v>
          </cell>
        </row>
        <row r="85">
          <cell r="M85">
            <v>22.200000712129</v>
          </cell>
          <cell r="O85">
            <v>1116606.9667744101</v>
          </cell>
          <cell r="Q85">
            <v>0</v>
          </cell>
          <cell r="R85">
            <v>7.45781989275151E-3</v>
          </cell>
          <cell r="AA85">
            <v>163.055320548776</v>
          </cell>
          <cell r="AC85">
            <v>15.403208210715301</v>
          </cell>
          <cell r="AE85">
            <v>55451.549558575003</v>
          </cell>
          <cell r="AF85">
            <v>1172058.5163084499</v>
          </cell>
          <cell r="AH85">
            <v>1172058.5163084499</v>
          </cell>
          <cell r="AI85">
            <v>147.65211233806099</v>
          </cell>
        </row>
        <row r="86">
          <cell r="M86">
            <v>22.200000713213601</v>
          </cell>
          <cell r="O86">
            <v>1117426.4544894299</v>
          </cell>
          <cell r="Q86">
            <v>0</v>
          </cell>
          <cell r="R86">
            <v>7.45781989275151E-3</v>
          </cell>
          <cell r="AA86">
            <v>163.214897768182</v>
          </cell>
          <cell r="AC86">
            <v>15.419451015119099</v>
          </cell>
          <cell r="AE86">
            <v>55510.0236544289</v>
          </cell>
          <cell r="AF86">
            <v>1172936.4781156899</v>
          </cell>
          <cell r="AH86">
            <v>1172936.4781156899</v>
          </cell>
          <cell r="AI86">
            <v>147.795446753063</v>
          </cell>
        </row>
        <row r="87">
          <cell r="M87">
            <v>22.200000714390999</v>
          </cell>
          <cell r="O87">
            <v>1118307.5332955699</v>
          </cell>
          <cell r="Q87">
            <v>0</v>
          </cell>
          <cell r="R87">
            <v>7.45781989275151E-3</v>
          </cell>
          <cell r="AA87">
            <v>163.38345894388701</v>
          </cell>
          <cell r="AC87">
            <v>15.436546052587699</v>
          </cell>
          <cell r="AE87">
            <v>55571.565789315697</v>
          </cell>
          <cell r="AF87">
            <v>1173879.0990551601</v>
          </cell>
          <cell r="AH87">
            <v>1173879.0990551601</v>
          </cell>
          <cell r="AI87">
            <v>147.94691289129901</v>
          </cell>
        </row>
        <row r="88">
          <cell r="M88">
            <v>22.200000715433699</v>
          </cell>
          <cell r="O88">
            <v>1118901.31800476</v>
          </cell>
          <cell r="Q88">
            <v>0</v>
          </cell>
          <cell r="R88">
            <v>7.45781989275151E-3</v>
          </cell>
          <cell r="AA88">
            <v>163.51081573574299</v>
          </cell>
          <cell r="AC88">
            <v>15.449753310107001</v>
          </cell>
          <cell r="AE88">
            <v>55619.111916385104</v>
          </cell>
          <cell r="AF88">
            <v>1174520.42989814</v>
          </cell>
          <cell r="AH88">
            <v>1174520.42989814</v>
          </cell>
          <cell r="AI88">
            <v>148.06106242563601</v>
          </cell>
        </row>
        <row r="89">
          <cell r="M89">
            <v>22.200000715638801</v>
          </cell>
          <cell r="O89">
            <v>1117071.31899752</v>
          </cell>
          <cell r="Q89">
            <v>0</v>
          </cell>
          <cell r="R89">
            <v>7.45781989275151E-3</v>
          </cell>
          <cell r="AA89">
            <v>163.263428496464</v>
          </cell>
          <cell r="AC89">
            <v>15.4268188129924</v>
          </cell>
          <cell r="AE89">
            <v>55536.547726772696</v>
          </cell>
          <cell r="AF89">
            <v>1172607.8667289501</v>
          </cell>
          <cell r="AH89">
            <v>1172607.8667289501</v>
          </cell>
          <cell r="AI89">
            <v>147.83660968347101</v>
          </cell>
        </row>
        <row r="90">
          <cell r="M90">
            <v>22.200000715539201</v>
          </cell>
          <cell r="O90">
            <v>1114084.9507546399</v>
          </cell>
          <cell r="Q90">
            <v>0</v>
          </cell>
          <cell r="R90">
            <v>7.45781989275151E-3</v>
          </cell>
          <cell r="AA90">
            <v>162.83396441869999</v>
          </cell>
          <cell r="AC90">
            <v>15.3862386011509</v>
          </cell>
          <cell r="AE90">
            <v>55390.458964143298</v>
          </cell>
          <cell r="AF90">
            <v>1169475.40971913</v>
          </cell>
          <cell r="AH90">
            <v>1169475.40971913</v>
          </cell>
          <cell r="AI90">
            <v>147.44772581754901</v>
          </cell>
        </row>
        <row r="91">
          <cell r="M91">
            <v>22.200000714665901</v>
          </cell>
          <cell r="O91">
            <v>1111065.6766061699</v>
          </cell>
          <cell r="Q91">
            <v>0</v>
          </cell>
          <cell r="R91">
            <v>7.45781989275151E-3</v>
          </cell>
          <cell r="AA91">
            <v>162.373648480518</v>
          </cell>
          <cell r="AC91">
            <v>15.342013527081701</v>
          </cell>
          <cell r="AE91">
            <v>55231.248697493997</v>
          </cell>
          <cell r="AF91">
            <v>1166296.92534389</v>
          </cell>
          <cell r="AH91">
            <v>1166296.92534389</v>
          </cell>
          <cell r="AI91">
            <v>147.031634953436</v>
          </cell>
        </row>
        <row r="92">
          <cell r="M92">
            <v>22.200000714246698</v>
          </cell>
          <cell r="O92">
            <v>1106846.5207758499</v>
          </cell>
          <cell r="Q92">
            <v>0</v>
          </cell>
          <cell r="R92">
            <v>7.4578198927515204E-3</v>
          </cell>
          <cell r="AA92">
            <v>161.751275904273</v>
          </cell>
          <cell r="AC92">
            <v>15.2827717904936</v>
          </cell>
          <cell r="AE92">
            <v>55017.978445776796</v>
          </cell>
          <cell r="AF92">
            <v>1161864.49921272</v>
          </cell>
          <cell r="AH92">
            <v>1161864.49921272</v>
          </cell>
          <cell r="AI92">
            <v>146.46850411377901</v>
          </cell>
        </row>
        <row r="93">
          <cell r="M93">
            <v>22.200000713815999</v>
          </cell>
          <cell r="O93">
            <v>1105834.52760408</v>
          </cell>
          <cell r="Q93">
            <v>0</v>
          </cell>
          <cell r="R93">
            <v>7.4578198927515204E-3</v>
          </cell>
          <cell r="AA93">
            <v>161.579795685699</v>
          </cell>
          <cell r="AC93">
            <v>15.2658451363259</v>
          </cell>
          <cell r="AE93">
            <v>54957.042490773303</v>
          </cell>
          <cell r="AF93">
            <v>1160791.5701133001</v>
          </cell>
          <cell r="AH93">
            <v>1160791.5701133001</v>
          </cell>
          <cell r="AI93">
            <v>146.313950549374</v>
          </cell>
        </row>
        <row r="94">
          <cell r="M94">
            <v>22.200000727679399</v>
          </cell>
          <cell r="O94">
            <v>1015704.97902996</v>
          </cell>
          <cell r="Q94">
            <v>0</v>
          </cell>
          <cell r="R94">
            <v>7.4578198927515204E-3</v>
          </cell>
          <cell r="AA94">
            <v>148.58314372447299</v>
          </cell>
          <cell r="AC94">
            <v>14.0375391694757</v>
          </cell>
          <cell r="AE94">
            <v>50535.141010112398</v>
          </cell>
          <cell r="AF94">
            <v>1066240.1188726199</v>
          </cell>
          <cell r="AH94">
            <v>1066240.1188726199</v>
          </cell>
          <cell r="AI94">
            <v>134.545604554997</v>
          </cell>
        </row>
        <row r="95">
          <cell r="M95">
            <v>22.200000765474801</v>
          </cell>
          <cell r="O95">
            <v>983216.03978783102</v>
          </cell>
          <cell r="Q95">
            <v>0</v>
          </cell>
          <cell r="R95">
            <v>7.4578198927515204E-3</v>
          </cell>
          <cell r="AA95">
            <v>143.88032961672999</v>
          </cell>
          <cell r="AC95">
            <v>13.592592919027</v>
          </cell>
          <cell r="AE95">
            <v>48933.334508497101</v>
          </cell>
          <cell r="AF95">
            <v>1032149.37438241</v>
          </cell>
          <cell r="AH95">
            <v>1032149.37438241</v>
          </cell>
          <cell r="AI95">
            <v>130.28773669770399</v>
          </cell>
        </row>
        <row r="96">
          <cell r="M96">
            <v>22.2000007626871</v>
          </cell>
          <cell r="O96">
            <v>984012.655762768</v>
          </cell>
          <cell r="Q96">
            <v>0</v>
          </cell>
          <cell r="R96">
            <v>7.4578198927515204E-3</v>
          </cell>
          <cell r="AA96">
            <v>143.98137274774399</v>
          </cell>
          <cell r="AC96">
            <v>13.6017520290841</v>
          </cell>
          <cell r="AE96">
            <v>48966.307304702801</v>
          </cell>
          <cell r="AF96">
            <v>1032978.96310854</v>
          </cell>
          <cell r="AH96">
            <v>1032978.96310854</v>
          </cell>
          <cell r="AI96">
            <v>130.37962071865999</v>
          </cell>
        </row>
        <row r="97">
          <cell r="M97">
            <v>22.2000007612925</v>
          </cell>
          <cell r="O97">
            <v>984527.19030447397</v>
          </cell>
          <cell r="Q97">
            <v>0</v>
          </cell>
          <cell r="R97">
            <v>7.4578198927515204E-3</v>
          </cell>
          <cell r="AA97">
            <v>144.055591288638</v>
          </cell>
          <cell r="AC97">
            <v>13.608763367911701</v>
          </cell>
          <cell r="AE97">
            <v>48991.548124481997</v>
          </cell>
          <cell r="AF97">
            <v>1033518.73845384</v>
          </cell>
          <cell r="AH97">
            <v>1033518.73845384</v>
          </cell>
          <cell r="AI97">
            <v>130.44682792072601</v>
          </cell>
        </row>
        <row r="98">
          <cell r="M98">
            <v>22.200000760433898</v>
          </cell>
          <cell r="O98">
            <v>984855.58895502798</v>
          </cell>
          <cell r="Q98">
            <v>0</v>
          </cell>
          <cell r="R98">
            <v>7.4578198927515204E-3</v>
          </cell>
          <cell r="AA98">
            <v>144.10296025289901</v>
          </cell>
          <cell r="AC98">
            <v>13.613238258610799</v>
          </cell>
          <cell r="AE98">
            <v>49007.657730999003</v>
          </cell>
          <cell r="AF98">
            <v>1033863.24670145</v>
          </cell>
          <cell r="AH98">
            <v>1033863.24670145</v>
          </cell>
          <cell r="AI98">
            <v>130.489721994288</v>
          </cell>
        </row>
        <row r="99">
          <cell r="M99">
            <v>22.200000760688798</v>
          </cell>
          <cell r="O99">
            <v>985060.05142283102</v>
          </cell>
          <cell r="Q99">
            <v>0</v>
          </cell>
          <cell r="R99">
            <v>7.4578198927515299E-3</v>
          </cell>
          <cell r="AA99">
            <v>144.15561522167201</v>
          </cell>
          <cell r="AC99">
            <v>13.6188575416602</v>
          </cell>
          <cell r="AE99">
            <v>49027.887149976799</v>
          </cell>
          <cell r="AF99">
            <v>1034087.93855469</v>
          </cell>
          <cell r="AH99">
            <v>1034087.93855469</v>
          </cell>
          <cell r="AI99">
            <v>130.53675768001199</v>
          </cell>
        </row>
        <row r="100">
          <cell r="M100">
            <v>22.200000760879998</v>
          </cell>
          <cell r="O100">
            <v>985181.14401818498</v>
          </cell>
          <cell r="Q100">
            <v>0</v>
          </cell>
          <cell r="R100">
            <v>7.4578198927515299E-3</v>
          </cell>
          <cell r="AA100">
            <v>144.186997234622</v>
          </cell>
          <cell r="AC100">
            <v>13.622208890420101</v>
          </cell>
          <cell r="AE100">
            <v>49039.952005512401</v>
          </cell>
          <cell r="AF100">
            <v>1034221.09602869</v>
          </cell>
          <cell r="AH100">
            <v>1034221.09602869</v>
          </cell>
          <cell r="AI100">
            <v>130.56478834420199</v>
          </cell>
        </row>
        <row r="101">
          <cell r="M101">
            <v>22.200000760691101</v>
          </cell>
          <cell r="O101">
            <v>985256.51289810904</v>
          </cell>
          <cell r="Q101">
            <v>0</v>
          </cell>
          <cell r="R101">
            <v>7.4578198927515299E-3</v>
          </cell>
          <cell r="AA101">
            <v>144.19787118616699</v>
          </cell>
          <cell r="AC101">
            <v>13.623236217725999</v>
          </cell>
          <cell r="AE101">
            <v>49043.650383813503</v>
          </cell>
          <cell r="AF101">
            <v>1034300.16328529</v>
          </cell>
          <cell r="AH101">
            <v>1034300.16328529</v>
          </cell>
          <cell r="AI101">
            <v>130.57463496844099</v>
          </cell>
        </row>
        <row r="102">
          <cell r="M102">
            <v>22.2000007597854</v>
          </cell>
          <cell r="O102">
            <v>985307.83327567705</v>
          </cell>
          <cell r="Q102">
            <v>0</v>
          </cell>
          <cell r="R102">
            <v>7.4578198927515299E-3</v>
          </cell>
          <cell r="AA102">
            <v>144.18208957934999</v>
          </cell>
          <cell r="AC102">
            <v>13.621100715248399</v>
          </cell>
          <cell r="AE102">
            <v>49035.962574894198</v>
          </cell>
          <cell r="AF102">
            <v>1034343.79588038</v>
          </cell>
          <cell r="AH102">
            <v>1034343.79588038</v>
          </cell>
          <cell r="AI102">
            <v>130.56098886410101</v>
          </cell>
        </row>
        <row r="103">
          <cell r="M103">
            <v>22.2000007591888</v>
          </cell>
          <cell r="O103">
            <v>985348.24656886002</v>
          </cell>
          <cell r="Q103">
            <v>0</v>
          </cell>
          <cell r="R103">
            <v>7.4578198927515299E-3</v>
          </cell>
          <cell r="AA103">
            <v>144.17402144788801</v>
          </cell>
          <cell r="AC103">
            <v>13.6199513266604</v>
          </cell>
          <cell r="AE103">
            <v>49031.824775977599</v>
          </cell>
          <cell r="AF103">
            <v>1034380.07134715</v>
          </cell>
          <cell r="AH103">
            <v>1034380.07134715</v>
          </cell>
          <cell r="AI103">
            <v>130.55407012122799</v>
          </cell>
        </row>
        <row r="104">
          <cell r="M104">
            <v>22.200000758338501</v>
          </cell>
          <cell r="O104">
            <v>985378.49279630696</v>
          </cell>
          <cell r="Q104">
            <v>0</v>
          </cell>
          <cell r="R104">
            <v>7.4578198927515299E-3</v>
          </cell>
          <cell r="AA104">
            <v>144.155242965122</v>
          </cell>
          <cell r="AC104">
            <v>13.617532805205499</v>
          </cell>
          <cell r="AE104">
            <v>49023.118098739702</v>
          </cell>
          <cell r="AF104">
            <v>1034401.61092373</v>
          </cell>
          <cell r="AH104">
            <v>1034401.61092373</v>
          </cell>
          <cell r="AI104">
            <v>130.537710159916</v>
          </cell>
        </row>
        <row r="105">
          <cell r="M105">
            <v>22.2000007577745</v>
          </cell>
          <cell r="O105">
            <v>985407.86210302694</v>
          </cell>
          <cell r="Q105">
            <v>0</v>
          </cell>
          <cell r="R105">
            <v>7.4578198927515204E-3</v>
          </cell>
          <cell r="AA105">
            <v>144.14560056112001</v>
          </cell>
          <cell r="AC105">
            <v>13.616235448886799</v>
          </cell>
          <cell r="AE105">
            <v>49018.447615992402</v>
          </cell>
          <cell r="AF105">
            <v>1034426.3097208</v>
          </cell>
          <cell r="AH105">
            <v>1034426.3097208</v>
          </cell>
          <cell r="AI105">
            <v>130.52936511223399</v>
          </cell>
        </row>
        <row r="106">
          <cell r="M106">
            <v>22.2000007271626</v>
          </cell>
          <cell r="O106">
            <v>1050067.9927044299</v>
          </cell>
          <cell r="Q106">
            <v>0</v>
          </cell>
          <cell r="R106">
            <v>7.4578198927515204E-3</v>
          </cell>
          <cell r="AA106">
            <v>153.42728605815699</v>
          </cell>
          <cell r="AC106">
            <v>14.4922977479163</v>
          </cell>
          <cell r="AE106">
            <v>52172.271892498698</v>
          </cell>
          <cell r="AF106">
            <v>1102240.2656603099</v>
          </cell>
          <cell r="AH106">
            <v>1102240.2656603099</v>
          </cell>
          <cell r="AI106">
            <v>138.93498831024101</v>
          </cell>
        </row>
        <row r="107">
          <cell r="M107">
            <v>22.200000722759899</v>
          </cell>
          <cell r="O107">
            <v>1017737.3822246901</v>
          </cell>
          <cell r="Q107">
            <v>0</v>
          </cell>
          <cell r="R107">
            <v>7.4578198927515204E-3</v>
          </cell>
          <cell r="AA107">
            <v>148.73743138742699</v>
          </cell>
          <cell r="AC107">
            <v>14.048275242075199</v>
          </cell>
          <cell r="AE107">
            <v>50573.790871470803</v>
          </cell>
          <cell r="AF107">
            <v>1068311.1720877599</v>
          </cell>
          <cell r="AH107">
            <v>1068311.1720877599</v>
          </cell>
          <cell r="AI107">
            <v>134.689156145352</v>
          </cell>
        </row>
        <row r="108">
          <cell r="M108">
            <v>22.200000760171498</v>
          </cell>
          <cell r="O108">
            <v>983283.09773059899</v>
          </cell>
          <cell r="Q108">
            <v>0</v>
          </cell>
          <cell r="R108">
            <v>7.4578198927515299E-3</v>
          </cell>
          <cell r="AA108">
            <v>143.74247979244299</v>
          </cell>
          <cell r="AC108">
            <v>13.5754650786368</v>
          </cell>
          <cell r="AE108">
            <v>48871.674283092601</v>
          </cell>
          <cell r="AF108">
            <v>1032154.77210225</v>
          </cell>
          <cell r="AH108">
            <v>1032154.77210225</v>
          </cell>
          <cell r="AI108">
            <v>130.167014713806</v>
          </cell>
        </row>
        <row r="109">
          <cell r="M109">
            <v>22.2000007267619</v>
          </cell>
          <cell r="O109">
            <v>1052926.7784381399</v>
          </cell>
          <cell r="Q109">
            <v>0</v>
          </cell>
          <cell r="R109">
            <v>7.4578198927515299E-3</v>
          </cell>
          <cell r="AA109">
            <v>153.769818179618</v>
          </cell>
          <cell r="AC109">
            <v>14.5227677796235</v>
          </cell>
          <cell r="AE109">
            <v>52281.964006644703</v>
          </cell>
          <cell r="AF109">
            <v>1105208.7435331501</v>
          </cell>
          <cell r="AH109">
            <v>1105208.7435331501</v>
          </cell>
          <cell r="AI109">
            <v>139.24705039999401</v>
          </cell>
        </row>
        <row r="110">
          <cell r="M110">
            <v>22.2000007100403</v>
          </cell>
          <cell r="O110">
            <v>1123194.4848887201</v>
          </cell>
          <cell r="Q110">
            <v>0</v>
          </cell>
          <cell r="R110">
            <v>7.4578198927515299E-3</v>
          </cell>
          <cell r="AA110">
            <v>163.917847767609</v>
          </cell>
          <cell r="AC110">
            <v>15.482345633757101</v>
          </cell>
          <cell r="AE110">
            <v>55736.444281525699</v>
          </cell>
          <cell r="AF110">
            <v>1178930.9292844399</v>
          </cell>
          <cell r="AH110">
            <v>1178930.9292844399</v>
          </cell>
          <cell r="AI110">
            <v>148.435502133852</v>
          </cell>
        </row>
        <row r="111">
          <cell r="M111">
            <v>22.2000007106952</v>
          </cell>
          <cell r="O111">
            <v>1120375.09597526</v>
          </cell>
          <cell r="Q111">
            <v>0</v>
          </cell>
          <cell r="R111">
            <v>7.4578198927515299E-3</v>
          </cell>
          <cell r="AA111">
            <v>163.554804836236</v>
          </cell>
          <cell r="AC111">
            <v>15.449222768427401</v>
          </cell>
          <cell r="AE111">
            <v>55617.2019663385</v>
          </cell>
          <cell r="AF111">
            <v>1175992.2979305</v>
          </cell>
          <cell r="AH111">
            <v>1175992.2979305</v>
          </cell>
          <cell r="AI111">
            <v>148.105582067809</v>
          </cell>
        </row>
        <row r="112">
          <cell r="M112">
            <v>22.200000711296202</v>
          </cell>
          <cell r="O112">
            <v>1116643.43863418</v>
          </cell>
          <cell r="Q112">
            <v>0</v>
          </cell>
          <cell r="R112">
            <v>7.4578198927515299E-3</v>
          </cell>
          <cell r="AA112">
            <v>163.034460016872</v>
          </cell>
          <cell r="AC112">
            <v>15.4005088273961</v>
          </cell>
          <cell r="AE112">
            <v>55441.831778626001</v>
          </cell>
          <cell r="AF112">
            <v>1172085.2703975099</v>
          </cell>
          <cell r="AH112">
            <v>1172085.2703975099</v>
          </cell>
          <cell r="AI112">
            <v>147.63395118947599</v>
          </cell>
        </row>
        <row r="113">
          <cell r="M113">
            <v>22.200000711319699</v>
          </cell>
          <cell r="O113">
            <v>1116801.4213916799</v>
          </cell>
          <cell r="Q113">
            <v>0</v>
          </cell>
          <cell r="R113">
            <v>7.4578198927515299E-3</v>
          </cell>
          <cell r="AA113">
            <v>163.05715564268601</v>
          </cell>
          <cell r="AC113">
            <v>15.4026526943163</v>
          </cell>
          <cell r="AE113">
            <v>55449.5496995387</v>
          </cell>
          <cell r="AF113">
            <v>1172250.9710969301</v>
          </cell>
          <cell r="AH113">
            <v>1172250.9710969301</v>
          </cell>
          <cell r="AI113">
            <v>147.65450294836899</v>
          </cell>
        </row>
        <row r="114">
          <cell r="M114">
            <v>22.2000007102124</v>
          </cell>
          <cell r="O114">
            <v>1113786.25021401</v>
          </cell>
          <cell r="Q114">
            <v>0</v>
          </cell>
          <cell r="R114">
            <v>7.4578198927515299E-3</v>
          </cell>
          <cell r="AA114">
            <v>162.59798981835499</v>
          </cell>
          <cell r="AC114">
            <v>15.3585535775383</v>
          </cell>
          <cell r="AE114">
            <v>55290.792879137902</v>
          </cell>
          <cell r="AF114">
            <v>1169077.04313211</v>
          </cell>
          <cell r="AH114">
            <v>1169077.04313211</v>
          </cell>
          <cell r="AI114">
            <v>147.23943624081599</v>
          </cell>
        </row>
        <row r="115">
          <cell r="M115">
            <v>22.200000710048201</v>
          </cell>
          <cell r="O115">
            <v>1110606.9636227901</v>
          </cell>
          <cell r="Q115">
            <v>0</v>
          </cell>
          <cell r="R115">
            <v>7.4578198927515299E-3</v>
          </cell>
          <cell r="AA115">
            <v>162.12570652499801</v>
          </cell>
          <cell r="AC115">
            <v>15.313508420086899</v>
          </cell>
          <cell r="AE115">
            <v>55128.630312312896</v>
          </cell>
          <cell r="AF115">
            <v>1165735.59392211</v>
          </cell>
          <cell r="AH115">
            <v>1165735.59392211</v>
          </cell>
          <cell r="AI115">
            <v>146.812198104911</v>
          </cell>
        </row>
        <row r="116">
          <cell r="M116">
            <v>22.200000709971999</v>
          </cell>
          <cell r="O116">
            <v>1110329.6148673701</v>
          </cell>
          <cell r="Q116">
            <v>0</v>
          </cell>
          <cell r="R116">
            <v>7.4578198927515403E-3</v>
          </cell>
          <cell r="AA116">
            <v>162.085865312718</v>
          </cell>
          <cell r="AC116">
            <v>15.3097452368583</v>
          </cell>
          <cell r="AE116">
            <v>55115.082852689797</v>
          </cell>
          <cell r="AF116">
            <v>1165444.69772593</v>
          </cell>
          <cell r="AH116">
            <v>1165444.69772593</v>
          </cell>
          <cell r="AI116">
            <v>146.77612007585901</v>
          </cell>
        </row>
        <row r="117">
          <cell r="M117">
            <v>22.200000709246101</v>
          </cell>
          <cell r="O117">
            <v>1108713.7139896101</v>
          </cell>
          <cell r="Q117">
            <v>0</v>
          </cell>
          <cell r="R117">
            <v>7.4578198927515403E-3</v>
          </cell>
          <cell r="AA117">
            <v>161.82788813996601</v>
          </cell>
          <cell r="AC117">
            <v>15.2846570203351</v>
          </cell>
          <cell r="AE117">
            <v>55024.765273206503</v>
          </cell>
          <cell r="AF117">
            <v>1163738.4792881301</v>
          </cell>
          <cell r="AH117">
            <v>1163738.4792881301</v>
          </cell>
          <cell r="AI117">
            <v>146.543231119631</v>
          </cell>
        </row>
        <row r="118">
          <cell r="M118">
            <v>22.200000708862799</v>
          </cell>
          <cell r="O118">
            <v>1107881.0018206199</v>
          </cell>
          <cell r="Q118">
            <v>0</v>
          </cell>
          <cell r="R118">
            <v>7.4578198927515403E-3</v>
          </cell>
          <cell r="AA118">
            <v>161.692777611888</v>
          </cell>
          <cell r="AC118">
            <v>15.2714643029535</v>
          </cell>
          <cell r="AE118">
            <v>54977.271490632702</v>
          </cell>
          <cell r="AF118">
            <v>1162858.2733105</v>
          </cell>
          <cell r="AH118">
            <v>1162858.2733105</v>
          </cell>
          <cell r="AI118">
            <v>146.421313308934</v>
          </cell>
        </row>
        <row r="119">
          <cell r="M119">
            <v>22.200000708171299</v>
          </cell>
          <cell r="O119">
            <v>1107435.56884252</v>
          </cell>
          <cell r="Q119">
            <v>0</v>
          </cell>
          <cell r="R119">
            <v>7.4578198927515403E-3</v>
          </cell>
          <cell r="AA119">
            <v>161.60302402916099</v>
          </cell>
          <cell r="AC119">
            <v>15.262267863484</v>
          </cell>
          <cell r="AE119">
            <v>54944.1643085424</v>
          </cell>
          <cell r="AF119">
            <v>1162379.73317879</v>
          </cell>
          <cell r="AH119">
            <v>1162379.73317879</v>
          </cell>
          <cell r="AI119">
            <v>146.34075616567699</v>
          </cell>
        </row>
        <row r="120">
          <cell r="M120">
            <v>22.200000707760701</v>
          </cell>
          <cell r="O120">
            <v>1106959.65964603</v>
          </cell>
          <cell r="Q120">
            <v>0</v>
          </cell>
          <cell r="R120">
            <v>7.4578198927515299E-3</v>
          </cell>
          <cell r="AA120">
            <v>161.51922555673099</v>
          </cell>
          <cell r="AC120">
            <v>15.2539224205753</v>
          </cell>
          <cell r="AE120">
            <v>54914.120714071098</v>
          </cell>
          <cell r="AF120">
            <v>1161873.7803589799</v>
          </cell>
          <cell r="AH120">
            <v>1161873.7803589799</v>
          </cell>
          <cell r="AI120">
            <v>146.26530313615601</v>
          </cell>
        </row>
        <row r="121">
          <cell r="M121">
            <v>22.2000007077623</v>
          </cell>
          <cell r="O121">
            <v>1106899.31256458</v>
          </cell>
          <cell r="Q121">
            <v>0</v>
          </cell>
          <cell r="R121">
            <v>7.4578198927515299E-3</v>
          </cell>
          <cell r="AA121">
            <v>161.51056020252801</v>
          </cell>
          <cell r="AC121">
            <v>15.253104062015799</v>
          </cell>
          <cell r="AE121">
            <v>54911.174623256797</v>
          </cell>
          <cell r="AF121">
            <v>1161810.4871885499</v>
          </cell>
          <cell r="AH121">
            <v>1161810.4871885499</v>
          </cell>
          <cell r="AI121">
            <v>146.257456140513</v>
          </cell>
        </row>
        <row r="122">
          <cell r="M122">
            <v>22.200000708499399</v>
          </cell>
          <cell r="O122">
            <v>1107060.6524134499</v>
          </cell>
          <cell r="Q122">
            <v>0</v>
          </cell>
          <cell r="R122">
            <v>7.4578198927515299E-3</v>
          </cell>
          <cell r="AA122">
            <v>161.559491665493</v>
          </cell>
          <cell r="AC122">
            <v>15.258444205193999</v>
          </cell>
          <cell r="AE122">
            <v>54930.399138698303</v>
          </cell>
          <cell r="AF122">
            <v>1161991.0515226901</v>
          </cell>
          <cell r="AH122">
            <v>1161991.0515226901</v>
          </cell>
          <cell r="AI122">
            <v>146.301047460299</v>
          </cell>
        </row>
        <row r="123">
          <cell r="M123">
            <v>22.200000708955201</v>
          </cell>
          <cell r="O123">
            <v>1107930.1966287999</v>
          </cell>
          <cell r="Q123">
            <v>0</v>
          </cell>
          <cell r="R123">
            <v>7.4578198927515299E-3</v>
          </cell>
          <cell r="AA123">
            <v>161.69984310219601</v>
          </cell>
          <cell r="AC123">
            <v>15.2721316202241</v>
          </cell>
          <cell r="AE123">
            <v>54979.6738328067</v>
          </cell>
          <cell r="AF123">
            <v>1162909.8704619801</v>
          </cell>
          <cell r="AH123">
            <v>1162909.8704619801</v>
          </cell>
          <cell r="AI123">
            <v>146.42771148197201</v>
          </cell>
        </row>
        <row r="124">
          <cell r="M124">
            <v>22.200000709004001</v>
          </cell>
          <cell r="O124">
            <v>1108814.03732964</v>
          </cell>
          <cell r="Q124">
            <v>0</v>
          </cell>
          <cell r="R124">
            <v>7.4578198927515299E-3</v>
          </cell>
          <cell r="AA124">
            <v>161.82678169601701</v>
          </cell>
          <cell r="AC124">
            <v>15.284120641829301</v>
          </cell>
          <cell r="AE124">
            <v>55022.834310585597</v>
          </cell>
          <cell r="AF124">
            <v>1163836.87163775</v>
          </cell>
          <cell r="AH124">
            <v>1163836.87163775</v>
          </cell>
          <cell r="AI124">
            <v>146.54266105418799</v>
          </cell>
        </row>
        <row r="125">
          <cell r="M125">
            <v>22.200000722638499</v>
          </cell>
          <cell r="O125">
            <v>1016418.68747679</v>
          </cell>
          <cell r="Q125">
            <v>0</v>
          </cell>
          <cell r="R125">
            <v>7.4578198927515403E-3</v>
          </cell>
          <cell r="AA125">
            <v>148.53331632236299</v>
          </cell>
          <cell r="AC125">
            <v>14.0285872474832</v>
          </cell>
          <cell r="AE125">
            <v>50502.914090939703</v>
          </cell>
          <cell r="AF125">
            <v>1066921.6004210501</v>
          </cell>
          <cell r="AH125">
            <v>1066921.6004210501</v>
          </cell>
          <cell r="AI125">
            <v>134.50472907488</v>
          </cell>
        </row>
        <row r="126">
          <cell r="M126">
            <v>22.2000007284236</v>
          </cell>
          <cell r="O126">
            <v>1047271.20441795</v>
          </cell>
          <cell r="Q126">
            <v>0</v>
          </cell>
          <cell r="R126">
            <v>7.4578198927515403E-3</v>
          </cell>
          <cell r="AA126">
            <v>152.97161443377499</v>
          </cell>
          <cell r="AC126">
            <v>14.4477730155513</v>
          </cell>
          <cell r="AE126">
            <v>52011.982855984497</v>
          </cell>
          <cell r="AF126">
            <v>1099283.18847044</v>
          </cell>
          <cell r="AH126">
            <v>1099283.18847044</v>
          </cell>
          <cell r="AI126">
            <v>138.52384141822401</v>
          </cell>
        </row>
        <row r="127">
          <cell r="M127">
            <v>22.2000007090212</v>
          </cell>
          <cell r="O127">
            <v>1111836.1996202201</v>
          </cell>
          <cell r="Q127">
            <v>0</v>
          </cell>
          <cell r="R127">
            <v>7.4578198927515403E-3</v>
          </cell>
          <cell r="AA127">
            <v>162.26080591324299</v>
          </cell>
          <cell r="AC127">
            <v>15.325113105672701</v>
          </cell>
          <cell r="AE127">
            <v>55170.407180421702</v>
          </cell>
          <cell r="AF127">
            <v>1167006.60692638</v>
          </cell>
          <cell r="AH127">
            <v>1167006.60692638</v>
          </cell>
          <cell r="AI127">
            <v>146.93569280757001</v>
          </cell>
        </row>
        <row r="128">
          <cell r="M128">
            <v>22.2000007082944</v>
          </cell>
          <cell r="O128">
            <v>1111516.6254584701</v>
          </cell>
          <cell r="Q128">
            <v>0</v>
          </cell>
          <cell r="R128">
            <v>7.4578198927515403E-3</v>
          </cell>
          <cell r="AA128">
            <v>162.18904114059001</v>
          </cell>
          <cell r="AC128">
            <v>15.3176130093544</v>
          </cell>
          <cell r="AE128">
            <v>55143.406833675799</v>
          </cell>
          <cell r="AF128">
            <v>1166660.0323180601</v>
          </cell>
          <cell r="AH128">
            <v>1166660.0323180601</v>
          </cell>
          <cell r="AI128">
            <v>146.87142813123501</v>
          </cell>
        </row>
        <row r="129">
          <cell r="M129">
            <v>22.200000707942898</v>
          </cell>
          <cell r="O129">
            <v>1111891.6477668199</v>
          </cell>
          <cell r="Q129">
            <v>0</v>
          </cell>
          <cell r="R129">
            <v>7.4578198927515403E-3</v>
          </cell>
          <cell r="AA129">
            <v>162.22736814075699</v>
          </cell>
          <cell r="AC129">
            <v>15.320799611214399</v>
          </cell>
          <cell r="AE129">
            <v>55154.878600371703</v>
          </cell>
          <cell r="AF129">
            <v>1167046.52636473</v>
          </cell>
          <cell r="AH129">
            <v>1167046.52636473</v>
          </cell>
          <cell r="AI129">
            <v>146.90656852954299</v>
          </cell>
        </row>
        <row r="130">
          <cell r="M130">
            <v>22.200000707328101</v>
          </cell>
          <cell r="O130">
            <v>1113065.55641126</v>
          </cell>
          <cell r="Q130">
            <v>0</v>
          </cell>
          <cell r="R130">
            <v>7.4578198927515403E-3</v>
          </cell>
          <cell r="AA130">
            <v>162.37003175408501</v>
          </cell>
          <cell r="AC130">
            <v>15.333551138846801</v>
          </cell>
          <cell r="AE130">
            <v>55200.784099848403</v>
          </cell>
          <cell r="AF130">
            <v>1168266.34053684</v>
          </cell>
          <cell r="AH130">
            <v>1168266.34053684</v>
          </cell>
          <cell r="AI130">
            <v>147.03648061523799</v>
          </cell>
        </row>
        <row r="131">
          <cell r="M131">
            <v>22.200000706985101</v>
          </cell>
          <cell r="O131">
            <v>1114670.2249115999</v>
          </cell>
          <cell r="Q131">
            <v>0</v>
          </cell>
          <cell r="R131">
            <v>7.4578198927515498E-3</v>
          </cell>
          <cell r="AA131">
            <v>162.58482684274699</v>
          </cell>
          <cell r="AC131">
            <v>15.3534030402925</v>
          </cell>
          <cell r="AE131">
            <v>55272.250945053202</v>
          </cell>
          <cell r="AF131">
            <v>1169942.4758552499</v>
          </cell>
          <cell r="AH131">
            <v>1169942.4758552499</v>
          </cell>
          <cell r="AI131">
            <v>147.231423802455</v>
          </cell>
        </row>
        <row r="132">
          <cell r="M132">
            <v>22.200000707027002</v>
          </cell>
          <cell r="O132">
            <v>1116400.1881023101</v>
          </cell>
          <cell r="Q132">
            <v>0</v>
          </cell>
          <cell r="R132">
            <v>7.4578198927515498E-3</v>
          </cell>
          <cell r="AA132">
            <v>162.83311235495799</v>
          </cell>
          <cell r="AC132">
            <v>15.376849432013501</v>
          </cell>
          <cell r="AE132">
            <v>55356.657955248498</v>
          </cell>
          <cell r="AF132">
            <v>1171756.8460566199</v>
          </cell>
          <cell r="AH132">
            <v>1171756.8460566199</v>
          </cell>
          <cell r="AI132">
            <v>147.45626292294401</v>
          </cell>
        </row>
        <row r="133">
          <cell r="M133">
            <v>22.200000707026302</v>
          </cell>
          <cell r="O133">
            <v>1117727.17273183</v>
          </cell>
          <cell r="Q133">
            <v>0</v>
          </cell>
          <cell r="R133">
            <v>7.4578198927515498E-3</v>
          </cell>
          <cell r="AA133">
            <v>163.02355397807801</v>
          </cell>
          <cell r="AC133">
            <v>15.3948334410517</v>
          </cell>
          <cell r="AE133">
            <v>55421.4003877859</v>
          </cell>
          <cell r="AF133">
            <v>1173148.5731203</v>
          </cell>
          <cell r="AH133">
            <v>1173148.5731203</v>
          </cell>
          <cell r="AI133">
            <v>147.628720537026</v>
          </cell>
        </row>
        <row r="134">
          <cell r="M134">
            <v>22.200000707778202</v>
          </cell>
          <cell r="O134">
            <v>1118871.7360600899</v>
          </cell>
          <cell r="Q134">
            <v>0</v>
          </cell>
          <cell r="R134">
            <v>7.4578198927515498E-3</v>
          </cell>
          <cell r="AA134">
            <v>163.21381359128799</v>
          </cell>
          <cell r="AC134">
            <v>15.4135245061399</v>
          </cell>
          <cell r="AE134">
            <v>55488.688222103498</v>
          </cell>
          <cell r="AF134">
            <v>1174360.42425203</v>
          </cell>
          <cell r="AH134">
            <v>1174360.42425203</v>
          </cell>
          <cell r="AI134">
            <v>147.80028908514799</v>
          </cell>
        </row>
        <row r="135">
          <cell r="M135">
            <v>22.200000708156601</v>
          </cell>
          <cell r="O135">
            <v>1119858.0041914701</v>
          </cell>
          <cell r="Q135">
            <v>0</v>
          </cell>
          <cell r="R135">
            <v>7.4578198927515498E-3</v>
          </cell>
          <cell r="AA135">
            <v>163.37097866257099</v>
          </cell>
          <cell r="AC135">
            <v>15.428802519963901</v>
          </cell>
          <cell r="AE135">
            <v>55543.689071870103</v>
          </cell>
          <cell r="AF135">
            <v>1175401.6932656399</v>
          </cell>
          <cell r="AH135">
            <v>1175401.6932656399</v>
          </cell>
          <cell r="AI135">
            <v>147.942176142607</v>
          </cell>
        </row>
        <row r="136">
          <cell r="M136">
            <v>22.2000007081249</v>
          </cell>
          <cell r="O136">
            <v>1119755.50526599</v>
          </cell>
          <cell r="Q136">
            <v>0</v>
          </cell>
          <cell r="R136">
            <v>7.4578198927515498E-3</v>
          </cell>
          <cell r="AA136">
            <v>163.35626608650301</v>
          </cell>
          <cell r="AC136">
            <v>15.4274130600208</v>
          </cell>
          <cell r="AE136">
            <v>55538.687016074902</v>
          </cell>
          <cell r="AF136">
            <v>1175294.1922821901</v>
          </cell>
          <cell r="AH136">
            <v>1175294.1922821901</v>
          </cell>
          <cell r="AI136">
            <v>147.92885302648199</v>
          </cell>
        </row>
        <row r="137">
          <cell r="M137">
            <v>22.200000708104</v>
          </cell>
          <cell r="O137">
            <v>1119584.08616544</v>
          </cell>
          <cell r="Q137">
            <v>0</v>
          </cell>
          <cell r="R137">
            <v>7.4578198927515603E-3</v>
          </cell>
          <cell r="AA137">
            <v>163.33166067162401</v>
          </cell>
          <cell r="AC137">
            <v>15.4250893175165</v>
          </cell>
          <cell r="AE137">
            <v>55530.321543059501</v>
          </cell>
          <cell r="AF137">
            <v>1175114.40771007</v>
          </cell>
          <cell r="AH137">
            <v>1175114.40771007</v>
          </cell>
          <cell r="AI137">
            <v>147.906571354108</v>
          </cell>
        </row>
        <row r="138">
          <cell r="M138">
            <v>22.200000707928201</v>
          </cell>
          <cell r="O138">
            <v>1118237.36531972</v>
          </cell>
          <cell r="Q138">
            <v>0</v>
          </cell>
          <cell r="R138">
            <v>7.4578198927515603E-3</v>
          </cell>
          <cell r="AA138">
            <v>163.13834810827001</v>
          </cell>
          <cell r="AC138">
            <v>15.406832823070401</v>
          </cell>
          <cell r="AE138">
            <v>55464.598163053401</v>
          </cell>
          <cell r="AF138">
            <v>1173701.96348806</v>
          </cell>
          <cell r="AH138">
            <v>1173701.96348806</v>
          </cell>
          <cell r="AI138">
            <v>147.7315152852</v>
          </cell>
        </row>
        <row r="139">
          <cell r="M139">
            <v>22.200000706809501</v>
          </cell>
          <cell r="O139">
            <v>1113904.6642038401</v>
          </cell>
          <cell r="Q139">
            <v>0</v>
          </cell>
          <cell r="R139">
            <v>7.4578198927515603E-3</v>
          </cell>
          <cell r="AA139">
            <v>162.490494760686</v>
          </cell>
          <cell r="AC139">
            <v>15.344927839443701</v>
          </cell>
          <cell r="AE139">
            <v>55241.740221997301</v>
          </cell>
          <cell r="AF139">
            <v>1169146.4044673201</v>
          </cell>
          <cell r="AH139">
            <v>1169146.4044673201</v>
          </cell>
          <cell r="AI139">
            <v>147.14556692124299</v>
          </cell>
        </row>
        <row r="140">
          <cell r="M140">
            <v>22.200000706558399</v>
          </cell>
          <cell r="O140">
            <v>1109141.38811047</v>
          </cell>
          <cell r="Q140">
            <v>0</v>
          </cell>
          <cell r="R140">
            <v>7.4578198927515603E-3</v>
          </cell>
          <cell r="AA140">
            <v>161.791242030261</v>
          </cell>
          <cell r="AC140">
            <v>15.278462298838599</v>
          </cell>
          <cell r="AE140">
            <v>55002.4642758189</v>
          </cell>
          <cell r="AF140">
            <v>1164143.8523750401</v>
          </cell>
          <cell r="AH140">
            <v>1164143.8523750401</v>
          </cell>
          <cell r="AI140">
            <v>146.512779731422</v>
          </cell>
        </row>
        <row r="141">
          <cell r="M141">
            <v>22.200000706494201</v>
          </cell>
          <cell r="O141">
            <v>1107205.2654852499</v>
          </cell>
          <cell r="Q141">
            <v>0</v>
          </cell>
          <cell r="R141">
            <v>7.4578198927515603E-3</v>
          </cell>
          <cell r="AA141">
            <v>161.51330919628501</v>
          </cell>
          <cell r="AC141">
            <v>15.2522162160951</v>
          </cell>
          <cell r="AE141">
            <v>54907.9783779422</v>
          </cell>
          <cell r="AF141">
            <v>1162113.24386791</v>
          </cell>
          <cell r="AH141">
            <v>1162113.24386791</v>
          </cell>
          <cell r="AI141">
            <v>146.26109298019</v>
          </cell>
        </row>
        <row r="142">
          <cell r="M142">
            <v>22.2000007064382</v>
          </cell>
          <cell r="O142">
            <v>1104429.75077257</v>
          </cell>
          <cell r="Q142">
            <v>0</v>
          </cell>
          <cell r="R142">
            <v>7.4578198927515603E-3</v>
          </cell>
          <cell r="AA142">
            <v>161.11485458312001</v>
          </cell>
          <cell r="AC142">
            <v>15.214588877874199</v>
          </cell>
          <cell r="AE142">
            <v>54772.519960347097</v>
          </cell>
          <cell r="AF142">
            <v>1159202.27073239</v>
          </cell>
          <cell r="AH142">
            <v>1159202.27073239</v>
          </cell>
          <cell r="AI142">
            <v>145.900265705246</v>
          </cell>
        </row>
        <row r="143">
          <cell r="M143">
            <v>22.200000706448499</v>
          </cell>
          <cell r="O143">
            <v>1102181.5864547801</v>
          </cell>
          <cell r="Q143">
            <v>0</v>
          </cell>
          <cell r="R143">
            <v>7.4578198927515603E-3</v>
          </cell>
          <cell r="AA143">
            <v>160.79208367006299</v>
          </cell>
          <cell r="AC143">
            <v>15.184108592511301</v>
          </cell>
          <cell r="AE143">
            <v>54662.7909330408</v>
          </cell>
          <cell r="AF143">
            <v>1156844.3773878601</v>
          </cell>
          <cell r="AH143">
            <v>1156844.3773878601</v>
          </cell>
          <cell r="AI143">
            <v>145.607975077552</v>
          </cell>
        </row>
        <row r="144">
          <cell r="M144">
            <v>22.200000706526598</v>
          </cell>
          <cell r="O144">
            <v>1100672.19223623</v>
          </cell>
          <cell r="Q144">
            <v>0</v>
          </cell>
          <cell r="R144">
            <v>7.4578198927515603E-3</v>
          </cell>
          <cell r="AA144">
            <v>160.57536731358601</v>
          </cell>
          <cell r="AC144">
            <v>15.1636433767158</v>
          </cell>
          <cell r="AE144">
            <v>54589.116156176802</v>
          </cell>
          <cell r="AF144">
            <v>1155261.3083895</v>
          </cell>
          <cell r="AH144">
            <v>1155261.3083895</v>
          </cell>
          <cell r="AI144">
            <v>145.411723936871</v>
          </cell>
        </row>
        <row r="145">
          <cell r="M145">
            <v>22.2000007065162</v>
          </cell>
          <cell r="O145">
            <v>1099939.84927627</v>
          </cell>
          <cell r="Q145">
            <v>0</v>
          </cell>
          <cell r="R145">
            <v>7.4578198927515698E-3</v>
          </cell>
          <cell r="AA145">
            <v>160.47021494416799</v>
          </cell>
          <cell r="AC145">
            <v>15.153713503555601</v>
          </cell>
          <cell r="AE145">
            <v>54553.368612800099</v>
          </cell>
          <cell r="AF145">
            <v>1154493.21789098</v>
          </cell>
          <cell r="AH145">
            <v>1154493.21789098</v>
          </cell>
          <cell r="AI145">
            <v>145.316501440612</v>
          </cell>
        </row>
        <row r="146">
          <cell r="M146">
            <v>22.200000707312199</v>
          </cell>
          <cell r="O146">
            <v>1099572.3255923199</v>
          </cell>
          <cell r="Q146">
            <v>0</v>
          </cell>
          <cell r="R146">
            <v>7.4578198927515603E-3</v>
          </cell>
          <cell r="AA146">
            <v>160.44301433217601</v>
          </cell>
          <cell r="AC146">
            <v>15.1518567495868</v>
          </cell>
          <cell r="AE146">
            <v>54546.6842985123</v>
          </cell>
          <cell r="AF146">
            <v>1154119.00985892</v>
          </cell>
          <cell r="AH146">
            <v>1154119.00985892</v>
          </cell>
          <cell r="AI146">
            <v>145.29115758258899</v>
          </cell>
        </row>
        <row r="147">
          <cell r="M147">
            <v>22.200000707775999</v>
          </cell>
          <cell r="O147">
            <v>1100690.9915469899</v>
          </cell>
          <cell r="Q147">
            <v>0</v>
          </cell>
          <cell r="R147">
            <v>7.4578198927515698E-3</v>
          </cell>
          <cell r="AA147">
            <v>160.61901531289899</v>
          </cell>
          <cell r="AC147">
            <v>15.168906304541499</v>
          </cell>
          <cell r="AE147">
            <v>54608.062696349298</v>
          </cell>
          <cell r="AF147">
            <v>1155299.05424463</v>
          </cell>
          <cell r="AH147">
            <v>1155299.05424463</v>
          </cell>
          <cell r="AI147">
            <v>145.450109008358</v>
          </cell>
        </row>
        <row r="148">
          <cell r="M148">
            <v>22.200000707710799</v>
          </cell>
          <cell r="O148">
            <v>1101147.83455968</v>
          </cell>
          <cell r="Q148">
            <v>0</v>
          </cell>
          <cell r="R148">
            <v>7.4578198927515698E-3</v>
          </cell>
          <cell r="AA148">
            <v>160.68462571473401</v>
          </cell>
          <cell r="AC148">
            <v>15.175102569884601</v>
          </cell>
          <cell r="AE148">
            <v>54630.369251584503</v>
          </cell>
          <cell r="AF148">
            <v>1155778.2038127801</v>
          </cell>
          <cell r="AH148">
            <v>1155778.2038127801</v>
          </cell>
          <cell r="AI148">
            <v>145.509523144849</v>
          </cell>
        </row>
        <row r="149">
          <cell r="M149">
            <v>22.200000708427702</v>
          </cell>
          <cell r="O149">
            <v>1101376.4598192</v>
          </cell>
          <cell r="Q149">
            <v>0</v>
          </cell>
          <cell r="R149">
            <v>7.4578198927515698E-3</v>
          </cell>
          <cell r="AA149">
            <v>160.74309667764399</v>
          </cell>
          <cell r="AC149">
            <v>15.1813399878349</v>
          </cell>
          <cell r="AE149">
            <v>54652.823956205597</v>
          </cell>
          <cell r="AF149">
            <v>1156029.2837467301</v>
          </cell>
          <cell r="AH149">
            <v>1156029.2837467301</v>
          </cell>
          <cell r="AI149">
            <v>145.56175668980899</v>
          </cell>
        </row>
        <row r="150">
          <cell r="M150">
            <v>22.200000708815399</v>
          </cell>
          <cell r="O150">
            <v>1101809.9417377701</v>
          </cell>
          <cell r="Q150">
            <v>0</v>
          </cell>
          <cell r="R150">
            <v>7.4578198927515698E-3</v>
          </cell>
          <cell r="AA150">
            <v>160.82075284389401</v>
          </cell>
          <cell r="AC150">
            <v>15.1891038208565</v>
          </cell>
          <cell r="AE150">
            <v>54680.773755083501</v>
          </cell>
          <cell r="AF150">
            <v>1156490.7154951899</v>
          </cell>
          <cell r="AH150">
            <v>1156490.7154951899</v>
          </cell>
          <cell r="AI150">
            <v>145.631649023037</v>
          </cell>
        </row>
        <row r="151">
          <cell r="M151">
            <v>22.2000007087283</v>
          </cell>
          <cell r="O151">
            <v>1101094.06214535</v>
          </cell>
          <cell r="Q151">
            <v>0</v>
          </cell>
          <cell r="R151">
            <v>7.4578198927515698E-3</v>
          </cell>
          <cell r="AA151">
            <v>160.71791628289299</v>
          </cell>
          <cell r="AC151">
            <v>15.1793911738629</v>
          </cell>
          <cell r="AE151">
            <v>54645.8082259066</v>
          </cell>
          <cell r="AF151">
            <v>1155739.8703729301</v>
          </cell>
          <cell r="AH151">
            <v>1155739.8703729301</v>
          </cell>
          <cell r="AI151">
            <v>145.53852510902999</v>
          </cell>
        </row>
        <row r="152">
          <cell r="M152">
            <v>22.2000007081907</v>
          </cell>
          <cell r="O152">
            <v>1100741.5135862101</v>
          </cell>
          <cell r="Q152">
            <v>0</v>
          </cell>
          <cell r="R152">
            <v>7.4578198927515698E-3</v>
          </cell>
          <cell r="AA152">
            <v>160.641638828232</v>
          </cell>
          <cell r="AC152">
            <v>15.1714716670791</v>
          </cell>
          <cell r="AE152">
            <v>54617.298001484603</v>
          </cell>
          <cell r="AF152">
            <v>1155358.81160805</v>
          </cell>
          <cell r="AH152">
            <v>1155358.81160805</v>
          </cell>
          <cell r="AI152">
            <v>145.470167161153</v>
          </cell>
        </row>
        <row r="153">
          <cell r="M153">
            <v>22.200000707954</v>
          </cell>
          <cell r="O153">
            <v>1103296.2906817601</v>
          </cell>
          <cell r="Q153">
            <v>0</v>
          </cell>
          <cell r="R153">
            <v>7.4578198927515802E-3</v>
          </cell>
          <cell r="AA153">
            <v>160.99316721809501</v>
          </cell>
          <cell r="AC153">
            <v>15.2042413187833</v>
          </cell>
          <cell r="AE153">
            <v>54735.268747619702</v>
          </cell>
          <cell r="AF153">
            <v>1158031.55942766</v>
          </cell>
          <cell r="AH153">
            <v>1158031.55942766</v>
          </cell>
          <cell r="AI153">
            <v>145.78892589931201</v>
          </cell>
        </row>
        <row r="154">
          <cell r="M154">
            <v>22.2000007079791</v>
          </cell>
          <cell r="O154">
            <v>1106028.9222893701</v>
          </cell>
          <cell r="Q154">
            <v>0</v>
          </cell>
          <cell r="R154">
            <v>7.4578198927515802E-3</v>
          </cell>
          <cell r="AA154">
            <v>161.38557609898001</v>
          </cell>
          <cell r="AC154">
            <v>15.241300527094401</v>
          </cell>
          <cell r="AE154">
            <v>54868.681897539696</v>
          </cell>
          <cell r="AF154">
            <v>1160897.6041844599</v>
          </cell>
          <cell r="AH154">
            <v>1160897.6041844599</v>
          </cell>
          <cell r="AI154">
            <v>146.144275571885</v>
          </cell>
        </row>
        <row r="155">
          <cell r="M155">
            <v>22.200000707423801</v>
          </cell>
          <cell r="O155">
            <v>1109523.9770303001</v>
          </cell>
          <cell r="Q155">
            <v>0</v>
          </cell>
          <cell r="R155">
            <v>7.4578198927515802E-3</v>
          </cell>
          <cell r="AA155">
            <v>161.86162317502601</v>
          </cell>
          <cell r="AC155">
            <v>15.2855389355658</v>
          </cell>
          <cell r="AE155">
            <v>55027.940168036803</v>
          </cell>
          <cell r="AF155">
            <v>1164551.9172224801</v>
          </cell>
          <cell r="AH155">
            <v>1164551.9172224801</v>
          </cell>
          <cell r="AI155">
            <v>146.57608423946101</v>
          </cell>
        </row>
        <row r="156">
          <cell r="M156">
            <v>22.200000707726101</v>
          </cell>
          <cell r="O156">
            <v>1113178.14992334</v>
          </cell>
          <cell r="Q156">
            <v>0</v>
          </cell>
          <cell r="R156">
            <v>7.4578198927515802E-3</v>
          </cell>
          <cell r="AA156">
            <v>162.39655395845199</v>
          </cell>
          <cell r="AC156">
            <v>15.3363445815136</v>
          </cell>
          <cell r="AE156">
            <v>55210.840493448799</v>
          </cell>
          <cell r="AF156">
            <v>1168388.9903899</v>
          </cell>
          <cell r="AH156">
            <v>1168388.9903899</v>
          </cell>
          <cell r="AI156">
            <v>147.06020937693799</v>
          </cell>
        </row>
        <row r="157">
          <cell r="M157">
            <v>22.2000007087988</v>
          </cell>
          <cell r="O157">
            <v>1115691.8169112999</v>
          </cell>
          <cell r="Q157">
            <v>0</v>
          </cell>
          <cell r="R157">
            <v>7.4578198927515802E-3</v>
          </cell>
          <cell r="AA157">
            <v>162.79889428475099</v>
          </cell>
          <cell r="AC157">
            <v>15.375499342511601</v>
          </cell>
          <cell r="AE157">
            <v>55351.7976330417</v>
          </cell>
          <cell r="AF157">
            <v>1171043.61451794</v>
          </cell>
          <cell r="AH157">
            <v>1171043.61451794</v>
          </cell>
          <cell r="AI157">
            <v>147.42339494224001</v>
          </cell>
        </row>
        <row r="158">
          <cell r="M158">
            <v>22.200000709882499</v>
          </cell>
          <cell r="O158">
            <v>1117006.52834898</v>
          </cell>
          <cell r="Q158">
            <v>0</v>
          </cell>
          <cell r="R158">
            <v>7.4578198927515897E-3</v>
          </cell>
          <cell r="AA158">
            <v>163.02928922707099</v>
          </cell>
          <cell r="AC158">
            <v>15.3984198006135</v>
          </cell>
          <cell r="AE158">
            <v>55434.311282208801</v>
          </cell>
          <cell r="AF158">
            <v>1172440.8396048001</v>
          </cell>
          <cell r="AH158">
            <v>1172440.8396048001</v>
          </cell>
          <cell r="AI158">
            <v>147.63086942645799</v>
          </cell>
        </row>
        <row r="159">
          <cell r="M159">
            <v>22.200000710947698</v>
          </cell>
          <cell r="O159">
            <v>1117495.39619099</v>
          </cell>
          <cell r="Q159">
            <v>0</v>
          </cell>
          <cell r="R159">
            <v>7.4578198927515897E-3</v>
          </cell>
          <cell r="AA159">
            <v>163.14119727884901</v>
          </cell>
          <cell r="AC159">
            <v>15.410154288800699</v>
          </cell>
          <cell r="AE159">
            <v>55476.555439682597</v>
          </cell>
          <cell r="AF159">
            <v>1172971.9516052101</v>
          </cell>
          <cell r="AH159">
            <v>1172971.9516052101</v>
          </cell>
          <cell r="AI159">
            <v>147.731042990048</v>
          </cell>
        </row>
        <row r="160">
          <cell r="M160">
            <v>22.200000712033201</v>
          </cell>
          <cell r="O160">
            <v>1117266.91240498</v>
          </cell>
          <cell r="Q160">
            <v>0</v>
          </cell>
          <cell r="R160">
            <v>7.4578198927516002E-3</v>
          </cell>
          <cell r="AA160">
            <v>163.150138316105</v>
          </cell>
          <cell r="AC160">
            <v>15.4121651655531</v>
          </cell>
          <cell r="AE160">
            <v>55483.794595991203</v>
          </cell>
          <cell r="AF160">
            <v>1172750.7069727201</v>
          </cell>
          <cell r="AH160">
            <v>1172750.7069727201</v>
          </cell>
          <cell r="AI160">
            <v>147.73797315055199</v>
          </cell>
        </row>
        <row r="161">
          <cell r="M161">
            <v>22.2000007116478</v>
          </cell>
          <cell r="O161">
            <v>1116428.2686647901</v>
          </cell>
          <cell r="Q161">
            <v>0</v>
          </cell>
          <cell r="R161">
            <v>7.4578198927516002E-3</v>
          </cell>
          <cell r="AA161">
            <v>163.01920741710799</v>
          </cell>
          <cell r="AC161">
            <v>15.3995053055833</v>
          </cell>
          <cell r="AE161">
            <v>55438.219100099901</v>
          </cell>
          <cell r="AF161">
            <v>1171866.4877973299</v>
          </cell>
          <cell r="AH161">
            <v>1171866.4877973299</v>
          </cell>
          <cell r="AI161">
            <v>147.61970211152499</v>
          </cell>
        </row>
        <row r="162">
          <cell r="M162">
            <v>22.200000711115599</v>
          </cell>
          <cell r="O162">
            <v>1114152.43057069</v>
          </cell>
          <cell r="Q162">
            <v>0</v>
          </cell>
          <cell r="R162">
            <v>7.4578198927516002E-3</v>
          </cell>
          <cell r="AA162">
            <v>162.67658963359301</v>
          </cell>
          <cell r="AC162">
            <v>15.3667037901286</v>
          </cell>
          <cell r="AE162">
            <v>55320.133644463</v>
          </cell>
          <cell r="AF162">
            <v>1169472.56421599</v>
          </cell>
          <cell r="AH162">
            <v>1169472.56421599</v>
          </cell>
          <cell r="AI162">
            <v>147.309885843464</v>
          </cell>
        </row>
        <row r="163">
          <cell r="M163">
            <v>22.200000711071201</v>
          </cell>
          <cell r="O163">
            <v>1112233.39587903</v>
          </cell>
          <cell r="Q163">
            <v>0</v>
          </cell>
          <cell r="R163">
            <v>7.4578198927516002E-3</v>
          </cell>
          <cell r="AA163">
            <v>162.400874832987</v>
          </cell>
          <cell r="AC163">
            <v>15.340659307139401</v>
          </cell>
          <cell r="AE163">
            <v>55226.373505701697</v>
          </cell>
          <cell r="AF163">
            <v>1167459.7693881199</v>
          </cell>
          <cell r="AH163">
            <v>1167459.7693881199</v>
          </cell>
          <cell r="AI163">
            <v>147.06021552584801</v>
          </cell>
        </row>
        <row r="164">
          <cell r="M164">
            <v>22.200000711194502</v>
          </cell>
          <cell r="O164">
            <v>1111085.9069720099</v>
          </cell>
          <cell r="Q164">
            <v>0</v>
          </cell>
          <cell r="R164">
            <v>7.4578198927516002E-3</v>
          </cell>
          <cell r="AA164">
            <v>162.23600416741101</v>
          </cell>
          <cell r="AC164">
            <v>15.3250853472518</v>
          </cell>
          <cell r="AE164">
            <v>55170.307250106598</v>
          </cell>
          <cell r="AF164">
            <v>1166256.21421505</v>
          </cell>
          <cell r="AH164">
            <v>1166256.21421505</v>
          </cell>
          <cell r="AI164">
            <v>146.910918820159</v>
          </cell>
        </row>
        <row r="165">
          <cell r="M165">
            <v>22.200000711249402</v>
          </cell>
          <cell r="O165">
            <v>1111728.4930676799</v>
          </cell>
          <cell r="Q165">
            <v>0</v>
          </cell>
          <cell r="R165">
            <v>7.4578198927516002E-3</v>
          </cell>
          <cell r="AA165">
            <v>162.328331624924</v>
          </cell>
          <cell r="AC165">
            <v>15.333806753906</v>
          </cell>
          <cell r="AE165">
            <v>55201.704314061499</v>
          </cell>
          <cell r="AF165">
            <v>1166930.19738232</v>
          </cell>
          <cell r="AH165">
            <v>1166930.19738232</v>
          </cell>
          <cell r="AI165">
            <v>146.994524871018</v>
          </cell>
        </row>
        <row r="166">
          <cell r="M166">
            <v>22.200000710557301</v>
          </cell>
          <cell r="O166">
            <v>1112118.0443643299</v>
          </cell>
          <cell r="Q166">
            <v>0</v>
          </cell>
          <cell r="R166">
            <v>7.4578198927516097E-3</v>
          </cell>
          <cell r="AA166">
            <v>162.358336627813</v>
          </cell>
          <cell r="AC166">
            <v>15.335916108851601</v>
          </cell>
          <cell r="AE166">
            <v>55209.2979918657</v>
          </cell>
          <cell r="AF166">
            <v>1167327.3423830899</v>
          </cell>
          <cell r="AH166">
            <v>1167327.3423830899</v>
          </cell>
          <cell r="AI166">
            <v>147.02242051896201</v>
          </cell>
        </row>
        <row r="167">
          <cell r="M167">
            <v>22.200000710800701</v>
          </cell>
          <cell r="O167">
            <v>1112346.44684787</v>
          </cell>
          <cell r="Q167">
            <v>0</v>
          </cell>
          <cell r="R167">
            <v>7.4578198927516097E-3</v>
          </cell>
          <cell r="AA167">
            <v>162.40153511618101</v>
          </cell>
          <cell r="AC167">
            <v>15.340286553779899</v>
          </cell>
          <cell r="AE167">
            <v>55225.031593607702</v>
          </cell>
          <cell r="AF167">
            <v>1167571.47841515</v>
          </cell>
          <cell r="AH167">
            <v>1167571.47841515</v>
          </cell>
          <cell r="AI167">
            <v>147.061248562401</v>
          </cell>
        </row>
        <row r="168">
          <cell r="M168">
            <v>22.200000710547901</v>
          </cell>
          <cell r="O168">
            <v>1112454.54682311</v>
          </cell>
          <cell r="Q168">
            <v>0</v>
          </cell>
          <cell r="R168">
            <v>7.4578198927516097E-3</v>
          </cell>
          <cell r="AA168">
            <v>162.40667761227701</v>
          </cell>
          <cell r="AC168">
            <v>15.3404822837871</v>
          </cell>
          <cell r="AE168">
            <v>55225.736221633597</v>
          </cell>
          <cell r="AF168">
            <v>1167680.2830713301</v>
          </cell>
          <cell r="AH168">
            <v>1167680.2830713301</v>
          </cell>
          <cell r="AI168">
            <v>147.06619532849001</v>
          </cell>
        </row>
        <row r="169">
          <cell r="M169">
            <v>22.200000724391899</v>
          </cell>
          <cell r="O169">
            <v>1017112.67113264</v>
          </cell>
          <cell r="Q169">
            <v>0</v>
          </cell>
          <cell r="R169">
            <v>7.4578198927516097E-3</v>
          </cell>
          <cell r="AA169">
            <v>148.69439022810201</v>
          </cell>
          <cell r="AC169">
            <v>14.045510535012401</v>
          </cell>
          <cell r="AE169">
            <v>50563.837926044798</v>
          </cell>
          <cell r="AF169">
            <v>1067676.5078756399</v>
          </cell>
          <cell r="AH169">
            <v>1067676.5078756399</v>
          </cell>
          <cell r="AI169">
            <v>134.64887969308899</v>
          </cell>
        </row>
        <row r="170">
          <cell r="M170">
            <v>22.200000731252899</v>
          </cell>
          <cell r="O170">
            <v>1043769.81014083</v>
          </cell>
          <cell r="Q170">
            <v>0</v>
          </cell>
          <cell r="R170">
            <v>7.4578198927516097E-3</v>
          </cell>
          <cell r="AA170">
            <v>152.57176523911201</v>
          </cell>
          <cell r="AC170">
            <v>14.4128821767584</v>
          </cell>
          <cell r="AE170">
            <v>51886.375836330102</v>
          </cell>
          <cell r="AF170">
            <v>1095656.1872050001</v>
          </cell>
          <cell r="AH170">
            <v>1095656.1872050001</v>
          </cell>
          <cell r="AI170">
            <v>138.15888306235399</v>
          </cell>
        </row>
        <row r="171">
          <cell r="M171">
            <v>22.200000712769899</v>
          </cell>
          <cell r="O171">
            <v>1104899.5050524501</v>
          </cell>
          <cell r="Q171">
            <v>0</v>
          </cell>
          <cell r="R171">
            <v>7.4578198927516097E-3</v>
          </cell>
          <cell r="AA171">
            <v>161.388379891483</v>
          </cell>
          <cell r="AC171">
            <v>15.246171652395001</v>
          </cell>
          <cell r="AE171">
            <v>54886.217948621903</v>
          </cell>
          <cell r="AF171">
            <v>1159785.72306594</v>
          </cell>
          <cell r="AH171">
            <v>1159785.72306594</v>
          </cell>
          <cell r="AI171">
            <v>146.14220823908801</v>
          </cell>
        </row>
        <row r="172">
          <cell r="M172">
            <v>22.2000007271055</v>
          </cell>
          <cell r="O172">
            <v>1016189.65137602</v>
          </cell>
          <cell r="Q172">
            <v>0</v>
          </cell>
          <cell r="R172">
            <v>7.4578198927516097E-3</v>
          </cell>
          <cell r="AA172">
            <v>148.638053556492</v>
          </cell>
          <cell r="AC172">
            <v>14.0423157973862</v>
          </cell>
          <cell r="AE172">
            <v>50552.336870590399</v>
          </cell>
          <cell r="AF172">
            <v>1066741.98706559</v>
          </cell>
          <cell r="AH172">
            <v>1066741.98706559</v>
          </cell>
          <cell r="AI172">
            <v>134.59573775910599</v>
          </cell>
        </row>
        <row r="173">
          <cell r="M173">
            <v>22.200000733872098</v>
          </cell>
          <cell r="O173">
            <v>1046742.01529516</v>
          </cell>
          <cell r="Q173">
            <v>0</v>
          </cell>
          <cell r="R173">
            <v>7.4578198927516097E-3</v>
          </cell>
          <cell r="AA173">
            <v>153.07759779222101</v>
          </cell>
          <cell r="AC173">
            <v>14.4628594289474</v>
          </cell>
          <cell r="AE173">
            <v>52066.293944210498</v>
          </cell>
          <cell r="AF173">
            <v>1098808.31044408</v>
          </cell>
          <cell r="AH173">
            <v>1098808.31044408</v>
          </cell>
          <cell r="AI173">
            <v>138.61473836327301</v>
          </cell>
        </row>
        <row r="174">
          <cell r="M174">
            <v>22.200000714402801</v>
          </cell>
          <cell r="O174">
            <v>1109069.67276438</v>
          </cell>
          <cell r="Q174">
            <v>0</v>
          </cell>
          <cell r="R174">
            <v>7.4578198927516097E-3</v>
          </cell>
          <cell r="AA174">
            <v>162.070973253414</v>
          </cell>
          <cell r="AC174">
            <v>15.3129778064995</v>
          </cell>
          <cell r="AE174">
            <v>55126.720103398198</v>
          </cell>
          <cell r="AF174">
            <v>1164196.3929904499</v>
          </cell>
          <cell r="AH174">
            <v>1164196.3929904499</v>
          </cell>
          <cell r="AI174">
            <v>146.75799544691401</v>
          </cell>
        </row>
        <row r="175">
          <cell r="M175">
            <v>22.200000714356602</v>
          </cell>
          <cell r="O175">
            <v>1106906.2941282</v>
          </cell>
          <cell r="Q175">
            <v>0</v>
          </cell>
          <cell r="R175">
            <v>7.4578198927516201E-3</v>
          </cell>
          <cell r="AA175">
            <v>161.75987274072</v>
          </cell>
          <cell r="AC175">
            <v>15.2835840467729</v>
          </cell>
          <cell r="AE175">
            <v>55020.902568382298</v>
          </cell>
          <cell r="AF175">
            <v>1161927.1966925999</v>
          </cell>
          <cell r="AH175">
            <v>1161927.1966925999</v>
          </cell>
          <cell r="AI175">
            <v>146.476288693947</v>
          </cell>
        </row>
        <row r="176">
          <cell r="M176">
            <v>22.200000714309301</v>
          </cell>
          <cell r="O176">
            <v>1105610.53508946</v>
          </cell>
          <cell r="Q176">
            <v>0</v>
          </cell>
          <cell r="R176">
            <v>7.4578198927516201E-3</v>
          </cell>
          <cell r="AA176">
            <v>161.573528485548</v>
          </cell>
          <cell r="AC176">
            <v>15.2659776525708</v>
          </cell>
          <cell r="AE176">
            <v>54957.519549254801</v>
          </cell>
          <cell r="AF176">
            <v>1160568.05464278</v>
          </cell>
          <cell r="AH176">
            <v>1160568.05464278</v>
          </cell>
          <cell r="AI176">
            <v>146.307550832977</v>
          </cell>
        </row>
        <row r="177">
          <cell r="M177">
            <v>22.200000714240598</v>
          </cell>
          <cell r="O177">
            <v>1106723.88190664</v>
          </cell>
          <cell r="Q177">
            <v>0</v>
          </cell>
          <cell r="R177">
            <v>7.4578198927516201E-3</v>
          </cell>
          <cell r="AA177">
            <v>161.70764661541099</v>
          </cell>
          <cell r="AC177">
            <v>15.277923817368601</v>
          </cell>
          <cell r="AE177">
            <v>55000.525742526901</v>
          </cell>
          <cell r="AF177">
            <v>1161724.40764327</v>
          </cell>
          <cell r="AH177">
            <v>1161724.40764327</v>
          </cell>
          <cell r="AI177">
            <v>146.429722798043</v>
          </cell>
        </row>
        <row r="178">
          <cell r="M178">
            <v>22.200000713612901</v>
          </cell>
          <cell r="O178">
            <v>1112514.56996077</v>
          </cell>
          <cell r="Q178">
            <v>0</v>
          </cell>
          <cell r="R178">
            <v>7.4578198927516201E-3</v>
          </cell>
          <cell r="AA178">
            <v>162.52457902742299</v>
          </cell>
          <cell r="AC178">
            <v>15.354670031283</v>
          </cell>
          <cell r="AE178">
            <v>55276.8121126189</v>
          </cell>
          <cell r="AF178">
            <v>1167791.3820964701</v>
          </cell>
          <cell r="AH178">
            <v>1167791.3820964701</v>
          </cell>
          <cell r="AI178">
            <v>147.16990899613899</v>
          </cell>
        </row>
        <row r="179">
          <cell r="M179">
            <v>22.200000712961401</v>
          </cell>
          <cell r="O179">
            <v>1114236.90477923</v>
          </cell>
          <cell r="Q179">
            <v>0</v>
          </cell>
          <cell r="R179">
            <v>7.4578198927516201E-3</v>
          </cell>
          <cell r="AA179">
            <v>162.74604458896999</v>
          </cell>
          <cell r="AC179">
            <v>15.374865537897</v>
          </cell>
          <cell r="AE179">
            <v>55349.515936429103</v>
          </cell>
          <cell r="AF179">
            <v>1169586.4207393599</v>
          </cell>
          <cell r="AH179">
            <v>1169586.4207393599</v>
          </cell>
          <cell r="AI179">
            <v>147.371179051073</v>
          </cell>
        </row>
        <row r="180">
          <cell r="M180">
            <v>22.200000712600001</v>
          </cell>
          <cell r="O180">
            <v>1116374.0881543199</v>
          </cell>
          <cell r="Q180">
            <v>0</v>
          </cell>
          <cell r="R180">
            <v>7.4578198927516201E-3</v>
          </cell>
          <cell r="AA180">
            <v>163.037518581218</v>
          </cell>
          <cell r="AC180">
            <v>15.401963857256399</v>
          </cell>
          <cell r="AE180">
            <v>55447.069886123201</v>
          </cell>
          <cell r="AF180">
            <v>1171821.1580392299</v>
          </cell>
          <cell r="AH180">
            <v>1171821.1580392299</v>
          </cell>
          <cell r="AI180">
            <v>147.635554723962</v>
          </cell>
        </row>
        <row r="181">
          <cell r="M181">
            <v>22.200000713345901</v>
          </cell>
          <cell r="O181">
            <v>1118506.2484765099</v>
          </cell>
          <cell r="Q181">
            <v>0</v>
          </cell>
          <cell r="R181">
            <v>7.4578198927516201E-3</v>
          </cell>
          <cell r="AA181">
            <v>163.370080873326</v>
          </cell>
          <cell r="AC181">
            <v>15.4341117838422</v>
          </cell>
          <cell r="AE181">
            <v>55562.802421831802</v>
          </cell>
          <cell r="AF181">
            <v>1174069.0508701201</v>
          </cell>
          <cell r="AH181">
            <v>1174069.0508701201</v>
          </cell>
          <cell r="AI181">
            <v>147.93596908948399</v>
          </cell>
        </row>
        <row r="182">
          <cell r="M182">
            <v>22.200000714471201</v>
          </cell>
          <cell r="O182">
            <v>1120138.24954536</v>
          </cell>
          <cell r="Q182">
            <v>0</v>
          </cell>
          <cell r="R182">
            <v>7.4578198927516201E-3</v>
          </cell>
          <cell r="AA182">
            <v>163.64661253010101</v>
          </cell>
          <cell r="AC182">
            <v>15.461408933281</v>
          </cell>
          <cell r="AE182">
            <v>55661.072159811702</v>
          </cell>
          <cell r="AF182">
            <v>1175799.32167735</v>
          </cell>
          <cell r="AH182">
            <v>1175799.32167735</v>
          </cell>
          <cell r="AI182">
            <v>148.18520359682</v>
          </cell>
        </row>
        <row r="183">
          <cell r="M183">
            <v>22.200000715477699</v>
          </cell>
          <cell r="O183">
            <v>1120611.80998011</v>
          </cell>
          <cell r="Q183">
            <v>0</v>
          </cell>
          <cell r="R183">
            <v>7.4578198927516296E-3</v>
          </cell>
          <cell r="AA183">
            <v>163.75674483162501</v>
          </cell>
          <cell r="AC183">
            <v>15.4729905507441</v>
          </cell>
          <cell r="AE183">
            <v>55702.765982678597</v>
          </cell>
          <cell r="AF183">
            <v>1176314.5759409301</v>
          </cell>
          <cell r="AH183">
            <v>1176314.5759409301</v>
          </cell>
          <cell r="AI183">
            <v>148.283754280881</v>
          </cell>
        </row>
        <row r="184">
          <cell r="M184">
            <v>22.200000715678701</v>
          </cell>
          <cell r="O184">
            <v>1118534.2196729199</v>
          </cell>
          <cell r="Q184">
            <v>0</v>
          </cell>
          <cell r="R184">
            <v>7.4578198927516296E-3</v>
          </cell>
          <cell r="AA184">
            <v>163.47379197804599</v>
          </cell>
          <cell r="AC184">
            <v>15.4466961323965</v>
          </cell>
          <cell r="AE184">
            <v>55608.106076627497</v>
          </cell>
          <cell r="AF184">
            <v>1174142.3257539901</v>
          </cell>
          <cell r="AH184">
            <v>1174142.3257539901</v>
          </cell>
          <cell r="AI184">
            <v>148.027095845649</v>
          </cell>
        </row>
        <row r="185">
          <cell r="M185">
            <v>22.200000715577499</v>
          </cell>
          <cell r="O185">
            <v>1115463.5829469899</v>
          </cell>
          <cell r="Q185">
            <v>0</v>
          </cell>
          <cell r="R185">
            <v>7.4578198927516296E-3</v>
          </cell>
          <cell r="AA185">
            <v>163.03222754263899</v>
          </cell>
          <cell r="AC185">
            <v>15.4049725535031</v>
          </cell>
          <cell r="AE185">
            <v>55457.901192611302</v>
          </cell>
          <cell r="AF185">
            <v>1170921.4841400201</v>
          </cell>
          <cell r="AH185">
            <v>1170921.4841400201</v>
          </cell>
          <cell r="AI185">
            <v>147.62725498913599</v>
          </cell>
        </row>
        <row r="186">
          <cell r="M186">
            <v>22.200000715537499</v>
          </cell>
          <cell r="O186">
            <v>1112979.70043656</v>
          </cell>
          <cell r="Q186">
            <v>0</v>
          </cell>
          <cell r="R186">
            <v>7.4578198927516296E-3</v>
          </cell>
          <cell r="AA186">
            <v>162.67501132292199</v>
          </cell>
          <cell r="AC186">
            <v>15.371219067193399</v>
          </cell>
          <cell r="AE186">
            <v>55336.388641896301</v>
          </cell>
          <cell r="AF186">
            <v>1168316.0890804301</v>
          </cell>
          <cell r="AH186">
            <v>1168316.0890804301</v>
          </cell>
          <cell r="AI186">
            <v>147.30379225572901</v>
          </cell>
        </row>
        <row r="187">
          <cell r="M187">
            <v>22.200000714646901</v>
          </cell>
          <cell r="O187">
            <v>1110039.91304314</v>
          </cell>
          <cell r="Q187">
            <v>0</v>
          </cell>
          <cell r="R187">
            <v>7.4578198927516296E-3</v>
          </cell>
          <cell r="AA187">
            <v>162.22613692906401</v>
          </cell>
          <cell r="AC187">
            <v>15.3280757596842</v>
          </cell>
          <cell r="AE187">
            <v>55181.072734863003</v>
          </cell>
          <cell r="AF187">
            <v>1165220.9858177099</v>
          </cell>
          <cell r="AH187">
            <v>1165220.9858177099</v>
          </cell>
          <cell r="AI187">
            <v>146.89806116937999</v>
          </cell>
        </row>
        <row r="188">
          <cell r="M188">
            <v>22.2000007144097</v>
          </cell>
          <cell r="O188">
            <v>1106854.4375170199</v>
          </cell>
          <cell r="Q188">
            <v>0</v>
          </cell>
          <cell r="R188">
            <v>7.4578198927516296E-3</v>
          </cell>
          <cell r="AA188">
            <v>161.752415532821</v>
          </cell>
          <cell r="AC188">
            <v>15.282879466200701</v>
          </cell>
          <cell r="AE188">
            <v>55018.366078322702</v>
          </cell>
          <cell r="AF188">
            <v>1161872.8035792301</v>
          </cell>
          <cell r="AH188">
            <v>1161872.8035792301</v>
          </cell>
          <cell r="AI188">
            <v>146.46953606662001</v>
          </cell>
        </row>
        <row r="189">
          <cell r="M189">
            <v>22.200000714632399</v>
          </cell>
          <cell r="O189">
            <v>1108063.5201922599</v>
          </cell>
          <cell r="Q189">
            <v>0</v>
          </cell>
          <cell r="R189">
            <v>7.4578198927516401E-3</v>
          </cell>
          <cell r="AA189">
            <v>161.926287731309</v>
          </cell>
          <cell r="AC189">
            <v>15.299307461067301</v>
          </cell>
          <cell r="AE189">
            <v>55077.506859842098</v>
          </cell>
          <cell r="AF189">
            <v>1163141.02704887</v>
          </cell>
          <cell r="AH189">
            <v>1163141.02704887</v>
          </cell>
          <cell r="AI189">
            <v>146.626980270242</v>
          </cell>
        </row>
        <row r="190">
          <cell r="M190">
            <v>22.200000714635699</v>
          </cell>
          <cell r="O190">
            <v>1110026.10048849</v>
          </cell>
          <cell r="Q190">
            <v>0</v>
          </cell>
          <cell r="R190">
            <v>7.4578198927516401E-3</v>
          </cell>
          <cell r="AA190">
            <v>162.208505296672</v>
          </cell>
          <cell r="AC190">
            <v>15.3259722686405</v>
          </cell>
          <cell r="AE190">
            <v>55173.500167105798</v>
          </cell>
          <cell r="AF190">
            <v>1165199.6006571699</v>
          </cell>
          <cell r="AH190">
            <v>1165199.6006571699</v>
          </cell>
          <cell r="AI190">
            <v>146.88253302803199</v>
          </cell>
        </row>
        <row r="191">
          <cell r="M191">
            <v>22.2000007278527</v>
          </cell>
          <cell r="O191">
            <v>1016630.08865444</v>
          </cell>
          <cell r="Q191">
            <v>0</v>
          </cell>
          <cell r="R191">
            <v>7.4578198927516401E-3</v>
          </cell>
          <cell r="AA191">
            <v>148.730924627235</v>
          </cell>
          <cell r="AC191">
            <v>14.051913611460799</v>
          </cell>
          <cell r="AE191">
            <v>50586.889001258802</v>
          </cell>
          <cell r="AF191">
            <v>1067216.97650988</v>
          </cell>
          <cell r="AH191">
            <v>1067216.97650988</v>
          </cell>
          <cell r="AI191">
            <v>134.67901101577399</v>
          </cell>
        </row>
        <row r="192">
          <cell r="M192">
            <v>22.200000733251098</v>
          </cell>
          <cell r="O192">
            <v>1047664.08978248</v>
          </cell>
          <cell r="Q192">
            <v>0</v>
          </cell>
          <cell r="R192">
            <v>7.4578198927516401E-3</v>
          </cell>
          <cell r="AA192">
            <v>153.18498582868199</v>
          </cell>
          <cell r="AC192">
            <v>14.4723027447394</v>
          </cell>
          <cell r="AE192">
            <v>52100.289881061697</v>
          </cell>
          <cell r="AF192">
            <v>1099764.3808896199</v>
          </cell>
          <cell r="AH192">
            <v>1099764.3808896199</v>
          </cell>
          <cell r="AI192">
            <v>138.71268308394201</v>
          </cell>
        </row>
        <row r="193">
          <cell r="M193">
            <v>22.200000714166102</v>
          </cell>
          <cell r="O193">
            <v>1112425.7651607899</v>
          </cell>
          <cell r="Q193">
            <v>0</v>
          </cell>
          <cell r="R193">
            <v>7.4578198927516496E-3</v>
          </cell>
          <cell r="AA193">
            <v>162.53789482987801</v>
          </cell>
          <cell r="AC193">
            <v>15.3566566123052</v>
          </cell>
          <cell r="AE193">
            <v>55283.963804298503</v>
          </cell>
          <cell r="AF193">
            <v>1167709.7290636401</v>
          </cell>
          <cell r="AH193">
            <v>1167709.7290636401</v>
          </cell>
          <cell r="AI193">
            <v>147.181238217573</v>
          </cell>
        </row>
        <row r="194">
          <cell r="M194">
            <v>22.200000715121998</v>
          </cell>
          <cell r="O194">
            <v>1111374.28972314</v>
          </cell>
          <cell r="Q194">
            <v>0</v>
          </cell>
          <cell r="R194">
            <v>7.4578198927516496E-3</v>
          </cell>
          <cell r="AA194">
            <v>162.42845225399699</v>
          </cell>
          <cell r="AC194">
            <v>15.347483230345</v>
          </cell>
          <cell r="AE194">
            <v>55250.939629241897</v>
          </cell>
          <cell r="AF194">
            <v>1166625.2293282</v>
          </cell>
          <cell r="AH194">
            <v>1166625.2293282</v>
          </cell>
          <cell r="AI194">
            <v>147.08096902365199</v>
          </cell>
        </row>
        <row r="195">
          <cell r="M195">
            <v>22.200000714419598</v>
          </cell>
          <cell r="O195">
            <v>1106974.56682448</v>
          </cell>
          <cell r="Q195">
            <v>0</v>
          </cell>
          <cell r="R195">
            <v>7.4578198927516496E-3</v>
          </cell>
          <cell r="AA195">
            <v>161.785297461125</v>
          </cell>
          <cell r="AC195">
            <v>15.286422867576199</v>
          </cell>
          <cell r="AE195">
            <v>55031.1223232743</v>
          </cell>
          <cell r="AF195">
            <v>1162005.68918633</v>
          </cell>
          <cell r="AH195">
            <v>1162005.68918633</v>
          </cell>
          <cell r="AI195">
            <v>146.498874593549</v>
          </cell>
        </row>
        <row r="196">
          <cell r="M196">
            <v>22.2000007150192</v>
          </cell>
          <cell r="O196">
            <v>1103152.1623336901</v>
          </cell>
          <cell r="Q196">
            <v>0</v>
          </cell>
          <cell r="R196">
            <v>7.4578198927516496E-3</v>
          </cell>
          <cell r="AA196">
            <v>161.245874423066</v>
          </cell>
          <cell r="AC196">
            <v>15.2357442940586</v>
          </cell>
          <cell r="AE196">
            <v>54848.679458610997</v>
          </cell>
          <cell r="AF196">
            <v>1158000.8417531699</v>
          </cell>
          <cell r="AH196">
            <v>1158000.8417531699</v>
          </cell>
          <cell r="AI196">
            <v>146.010130129007</v>
          </cell>
        </row>
        <row r="197">
          <cell r="M197">
            <v>22.200000715220298</v>
          </cell>
          <cell r="O197">
            <v>1104820.77238317</v>
          </cell>
          <cell r="Q197">
            <v>0</v>
          </cell>
          <cell r="R197">
            <v>7.45781989275166E-3</v>
          </cell>
          <cell r="AA197">
            <v>161.47549467064599</v>
          </cell>
          <cell r="AC197">
            <v>15.2571499009084</v>
          </cell>
          <cell r="AE197">
            <v>54925.739643270303</v>
          </cell>
          <cell r="AF197">
            <v>1159746.51203769</v>
          </cell>
          <cell r="AH197">
            <v>1159746.51203769</v>
          </cell>
          <cell r="AI197">
            <v>146.218344769737</v>
          </cell>
        </row>
        <row r="198">
          <cell r="M198">
            <v>22.200000714578898</v>
          </cell>
          <cell r="O198">
            <v>1108495.5313043999</v>
          </cell>
          <cell r="Q198">
            <v>0</v>
          </cell>
          <cell r="R198">
            <v>7.45781989275166E-3</v>
          </cell>
          <cell r="AA198">
            <v>161.98841247785501</v>
          </cell>
          <cell r="AC198">
            <v>15.305177203476999</v>
          </cell>
          <cell r="AE198">
            <v>55098.637932517202</v>
          </cell>
          <cell r="AF198">
            <v>1163594.16925057</v>
          </cell>
          <cell r="AH198">
            <v>1163594.16925056</v>
          </cell>
          <cell r="AI198">
            <v>146.68323527437801</v>
          </cell>
        </row>
        <row r="199">
          <cell r="M199">
            <v>22.200000713800499</v>
          </cell>
          <cell r="O199">
            <v>1108672.4922376899</v>
          </cell>
          <cell r="Q199">
            <v>0</v>
          </cell>
          <cell r="R199">
            <v>7.45781989275166E-3</v>
          </cell>
          <cell r="AA199">
            <v>161.98785301633399</v>
          </cell>
          <cell r="AC199">
            <v>15.3043979530509</v>
          </cell>
          <cell r="AE199">
            <v>55095.832630983103</v>
          </cell>
          <cell r="AF199">
            <v>1163768.32489596</v>
          </cell>
          <cell r="AH199">
            <v>1163768.32489596</v>
          </cell>
          <cell r="AI199">
            <v>146.68345506328299</v>
          </cell>
        </row>
        <row r="200">
          <cell r="M200">
            <v>22.2000007134641</v>
          </cell>
          <cell r="O200">
            <v>1109138.60851285</v>
          </cell>
          <cell r="Q200">
            <v>0</v>
          </cell>
          <cell r="R200">
            <v>7.4578198927516704E-3</v>
          </cell>
          <cell r="AA200">
            <v>162.03926600923899</v>
          </cell>
          <cell r="AC200">
            <v>15.3088196048387</v>
          </cell>
          <cell r="AE200">
            <v>55111.750577419203</v>
          </cell>
          <cell r="AF200">
            <v>1164250.3590867899</v>
          </cell>
          <cell r="AH200">
            <v>1164250.3590867899</v>
          </cell>
          <cell r="AI200">
            <v>146.7304464044</v>
          </cell>
        </row>
        <row r="201">
          <cell r="M201">
            <v>22.2000007127399</v>
          </cell>
          <cell r="O201">
            <v>1110308.88897241</v>
          </cell>
          <cell r="Q201">
            <v>0</v>
          </cell>
          <cell r="R201">
            <v>7.4578198927516704E-3</v>
          </cell>
          <cell r="AA201">
            <v>162.18149015235301</v>
          </cell>
          <cell r="AC201">
            <v>15.321531422841099</v>
          </cell>
          <cell r="AE201">
            <v>55157.5131222278</v>
          </cell>
          <cell r="AF201">
            <v>1165466.4021265199</v>
          </cell>
          <cell r="AH201">
            <v>1165466.4021265199</v>
          </cell>
          <cell r="AI201">
            <v>146.85995872951199</v>
          </cell>
        </row>
        <row r="202">
          <cell r="M202">
            <v>22.200000711735001</v>
          </cell>
          <cell r="O202">
            <v>1110748.1382806201</v>
          </cell>
          <cell r="Q202">
            <v>0</v>
          </cell>
          <cell r="R202">
            <v>7.4578198927516704E-3</v>
          </cell>
          <cell r="AA202">
            <v>162.20304305906299</v>
          </cell>
          <cell r="AC202">
            <v>15.3224065343438</v>
          </cell>
          <cell r="AE202">
            <v>55160.663523637602</v>
          </cell>
          <cell r="AF202">
            <v>1165908.8018241101</v>
          </cell>
          <cell r="AH202">
            <v>1165908.8018241101</v>
          </cell>
          <cell r="AI202">
            <v>146.88063652471899</v>
          </cell>
        </row>
        <row r="203">
          <cell r="M203">
            <v>22.200000711407601</v>
          </cell>
          <cell r="O203">
            <v>1113026.6538198299</v>
          </cell>
          <cell r="Q203">
            <v>0</v>
          </cell>
          <cell r="R203">
            <v>7.4578198927516704E-3</v>
          </cell>
          <cell r="AA203">
            <v>162.514846745075</v>
          </cell>
          <cell r="AC203">
            <v>15.351425285313599</v>
          </cell>
          <cell r="AE203">
            <v>55265.131027128897</v>
          </cell>
          <cell r="AF203">
            <v>1168291.78484547</v>
          </cell>
          <cell r="AH203">
            <v>1168291.78484547</v>
          </cell>
          <cell r="AI203">
            <v>147.16342145976199</v>
          </cell>
        </row>
        <row r="204">
          <cell r="M204">
            <v>22.200000710813999</v>
          </cell>
          <cell r="O204">
            <v>1115642.00680946</v>
          </cell>
          <cell r="Q204">
            <v>0</v>
          </cell>
          <cell r="R204">
            <v>7.4578198927516704E-3</v>
          </cell>
          <cell r="AA204">
            <v>162.86454106864099</v>
          </cell>
          <cell r="AC204">
            <v>15.3837305923056</v>
          </cell>
          <cell r="AE204">
            <v>55381.430132300098</v>
          </cell>
          <cell r="AF204">
            <v>1171023.43696808</v>
          </cell>
          <cell r="AH204">
            <v>1171023.43696808</v>
          </cell>
          <cell r="AI204">
            <v>147.48081047633599</v>
          </cell>
        </row>
        <row r="205">
          <cell r="M205">
            <v>22.2000007110003</v>
          </cell>
          <cell r="O205">
            <v>1117311.48782249</v>
          </cell>
          <cell r="Q205">
            <v>0</v>
          </cell>
          <cell r="R205">
            <v>7.4578198927516704E-3</v>
          </cell>
          <cell r="AA205">
            <v>163.114782223878</v>
          </cell>
          <cell r="AC205">
            <v>15.407659211218901</v>
          </cell>
          <cell r="AE205">
            <v>55467.573160387998</v>
          </cell>
          <cell r="AF205">
            <v>1172779.0609585999</v>
          </cell>
          <cell r="AH205">
            <v>1172779.0609585999</v>
          </cell>
          <cell r="AI205">
            <v>147.70712301265999</v>
          </cell>
        </row>
        <row r="206">
          <cell r="M206">
            <v>22.200000711997902</v>
          </cell>
          <cell r="O206">
            <v>1117199.61552322</v>
          </cell>
          <cell r="Q206">
            <v>0</v>
          </cell>
          <cell r="R206">
            <v>7.45781989275168E-3</v>
          </cell>
          <cell r="AA206">
            <v>163.14046720662299</v>
          </cell>
          <cell r="AC206">
            <v>15.4112515207506</v>
          </cell>
          <cell r="AE206">
            <v>55480.505474702302</v>
          </cell>
          <cell r="AF206">
            <v>1172680.1209726799</v>
          </cell>
          <cell r="AH206">
            <v>1172680.1209726799</v>
          </cell>
          <cell r="AI206">
            <v>147.72921568587199</v>
          </cell>
        </row>
        <row r="207">
          <cell r="M207">
            <v>22.200000712412599</v>
          </cell>
          <cell r="O207">
            <v>1116494.5788173501</v>
          </cell>
          <cell r="Q207">
            <v>0</v>
          </cell>
          <cell r="R207">
            <v>7.4578198927516704E-3</v>
          </cell>
          <cell r="AA207">
            <v>163.054833320706</v>
          </cell>
          <cell r="AC207">
            <v>15.4035995604621</v>
          </cell>
          <cell r="AE207">
            <v>55452.9584176637</v>
          </cell>
          <cell r="AF207">
            <v>1171947.53723468</v>
          </cell>
          <cell r="AH207">
            <v>1171947.53723468</v>
          </cell>
          <cell r="AI207">
            <v>147.651233760244</v>
          </cell>
        </row>
        <row r="208">
          <cell r="M208">
            <v>22.200000713042801</v>
          </cell>
          <cell r="O208">
            <v>1115737.2273929501</v>
          </cell>
          <cell r="Q208">
            <v>0</v>
          </cell>
          <cell r="R208">
            <v>7.4578198927516704E-3</v>
          </cell>
          <cell r="AA208">
            <v>162.972120032806</v>
          </cell>
          <cell r="AC208">
            <v>15.3965148606216</v>
          </cell>
          <cell r="AE208">
            <v>55427.453498237803</v>
          </cell>
          <cell r="AF208">
            <v>1171164.68086603</v>
          </cell>
          <cell r="AH208">
            <v>1171164.68086603</v>
          </cell>
          <cell r="AI208">
            <v>147.57560517218499</v>
          </cell>
        </row>
        <row r="209">
          <cell r="M209">
            <v>22.200000713360399</v>
          </cell>
          <cell r="O209">
            <v>1114212.88677833</v>
          </cell>
          <cell r="Q209">
            <v>0</v>
          </cell>
          <cell r="R209">
            <v>7.45781989275168E-3</v>
          </cell>
          <cell r="AA209">
            <v>162.76870353631301</v>
          </cell>
          <cell r="AC209">
            <v>15.3777339352353</v>
          </cell>
          <cell r="AE209">
            <v>55359.842166846902</v>
          </cell>
          <cell r="AF209">
            <v>1169572.72894829</v>
          </cell>
          <cell r="AH209">
            <v>1169572.72894829</v>
          </cell>
          <cell r="AI209">
            <v>147.39096960107801</v>
          </cell>
        </row>
        <row r="210">
          <cell r="M210">
            <v>22.200000713195301</v>
          </cell>
          <cell r="O210">
            <v>1111498.6450600999</v>
          </cell>
          <cell r="Q210">
            <v>0</v>
          </cell>
          <cell r="R210">
            <v>7.45781989275168E-3</v>
          </cell>
          <cell r="AA210">
            <v>162.378537800803</v>
          </cell>
          <cell r="AC210">
            <v>15.3408726422412</v>
          </cell>
          <cell r="AE210">
            <v>55227.141512068403</v>
          </cell>
          <cell r="AF210">
            <v>1166725.7865765099</v>
          </cell>
          <cell r="AH210">
            <v>1166725.7865765099</v>
          </cell>
          <cell r="AI210">
            <v>147.03766515856199</v>
          </cell>
        </row>
        <row r="211">
          <cell r="M211">
            <v>22.200000711964901</v>
          </cell>
          <cell r="O211">
            <v>1105338.55154191</v>
          </cell>
          <cell r="Q211">
            <v>0</v>
          </cell>
          <cell r="R211">
            <v>7.45781989275168E-3</v>
          </cell>
          <cell r="AA211">
            <v>161.467037952016</v>
          </cell>
          <cell r="AC211">
            <v>15.2540367278419</v>
          </cell>
          <cell r="AE211">
            <v>54914.532220230903</v>
          </cell>
          <cell r="AF211">
            <v>1160253.0838105399</v>
          </cell>
          <cell r="AH211">
            <v>1160253.0838105399</v>
          </cell>
          <cell r="AI211">
            <v>146.213001224175</v>
          </cell>
        </row>
        <row r="212">
          <cell r="M212">
            <v>22.2000007119793</v>
          </cell>
          <cell r="O212">
            <v>1099405.40805522</v>
          </cell>
          <cell r="Q212">
            <v>0</v>
          </cell>
          <cell r="R212">
            <v>7.4578198927516904E-3</v>
          </cell>
          <cell r="AA212">
            <v>160.598582427933</v>
          </cell>
          <cell r="AC212">
            <v>15.1715604089585</v>
          </cell>
          <cell r="AE212">
            <v>54617.617472250698</v>
          </cell>
          <cell r="AF212">
            <v>1154023.02550537</v>
          </cell>
          <cell r="AH212">
            <v>1154023.02550537</v>
          </cell>
          <cell r="AI212">
            <v>145.42702201897501</v>
          </cell>
        </row>
        <row r="213">
          <cell r="M213">
            <v>22.200000711402001</v>
          </cell>
          <cell r="O213">
            <v>1098103.3704572499</v>
          </cell>
          <cell r="Q213">
            <v>0</v>
          </cell>
          <cell r="R213">
            <v>7.4578198927516904E-3</v>
          </cell>
          <cell r="AA213">
            <v>160.38570208835301</v>
          </cell>
          <cell r="AC213">
            <v>15.150732811605</v>
          </cell>
          <cell r="AE213">
            <v>54542.638121777898</v>
          </cell>
          <cell r="AF213">
            <v>1152646.0086042001</v>
          </cell>
          <cell r="AH213">
            <v>1152646.0086042001</v>
          </cell>
          <cell r="AI213">
            <v>145.23496927674799</v>
          </cell>
        </row>
        <row r="214">
          <cell r="M214">
            <v>22.200000711015299</v>
          </cell>
          <cell r="O214">
            <v>1097593.28862774</v>
          </cell>
          <cell r="Q214">
            <v>0</v>
          </cell>
          <cell r="R214">
            <v>7.4578198927516904E-3</v>
          </cell>
          <cell r="AA214">
            <v>160.29697598566199</v>
          </cell>
          <cell r="AC214">
            <v>15.1419214895833</v>
          </cell>
          <cell r="AE214">
            <v>54510.917362499902</v>
          </cell>
          <cell r="AF214">
            <v>1152104.2059895201</v>
          </cell>
          <cell r="AH214">
            <v>1152104.2059895201</v>
          </cell>
          <cell r="AI214">
            <v>145.155054496079</v>
          </cell>
        </row>
        <row r="215">
          <cell r="M215">
            <v>22.200000710378902</v>
          </cell>
          <cell r="O215">
            <v>1097664.4224334999</v>
          </cell>
          <cell r="Q215">
            <v>0</v>
          </cell>
          <cell r="R215">
            <v>7.4578198927516904E-3</v>
          </cell>
          <cell r="AA215">
            <v>160.281559899553</v>
          </cell>
          <cell r="AC215">
            <v>15.139749558383</v>
          </cell>
          <cell r="AE215">
            <v>54503.0984101789</v>
          </cell>
          <cell r="AF215">
            <v>1152167.5208689901</v>
          </cell>
          <cell r="AH215">
            <v>1152167.5208689901</v>
          </cell>
          <cell r="AI215">
            <v>145.14181034116999</v>
          </cell>
        </row>
        <row r="216">
          <cell r="M216">
            <v>22.2000007099446</v>
          </cell>
          <cell r="O216">
            <v>1098052.8789709001</v>
          </cell>
          <cell r="Q216">
            <v>0</v>
          </cell>
          <cell r="R216">
            <v>7.4578198927516904E-3</v>
          </cell>
          <cell r="AA216">
            <v>160.32200625406799</v>
          </cell>
          <cell r="AC216">
            <v>15.1431407475059</v>
          </cell>
          <cell r="AE216">
            <v>54515.306691021397</v>
          </cell>
          <cell r="AF216">
            <v>1152568.1856628801</v>
          </cell>
          <cell r="AH216">
            <v>1152568.1856628801</v>
          </cell>
          <cell r="AI216">
            <v>145.178865506562</v>
          </cell>
        </row>
        <row r="217">
          <cell r="M217">
            <v>22.200000709893299</v>
          </cell>
          <cell r="O217">
            <v>1098053.1592538101</v>
          </cell>
          <cell r="Q217">
            <v>0</v>
          </cell>
          <cell r="R217">
            <v>7.4578198927516904E-3</v>
          </cell>
          <cell r="AA217">
            <v>160.32204651908901</v>
          </cell>
          <cell r="AC217">
            <v>15.1431445507198</v>
          </cell>
          <cell r="AE217">
            <v>54515.320382591402</v>
          </cell>
          <cell r="AF217">
            <v>1152568.4796380801</v>
          </cell>
          <cell r="AH217">
            <v>1152568.4796380801</v>
          </cell>
          <cell r="AI217">
            <v>145.17890196836899</v>
          </cell>
        </row>
        <row r="218">
          <cell r="M218">
            <v>22.200000709873901</v>
          </cell>
          <cell r="O218">
            <v>1097500.91602724</v>
          </cell>
          <cell r="Q218">
            <v>0</v>
          </cell>
          <cell r="R218">
            <v>7.4578198927516904E-3</v>
          </cell>
          <cell r="AA218">
            <v>160.242688350837</v>
          </cell>
          <cell r="AC218">
            <v>15.1356488117419</v>
          </cell>
          <cell r="AE218">
            <v>54488.335722270996</v>
          </cell>
          <cell r="AF218">
            <v>1151989.2517492101</v>
          </cell>
          <cell r="AH218">
            <v>1151989.2517492101</v>
          </cell>
          <cell r="AI218">
            <v>145.10703953909501</v>
          </cell>
        </row>
        <row r="219">
          <cell r="M219">
            <v>22.200000710586401</v>
          </cell>
          <cell r="O219">
            <v>1097116.5663763799</v>
          </cell>
          <cell r="Q219">
            <v>0</v>
          </cell>
          <cell r="R219">
            <v>7.4578198927516999E-3</v>
          </cell>
          <cell r="AA219">
            <v>160.213073633037</v>
          </cell>
          <cell r="AC219">
            <v>15.133566645397799</v>
          </cell>
          <cell r="AE219">
            <v>54480.839923432097</v>
          </cell>
          <cell r="AF219">
            <v>1151597.4062721899</v>
          </cell>
          <cell r="AH219">
            <v>1151597.4062721899</v>
          </cell>
          <cell r="AI219">
            <v>145.07950698763901</v>
          </cell>
        </row>
        <row r="220">
          <cell r="M220">
            <v>22.200000711024899</v>
          </cell>
          <cell r="O220">
            <v>1097000.09077065</v>
          </cell>
          <cell r="Q220">
            <v>0</v>
          </cell>
          <cell r="R220">
            <v>7.4578198927516999E-3</v>
          </cell>
          <cell r="AA220">
            <v>160.21171008753001</v>
          </cell>
          <cell r="AC220">
            <v>15.133867129684599</v>
          </cell>
          <cell r="AE220">
            <v>54481.921666864699</v>
          </cell>
          <cell r="AF220">
            <v>1151482.0124373799</v>
          </cell>
          <cell r="AH220">
            <v>1151482.0124373799</v>
          </cell>
          <cell r="AI220">
            <v>145.07784295784501</v>
          </cell>
        </row>
        <row r="221">
          <cell r="M221">
            <v>22.200000711642598</v>
          </cell>
          <cell r="O221">
            <v>1100753.2171295099</v>
          </cell>
          <cell r="Q221">
            <v>0</v>
          </cell>
          <cell r="R221">
            <v>7.4578198927516999E-3</v>
          </cell>
          <cell r="AA221">
            <v>160.75114431302401</v>
          </cell>
          <cell r="AC221">
            <v>15.1848229923328</v>
          </cell>
          <cell r="AE221">
            <v>54665.362772397901</v>
          </cell>
          <cell r="AF221">
            <v>1155418.5798844099</v>
          </cell>
          <cell r="AH221">
            <v>1155418.5798844099</v>
          </cell>
          <cell r="AI221">
            <v>145.566321320692</v>
          </cell>
        </row>
        <row r="222">
          <cell r="M222">
            <v>22.200000711204499</v>
          </cell>
          <cell r="O222">
            <v>1105891.5872976501</v>
          </cell>
          <cell r="Q222">
            <v>0</v>
          </cell>
          <cell r="R222">
            <v>7.4578198927516999E-3</v>
          </cell>
          <cell r="AA222">
            <v>161.489615755443</v>
          </cell>
          <cell r="AC222">
            <v>15.2545802446742</v>
          </cell>
          <cell r="AE222">
            <v>54916.488880826997</v>
          </cell>
          <cell r="AF222">
            <v>1160808.07619364</v>
          </cell>
          <cell r="AH222">
            <v>1160808.07619364</v>
          </cell>
          <cell r="AI222">
            <v>146.235035510768</v>
          </cell>
        </row>
        <row r="223">
          <cell r="M223">
            <v>22.200000710754701</v>
          </cell>
          <cell r="O223">
            <v>1104491.29346788</v>
          </cell>
          <cell r="Q223">
            <v>0</v>
          </cell>
          <cell r="R223">
            <v>7.4578198927516999E-3</v>
          </cell>
          <cell r="AA223">
            <v>161.28838003544101</v>
          </cell>
          <cell r="AC223">
            <v>15.2355711806889</v>
          </cell>
          <cell r="AE223">
            <v>54848.056250479996</v>
          </cell>
          <cell r="AF223">
            <v>1159339.34973286</v>
          </cell>
          <cell r="AH223">
            <v>1159339.34973286</v>
          </cell>
          <cell r="AI223">
            <v>146.05280885475301</v>
          </cell>
        </row>
        <row r="224">
          <cell r="M224">
            <v>22.200000710824899</v>
          </cell>
          <cell r="O224">
            <v>1100344.9744188599</v>
          </cell>
          <cell r="Q224">
            <v>0</v>
          </cell>
          <cell r="R224">
            <v>7.4578198927516999E-3</v>
          </cell>
          <cell r="AA224">
            <v>160.69248144971499</v>
          </cell>
          <cell r="AC224">
            <v>15.1792815997698</v>
          </cell>
          <cell r="AE224">
            <v>54645.413759171301</v>
          </cell>
          <cell r="AF224">
            <v>1154990.3881703699</v>
          </cell>
          <cell r="AH224">
            <v>1154990.3881703699</v>
          </cell>
          <cell r="AI224">
            <v>145.51319984994501</v>
          </cell>
        </row>
        <row r="225">
          <cell r="M225">
            <v>22.200000710455399</v>
          </cell>
          <cell r="O225">
            <v>1099671.6709587099</v>
          </cell>
          <cell r="Q225">
            <v>0</v>
          </cell>
          <cell r="R225">
            <v>7.4578198927517103E-3</v>
          </cell>
          <cell r="AA225">
            <v>160.57002000328299</v>
          </cell>
          <cell r="AC225">
            <v>15.1669965927266</v>
          </cell>
          <cell r="AE225">
            <v>54601.187733815699</v>
          </cell>
          <cell r="AF225">
            <v>1154272.85870919</v>
          </cell>
          <cell r="AH225">
            <v>1154272.85870919</v>
          </cell>
          <cell r="AI225">
            <v>145.40302341055599</v>
          </cell>
        </row>
        <row r="226">
          <cell r="M226">
            <v>22.200000710365899</v>
          </cell>
          <cell r="O226">
            <v>1103763.37289699</v>
          </cell>
          <cell r="Q226">
            <v>0</v>
          </cell>
          <cell r="R226">
            <v>7.4578198927517103E-3</v>
          </cell>
          <cell r="AA226">
            <v>161.142532044879</v>
          </cell>
          <cell r="AC226">
            <v>15.220643130538299</v>
          </cell>
          <cell r="AE226">
            <v>54794.315269938001</v>
          </cell>
          <cell r="AF226">
            <v>1158557.68816485</v>
          </cell>
          <cell r="AH226">
            <v>1158557.68816485</v>
          </cell>
          <cell r="AI226">
            <v>145.921888914341</v>
          </cell>
        </row>
        <row r="227">
          <cell r="M227">
            <v>22.200000710632899</v>
          </cell>
          <cell r="O227">
            <v>1110588.10731189</v>
          </cell>
          <cell r="Q227">
            <v>0</v>
          </cell>
          <cell r="R227">
            <v>7.4578198927517103E-3</v>
          </cell>
          <cell r="AA227">
            <v>162.122987832218</v>
          </cell>
          <cell r="AC227">
            <v>15.3132516272213</v>
          </cell>
          <cell r="AE227">
            <v>55127.705857996501</v>
          </cell>
          <cell r="AF227">
            <v>1165715.8131587401</v>
          </cell>
          <cell r="AH227">
            <v>1165715.8131587401</v>
          </cell>
          <cell r="AI227">
            <v>146.80973620499699</v>
          </cell>
        </row>
        <row r="228">
          <cell r="M228">
            <v>22.200000709811</v>
          </cell>
          <cell r="O228">
            <v>1116409.4127696599</v>
          </cell>
          <cell r="Q228">
            <v>0</v>
          </cell>
          <cell r="R228">
            <v>7.4578198927517103E-3</v>
          </cell>
          <cell r="AA228">
            <v>162.93311540383499</v>
          </cell>
          <cell r="AC228">
            <v>15.389045478891401</v>
          </cell>
          <cell r="AE228">
            <v>55400.563724009</v>
          </cell>
          <cell r="AF228">
            <v>1171809.9765261901</v>
          </cell>
          <cell r="AH228">
            <v>1171809.9765261901</v>
          </cell>
          <cell r="AI228">
            <v>147.54406992494299</v>
          </cell>
        </row>
        <row r="229">
          <cell r="M229">
            <v>22.200000709866099</v>
          </cell>
          <cell r="O229">
            <v>1118045.81295818</v>
          </cell>
          <cell r="Q229">
            <v>0</v>
          </cell>
          <cell r="R229">
            <v>7.4578198927517103E-3</v>
          </cell>
          <cell r="AA229">
            <v>163.17853449940401</v>
          </cell>
          <cell r="AC229">
            <v>15.4125162145163</v>
          </cell>
          <cell r="AE229">
            <v>55485.058372258703</v>
          </cell>
          <cell r="AF229">
            <v>1173530.8713103901</v>
          </cell>
          <cell r="AH229">
            <v>1173530.8713103901</v>
          </cell>
          <cell r="AI229">
            <v>147.76601828488799</v>
          </cell>
        </row>
        <row r="230">
          <cell r="M230">
            <v>22.2000007108687</v>
          </cell>
          <cell r="O230">
            <v>1117189.3564831901</v>
          </cell>
          <cell r="Q230">
            <v>0</v>
          </cell>
          <cell r="R230">
            <v>7.4578198927516999E-3</v>
          </cell>
          <cell r="AA230">
            <v>163.09723424197799</v>
          </cell>
          <cell r="AC230">
            <v>15.4060015150631</v>
          </cell>
          <cell r="AE230">
            <v>55461.605454227298</v>
          </cell>
          <cell r="AF230">
            <v>1172650.9619094899</v>
          </cell>
          <cell r="AH230">
            <v>1172650.9619094899</v>
          </cell>
          <cell r="AI230">
            <v>147.69123272691499</v>
          </cell>
        </row>
        <row r="231">
          <cell r="M231">
            <v>22.200000711998399</v>
          </cell>
          <cell r="O231">
            <v>1116667.8897969499</v>
          </cell>
          <cell r="Q231">
            <v>0</v>
          </cell>
          <cell r="R231">
            <v>7.4578198927516999E-3</v>
          </cell>
          <cell r="AA231">
            <v>163.06406953835599</v>
          </cell>
          <cell r="AC231">
            <v>15.404034556570201</v>
          </cell>
          <cell r="AE231">
            <v>55454.524403652598</v>
          </cell>
          <cell r="AF231">
            <v>1172122.4141736501</v>
          </cell>
          <cell r="AH231">
            <v>1172122.4141736501</v>
          </cell>
          <cell r="AI231">
            <v>147.660034981786</v>
          </cell>
        </row>
        <row r="232">
          <cell r="M232">
            <v>22.200000712358399</v>
          </cell>
          <cell r="O232">
            <v>1115932.48317084</v>
          </cell>
          <cell r="Q232">
            <v>0</v>
          </cell>
          <cell r="R232">
            <v>7.4578198927516999E-3</v>
          </cell>
          <cell r="AA232">
            <v>162.97406153719101</v>
          </cell>
          <cell r="AC232">
            <v>15.3959691444621</v>
          </cell>
          <cell r="AE232">
            <v>55425.488920063603</v>
          </cell>
          <cell r="AF232">
            <v>1171357.9720930399</v>
          </cell>
          <cell r="AH232">
            <v>1171357.9720930399</v>
          </cell>
          <cell r="AI232">
            <v>147.57809239272899</v>
          </cell>
        </row>
        <row r="233">
          <cell r="M233">
            <v>22.200000712230999</v>
          </cell>
          <cell r="O233">
            <v>1114204.95383854</v>
          </cell>
          <cell r="Q233">
            <v>0</v>
          </cell>
          <cell r="R233">
            <v>7.4578198927516999E-3</v>
          </cell>
          <cell r="AA233">
            <v>162.72581158030999</v>
          </cell>
          <cell r="AC233">
            <v>15.372517261136601</v>
          </cell>
          <cell r="AE233">
            <v>55341.062140091599</v>
          </cell>
          <cell r="AF233">
            <v>1169546.0159820199</v>
          </cell>
          <cell r="AH233">
            <v>1169546.0159820199</v>
          </cell>
          <cell r="AI233">
            <v>147.35329431917299</v>
          </cell>
        </row>
        <row r="234">
          <cell r="M234">
            <v>22.200000711999301</v>
          </cell>
          <cell r="O234">
            <v>1110961.6117984001</v>
          </cell>
          <cell r="Q234">
            <v>0</v>
          </cell>
          <cell r="R234">
            <v>7.4578198927516999E-3</v>
          </cell>
          <cell r="AA234">
            <v>162.259700753338</v>
          </cell>
          <cell r="AC234">
            <v>15.328484316002401</v>
          </cell>
          <cell r="AE234">
            <v>55182.543537608602</v>
          </cell>
          <cell r="AF234">
            <v>1166144.1553404999</v>
          </cell>
          <cell r="AH234">
            <v>1166144.1553404999</v>
          </cell>
          <cell r="AI234">
            <v>146.931216437335</v>
          </cell>
        </row>
        <row r="235">
          <cell r="M235">
            <v>22.2000007116776</v>
          </cell>
          <cell r="O235">
            <v>1105207.55602319</v>
          </cell>
          <cell r="Q235">
            <v>0</v>
          </cell>
          <cell r="R235">
            <v>7.4578198927516999E-3</v>
          </cell>
          <cell r="AA235">
            <v>161.432661760054</v>
          </cell>
          <cell r="AC235">
            <v>15.250354908771801</v>
          </cell>
          <cell r="AE235">
            <v>54901.277671578398</v>
          </cell>
          <cell r="AF235">
            <v>1160108.8337071701</v>
          </cell>
          <cell r="AH235">
            <v>1160108.8337071701</v>
          </cell>
          <cell r="AI235">
            <v>146.18230685128199</v>
          </cell>
        </row>
        <row r="236">
          <cell r="M236">
            <v>22.200000711225801</v>
          </cell>
          <cell r="O236">
            <v>1099996.2737304301</v>
          </cell>
          <cell r="Q236">
            <v>0</v>
          </cell>
          <cell r="R236">
            <v>7.4578198927516999E-3</v>
          </cell>
          <cell r="AA236">
            <v>160.65780355192601</v>
          </cell>
          <cell r="AC236">
            <v>15.1764368795734</v>
          </cell>
          <cell r="AE236">
            <v>54635.1727664641</v>
          </cell>
          <cell r="AF236">
            <v>1154631.44651226</v>
          </cell>
          <cell r="AH236">
            <v>1154631.44651226</v>
          </cell>
          <cell r="AI236">
            <v>145.481366672353</v>
          </cell>
        </row>
        <row r="237">
          <cell r="M237">
            <v>22.2000007108856</v>
          </cell>
          <cell r="O237">
            <v>1097578.61935195</v>
          </cell>
          <cell r="Q237">
            <v>0</v>
          </cell>
          <cell r="R237">
            <v>7.4578198927516999E-3</v>
          </cell>
          <cell r="AA237">
            <v>160.29486691591799</v>
          </cell>
          <cell r="AC237">
            <v>15.1417222633142</v>
          </cell>
          <cell r="AE237">
            <v>54510.2001479311</v>
          </cell>
          <cell r="AF237">
            <v>1152088.8194981001</v>
          </cell>
          <cell r="AH237">
            <v>1152088.8194981001</v>
          </cell>
          <cell r="AI237">
            <v>145.153144652604</v>
          </cell>
        </row>
        <row r="238">
          <cell r="M238">
            <v>22.2000007110205</v>
          </cell>
          <cell r="O238">
            <v>1096578.4467840299</v>
          </cell>
          <cell r="Q238">
            <v>0</v>
          </cell>
          <cell r="R238">
            <v>7.4578198927516999E-3</v>
          </cell>
          <cell r="AA238">
            <v>160.15110235089699</v>
          </cell>
          <cell r="AC238">
            <v>15.1281420211221</v>
          </cell>
          <cell r="AE238">
            <v>54461.311276039698</v>
          </cell>
          <cell r="AF238">
            <v>1151039.7580564199</v>
          </cell>
          <cell r="AH238">
            <v>1151039.7580564199</v>
          </cell>
          <cell r="AI238">
            <v>145.022960329775</v>
          </cell>
        </row>
        <row r="239">
          <cell r="M239">
            <v>22.200000711067698</v>
          </cell>
          <cell r="O239">
            <v>1096833.11429718</v>
          </cell>
          <cell r="Q239">
            <v>0</v>
          </cell>
          <cell r="R239">
            <v>7.4578198927516999E-3</v>
          </cell>
          <cell r="AA239">
            <v>160.18770871028701</v>
          </cell>
          <cell r="AC239">
            <v>15.1315999192921</v>
          </cell>
          <cell r="AE239">
            <v>54473.7597094515</v>
          </cell>
          <cell r="AF239">
            <v>1151306.8740065701</v>
          </cell>
          <cell r="AH239">
            <v>1151306.8740065701</v>
          </cell>
          <cell r="AI239">
            <v>145.05610879099501</v>
          </cell>
        </row>
        <row r="240">
          <cell r="M240">
            <v>22.2000007103527</v>
          </cell>
          <cell r="O240">
            <v>1097020.2496050801</v>
          </cell>
          <cell r="Q240">
            <v>0</v>
          </cell>
          <cell r="R240">
            <v>7.4578198927516999E-3</v>
          </cell>
          <cell r="AA240">
            <v>160.18898280298501</v>
          </cell>
          <cell r="AC240">
            <v>15.131005020463901</v>
          </cell>
          <cell r="AE240">
            <v>54471.618073670099</v>
          </cell>
          <cell r="AF240">
            <v>1151491.8677064399</v>
          </cell>
          <cell r="AH240">
            <v>1151491.8677064399</v>
          </cell>
          <cell r="AI240">
            <v>145.05797778252099</v>
          </cell>
        </row>
        <row r="241">
          <cell r="M241">
            <v>22.2000007099074</v>
          </cell>
          <cell r="O241">
            <v>1096844.9461898</v>
          </cell>
          <cell r="Q241">
            <v>0</v>
          </cell>
          <cell r="R241">
            <v>7.4578198927517103E-3</v>
          </cell>
          <cell r="AA241">
            <v>160.14842295587999</v>
          </cell>
          <cell r="AC241">
            <v>15.126745017579101</v>
          </cell>
          <cell r="AE241">
            <v>54456.282063284802</v>
          </cell>
          <cell r="AF241">
            <v>1151301.22825322</v>
          </cell>
          <cell r="AH241">
            <v>1151301.22825322</v>
          </cell>
          <cell r="AI241">
            <v>145.021677938301</v>
          </cell>
        </row>
        <row r="242">
          <cell r="M242">
            <v>22.200000709888801</v>
          </cell>
          <cell r="O242">
            <v>1096577.1673490601</v>
          </cell>
          <cell r="Q242">
            <v>0</v>
          </cell>
          <cell r="R242">
            <v>7.4578198927517103E-3</v>
          </cell>
          <cell r="AA242">
            <v>160.109941543415</v>
          </cell>
          <cell r="AC242">
            <v>15.123110273611401</v>
          </cell>
          <cell r="AE242">
            <v>54443.196985000897</v>
          </cell>
          <cell r="AF242">
            <v>1151020.36433492</v>
          </cell>
          <cell r="AH242">
            <v>1151020.36433492</v>
          </cell>
          <cell r="AI242">
            <v>144.98683126980299</v>
          </cell>
        </row>
        <row r="243">
          <cell r="M243">
            <v>22.200000710589201</v>
          </cell>
          <cell r="O243">
            <v>1096199.3595161601</v>
          </cell>
          <cell r="Q243">
            <v>0</v>
          </cell>
          <cell r="R243">
            <v>7.4578198927517103E-3</v>
          </cell>
          <cell r="AA243">
            <v>160.08124483716901</v>
          </cell>
          <cell r="AC243">
            <v>15.121114229385901</v>
          </cell>
          <cell r="AE243">
            <v>54436.011225789203</v>
          </cell>
          <cell r="AF243">
            <v>1150635.37071423</v>
          </cell>
          <cell r="AH243">
            <v>1150635.37071423</v>
          </cell>
          <cell r="AI243">
            <v>144.96013060778299</v>
          </cell>
        </row>
        <row r="244">
          <cell r="M244">
            <v>22.200000711076701</v>
          </cell>
          <cell r="O244">
            <v>1096384.0561279401</v>
          </cell>
          <cell r="Q244">
            <v>0</v>
          </cell>
          <cell r="R244">
            <v>7.4578198927517103E-3</v>
          </cell>
          <cell r="AA244">
            <v>160.12316006066899</v>
          </cell>
          <cell r="AC244">
            <v>15.125502545472299</v>
          </cell>
          <cell r="AE244">
            <v>54451.809163700098</v>
          </cell>
          <cell r="AF244">
            <v>1150835.86528993</v>
          </cell>
          <cell r="AH244">
            <v>1150835.86528993</v>
          </cell>
          <cell r="AI244">
            <v>144.99765751519701</v>
          </cell>
        </row>
        <row r="245">
          <cell r="M245">
            <v>22.200000710537999</v>
          </cell>
          <cell r="O245">
            <v>1097797.1027972801</v>
          </cell>
          <cell r="Q245">
            <v>0</v>
          </cell>
          <cell r="R245">
            <v>7.4578198927517103E-3</v>
          </cell>
          <cell r="AA245">
            <v>160.30062085702801</v>
          </cell>
          <cell r="AC245">
            <v>15.1415498273747</v>
          </cell>
          <cell r="AE245">
            <v>54509.5793785489</v>
          </cell>
          <cell r="AF245">
            <v>1152306.6821977801</v>
          </cell>
          <cell r="AH245">
            <v>1152306.6821977801</v>
          </cell>
          <cell r="AI245">
            <v>145.15907102965301</v>
          </cell>
        </row>
        <row r="246">
          <cell r="M246">
            <v>22.200000710056599</v>
          </cell>
          <cell r="O246">
            <v>1100155.7971614101</v>
          </cell>
          <cell r="Q246">
            <v>0</v>
          </cell>
          <cell r="R246">
            <v>7.4578198927517103E-3</v>
          </cell>
          <cell r="AA246">
            <v>160.62418671150701</v>
          </cell>
          <cell r="AC246">
            <v>15.171683062469899</v>
          </cell>
          <cell r="AE246">
            <v>54618.059024891598</v>
          </cell>
          <cell r="AF246">
            <v>1154773.8561907001</v>
          </cell>
          <cell r="AH246">
            <v>1154773.8561907001</v>
          </cell>
          <cell r="AI246">
            <v>145.452503649037</v>
          </cell>
        </row>
        <row r="247">
          <cell r="M247">
            <v>22.200000710120602</v>
          </cell>
          <cell r="O247">
            <v>1101962.4378273799</v>
          </cell>
          <cell r="Q247">
            <v>0</v>
          </cell>
          <cell r="R247">
            <v>7.4578198927517103E-3</v>
          </cell>
          <cell r="AA247">
            <v>160.88377830079099</v>
          </cell>
          <cell r="AC247">
            <v>15.196202665643799</v>
          </cell>
          <cell r="AE247">
            <v>54706.329596317701</v>
          </cell>
          <cell r="AF247">
            <v>1156668.76741905</v>
          </cell>
          <cell r="AH247">
            <v>1156668.76741905</v>
          </cell>
          <cell r="AI247">
            <v>145.68757563514799</v>
          </cell>
        </row>
        <row r="248">
          <cell r="M248">
            <v>22.200000710159401</v>
          </cell>
          <cell r="O248">
            <v>1104796.7214820201</v>
          </cell>
          <cell r="Q248">
            <v>0</v>
          </cell>
          <cell r="R248">
            <v>7.4578198927517103E-3</v>
          </cell>
          <cell r="AA248">
            <v>161.29100347047799</v>
          </cell>
          <cell r="AC248">
            <v>15.234666930186</v>
          </cell>
          <cell r="AE248">
            <v>54844.800948669697</v>
          </cell>
          <cell r="AF248">
            <v>1159641.52243172</v>
          </cell>
          <cell r="AH248">
            <v>1159641.52243172</v>
          </cell>
          <cell r="AI248">
            <v>146.05633654029199</v>
          </cell>
        </row>
        <row r="249">
          <cell r="M249">
            <v>22.2000007093521</v>
          </cell>
          <cell r="O249">
            <v>1106552.25653822</v>
          </cell>
          <cell r="Q249">
            <v>0</v>
          </cell>
          <cell r="R249">
            <v>7.4578198927517103E-3</v>
          </cell>
          <cell r="AA249">
            <v>161.51741675176001</v>
          </cell>
          <cell r="AC249">
            <v>15.2553328711593</v>
          </cell>
          <cell r="AE249">
            <v>54919.198336173402</v>
          </cell>
          <cell r="AF249">
            <v>1161471.4549058599</v>
          </cell>
          <cell r="AH249">
            <v>1161471.4549058599</v>
          </cell>
          <cell r="AI249">
            <v>146.26208388059999</v>
          </cell>
        </row>
        <row r="250">
          <cell r="M250">
            <v>22.200000708363302</v>
          </cell>
          <cell r="O250">
            <v>1107426.4375005299</v>
          </cell>
          <cell r="Q250">
            <v>0</v>
          </cell>
          <cell r="R250">
            <v>7.4578198927517103E-3</v>
          </cell>
          <cell r="AA250">
            <v>161.601703369772</v>
          </cell>
          <cell r="AC250">
            <v>15.262142894001499</v>
          </cell>
          <cell r="AE250">
            <v>54943.714418405303</v>
          </cell>
          <cell r="AF250">
            <v>1162370.1519392</v>
          </cell>
          <cell r="AH250">
            <v>1162370.1519392</v>
          </cell>
          <cell r="AI250">
            <v>146.33956047577001</v>
          </cell>
        </row>
        <row r="251">
          <cell r="M251">
            <v>22.2000007081744</v>
          </cell>
          <cell r="O251">
            <v>1110558.5767667899</v>
          </cell>
          <cell r="Q251">
            <v>0</v>
          </cell>
          <cell r="R251">
            <v>7.4578198927517103E-3</v>
          </cell>
          <cell r="AA251">
            <v>162.03596945143599</v>
          </cell>
          <cell r="AC251">
            <v>15.3027238635859</v>
          </cell>
          <cell r="AE251">
            <v>55089.805908909198</v>
          </cell>
          <cell r="AF251">
            <v>1165648.38266648</v>
          </cell>
          <cell r="AH251">
            <v>1165648.38266648</v>
          </cell>
          <cell r="AI251">
            <v>146.73324558785001</v>
          </cell>
        </row>
        <row r="252">
          <cell r="M252">
            <v>22.200000708249899</v>
          </cell>
          <cell r="O252">
            <v>1115775.2874314</v>
          </cell>
          <cell r="Q252">
            <v>0</v>
          </cell>
          <cell r="R252">
            <v>7.4578198927517199E-3</v>
          </cell>
          <cell r="AA252">
            <v>162.78491515212599</v>
          </cell>
          <cell r="AC252">
            <v>15.373454512375099</v>
          </cell>
          <cell r="AE252">
            <v>55344.436244550299</v>
          </cell>
          <cell r="AF252">
            <v>1171119.72368354</v>
          </cell>
          <cell r="AH252">
            <v>1171119.72368354</v>
          </cell>
          <cell r="AI252">
            <v>147.411460639751</v>
          </cell>
        </row>
        <row r="253">
          <cell r="M253">
            <v>22.200000708716701</v>
          </cell>
          <cell r="O253">
            <v>1116690.2384637999</v>
          </cell>
          <cell r="Q253">
            <v>0</v>
          </cell>
          <cell r="R253">
            <v>7.4578198927517199E-3</v>
          </cell>
          <cell r="AA253">
            <v>162.942240033475</v>
          </cell>
          <cell r="AC253">
            <v>15.389037474907401</v>
          </cell>
          <cell r="AE253">
            <v>55400.534909666698</v>
          </cell>
          <cell r="AF253">
            <v>1172090.77334587</v>
          </cell>
          <cell r="AH253">
            <v>1172090.77334587</v>
          </cell>
          <cell r="AI253">
            <v>147.55320255856799</v>
          </cell>
        </row>
        <row r="254">
          <cell r="M254">
            <v>22.2000007099867</v>
          </cell>
          <cell r="O254">
            <v>1118065.00887417</v>
          </cell>
          <cell r="Q254">
            <v>0</v>
          </cell>
          <cell r="R254">
            <v>7.4578198927517199E-3</v>
          </cell>
          <cell r="AA254">
            <v>163.18129649964399</v>
          </cell>
          <cell r="AC254">
            <v>15.412777262099199</v>
          </cell>
          <cell r="AE254">
            <v>55485.998143557001</v>
          </cell>
          <cell r="AF254">
            <v>1173551.00698792</v>
          </cell>
          <cell r="AH254">
            <v>1173551.00698792</v>
          </cell>
          <cell r="AI254">
            <v>147.76851923754401</v>
          </cell>
        </row>
        <row r="255">
          <cell r="M255">
            <v>22.2000007103771</v>
          </cell>
          <cell r="O255">
            <v>1119312.23960834</v>
          </cell>
          <cell r="Q255">
            <v>0</v>
          </cell>
          <cell r="R255">
            <v>7.4578198927517199E-3</v>
          </cell>
          <cell r="AA255">
            <v>163.37604965662399</v>
          </cell>
          <cell r="AC255">
            <v>15.431609000707599</v>
          </cell>
          <cell r="AE255">
            <v>55553.792402547399</v>
          </cell>
          <cell r="AF255">
            <v>1174866.03201143</v>
          </cell>
          <cell r="AH255">
            <v>1174866.03201143</v>
          </cell>
          <cell r="AI255">
            <v>147.944440655916</v>
          </cell>
        </row>
        <row r="256">
          <cell r="M256">
            <v>22.200000710142</v>
          </cell>
          <cell r="O256">
            <v>1118825.1741812599</v>
          </cell>
          <cell r="Q256">
            <v>0</v>
          </cell>
          <cell r="R256">
            <v>7.4578198927517199E-3</v>
          </cell>
          <cell r="AA256">
            <v>163.30609906532499</v>
          </cell>
          <cell r="AC256">
            <v>15.425001850047799</v>
          </cell>
          <cell r="AE256">
            <v>55530.006660172003</v>
          </cell>
          <cell r="AF256">
            <v>1174355.18085585</v>
          </cell>
          <cell r="AH256">
            <v>1174355.18085585</v>
          </cell>
          <cell r="AI256">
            <v>147.88109721527701</v>
          </cell>
        </row>
        <row r="257">
          <cell r="M257">
            <v>22.2000007108626</v>
          </cell>
          <cell r="O257">
            <v>1116529.5488547301</v>
          </cell>
          <cell r="Q257">
            <v>0</v>
          </cell>
          <cell r="R257">
            <v>7.4578198927517199E-3</v>
          </cell>
          <cell r="AA257">
            <v>163.002457683225</v>
          </cell>
          <cell r="AC257">
            <v>15.3970490585771</v>
          </cell>
          <cell r="AE257">
            <v>55429.376610877502</v>
          </cell>
          <cell r="AF257">
            <v>1171958.92542832</v>
          </cell>
          <cell r="AH257">
            <v>1171958.92542832</v>
          </cell>
          <cell r="AI257">
            <v>147.60540862464799</v>
          </cell>
        </row>
        <row r="258">
          <cell r="M258">
            <v>22.200000710428</v>
          </cell>
          <cell r="O258">
            <v>1115164.40871724</v>
          </cell>
          <cell r="Q258">
            <v>0</v>
          </cell>
          <cell r="R258">
            <v>7.4578198927517199E-3</v>
          </cell>
          <cell r="AA258">
            <v>162.79595305206701</v>
          </cell>
          <cell r="AC258">
            <v>15.377252409467999</v>
          </cell>
          <cell r="AE258">
            <v>55358.108674084702</v>
          </cell>
          <cell r="AF258">
            <v>1170522.5174265499</v>
          </cell>
          <cell r="AH258">
            <v>1170522.5174265499</v>
          </cell>
          <cell r="AI258">
            <v>147.41870064259899</v>
          </cell>
        </row>
        <row r="259">
          <cell r="M259">
            <v>22.200000709646499</v>
          </cell>
          <cell r="O259">
            <v>1109834.5341525399</v>
          </cell>
          <cell r="Q259">
            <v>0</v>
          </cell>
          <cell r="R259">
            <v>7.4578198927517199E-3</v>
          </cell>
          <cell r="AA259">
            <v>162.014742864065</v>
          </cell>
          <cell r="AC259">
            <v>15.303027398955599</v>
          </cell>
          <cell r="AE259">
            <v>55090.898636240003</v>
          </cell>
          <cell r="AF259">
            <v>1164925.4327912501</v>
          </cell>
          <cell r="AH259">
            <v>1164925.4327912501</v>
          </cell>
          <cell r="AI259">
            <v>146.71171546510999</v>
          </cell>
        </row>
        <row r="260">
          <cell r="M260">
            <v>22.200000709074601</v>
          </cell>
          <cell r="O260">
            <v>1105839.62165132</v>
          </cell>
          <cell r="Q260">
            <v>0</v>
          </cell>
          <cell r="R260">
            <v>7.4578198927517199E-3</v>
          </cell>
          <cell r="AA260">
            <v>161.415056163277</v>
          </cell>
          <cell r="AC260">
            <v>15.245665078508701</v>
          </cell>
          <cell r="AE260">
            <v>54884.394282631198</v>
          </cell>
          <cell r="AF260">
            <v>1160724.0159586801</v>
          </cell>
          <cell r="AH260">
            <v>1160724.0159586801</v>
          </cell>
          <cell r="AI260">
            <v>146.16939108476899</v>
          </cell>
        </row>
        <row r="261">
          <cell r="M261">
            <v>22.200000708735701</v>
          </cell>
          <cell r="O261">
            <v>1104242.15988842</v>
          </cell>
          <cell r="Q261">
            <v>0</v>
          </cell>
          <cell r="R261">
            <v>7.4578198927517199E-3</v>
          </cell>
          <cell r="AA261">
            <v>161.17012566676601</v>
          </cell>
          <cell r="AC261">
            <v>15.222101179623699</v>
          </cell>
          <cell r="AE261">
            <v>54799.564246645197</v>
          </cell>
          <cell r="AF261">
            <v>1159041.72413594</v>
          </cell>
          <cell r="AH261">
            <v>1159041.72413594</v>
          </cell>
          <cell r="AI261">
            <v>145.94802448714199</v>
          </cell>
        </row>
        <row r="262">
          <cell r="M262">
            <v>22.200000708103701</v>
          </cell>
          <cell r="O262">
            <v>1103157.1455169399</v>
          </cell>
          <cell r="Q262">
            <v>0</v>
          </cell>
          <cell r="R262">
            <v>7.4578198927517303E-3</v>
          </cell>
          <cell r="AA262">
            <v>160.98859061079099</v>
          </cell>
          <cell r="AC262">
            <v>15.204238946154</v>
          </cell>
          <cell r="AE262">
            <v>54735.260206154402</v>
          </cell>
          <cell r="AF262">
            <v>1157892.40574748</v>
          </cell>
          <cell r="AH262">
            <v>1157892.40574748</v>
          </cell>
          <cell r="AI262">
            <v>145.784351664637</v>
          </cell>
        </row>
        <row r="263">
          <cell r="M263">
            <v>22.200000707781399</v>
          </cell>
          <cell r="O263">
            <v>1103311.4440198799</v>
          </cell>
          <cell r="Q263">
            <v>0</v>
          </cell>
          <cell r="R263">
            <v>7.4578198927517303E-3</v>
          </cell>
          <cell r="AA263">
            <v>160.99534428012601</v>
          </cell>
          <cell r="AC263">
            <v>15.2044469211517</v>
          </cell>
          <cell r="AE263">
            <v>54736.008916145998</v>
          </cell>
          <cell r="AF263">
            <v>1158047.4529334099</v>
          </cell>
          <cell r="AH263">
            <v>1158047.4529334099</v>
          </cell>
          <cell r="AI263">
            <v>145.79089735897401</v>
          </cell>
        </row>
        <row r="264">
          <cell r="M264">
            <v>22.200000707800701</v>
          </cell>
          <cell r="O264">
            <v>1104319.4584139599</v>
          </cell>
          <cell r="Q264">
            <v>0</v>
          </cell>
          <cell r="R264">
            <v>7.4578198927517303E-3</v>
          </cell>
          <cell r="AA264">
            <v>161.14009993459399</v>
          </cell>
          <cell r="AC264">
            <v>15.2181176870657</v>
          </cell>
          <cell r="AE264">
            <v>54785.2236734365</v>
          </cell>
          <cell r="AF264">
            <v>1159104.6820883399</v>
          </cell>
          <cell r="AH264">
            <v>1159104.6820883399</v>
          </cell>
          <cell r="AI264">
            <v>145.92198224752801</v>
          </cell>
        </row>
        <row r="265">
          <cell r="M265">
            <v>22.2000007078286</v>
          </cell>
          <cell r="O265">
            <v>1105213.2574170199</v>
          </cell>
          <cell r="Q265">
            <v>0</v>
          </cell>
          <cell r="R265">
            <v>7.4578198927517303E-3</v>
          </cell>
          <cell r="AA265">
            <v>161.26845007847999</v>
          </cell>
          <cell r="AC265">
            <v>15.230239111811001</v>
          </cell>
          <cell r="AE265">
            <v>54828.860802519601</v>
          </cell>
          <cell r="AF265">
            <v>1160042.11821775</v>
          </cell>
          <cell r="AH265">
            <v>1160042.11821775</v>
          </cell>
          <cell r="AI265">
            <v>146.038210966669</v>
          </cell>
        </row>
        <row r="266">
          <cell r="M266">
            <v>22.200000707947499</v>
          </cell>
          <cell r="O266">
            <v>1106979.7959543299</v>
          </cell>
          <cell r="Q266">
            <v>0</v>
          </cell>
          <cell r="R266">
            <v>7.4578198927517303E-3</v>
          </cell>
          <cell r="AA266">
            <v>161.522115975091</v>
          </cell>
          <cell r="AC266">
            <v>15.2541953925219</v>
          </cell>
          <cell r="AE266">
            <v>54915.103413078803</v>
          </cell>
          <cell r="AF266">
            <v>1161894.89936385</v>
          </cell>
          <cell r="AH266">
            <v>1161894.89936385</v>
          </cell>
          <cell r="AI266">
            <v>146.26792058256899</v>
          </cell>
        </row>
        <row r="267">
          <cell r="M267">
            <v>22.200000707959202</v>
          </cell>
          <cell r="O267">
            <v>1109295.8184179</v>
          </cell>
          <cell r="Q267">
            <v>0</v>
          </cell>
          <cell r="R267">
            <v>7.4578198927517303E-3</v>
          </cell>
          <cell r="AA267">
            <v>161.854666951491</v>
          </cell>
          <cell r="AC267">
            <v>15.285601603005</v>
          </cell>
          <cell r="AE267">
            <v>55028.165770817999</v>
          </cell>
          <cell r="AF267">
            <v>1164323.98419019</v>
          </cell>
          <cell r="AH267">
            <v>1164323.98419019</v>
          </cell>
          <cell r="AI267">
            <v>146.56906534848599</v>
          </cell>
        </row>
        <row r="268">
          <cell r="M268">
            <v>22.200000707919799</v>
          </cell>
          <cell r="O268">
            <v>1110612.3669493999</v>
          </cell>
          <cell r="Q268">
            <v>0</v>
          </cell>
          <cell r="R268">
            <v>7.4578198927517303E-3</v>
          </cell>
          <cell r="AA268">
            <v>162.04369660478099</v>
          </cell>
          <cell r="AC268">
            <v>15.3034536181848</v>
          </cell>
          <cell r="AE268">
            <v>55092.433025465099</v>
          </cell>
          <cell r="AF268">
            <v>1165704.79997554</v>
          </cell>
          <cell r="AH268">
            <v>1165704.79997554</v>
          </cell>
          <cell r="AI268">
            <v>146.740242986596</v>
          </cell>
        </row>
        <row r="269">
          <cell r="M269">
            <v>22.200000707893501</v>
          </cell>
          <cell r="O269">
            <v>1111221.4871380599</v>
          </cell>
          <cell r="Q269">
            <v>0</v>
          </cell>
          <cell r="R269">
            <v>7.4578198927517303E-3</v>
          </cell>
          <cell r="AA269">
            <v>162.13115141454901</v>
          </cell>
          <cell r="AC269">
            <v>15.311712875736999</v>
          </cell>
          <cell r="AE269">
            <v>55122.166352653097</v>
          </cell>
          <cell r="AF269">
            <v>1166343.65349128</v>
          </cell>
          <cell r="AH269">
            <v>1166343.65349128</v>
          </cell>
          <cell r="AI269">
            <v>146.81943853881199</v>
          </cell>
        </row>
        <row r="270">
          <cell r="M270">
            <v>22.2000007072158</v>
          </cell>
          <cell r="O270">
            <v>1111494.57274461</v>
          </cell>
          <cell r="Q270">
            <v>0</v>
          </cell>
          <cell r="R270">
            <v>7.4578198927517398E-3</v>
          </cell>
          <cell r="AA270">
            <v>162.14452394507899</v>
          </cell>
          <cell r="AC270">
            <v>15.312255194585701</v>
          </cell>
          <cell r="AE270">
            <v>55124.118700508399</v>
          </cell>
          <cell r="AF270">
            <v>1166618.69147141</v>
          </cell>
          <cell r="AH270">
            <v>1166618.69147141</v>
          </cell>
          <cell r="AI270">
            <v>146.83226875049399</v>
          </cell>
        </row>
        <row r="271">
          <cell r="M271">
            <v>22.200000706785499</v>
          </cell>
          <cell r="O271">
            <v>1111700.37358748</v>
          </cell>
          <cell r="Q271">
            <v>0</v>
          </cell>
          <cell r="R271">
            <v>7.4578198927517502E-3</v>
          </cell>
          <cell r="AA271">
            <v>162.158563715789</v>
          </cell>
          <cell r="AC271">
            <v>15.313149655542601</v>
          </cell>
          <cell r="AE271">
            <v>55127.338759953302</v>
          </cell>
          <cell r="AF271">
            <v>1166827.71234789</v>
          </cell>
          <cell r="AH271">
            <v>1166827.71234789</v>
          </cell>
          <cell r="AI271">
            <v>146.84541406024599</v>
          </cell>
        </row>
        <row r="272">
          <cell r="M272">
            <v>22.200000706785001</v>
          </cell>
          <cell r="O272">
            <v>1111820.8245952099</v>
          </cell>
          <cell r="Q272">
            <v>0</v>
          </cell>
          <cell r="R272">
            <v>7.4578198927517398E-3</v>
          </cell>
          <cell r="AA272">
            <v>162.17585279451299</v>
          </cell>
          <cell r="AC272">
            <v>15.3147823183131</v>
          </cell>
          <cell r="AE272">
            <v>55133.216345927198</v>
          </cell>
          <cell r="AF272">
            <v>1166954.04094099</v>
          </cell>
          <cell r="AH272">
            <v>1166954.04094099</v>
          </cell>
          <cell r="AI272">
            <v>146.86107047620001</v>
          </cell>
        </row>
        <row r="273">
          <cell r="M273">
            <v>22.200000706162399</v>
          </cell>
          <cell r="O273">
            <v>1112210.2855724499</v>
          </cell>
          <cell r="Q273">
            <v>0</v>
          </cell>
          <cell r="R273">
            <v>7.4578198927517502E-3</v>
          </cell>
          <cell r="AA273">
            <v>162.205944863268</v>
          </cell>
          <cell r="AC273">
            <v>15.316903786575301</v>
          </cell>
          <cell r="AE273">
            <v>55140.853631671103</v>
          </cell>
          <cell r="AF273">
            <v>1167351.13922871</v>
          </cell>
          <cell r="AH273">
            <v>1167351.1392287</v>
          </cell>
          <cell r="AI273">
            <v>146.889041076692</v>
          </cell>
        </row>
        <row r="274">
          <cell r="M274">
            <v>22.2000007045174</v>
          </cell>
          <cell r="O274">
            <v>1113479.15404007</v>
          </cell>
          <cell r="Q274">
            <v>0</v>
          </cell>
          <cell r="R274">
            <v>7.4578198927517502E-3</v>
          </cell>
          <cell r="AA274">
            <v>162.36724708254701</v>
          </cell>
          <cell r="AC274">
            <v>15.325894883334801</v>
          </cell>
          <cell r="AE274">
            <v>55173.2215800052</v>
          </cell>
          <cell r="AF274">
            <v>1168652.3756689799</v>
          </cell>
          <cell r="AH274">
            <v>1168652.3756689799</v>
          </cell>
          <cell r="AI274">
            <v>147.04135219921301</v>
          </cell>
        </row>
        <row r="275">
          <cell r="M275">
            <v>22.2000007045011</v>
          </cell>
          <cell r="O275">
            <v>1116287.9016772199</v>
          </cell>
          <cell r="Q275">
            <v>0</v>
          </cell>
          <cell r="R275">
            <v>7.4578198927517502E-3</v>
          </cell>
          <cell r="AA275">
            <v>162.765672498801</v>
          </cell>
          <cell r="AC275">
            <v>15.363304850994201</v>
          </cell>
          <cell r="AE275">
            <v>55307.897463579</v>
          </cell>
          <cell r="AF275">
            <v>1171595.7991128201</v>
          </cell>
          <cell r="AH275">
            <v>1171595.7991128201</v>
          </cell>
          <cell r="AI275">
            <v>147.40236764780701</v>
          </cell>
        </row>
        <row r="276">
          <cell r="M276">
            <v>22.200000704908401</v>
          </cell>
          <cell r="O276">
            <v>1118591.759206</v>
          </cell>
          <cell r="Q276">
            <v>0</v>
          </cell>
          <cell r="R276">
            <v>7.4578198927517502E-3</v>
          </cell>
          <cell r="AA276">
            <v>163.110015624585</v>
          </cell>
          <cell r="AC276">
            <v>15.3964015548154</v>
          </cell>
          <cell r="AE276">
            <v>55427.045597335498</v>
          </cell>
          <cell r="AF276">
            <v>1174018.8048038499</v>
          </cell>
          <cell r="AH276">
            <v>1174018.8048038499</v>
          </cell>
          <cell r="AI276">
            <v>147.71361406976899</v>
          </cell>
        </row>
        <row r="277">
          <cell r="M277">
            <v>22.200000704905801</v>
          </cell>
          <cell r="O277">
            <v>1119704.62446552</v>
          </cell>
          <cell r="Q277">
            <v>0</v>
          </cell>
          <cell r="R277">
            <v>7.4578198927517502E-3</v>
          </cell>
          <cell r="AA277">
            <v>163.26968337493801</v>
          </cell>
          <cell r="AC277">
            <v>15.411473031513999</v>
          </cell>
          <cell r="AE277">
            <v>55481.302913450403</v>
          </cell>
          <cell r="AF277">
            <v>1175185.9273776601</v>
          </cell>
          <cell r="AH277">
            <v>1175185.9273776601</v>
          </cell>
          <cell r="AI277">
            <v>147.85821034342399</v>
          </cell>
        </row>
        <row r="278">
          <cell r="M278">
            <v>22.200000704990298</v>
          </cell>
          <cell r="O278">
            <v>1121071.6209188299</v>
          </cell>
          <cell r="Q278">
            <v>0</v>
          </cell>
          <cell r="R278">
            <v>7.4578198927517502E-3</v>
          </cell>
          <cell r="AA278">
            <v>163.46580504968099</v>
          </cell>
          <cell r="AC278">
            <v>15.4299854940774</v>
          </cell>
          <cell r="AE278">
            <v>55547.947778678499</v>
          </cell>
          <cell r="AF278">
            <v>1176619.5686965999</v>
          </cell>
          <cell r="AH278">
            <v>1176619.5686965999</v>
          </cell>
          <cell r="AI278">
            <v>148.03581955560401</v>
          </cell>
        </row>
        <row r="279">
          <cell r="M279">
            <v>22.2000007062822</v>
          </cell>
          <cell r="O279">
            <v>1121835.68855805</v>
          </cell>
          <cell r="Q279">
            <v>0</v>
          </cell>
          <cell r="R279">
            <v>7.4578198927517502E-3</v>
          </cell>
          <cell r="AA279">
            <v>163.59272175456101</v>
          </cell>
          <cell r="AC279">
            <v>15.4466909083446</v>
          </cell>
          <cell r="AE279">
            <v>55608.087270040603</v>
          </cell>
          <cell r="AF279">
            <v>1177443.77577582</v>
          </cell>
          <cell r="AH279">
            <v>1177443.77577582</v>
          </cell>
          <cell r="AI279">
            <v>148.14603084621601</v>
          </cell>
        </row>
        <row r="280">
          <cell r="M280">
            <v>22.200000707111201</v>
          </cell>
          <cell r="O280">
            <v>1121934.0919673799</v>
          </cell>
          <cell r="Q280">
            <v>0</v>
          </cell>
          <cell r="R280">
            <v>7.4578198927517502E-3</v>
          </cell>
          <cell r="AA280">
            <v>163.627259373074</v>
          </cell>
          <cell r="AC280">
            <v>15.4518432643357</v>
          </cell>
          <cell r="AE280">
            <v>55626.635751608497</v>
          </cell>
          <cell r="AF280">
            <v>1177560.7277196001</v>
          </cell>
          <cell r="AH280">
            <v>1177560.7277196001</v>
          </cell>
          <cell r="AI280">
            <v>148.17541610873801</v>
          </cell>
        </row>
        <row r="281">
          <cell r="M281">
            <v>22.200000706986099</v>
          </cell>
          <cell r="O281">
            <v>1121042.8465507601</v>
          </cell>
          <cell r="Q281">
            <v>0</v>
          </cell>
          <cell r="R281">
            <v>7.4578198927517502E-3</v>
          </cell>
          <cell r="AA281">
            <v>163.499368731418</v>
          </cell>
          <cell r="AC281">
            <v>15.4397661437055</v>
          </cell>
          <cell r="AE281">
            <v>55583.158117339699</v>
          </cell>
          <cell r="AF281">
            <v>1176626.00467163</v>
          </cell>
          <cell r="AH281">
            <v>1176626.00467163</v>
          </cell>
          <cell r="AI281">
            <v>148.05960258771299</v>
          </cell>
        </row>
        <row r="282">
          <cell r="M282">
            <v>22.2000007068388</v>
          </cell>
          <cell r="O282">
            <v>1118935.9306477101</v>
          </cell>
          <cell r="Q282">
            <v>0</v>
          </cell>
          <cell r="R282">
            <v>7.4578198927517398E-3</v>
          </cell>
          <cell r="AA282">
            <v>163.19702091863999</v>
          </cell>
          <cell r="AC282">
            <v>15.4112144767505</v>
          </cell>
          <cell r="AE282">
            <v>55480.3721163019</v>
          </cell>
          <cell r="AF282">
            <v>1174416.3027669</v>
          </cell>
          <cell r="AH282">
            <v>1174416.3027669</v>
          </cell>
          <cell r="AI282">
            <v>147.78580644188901</v>
          </cell>
        </row>
        <row r="283">
          <cell r="M283">
            <v>22.200000706330901</v>
          </cell>
          <cell r="O283">
            <v>1113879.3751002499</v>
          </cell>
          <cell r="Q283">
            <v>0</v>
          </cell>
          <cell r="R283">
            <v>7.4578198927517398E-3</v>
          </cell>
          <cell r="AA283">
            <v>162.47131091395701</v>
          </cell>
          <cell r="AC283">
            <v>15.342683369582501</v>
          </cell>
          <cell r="AE283">
            <v>55233.660130497003</v>
          </cell>
          <cell r="AF283">
            <v>1169113.0352458099</v>
          </cell>
          <cell r="AH283">
            <v>1169113.0352458099</v>
          </cell>
          <cell r="AI283">
            <v>147.12862754437501</v>
          </cell>
        </row>
        <row r="284">
          <cell r="M284">
            <v>22.200000706451998</v>
          </cell>
          <cell r="O284">
            <v>1108144.6709497899</v>
          </cell>
          <cell r="Q284">
            <v>0</v>
          </cell>
          <cell r="R284">
            <v>7.4578198927517398E-3</v>
          </cell>
          <cell r="AA284">
            <v>161.648163881823</v>
          </cell>
          <cell r="AC284">
            <v>15.264950973569899</v>
          </cell>
          <cell r="AE284">
            <v>54953.8235048516</v>
          </cell>
          <cell r="AF284">
            <v>1163098.4944454699</v>
          </cell>
          <cell r="AH284">
            <v>1163098.4944454699</v>
          </cell>
          <cell r="AI284">
            <v>146.383212908253</v>
          </cell>
        </row>
        <row r="285">
          <cell r="M285">
            <v>22.200000705685799</v>
          </cell>
          <cell r="O285">
            <v>1105523.02534639</v>
          </cell>
          <cell r="Q285">
            <v>0</v>
          </cell>
          <cell r="R285">
            <v>7.4578198927517398E-3</v>
          </cell>
          <cell r="AA285">
            <v>161.246161310844</v>
          </cell>
          <cell r="AC285">
            <v>15.2262730100711</v>
          </cell>
          <cell r="AE285">
            <v>54814.582836255999</v>
          </cell>
          <cell r="AF285">
            <v>1160337.6082204699</v>
          </cell>
          <cell r="AH285">
            <v>1160337.6082204699</v>
          </cell>
          <cell r="AI285">
            <v>146.019888300773</v>
          </cell>
        </row>
        <row r="286">
          <cell r="M286">
            <v>22.2000007046443</v>
          </cell>
          <cell r="O286">
            <v>1101849.72213805</v>
          </cell>
          <cell r="Q286">
            <v>0</v>
          </cell>
          <cell r="R286">
            <v>7.4578198927517398E-3</v>
          </cell>
          <cell r="AA286">
            <v>160.710649429749</v>
          </cell>
          <cell r="AC286">
            <v>15.171481180466801</v>
          </cell>
          <cell r="AE286">
            <v>54617.332249680599</v>
          </cell>
          <cell r="AF286">
            <v>1156467.05440553</v>
          </cell>
          <cell r="AH286">
            <v>1156467.05440553</v>
          </cell>
          <cell r="AI286">
            <v>145.53916824928299</v>
          </cell>
        </row>
        <row r="287">
          <cell r="M287">
            <v>22.2000007043038</v>
          </cell>
          <cell r="O287">
            <v>1100224.6733623601</v>
          </cell>
          <cell r="Q287">
            <v>0</v>
          </cell>
          <cell r="R287">
            <v>7.4578198927517398E-3</v>
          </cell>
          <cell r="AA287">
            <v>160.47407517394899</v>
          </cell>
          <cell r="AC287">
            <v>15.1475879090245</v>
          </cell>
          <cell r="AE287">
            <v>54531.316472488099</v>
          </cell>
          <cell r="AF287">
            <v>1154755.9898331999</v>
          </cell>
          <cell r="AH287">
            <v>1154755.9898331999</v>
          </cell>
          <cell r="AI287">
            <v>145.326487264924</v>
          </cell>
        </row>
        <row r="288">
          <cell r="M288">
            <v>22.200000704115102</v>
          </cell>
          <cell r="O288">
            <v>1098544.86227028</v>
          </cell>
          <cell r="Q288">
            <v>0</v>
          </cell>
          <cell r="R288">
            <v>7.4578198927517502E-3</v>
          </cell>
          <cell r="AA288">
            <v>160.23292667343901</v>
          </cell>
          <cell r="AC288">
            <v>15.1248252409322</v>
          </cell>
          <cell r="AE288">
            <v>54449.370867355901</v>
          </cell>
          <cell r="AF288">
            <v>1152994.2331519499</v>
          </cell>
          <cell r="AH288">
            <v>1152994.2331519499</v>
          </cell>
          <cell r="AI288">
            <v>145.108101432507</v>
          </cell>
        </row>
        <row r="289">
          <cell r="M289">
            <v>22.200000704451899</v>
          </cell>
          <cell r="O289">
            <v>1096672.09543633</v>
          </cell>
          <cell r="Q289">
            <v>0</v>
          </cell>
          <cell r="R289">
            <v>7.4578198927517502E-3</v>
          </cell>
          <cell r="AA289">
            <v>159.96406873455899</v>
          </cell>
          <cell r="AC289">
            <v>15.0994470029844</v>
          </cell>
          <cell r="AE289">
            <v>54358.009210743701</v>
          </cell>
          <cell r="AF289">
            <v>1151030.1046281599</v>
          </cell>
          <cell r="AH289">
            <v>1151030.1046281599</v>
          </cell>
          <cell r="AI289">
            <v>144.864621731575</v>
          </cell>
        </row>
        <row r="290">
          <cell r="M290">
            <v>22.2000007044226</v>
          </cell>
          <cell r="O290">
            <v>1097805.45232659</v>
          </cell>
          <cell r="Q290">
            <v>0</v>
          </cell>
          <cell r="R290">
            <v>7.4578198927517502E-3</v>
          </cell>
          <cell r="AA290">
            <v>160.126778808181</v>
          </cell>
          <cell r="AC290">
            <v>15.1148056529171</v>
          </cell>
          <cell r="AE290">
            <v>54413.300350501398</v>
          </cell>
          <cell r="AF290">
            <v>1152218.7526805899</v>
          </cell>
          <cell r="AH290">
            <v>1152218.7526805899</v>
          </cell>
          <cell r="AI290">
            <v>145.011973155264</v>
          </cell>
        </row>
        <row r="291">
          <cell r="M291">
            <v>22.200000704428501</v>
          </cell>
          <cell r="O291">
            <v>1098160.6867895201</v>
          </cell>
          <cell r="Q291">
            <v>0</v>
          </cell>
          <cell r="R291">
            <v>7.4578198927517502E-3</v>
          </cell>
          <cell r="AA291">
            <v>160.17777670138599</v>
          </cell>
          <cell r="AC291">
            <v>15.1196194838718</v>
          </cell>
          <cell r="AE291">
            <v>54430.630141938498</v>
          </cell>
          <cell r="AF291">
            <v>1152591.3169293001</v>
          </cell>
          <cell r="AH291">
            <v>1152591.3169293001</v>
          </cell>
          <cell r="AI291">
            <v>145.05815721751401</v>
          </cell>
        </row>
        <row r="292">
          <cell r="M292">
            <v>22.200000704373899</v>
          </cell>
          <cell r="O292">
            <v>1098623.8652731699</v>
          </cell>
          <cell r="Q292">
            <v>0</v>
          </cell>
          <cell r="R292">
            <v>7.4578198927517502E-3</v>
          </cell>
          <cell r="AA292">
            <v>160.244270560518</v>
          </cell>
          <cell r="AC292">
            <v>15.125896021533899</v>
          </cell>
          <cell r="AE292">
            <v>54453.225677521899</v>
          </cell>
          <cell r="AF292">
            <v>1153077.0909538399</v>
          </cell>
          <cell r="AH292">
            <v>1153077.0909538399</v>
          </cell>
          <cell r="AI292">
            <v>145.11837453898499</v>
          </cell>
        </row>
        <row r="293">
          <cell r="M293">
            <v>22.200000704368001</v>
          </cell>
          <cell r="O293">
            <v>1098315.87009708</v>
          </cell>
          <cell r="Q293">
            <v>0</v>
          </cell>
          <cell r="R293">
            <v>7.4578198927517502E-3</v>
          </cell>
          <cell r="AA293">
            <v>160.20005496872599</v>
          </cell>
          <cell r="AC293">
            <v>15.1217223906038</v>
          </cell>
          <cell r="AE293">
            <v>54438.200606173603</v>
          </cell>
          <cell r="AF293">
            <v>1152754.07070196</v>
          </cell>
          <cell r="AH293">
            <v>1152754.07070196</v>
          </cell>
          <cell r="AI293">
            <v>145.078332578123</v>
          </cell>
        </row>
        <row r="294">
          <cell r="M294">
            <v>22.200000704962999</v>
          </cell>
          <cell r="O294">
            <v>1097793.40229801</v>
          </cell>
          <cell r="Q294">
            <v>0</v>
          </cell>
          <cell r="R294">
            <v>7.4578198927517502E-3</v>
          </cell>
          <cell r="AA294">
            <v>160.1273918496</v>
          </cell>
          <cell r="AC294">
            <v>15.117753144529299</v>
          </cell>
          <cell r="AE294">
            <v>54423.911320305502</v>
          </cell>
          <cell r="AF294">
            <v>1152217.31359563</v>
          </cell>
          <cell r="AH294">
            <v>1152217.31359563</v>
          </cell>
          <cell r="AI294">
            <v>145.00963870506999</v>
          </cell>
        </row>
        <row r="295">
          <cell r="M295">
            <v>22.200000705367501</v>
          </cell>
          <cell r="O295">
            <v>1096276.159279</v>
          </cell>
          <cell r="Q295">
            <v>0</v>
          </cell>
          <cell r="R295">
            <v>7.4578198927517502E-3</v>
          </cell>
          <cell r="AA295">
            <v>159.90342182546101</v>
          </cell>
          <cell r="AC295">
            <v>15.0990536833775</v>
          </cell>
          <cell r="AE295">
            <v>54356.593260159098</v>
          </cell>
          <cell r="AF295">
            <v>1150632.7525378801</v>
          </cell>
          <cell r="AH295">
            <v>1150632.7525378801</v>
          </cell>
          <cell r="AI295">
            <v>144.80436814208301</v>
          </cell>
        </row>
        <row r="296">
          <cell r="M296">
            <v>22.200000704801202</v>
          </cell>
          <cell r="O296">
            <v>1095471.3097266899</v>
          </cell>
          <cell r="Q296">
            <v>0</v>
          </cell>
          <cell r="R296">
            <v>7.4578198927517598E-3</v>
          </cell>
          <cell r="AA296">
            <v>159.79495945976299</v>
          </cell>
          <cell r="AC296">
            <v>15.0850368000023</v>
          </cell>
          <cell r="AE296">
            <v>54306.132480008302</v>
          </cell>
          <cell r="AF296">
            <v>1149777.44222943</v>
          </cell>
          <cell r="AH296">
            <v>1149777.44222943</v>
          </cell>
          <cell r="AI296">
            <v>144.70992265976</v>
          </cell>
        </row>
        <row r="297">
          <cell r="M297">
            <v>22.200000704047198</v>
          </cell>
          <cell r="O297">
            <v>1097705.2942546399</v>
          </cell>
          <cell r="Q297">
            <v>0</v>
          </cell>
          <cell r="R297">
            <v>7.4578198927517598E-3</v>
          </cell>
          <cell r="AA297">
            <v>160.089773221586</v>
          </cell>
          <cell r="AC297">
            <v>15.1103394314075</v>
          </cell>
          <cell r="AE297">
            <v>54397.221953066997</v>
          </cell>
          <cell r="AF297">
            <v>1152102.5162208099</v>
          </cell>
          <cell r="AH297">
            <v>1152102.5162208099</v>
          </cell>
          <cell r="AI297">
            <v>144.97943379017801</v>
          </cell>
        </row>
        <row r="298">
          <cell r="M298">
            <v>22.2000007037472</v>
          </cell>
          <cell r="O298">
            <v>1103147.6741778699</v>
          </cell>
          <cell r="Q298">
            <v>0</v>
          </cell>
          <cell r="R298">
            <v>7.4578198927517598E-3</v>
          </cell>
          <cell r="AA298">
            <v>160.85730486614699</v>
          </cell>
          <cell r="AC298">
            <v>15.182198867925999</v>
          </cell>
          <cell r="AE298">
            <v>54655.9159245337</v>
          </cell>
          <cell r="AF298">
            <v>1157803.59010063</v>
          </cell>
          <cell r="AH298">
            <v>1157803.59010063</v>
          </cell>
          <cell r="AI298">
            <v>145.675105998221</v>
          </cell>
        </row>
        <row r="299">
          <cell r="M299">
            <v>22.200000703702401</v>
          </cell>
          <cell r="O299">
            <v>1108596.00534348</v>
          </cell>
          <cell r="Q299">
            <v>0</v>
          </cell>
          <cell r="R299">
            <v>7.4578198927517598E-3</v>
          </cell>
          <cell r="AA299">
            <v>161.63912817791299</v>
          </cell>
          <cell r="AC299">
            <v>15.2559897163347</v>
          </cell>
          <cell r="AE299">
            <v>54921.562978804999</v>
          </cell>
          <cell r="AF299">
            <v>1163517.5683307501</v>
          </cell>
          <cell r="AH299">
            <v>1163517.5683307501</v>
          </cell>
          <cell r="AI299">
            <v>146.383138461578</v>
          </cell>
        </row>
        <row r="300">
          <cell r="M300">
            <v>22.200000703674199</v>
          </cell>
          <cell r="O300">
            <v>1111509.4230257401</v>
          </cell>
          <cell r="Q300">
            <v>0</v>
          </cell>
          <cell r="R300">
            <v>7.4578198927517598E-3</v>
          </cell>
          <cell r="AA300">
            <v>162.05714609979901</v>
          </cell>
          <cell r="AC300">
            <v>15.295443511894099</v>
          </cell>
          <cell r="AE300">
            <v>55063.596642818797</v>
          </cell>
          <cell r="AF300">
            <v>1166573.0196668301</v>
          </cell>
          <cell r="AH300">
            <v>1166573.0196668301</v>
          </cell>
          <cell r="AI300">
            <v>146.76170258790501</v>
          </cell>
        </row>
        <row r="301">
          <cell r="M301">
            <v>22.200000703681599</v>
          </cell>
          <cell r="O301">
            <v>1113901.3016099201</v>
          </cell>
          <cell r="Q301">
            <v>0</v>
          </cell>
          <cell r="R301">
            <v>7.4578198927517598E-3</v>
          </cell>
          <cell r="AA301">
            <v>162.40030765489499</v>
          </cell>
          <cell r="AC301">
            <v>15.327832137189301</v>
          </cell>
          <cell r="AE301">
            <v>55180.195693881302</v>
          </cell>
          <cell r="AF301">
            <v>1169081.4973043399</v>
          </cell>
          <cell r="AH301">
            <v>1169081.4973043399</v>
          </cell>
          <cell r="AI301">
            <v>147.07247551770601</v>
          </cell>
        </row>
        <row r="302">
          <cell r="M302">
            <v>22.200000704363799</v>
          </cell>
          <cell r="O302">
            <v>1115465.5412501399</v>
          </cell>
          <cell r="Q302">
            <v>0</v>
          </cell>
          <cell r="R302">
            <v>7.4578198927517598E-3</v>
          </cell>
          <cell r="AA302">
            <v>162.64768084494801</v>
          </cell>
          <cell r="AC302">
            <v>15.352167551558299</v>
          </cell>
          <cell r="AE302">
            <v>55267.803185609897</v>
          </cell>
          <cell r="AF302">
            <v>1170733.3444082399</v>
          </cell>
          <cell r="AH302">
            <v>1170733.3444082399</v>
          </cell>
          <cell r="AI302">
            <v>147.29551329338901</v>
          </cell>
        </row>
        <row r="303">
          <cell r="M303">
            <v>22.200000705408598</v>
          </cell>
          <cell r="O303">
            <v>1116449.4460835999</v>
          </cell>
          <cell r="Q303">
            <v>0</v>
          </cell>
          <cell r="R303">
            <v>7.4578198927517702E-3</v>
          </cell>
          <cell r="AA303">
            <v>162.80500490109699</v>
          </cell>
          <cell r="AC303">
            <v>15.3705494642064</v>
          </cell>
          <cell r="AE303">
            <v>55333.978071142898</v>
          </cell>
          <cell r="AF303">
            <v>1171783.42413104</v>
          </cell>
          <cell r="AH303">
            <v>1171783.42413104</v>
          </cell>
          <cell r="AI303">
            <v>147.434455436891</v>
          </cell>
        </row>
        <row r="304">
          <cell r="M304">
            <v>22.2000007057541</v>
          </cell>
          <cell r="O304">
            <v>1116011.08337208</v>
          </cell>
          <cell r="Q304">
            <v>0</v>
          </cell>
          <cell r="R304">
            <v>7.4578198927517702E-3</v>
          </cell>
          <cell r="AA304">
            <v>162.73584917866799</v>
          </cell>
          <cell r="AC304">
            <v>15.3665087019889</v>
          </cell>
          <cell r="AE304">
            <v>55319.431327159997</v>
          </cell>
          <cell r="AF304">
            <v>1171330.51469986</v>
          </cell>
          <cell r="AH304">
            <v>1171330.51469986</v>
          </cell>
          <cell r="AI304">
            <v>147.36934047667901</v>
          </cell>
        </row>
        <row r="305">
          <cell r="M305">
            <v>22.200000705650702</v>
          </cell>
          <cell r="O305">
            <v>1114873.8220196899</v>
          </cell>
          <cell r="Q305">
            <v>0</v>
          </cell>
          <cell r="R305">
            <v>7.4578198927517598E-3</v>
          </cell>
          <cell r="AA305">
            <v>162.57266848603899</v>
          </cell>
          <cell r="AC305">
            <v>15.351100188462601</v>
          </cell>
          <cell r="AE305">
            <v>55263.960678465301</v>
          </cell>
          <cell r="AF305">
            <v>1170137.78270172</v>
          </cell>
          <cell r="AH305">
            <v>1170137.78270172</v>
          </cell>
          <cell r="AI305">
            <v>147.221568297576</v>
          </cell>
        </row>
        <row r="306">
          <cell r="M306">
            <v>22.2000007053697</v>
          </cell>
          <cell r="O306">
            <v>1111964.78230864</v>
          </cell>
          <cell r="Q306">
            <v>0</v>
          </cell>
          <cell r="R306">
            <v>7.4578198927517598E-3</v>
          </cell>
          <cell r="AA306">
            <v>162.15523641809901</v>
          </cell>
          <cell r="AC306">
            <v>15.311683713623999</v>
          </cell>
          <cell r="AE306">
            <v>55122.061369046402</v>
          </cell>
          <cell r="AF306">
            <v>1167086.8436873199</v>
          </cell>
          <cell r="AH306">
            <v>1167086.8436873199</v>
          </cell>
          <cell r="AI306">
            <v>146.843552704475</v>
          </cell>
        </row>
        <row r="307">
          <cell r="M307">
            <v>22.200000705162399</v>
          </cell>
          <cell r="O307">
            <v>1106383.96968472</v>
          </cell>
          <cell r="Q307">
            <v>0</v>
          </cell>
          <cell r="R307">
            <v>7.4578198927517702E-3</v>
          </cell>
          <cell r="AA307">
            <v>161.354327623605</v>
          </cell>
          <cell r="AC307">
            <v>15.236057033810001</v>
          </cell>
          <cell r="AE307">
            <v>54849.8053217161</v>
          </cell>
          <cell r="AF307">
            <v>1161233.7750089599</v>
          </cell>
          <cell r="AH307">
            <v>1161233.7750089599</v>
          </cell>
          <cell r="AI307">
            <v>146.118270589795</v>
          </cell>
        </row>
        <row r="308">
          <cell r="M308">
            <v>22.200000704620201</v>
          </cell>
          <cell r="O308">
            <v>1102077.2016018</v>
          </cell>
          <cell r="Q308">
            <v>0</v>
          </cell>
          <cell r="R308">
            <v>7.4578198927517598E-3</v>
          </cell>
          <cell r="AA308">
            <v>160.74330327145799</v>
          </cell>
          <cell r="AC308">
            <v>15.1745637104186</v>
          </cell>
          <cell r="AE308">
            <v>54628.429357506997</v>
          </cell>
          <cell r="AF308">
            <v>1156705.6309774499</v>
          </cell>
          <cell r="AH308">
            <v>1156705.6309774499</v>
          </cell>
          <cell r="AI308">
            <v>145.56873956103999</v>
          </cell>
        </row>
        <row r="309">
          <cell r="M309">
            <v>22.2000007042809</v>
          </cell>
          <cell r="O309">
            <v>1100630.544979</v>
          </cell>
          <cell r="Q309">
            <v>0</v>
          </cell>
          <cell r="R309">
            <v>7.4578198927517598E-3</v>
          </cell>
          <cell r="AA309">
            <v>160.53233840296201</v>
          </cell>
          <cell r="AC309">
            <v>15.1530875349446</v>
          </cell>
          <cell r="AE309">
            <v>54551.115125800599</v>
          </cell>
          <cell r="AF309">
            <v>1155181.66010656</v>
          </cell>
          <cell r="AH309">
            <v>1155181.66010656</v>
          </cell>
          <cell r="AI309">
            <v>145.37925086801701</v>
          </cell>
        </row>
        <row r="310">
          <cell r="M310">
            <v>22.200000703694499</v>
          </cell>
          <cell r="O310">
            <v>1096434.0329561301</v>
          </cell>
          <cell r="Q310">
            <v>0</v>
          </cell>
          <cell r="R310">
            <v>7.4578198927517598E-3</v>
          </cell>
          <cell r="AA310">
            <v>159.92987498002799</v>
          </cell>
          <cell r="AC310">
            <v>15.0962193607491</v>
          </cell>
          <cell r="AE310">
            <v>54346.389698696803</v>
          </cell>
          <cell r="AF310">
            <v>1150780.4226870299</v>
          </cell>
          <cell r="AH310">
            <v>1150780.4226870299</v>
          </cell>
          <cell r="AI310">
            <v>144.833655619279</v>
          </cell>
        </row>
        <row r="311">
          <cell r="M311">
            <v>22.200000703608701</v>
          </cell>
          <cell r="O311">
            <v>1089741.92222215</v>
          </cell>
          <cell r="Q311">
            <v>0</v>
          </cell>
          <cell r="R311">
            <v>7.4578198927517598E-3</v>
          </cell>
          <cell r="AA311">
            <v>158.94657500251</v>
          </cell>
          <cell r="AC311">
            <v>15.0024373956941</v>
          </cell>
          <cell r="AE311">
            <v>54008.774624498699</v>
          </cell>
          <cell r="AF311">
            <v>1143750.6968382101</v>
          </cell>
          <cell r="AH311">
            <v>1143750.6968382101</v>
          </cell>
          <cell r="AI311">
            <v>143.94413760681601</v>
          </cell>
        </row>
        <row r="312">
          <cell r="M312">
            <v>22.200000703298102</v>
          </cell>
          <cell r="O312">
            <v>1088574.9639605701</v>
          </cell>
          <cell r="Q312">
            <v>0</v>
          </cell>
          <cell r="R312">
            <v>7.4578198927517598E-3</v>
          </cell>
          <cell r="AA312">
            <v>158.76556422996899</v>
          </cell>
          <cell r="AC312">
            <v>14.984774061231599</v>
          </cell>
          <cell r="AE312">
            <v>53945.1866204338</v>
          </cell>
          <cell r="AF312">
            <v>1142520.15057951</v>
          </cell>
          <cell r="AH312">
            <v>1142520.15057951</v>
          </cell>
          <cell r="AI312">
            <v>143.78079016873701</v>
          </cell>
        </row>
        <row r="313">
          <cell r="M313">
            <v>22.2000007033452</v>
          </cell>
          <cell r="O313">
            <v>1088039.04598976</v>
          </cell>
          <cell r="Q313">
            <v>0</v>
          </cell>
          <cell r="R313">
            <v>7.4578198927517598E-3</v>
          </cell>
          <cell r="AA313">
            <v>158.68862277781801</v>
          </cell>
          <cell r="AC313">
            <v>14.977512094305601</v>
          </cell>
          <cell r="AE313">
            <v>53919.043539500199</v>
          </cell>
          <cell r="AF313">
            <v>1141958.08952844</v>
          </cell>
          <cell r="AH313">
            <v>1141958.08952844</v>
          </cell>
          <cell r="AI313">
            <v>143.711110683512</v>
          </cell>
        </row>
        <row r="314">
          <cell r="M314">
            <v>22.200000704226898</v>
          </cell>
          <cell r="O314">
            <v>1089455.37690418</v>
          </cell>
          <cell r="Q314">
            <v>0</v>
          </cell>
          <cell r="R314">
            <v>7.4578198927517702E-3</v>
          </cell>
          <cell r="AA314">
            <v>158.914414616942</v>
          </cell>
          <cell r="AC314">
            <v>14.999788016251401</v>
          </cell>
          <cell r="AE314">
            <v>53999.236858505203</v>
          </cell>
          <cell r="AF314">
            <v>1143454.61373291</v>
          </cell>
          <cell r="AH314">
            <v>1143454.61373291</v>
          </cell>
          <cell r="AI314">
            <v>143.91462660069001</v>
          </cell>
        </row>
        <row r="315">
          <cell r="M315">
            <v>22.2000007045704</v>
          </cell>
          <cell r="O315">
            <v>1091540.7527041801</v>
          </cell>
          <cell r="Q315">
            <v>0</v>
          </cell>
          <cell r="R315">
            <v>7.4578198927517702E-3</v>
          </cell>
          <cell r="AA315">
            <v>159.22732380207799</v>
          </cell>
          <cell r="AC315">
            <v>15.0299036289585</v>
          </cell>
          <cell r="AE315">
            <v>54107.653064250502</v>
          </cell>
          <cell r="AF315">
            <v>1145648.40576971</v>
          </cell>
          <cell r="AH315">
            <v>1145648.40576971</v>
          </cell>
          <cell r="AI315">
            <v>144.19742017312001</v>
          </cell>
        </row>
        <row r="316">
          <cell r="M316">
            <v>22.2000007051899</v>
          </cell>
          <cell r="O316">
            <v>1093182.2085501801</v>
          </cell>
          <cell r="Q316">
            <v>0</v>
          </cell>
          <cell r="R316">
            <v>7.4578198927517797E-3</v>
          </cell>
          <cell r="AA316">
            <v>159.465341935064</v>
          </cell>
          <cell r="AC316">
            <v>15.055249957858299</v>
          </cell>
          <cell r="AE316">
            <v>54198.899848289802</v>
          </cell>
          <cell r="AF316">
            <v>1147381.1083736799</v>
          </cell>
          <cell r="AH316">
            <v>1147381.1083736799</v>
          </cell>
          <cell r="AI316">
            <v>144.41009197720501</v>
          </cell>
        </row>
        <row r="317">
          <cell r="M317">
            <v>22.200000705268799</v>
          </cell>
          <cell r="O317">
            <v>1093202.5499247501</v>
          </cell>
          <cell r="Q317">
            <v>0</v>
          </cell>
          <cell r="R317">
            <v>7.4578198927517797E-3</v>
          </cell>
          <cell r="AA317">
            <v>159.46214005104699</v>
          </cell>
          <cell r="AC317">
            <v>15.0573851741905</v>
          </cell>
          <cell r="AE317">
            <v>54206.586627085897</v>
          </cell>
          <cell r="AF317">
            <v>1147409.13657446</v>
          </cell>
          <cell r="AH317">
            <v>1147409.13657446</v>
          </cell>
          <cell r="AI317">
            <v>144.404754876856</v>
          </cell>
        </row>
        <row r="318">
          <cell r="M318">
            <v>22.200000705723301</v>
          </cell>
          <cell r="O318">
            <v>1092277.53249171</v>
          </cell>
          <cell r="Q318">
            <v>0</v>
          </cell>
          <cell r="R318">
            <v>7.4578198927517797E-3</v>
          </cell>
          <cell r="AA318">
            <v>159.32932827656501</v>
          </cell>
          <cell r="AC318">
            <v>15.044844278631199</v>
          </cell>
          <cell r="AE318">
            <v>54161.439403072298</v>
          </cell>
          <cell r="AF318">
            <v>1146438.9718687299</v>
          </cell>
          <cell r="AH318">
            <v>1146438.9718687299</v>
          </cell>
          <cell r="AI318">
            <v>144.28448399793299</v>
          </cell>
        </row>
        <row r="319">
          <cell r="M319">
            <v>22.2000007049418</v>
          </cell>
          <cell r="O319">
            <v>1094512.1974565799</v>
          </cell>
          <cell r="Q319">
            <v>0</v>
          </cell>
          <cell r="R319">
            <v>7.4578198927517797E-3</v>
          </cell>
          <cell r="AA319">
            <v>159.65725563516</v>
          </cell>
          <cell r="AC319">
            <v>15.072036529918099</v>
          </cell>
          <cell r="AE319">
            <v>54259.331507705298</v>
          </cell>
          <cell r="AF319">
            <v>1148771.5289946301</v>
          </cell>
          <cell r="AH319">
            <v>1148771.5289946301</v>
          </cell>
          <cell r="AI319">
            <v>144.58521910524101</v>
          </cell>
        </row>
        <row r="320">
          <cell r="M320">
            <v>22.200000704406701</v>
          </cell>
          <cell r="O320">
            <v>1095228.9602540799</v>
          </cell>
          <cell r="Q320">
            <v>0</v>
          </cell>
          <cell r="R320">
            <v>7.4578198927517901E-3</v>
          </cell>
          <cell r="AA320">
            <v>159.75687845030001</v>
          </cell>
          <cell r="AC320">
            <v>15.0798897440233</v>
          </cell>
          <cell r="AE320">
            <v>54287.603078483902</v>
          </cell>
          <cell r="AF320">
            <v>1149516.56333451</v>
          </cell>
          <cell r="AH320">
            <v>1149516.56333451</v>
          </cell>
          <cell r="AI320">
            <v>144.67698870627601</v>
          </cell>
        </row>
        <row r="321">
          <cell r="M321">
            <v>22.200000704652201</v>
          </cell>
          <cell r="O321">
            <v>1097237.3241010699</v>
          </cell>
          <cell r="Q321">
            <v>0</v>
          </cell>
          <cell r="R321">
            <v>7.4578198927517901E-3</v>
          </cell>
          <cell r="AA321">
            <v>160.045214219348</v>
          </cell>
          <cell r="AC321">
            <v>15.1071065477609</v>
          </cell>
          <cell r="AE321">
            <v>54385.583571939103</v>
          </cell>
          <cell r="AF321">
            <v>1151622.9076672001</v>
          </cell>
          <cell r="AH321">
            <v>1151622.9076672001</v>
          </cell>
          <cell r="AI321">
            <v>144.93810767158701</v>
          </cell>
        </row>
        <row r="322">
          <cell r="M322">
            <v>22.200000704272998</v>
          </cell>
          <cell r="O322">
            <v>1102905.9553348401</v>
          </cell>
          <cell r="Q322">
            <v>0</v>
          </cell>
          <cell r="R322">
            <v>7.4578198927517797E-3</v>
          </cell>
          <cell r="AA322">
            <v>160.83622210238201</v>
          </cell>
          <cell r="AC322">
            <v>15.1807939248501</v>
          </cell>
          <cell r="AE322">
            <v>54650.858129460401</v>
          </cell>
          <cell r="AF322">
            <v>1157556.8134822601</v>
          </cell>
          <cell r="AH322">
            <v>1157556.8134822601</v>
          </cell>
          <cell r="AI322">
            <v>145.655428177532</v>
          </cell>
        </row>
        <row r="323">
          <cell r="M323">
            <v>22.200000703697398</v>
          </cell>
          <cell r="O323">
            <v>1108576.7794449099</v>
          </cell>
          <cell r="Q323">
            <v>0</v>
          </cell>
          <cell r="R323">
            <v>7.4578198927517797E-3</v>
          </cell>
          <cell r="AA323">
            <v>161.63636941592799</v>
          </cell>
          <cell r="AC323">
            <v>15.255729336036</v>
          </cell>
          <cell r="AE323">
            <v>54920.625609729701</v>
          </cell>
          <cell r="AF323">
            <v>1163497.40505999</v>
          </cell>
          <cell r="AH323">
            <v>1163497.40505999</v>
          </cell>
          <cell r="AI323">
            <v>146.380640079892</v>
          </cell>
        </row>
        <row r="324">
          <cell r="M324">
            <v>22.200000703864699</v>
          </cell>
          <cell r="O324">
            <v>1112997.91105415</v>
          </cell>
          <cell r="Q324">
            <v>0</v>
          </cell>
          <cell r="R324">
            <v>7.4578198927517797E-3</v>
          </cell>
          <cell r="AA324">
            <v>162.27069917684199</v>
          </cell>
          <cell r="AC324">
            <v>15.315599297092801</v>
          </cell>
          <cell r="AE324">
            <v>55136.157469534097</v>
          </cell>
          <cell r="AF324">
            <v>1168134.06851642</v>
          </cell>
          <cell r="AH324">
            <v>1168134.06851642</v>
          </cell>
          <cell r="AI324">
            <v>146.95509987974901</v>
          </cell>
        </row>
        <row r="325">
          <cell r="M325">
            <v>22.200000703745399</v>
          </cell>
          <cell r="O325">
            <v>1116122.43827851</v>
          </cell>
          <cell r="Q325">
            <v>0</v>
          </cell>
          <cell r="R325">
            <v>7.4578198927517702E-3</v>
          </cell>
          <cell r="AA325">
            <v>162.71895130718701</v>
          </cell>
          <cell r="AC325">
            <v>15.3579066886753</v>
          </cell>
          <cell r="AE325">
            <v>55288.464079231097</v>
          </cell>
          <cell r="AF325">
            <v>1171410.90236323</v>
          </cell>
          <cell r="AH325">
            <v>1171410.90236323</v>
          </cell>
          <cell r="AI325">
            <v>147.36104461851201</v>
          </cell>
        </row>
        <row r="326">
          <cell r="M326">
            <v>22.2000007043845</v>
          </cell>
          <cell r="O326">
            <v>1117331.9247203199</v>
          </cell>
          <cell r="Q326">
            <v>0</v>
          </cell>
          <cell r="R326">
            <v>7.4578198927517702E-3</v>
          </cell>
          <cell r="AA326">
            <v>162.915456377466</v>
          </cell>
          <cell r="AC326">
            <v>15.3774425650968</v>
          </cell>
          <cell r="AE326">
            <v>55358.793234348399</v>
          </cell>
          <cell r="AF326">
            <v>1172690.7179284899</v>
          </cell>
          <cell r="AH326">
            <v>1172690.7179284899</v>
          </cell>
          <cell r="AI326">
            <v>147.538013812369</v>
          </cell>
        </row>
        <row r="327">
          <cell r="M327">
            <v>22.200000705481798</v>
          </cell>
          <cell r="O327">
            <v>1118044.55446395</v>
          </cell>
          <cell r="Q327">
            <v>0</v>
          </cell>
          <cell r="R327">
            <v>7.4578198927517702E-3</v>
          </cell>
          <cell r="AA327">
            <v>163.03387607864701</v>
          </cell>
          <cell r="AC327">
            <v>15.3921575891637</v>
          </cell>
          <cell r="AE327">
            <v>55411.767320989296</v>
          </cell>
          <cell r="AF327">
            <v>1173456.3217587101</v>
          </cell>
          <cell r="AH327">
            <v>1173456.3217587101</v>
          </cell>
          <cell r="AI327">
            <v>147.641718489483</v>
          </cell>
        </row>
        <row r="328">
          <cell r="M328">
            <v>22.200000705803799</v>
          </cell>
          <cell r="O328">
            <v>1117836.40955895</v>
          </cell>
          <cell r="Q328">
            <v>0</v>
          </cell>
          <cell r="R328">
            <v>7.4578198927517797E-3</v>
          </cell>
          <cell r="AA328">
            <v>162.99774541993199</v>
          </cell>
          <cell r="AC328">
            <v>15.3912385380436</v>
          </cell>
          <cell r="AE328">
            <v>55408.458736956803</v>
          </cell>
          <cell r="AF328">
            <v>1173244.86829907</v>
          </cell>
          <cell r="AH328">
            <v>1173244.86829907</v>
          </cell>
          <cell r="AI328">
            <v>147.606506881889</v>
          </cell>
        </row>
        <row r="329">
          <cell r="M329">
            <v>22.200000705638001</v>
          </cell>
          <cell r="O329">
            <v>1116001.95250728</v>
          </cell>
          <cell r="Q329">
            <v>0</v>
          </cell>
          <cell r="R329">
            <v>7.4578198927517702E-3</v>
          </cell>
          <cell r="AA329">
            <v>162.734538168851</v>
          </cell>
          <cell r="AC329">
            <v>15.3663849084679</v>
          </cell>
          <cell r="AE329">
            <v>55318.985670484501</v>
          </cell>
          <cell r="AF329">
            <v>1171320.9381810001</v>
          </cell>
          <cell r="AH329">
            <v>1171320.9381810001</v>
          </cell>
          <cell r="AI329">
            <v>147.36815326038399</v>
          </cell>
        </row>
        <row r="330">
          <cell r="M330">
            <v>22.200000705238399</v>
          </cell>
          <cell r="O330">
            <v>1111869.07657716</v>
          </cell>
          <cell r="Q330">
            <v>0</v>
          </cell>
          <cell r="R330">
            <v>7.4578198927517702E-3</v>
          </cell>
          <cell r="AA330">
            <v>162.14149836876001</v>
          </cell>
          <cell r="AC330">
            <v>15.310386483445299</v>
          </cell>
          <cell r="AE330">
            <v>55117.391340403097</v>
          </cell>
          <cell r="AF330">
            <v>1166986.46793133</v>
          </cell>
          <cell r="AH330">
            <v>1166986.46793133</v>
          </cell>
          <cell r="AI330">
            <v>146.83111188531501</v>
          </cell>
        </row>
        <row r="331">
          <cell r="M331">
            <v>22.2000007050964</v>
          </cell>
          <cell r="O331">
            <v>1105075.31629792</v>
          </cell>
          <cell r="Q331">
            <v>0</v>
          </cell>
          <cell r="R331">
            <v>7.4578198927517702E-3</v>
          </cell>
          <cell r="AA331">
            <v>161.16650153547801</v>
          </cell>
          <cell r="AC331">
            <v>15.218321352138</v>
          </cell>
          <cell r="AE331">
            <v>54785.956867696601</v>
          </cell>
          <cell r="AF331">
            <v>1159861.27316427</v>
          </cell>
          <cell r="AH331">
            <v>1159861.27316427</v>
          </cell>
          <cell r="AI331">
            <v>145.94818018334001</v>
          </cell>
        </row>
        <row r="332">
          <cell r="M332">
            <v>22.200000705231901</v>
          </cell>
          <cell r="O332">
            <v>1100243.4140520301</v>
          </cell>
          <cell r="Q332">
            <v>0</v>
          </cell>
          <cell r="R332">
            <v>7.4578198927517702E-3</v>
          </cell>
          <cell r="AA332">
            <v>160.47294455868999</v>
          </cell>
          <cell r="AC332">
            <v>15.1528314839071</v>
          </cell>
          <cell r="AE332">
            <v>54550.193342065599</v>
          </cell>
          <cell r="AF332">
            <v>1154793.6073882501</v>
          </cell>
          <cell r="AH332">
            <v>1154793.6073882501</v>
          </cell>
          <cell r="AI332">
            <v>145.32011307478299</v>
          </cell>
        </row>
        <row r="333">
          <cell r="M333">
            <v>22.200000704691199</v>
          </cell>
          <cell r="O333">
            <v>1098364.3380678699</v>
          </cell>
          <cell r="Q333">
            <v>0</v>
          </cell>
          <cell r="R333">
            <v>7.4578198927517702E-3</v>
          </cell>
          <cell r="AA333">
            <v>160.21030556196999</v>
          </cell>
          <cell r="AC333">
            <v>15.1242471110937</v>
          </cell>
          <cell r="AE333">
            <v>54447.289599937299</v>
          </cell>
          <cell r="AF333">
            <v>1152811.6276930801</v>
          </cell>
          <cell r="AH333">
            <v>1152811.6276930801</v>
          </cell>
          <cell r="AI333">
            <v>145.08605845087601</v>
          </cell>
        </row>
        <row r="334">
          <cell r="M334">
            <v>22.200000704321798</v>
          </cell>
          <cell r="O334">
            <v>1097249.0359086599</v>
          </cell>
          <cell r="Q334">
            <v>0</v>
          </cell>
          <cell r="R334">
            <v>7.4578198927517702E-3</v>
          </cell>
          <cell r="AA334">
            <v>160.04689780456201</v>
          </cell>
          <cell r="AC334">
            <v>15.1072654659849</v>
          </cell>
          <cell r="AE334">
            <v>54386.155677545699</v>
          </cell>
          <cell r="AF334">
            <v>1151635.1915848299</v>
          </cell>
          <cell r="AH334">
            <v>1151635.1915848299</v>
          </cell>
          <cell r="AI334">
            <v>144.93963233857701</v>
          </cell>
        </row>
        <row r="335">
          <cell r="M335">
            <v>22.2000007043588</v>
          </cell>
          <cell r="O335">
            <v>1096854.7789179001</v>
          </cell>
          <cell r="Q335">
            <v>0</v>
          </cell>
          <cell r="R335">
            <v>7.4578198927517702E-3</v>
          </cell>
          <cell r="AA335">
            <v>159.99029625993299</v>
          </cell>
          <cell r="AC335">
            <v>15.101922691009401</v>
          </cell>
          <cell r="AE335">
            <v>54366.921687633803</v>
          </cell>
          <cell r="AF335">
            <v>1151221.7006050299</v>
          </cell>
          <cell r="AH335">
            <v>1151221.7006050299</v>
          </cell>
          <cell r="AI335">
            <v>144.88837356892401</v>
          </cell>
        </row>
        <row r="336">
          <cell r="M336">
            <v>22.200000704347701</v>
          </cell>
          <cell r="O336">
            <v>1096565.08816731</v>
          </cell>
          <cell r="Q336">
            <v>0</v>
          </cell>
          <cell r="R336">
            <v>7.4578198927517702E-3</v>
          </cell>
          <cell r="AA336">
            <v>159.94870630856099</v>
          </cell>
          <cell r="AC336">
            <v>15.097996901477</v>
          </cell>
          <cell r="AE336">
            <v>54352.788845317198</v>
          </cell>
          <cell r="AF336">
            <v>1150917.8770133599</v>
          </cell>
          <cell r="AH336">
            <v>1150917.8770133599</v>
          </cell>
          <cell r="AI336">
            <v>144.850709407084</v>
          </cell>
        </row>
        <row r="337">
          <cell r="M337">
            <v>22.2000007044409</v>
          </cell>
          <cell r="O337">
            <v>1096649.1013659199</v>
          </cell>
          <cell r="Q337">
            <v>0</v>
          </cell>
          <cell r="R337">
            <v>7.4578198927517702E-3</v>
          </cell>
          <cell r="AA337">
            <v>159.96076771099499</v>
          </cell>
          <cell r="AC337">
            <v>15.0991354103201</v>
          </cell>
          <cell r="AE337">
            <v>54356.887477152297</v>
          </cell>
          <cell r="AF337">
            <v>1151005.98883918</v>
          </cell>
          <cell r="AH337">
            <v>1151005.98883918</v>
          </cell>
          <cell r="AI337">
            <v>144.86163230067501</v>
          </cell>
        </row>
        <row r="338">
          <cell r="M338">
            <v>22.200000704497199</v>
          </cell>
          <cell r="O338">
            <v>1098031.8265263201</v>
          </cell>
          <cell r="Q338">
            <v>0</v>
          </cell>
          <cell r="R338">
            <v>7.4578198927517702E-3</v>
          </cell>
          <cell r="AA338">
            <v>160.159277126462</v>
          </cell>
          <cell r="AC338">
            <v>15.1178732582766</v>
          </cell>
          <cell r="AE338">
            <v>54424.343729795597</v>
          </cell>
          <cell r="AF338">
            <v>1152456.1702561099</v>
          </cell>
          <cell r="AH338">
            <v>1152456.1702561099</v>
          </cell>
          <cell r="AI338">
            <v>145.04140386818599</v>
          </cell>
        </row>
        <row r="339">
          <cell r="M339">
            <v>22.200000704468</v>
          </cell>
          <cell r="O339">
            <v>1099362.6360333399</v>
          </cell>
          <cell r="Q339">
            <v>0</v>
          </cell>
          <cell r="R339">
            <v>7.4578198927517797E-3</v>
          </cell>
          <cell r="AA339">
            <v>160.35032628620999</v>
          </cell>
          <cell r="AC339">
            <v>15.135906912242699</v>
          </cell>
          <cell r="AE339">
            <v>54489.2648840736</v>
          </cell>
          <cell r="AF339">
            <v>1153851.9009183899</v>
          </cell>
          <cell r="AH339">
            <v>1153851.9009183899</v>
          </cell>
          <cell r="AI339">
            <v>145.21441937396699</v>
          </cell>
        </row>
        <row r="340">
          <cell r="M340">
            <v>22.200000705096901</v>
          </cell>
          <cell r="O340">
            <v>1100120.0484875599</v>
          </cell>
          <cell r="Q340">
            <v>0</v>
          </cell>
          <cell r="R340">
            <v>7.4578198927517797E-3</v>
          </cell>
          <cell r="AA340">
            <v>160.461399401584</v>
          </cell>
          <cell r="AC340">
            <v>15.149288022962599</v>
          </cell>
          <cell r="AE340">
            <v>54537.436882665301</v>
          </cell>
          <cell r="AF340">
            <v>1154657.4853449899</v>
          </cell>
          <cell r="AH340">
            <v>1154657.4853449899</v>
          </cell>
          <cell r="AI340">
            <v>145.31211137862201</v>
          </cell>
        </row>
        <row r="341">
          <cell r="M341">
            <v>22.200000705483699</v>
          </cell>
          <cell r="O341">
            <v>1100312.2682543199</v>
          </cell>
          <cell r="Q341">
            <v>0</v>
          </cell>
          <cell r="R341">
            <v>7.4578198927517797E-3</v>
          </cell>
          <cell r="AA341">
            <v>160.48282947940399</v>
          </cell>
          <cell r="AC341">
            <v>15.1537648782449</v>
          </cell>
          <cell r="AE341">
            <v>54553.5535616817</v>
          </cell>
          <cell r="AF341">
            <v>1154865.8218167</v>
          </cell>
          <cell r="AH341">
            <v>1154865.8218167</v>
          </cell>
          <cell r="AI341">
            <v>145.32906460115899</v>
          </cell>
        </row>
        <row r="342">
          <cell r="M342">
            <v>22.2000007054768</v>
          </cell>
          <cell r="O342">
            <v>1100134.80969335</v>
          </cell>
          <cell r="Q342">
            <v>0</v>
          </cell>
          <cell r="R342">
            <v>7.4578198927517797E-3</v>
          </cell>
          <cell r="AA342">
            <v>160.45735566431699</v>
          </cell>
          <cell r="AC342">
            <v>15.151359485682701</v>
          </cell>
          <cell r="AE342">
            <v>54544.894148457803</v>
          </cell>
          <cell r="AF342">
            <v>1154679.7038415601</v>
          </cell>
          <cell r="AH342">
            <v>1154679.7038415601</v>
          </cell>
          <cell r="AI342">
            <v>145.30599617863399</v>
          </cell>
        </row>
        <row r="343">
          <cell r="M343">
            <v>22.200000704674</v>
          </cell>
          <cell r="O343">
            <v>1099285.1510560701</v>
          </cell>
          <cell r="Q343">
            <v>0</v>
          </cell>
          <cell r="R343">
            <v>7.4578198927517797E-3</v>
          </cell>
          <cell r="AA343">
            <v>160.34249811881901</v>
          </cell>
          <cell r="AC343">
            <v>15.136726557982399</v>
          </cell>
          <cell r="AE343">
            <v>54492.215608736697</v>
          </cell>
          <cell r="AF343">
            <v>1153777.3666960001</v>
          </cell>
          <cell r="AH343">
            <v>1153777.3666960001</v>
          </cell>
          <cell r="AI343">
            <v>145.20577156083601</v>
          </cell>
        </row>
        <row r="344">
          <cell r="M344">
            <v>22.200000704400299</v>
          </cell>
          <cell r="O344">
            <v>1098124.23996103</v>
          </cell>
          <cell r="Q344">
            <v>0</v>
          </cell>
          <cell r="R344">
            <v>7.4578198927517797E-3</v>
          </cell>
          <cell r="AA344">
            <v>160.17254435829599</v>
          </cell>
          <cell r="AC344">
            <v>15.1191255886626</v>
          </cell>
          <cell r="AE344">
            <v>54428.852119185198</v>
          </cell>
          <cell r="AF344">
            <v>1152553.0920721099</v>
          </cell>
          <cell r="AH344">
            <v>1152553.0920721099</v>
          </cell>
          <cell r="AI344">
            <v>145.053418769633</v>
          </cell>
        </row>
        <row r="345">
          <cell r="M345">
            <v>22.2000007047974</v>
          </cell>
          <cell r="O345">
            <v>1101713.94091027</v>
          </cell>
          <cell r="Q345">
            <v>0</v>
          </cell>
          <cell r="R345">
            <v>7.4578198927517797E-3</v>
          </cell>
          <cell r="AA345">
            <v>160.68785450375699</v>
          </cell>
          <cell r="AC345">
            <v>15.167767126059401</v>
          </cell>
          <cell r="AE345">
            <v>54603.961653813698</v>
          </cell>
          <cell r="AF345">
            <v>1156317.90255517</v>
          </cell>
          <cell r="AH345">
            <v>1156317.90255517</v>
          </cell>
          <cell r="AI345">
            <v>145.52008737769799</v>
          </cell>
        </row>
        <row r="346">
          <cell r="M346">
            <v>22.200000704159301</v>
          </cell>
          <cell r="O346">
            <v>1107148.70196934</v>
          </cell>
          <cell r="Q346">
            <v>0</v>
          </cell>
          <cell r="R346">
            <v>7.4578198927517797E-3</v>
          </cell>
          <cell r="AA346">
            <v>161.44512133034701</v>
          </cell>
          <cell r="AC346">
            <v>15.2382661841388</v>
          </cell>
          <cell r="AE346">
            <v>54857.758262899799</v>
          </cell>
          <cell r="AF346">
            <v>1162006.46026229</v>
          </cell>
          <cell r="AH346">
            <v>1162006.46026229</v>
          </cell>
          <cell r="AI346">
            <v>146.206855146208</v>
          </cell>
        </row>
        <row r="347">
          <cell r="M347">
            <v>22.200000703807401</v>
          </cell>
          <cell r="O347">
            <v>1111875.60910337</v>
          </cell>
          <cell r="Q347">
            <v>0</v>
          </cell>
          <cell r="R347">
            <v>7.4578198927517797E-3</v>
          </cell>
          <cell r="AA347">
            <v>162.109682552408</v>
          </cell>
          <cell r="AC347">
            <v>15.3004020611624</v>
          </cell>
          <cell r="AE347">
            <v>55081.447420184501</v>
          </cell>
          <cell r="AF347">
            <v>1166957.05652194</v>
          </cell>
          <cell r="AH347">
            <v>1166957.05652194</v>
          </cell>
          <cell r="AI347">
            <v>146.809280491246</v>
          </cell>
        </row>
        <row r="348">
          <cell r="M348">
            <v>22.200000703704699</v>
          </cell>
          <cell r="O348">
            <v>1114621.3250903899</v>
          </cell>
          <cell r="Q348">
            <v>0</v>
          </cell>
          <cell r="R348">
            <v>7.4578198927517797E-3</v>
          </cell>
          <cell r="AA348">
            <v>162.503604226102</v>
          </cell>
          <cell r="AC348">
            <v>15.337581579949999</v>
          </cell>
          <cell r="AE348">
            <v>55215.293687819998</v>
          </cell>
          <cell r="AF348">
            <v>1169836.61877925</v>
          </cell>
          <cell r="AH348">
            <v>1169836.6187792399</v>
          </cell>
          <cell r="AI348">
            <v>147.16602264615199</v>
          </cell>
        </row>
        <row r="349">
          <cell r="M349">
            <v>22.200000703671599</v>
          </cell>
          <cell r="O349">
            <v>1115868.91258083</v>
          </cell>
          <cell r="Q349">
            <v>0</v>
          </cell>
          <cell r="R349">
            <v>7.4578198927517797E-3</v>
          </cell>
          <cell r="AA349">
            <v>162.6825819803</v>
          </cell>
          <cell r="AC349">
            <v>15.3544740416223</v>
          </cell>
          <cell r="AE349">
            <v>55276.106549840297</v>
          </cell>
          <cell r="AF349">
            <v>1171145.01913031</v>
          </cell>
          <cell r="AH349">
            <v>1171145.01913031</v>
          </cell>
          <cell r="AI349">
            <v>147.32810793867699</v>
          </cell>
        </row>
        <row r="350">
          <cell r="M350">
            <v>22.2000007044144</v>
          </cell>
          <cell r="O350">
            <v>1117057.1230959401</v>
          </cell>
          <cell r="Q350">
            <v>0</v>
          </cell>
          <cell r="R350">
            <v>7.4578198927517797E-3</v>
          </cell>
          <cell r="AA350">
            <v>162.87603192769399</v>
          </cell>
          <cell r="AC350">
            <v>15.3737214029884</v>
          </cell>
          <cell r="AE350">
            <v>55345.3970507583</v>
          </cell>
          <cell r="AF350">
            <v>1172402.5201177399</v>
          </cell>
          <cell r="AH350">
            <v>1172402.5201177399</v>
          </cell>
          <cell r="AI350">
            <v>147.50231052470599</v>
          </cell>
        </row>
        <row r="351">
          <cell r="M351">
            <v>22.200000705561301</v>
          </cell>
          <cell r="O351">
            <v>1118660.3263762</v>
          </cell>
          <cell r="Q351">
            <v>0</v>
          </cell>
          <cell r="R351">
            <v>7.4578198927517797E-3</v>
          </cell>
          <cell r="AA351">
            <v>163.12222445035499</v>
          </cell>
          <cell r="AC351">
            <v>15.400499088095501</v>
          </cell>
          <cell r="AE351">
            <v>55441.796717143698</v>
          </cell>
          <cell r="AF351">
            <v>1174102.12306723</v>
          </cell>
          <cell r="AH351">
            <v>1174102.12306723</v>
          </cell>
          <cell r="AI351">
            <v>147.72172536226</v>
          </cell>
        </row>
        <row r="352">
          <cell r="M352">
            <v>22.2000007058389</v>
          </cell>
          <cell r="O352">
            <v>1118784.7374189501</v>
          </cell>
          <cell r="Q352">
            <v>0</v>
          </cell>
          <cell r="R352">
            <v>7.4578198927517797E-3</v>
          </cell>
          <cell r="AA352">
            <v>163.13380531639399</v>
          </cell>
          <cell r="AC352">
            <v>15.404086141036499</v>
          </cell>
          <cell r="AE352">
            <v>55454.710107731502</v>
          </cell>
          <cell r="AF352">
            <v>1174239.4475308801</v>
          </cell>
          <cell r="AH352">
            <v>1174239.4475308801</v>
          </cell>
          <cell r="AI352">
            <v>147.72971917535801</v>
          </cell>
        </row>
        <row r="353">
          <cell r="M353">
            <v>22.2000007056565</v>
          </cell>
          <cell r="O353">
            <v>1116810.63651709</v>
          </cell>
          <cell r="Q353">
            <v>0</v>
          </cell>
          <cell r="R353">
            <v>7.4578198927517797E-3</v>
          </cell>
          <cell r="AA353">
            <v>162.85056914062901</v>
          </cell>
          <cell r="AC353">
            <v>15.377341258568499</v>
          </cell>
          <cell r="AE353">
            <v>55358.428530846599</v>
          </cell>
          <cell r="AF353">
            <v>1172169.0650511801</v>
          </cell>
          <cell r="AH353">
            <v>1172169.0650511801</v>
          </cell>
          <cell r="AI353">
            <v>147.47322788206</v>
          </cell>
        </row>
        <row r="354">
          <cell r="M354">
            <v>22.2000007062036</v>
          </cell>
          <cell r="O354">
            <v>1114152.0294568201</v>
          </cell>
          <cell r="Q354">
            <v>0</v>
          </cell>
          <cell r="R354">
            <v>7.4578198927517901E-3</v>
          </cell>
          <cell r="AA354">
            <v>162.494930824942</v>
          </cell>
          <cell r="AC354">
            <v>15.344480712668799</v>
          </cell>
          <cell r="AE354">
            <v>55240.130565607797</v>
          </cell>
          <cell r="AF354">
            <v>1169392.1600001999</v>
          </cell>
          <cell r="AH354">
            <v>1169392.1600001999</v>
          </cell>
          <cell r="AI354">
            <v>147.15045011227301</v>
          </cell>
        </row>
        <row r="355">
          <cell r="M355">
            <v>22.200000705608399</v>
          </cell>
          <cell r="O355">
            <v>1109383.0310315001</v>
          </cell>
          <cell r="Q355">
            <v>0</v>
          </cell>
          <cell r="R355">
            <v>7.4578198927517901E-3</v>
          </cell>
          <cell r="AA355">
            <v>161.800196963052</v>
          </cell>
          <cell r="AC355">
            <v>15.278590114940201</v>
          </cell>
          <cell r="AE355">
            <v>55002.924413784698</v>
          </cell>
          <cell r="AF355">
            <v>1164385.95547898</v>
          </cell>
          <cell r="AH355">
            <v>1164385.95547898</v>
          </cell>
          <cell r="AI355">
            <v>146.52160684811199</v>
          </cell>
        </row>
        <row r="356">
          <cell r="M356">
            <v>22.200000705282498</v>
          </cell>
          <cell r="O356">
            <v>1104254.2951935099</v>
          </cell>
          <cell r="Q356">
            <v>0</v>
          </cell>
          <cell r="R356">
            <v>7.4578198927517901E-3</v>
          </cell>
          <cell r="AA356">
            <v>161.048665023599</v>
          </cell>
          <cell r="AC356">
            <v>15.207194511959001</v>
          </cell>
          <cell r="AE356">
            <v>54745.900243052398</v>
          </cell>
          <cell r="AF356">
            <v>1159000.1954310101</v>
          </cell>
          <cell r="AH356">
            <v>1159000.1954310101</v>
          </cell>
          <cell r="AI356">
            <v>145.84147051164001</v>
          </cell>
        </row>
        <row r="357">
          <cell r="M357">
            <v>22.200000704613998</v>
          </cell>
          <cell r="O357">
            <v>1101790.2408960301</v>
          </cell>
          <cell r="Q357">
            <v>0</v>
          </cell>
          <cell r="R357">
            <v>7.4578198927517901E-3</v>
          </cell>
          <cell r="AA357">
            <v>160.70211047059701</v>
          </cell>
          <cell r="AC357">
            <v>15.170675299229901</v>
          </cell>
          <cell r="AE357">
            <v>54614.4310772276</v>
          </cell>
          <cell r="AF357">
            <v>1156404.67200278</v>
          </cell>
          <cell r="AH357">
            <v>1156404.67200278</v>
          </cell>
          <cell r="AI357">
            <v>145.53143517136701</v>
          </cell>
        </row>
        <row r="358">
          <cell r="M358">
            <v>22.200000704448001</v>
          </cell>
          <cell r="O358">
            <v>1100476.3244610201</v>
          </cell>
          <cell r="Q358">
            <v>0</v>
          </cell>
          <cell r="R358">
            <v>7.4578198927517996E-3</v>
          </cell>
          <cell r="AA358">
            <v>160.51019991366101</v>
          </cell>
          <cell r="AC358">
            <v>15.1509978222449</v>
          </cell>
          <cell r="AE358">
            <v>54543.592160081796</v>
          </cell>
          <cell r="AF358">
            <v>1155019.9166099599</v>
          </cell>
          <cell r="AH358">
            <v>1155019.9166099599</v>
          </cell>
          <cell r="AI358">
            <v>145.35920209141599</v>
          </cell>
        </row>
        <row r="359">
          <cell r="M359">
            <v>22.200000704436398</v>
          </cell>
          <cell r="O359">
            <v>1101875.56914967</v>
          </cell>
          <cell r="Q359">
            <v>0</v>
          </cell>
          <cell r="R359">
            <v>7.4578198927517996E-3</v>
          </cell>
          <cell r="AA359">
            <v>160.71105937961201</v>
          </cell>
          <cell r="AC359">
            <v>15.1699574979095</v>
          </cell>
          <cell r="AE359">
            <v>54611.8469924741</v>
          </cell>
          <cell r="AF359">
            <v>1156487.4161485999</v>
          </cell>
          <cell r="AH359">
            <v>1156487.4161485999</v>
          </cell>
          <cell r="AI359">
            <v>145.54110188170301</v>
          </cell>
        </row>
        <row r="360">
          <cell r="M360">
            <v>22.2000007043439</v>
          </cell>
          <cell r="O360">
            <v>1101384.9927186</v>
          </cell>
          <cell r="Q360">
            <v>0</v>
          </cell>
          <cell r="R360">
            <v>7.4578198927517996E-3</v>
          </cell>
          <cell r="AA360">
            <v>160.64063886138501</v>
          </cell>
          <cell r="AC360">
            <v>15.1633103121302</v>
          </cell>
          <cell r="AE360">
            <v>54587.9171236685</v>
          </cell>
          <cell r="AF360">
            <v>1155972.9098420299</v>
          </cell>
          <cell r="AH360">
            <v>1155972.9098420299</v>
          </cell>
          <cell r="AI360">
            <v>145.47732854925499</v>
          </cell>
        </row>
        <row r="361">
          <cell r="M361">
            <v>22.200000704362299</v>
          </cell>
          <cell r="O361">
            <v>1100884.00645956</v>
          </cell>
          <cell r="Q361">
            <v>0</v>
          </cell>
          <cell r="R361">
            <v>7.4578198927518101E-3</v>
          </cell>
          <cell r="AA361">
            <v>160.568723118332</v>
          </cell>
          <cell r="AC361">
            <v>15.1565219879803</v>
          </cell>
          <cell r="AE361">
            <v>54563.479156728899</v>
          </cell>
          <cell r="AF361">
            <v>1155447.4856157601</v>
          </cell>
          <cell r="AH361">
            <v>1155447.4856157601</v>
          </cell>
          <cell r="AI361">
            <v>145.412201130352</v>
          </cell>
        </row>
        <row r="362">
          <cell r="M362">
            <v>22.200000704360999</v>
          </cell>
          <cell r="O362">
            <v>1100549.6056725199</v>
          </cell>
          <cell r="Q362">
            <v>0</v>
          </cell>
          <cell r="R362">
            <v>7.4578198927518101E-3</v>
          </cell>
          <cell r="AA362">
            <v>160.52071983178001</v>
          </cell>
          <cell r="AC362">
            <v>15.151990826157499</v>
          </cell>
          <cell r="AE362">
            <v>54547.166974166801</v>
          </cell>
          <cell r="AF362">
            <v>1155096.77264691</v>
          </cell>
          <cell r="AH362">
            <v>1155096.77264691</v>
          </cell>
          <cell r="AI362">
            <v>145.36872900562199</v>
          </cell>
        </row>
        <row r="363">
          <cell r="M363">
            <v>22.2000007052016</v>
          </cell>
          <cell r="O363">
            <v>1101189.12593703</v>
          </cell>
          <cell r="Q363">
            <v>0</v>
          </cell>
          <cell r="R363">
            <v>7.4578198927518101E-3</v>
          </cell>
          <cell r="AA363">
            <v>160.61486369187801</v>
          </cell>
          <cell r="AC363">
            <v>15.1637775640475</v>
          </cell>
          <cell r="AE363">
            <v>54589.599230570799</v>
          </cell>
          <cell r="AF363">
            <v>1155778.72513507</v>
          </cell>
          <cell r="AH363">
            <v>1155778.72513507</v>
          </cell>
          <cell r="AI363">
            <v>145.45108612783099</v>
          </cell>
        </row>
        <row r="364">
          <cell r="M364">
            <v>22.200000705867598</v>
          </cell>
          <cell r="O364">
            <v>1104411.76246901</v>
          </cell>
          <cell r="Q364">
            <v>0</v>
          </cell>
          <cell r="R364">
            <v>7.4578198927518101E-3</v>
          </cell>
          <cell r="AA364">
            <v>161.07126390193301</v>
          </cell>
          <cell r="AC364">
            <v>15.2093284355064</v>
          </cell>
          <cell r="AE364">
            <v>54753.582367823197</v>
          </cell>
          <cell r="AF364">
            <v>1159165.3448266301</v>
          </cell>
          <cell r="AH364">
            <v>1159165.3448266301</v>
          </cell>
          <cell r="AI364">
            <v>145.86193546642701</v>
          </cell>
        </row>
        <row r="365">
          <cell r="M365">
            <v>22.200000706177399</v>
          </cell>
          <cell r="O365">
            <v>1106776.90994547</v>
          </cell>
          <cell r="Q365">
            <v>0</v>
          </cell>
          <cell r="R365">
            <v>7.4578198927518101E-3</v>
          </cell>
          <cell r="AA365">
            <v>161.43639970696</v>
          </cell>
          <cell r="AC365">
            <v>15.2445232023803</v>
          </cell>
          <cell r="AE365">
            <v>54880.2835285689</v>
          </cell>
          <cell r="AF365">
            <v>1161657.1934664799</v>
          </cell>
          <cell r="AH365">
            <v>1161657.1934664701</v>
          </cell>
          <cell r="AI365">
            <v>146.191876504579</v>
          </cell>
        </row>
        <row r="366">
          <cell r="M366">
            <v>22.200000706457399</v>
          </cell>
          <cell r="O366">
            <v>1104526.0509098901</v>
          </cell>
          <cell r="Q366">
            <v>0</v>
          </cell>
          <cell r="R366">
            <v>7.4578198927518196E-3</v>
          </cell>
          <cell r="AA366">
            <v>161.12868021776401</v>
          </cell>
          <cell r="AC366">
            <v>15.215894476589099</v>
          </cell>
          <cell r="AE366">
            <v>54777.2201157206</v>
          </cell>
          <cell r="AF366">
            <v>1159303.27102465</v>
          </cell>
          <cell r="AH366">
            <v>1159303.27102465</v>
          </cell>
          <cell r="AI366">
            <v>145.91278574117501</v>
          </cell>
        </row>
        <row r="367">
          <cell r="M367">
            <v>22.200000705990298</v>
          </cell>
          <cell r="O367">
            <v>1100687.3560061799</v>
          </cell>
          <cell r="Q367">
            <v>0</v>
          </cell>
          <cell r="R367">
            <v>7.4578198927518196E-3</v>
          </cell>
          <cell r="AA367">
            <v>160.57753142487499</v>
          </cell>
          <cell r="AC367">
            <v>15.1638477406376</v>
          </cell>
          <cell r="AE367">
            <v>54589.851866295299</v>
          </cell>
          <cell r="AF367">
            <v>1155277.2079050201</v>
          </cell>
          <cell r="AH367">
            <v>1155277.2079050201</v>
          </cell>
          <cell r="AI367">
            <v>145.41368368423699</v>
          </cell>
        </row>
        <row r="368">
          <cell r="M368">
            <v>22.200000705832601</v>
          </cell>
          <cell r="O368">
            <v>1094649.7879061501</v>
          </cell>
          <cell r="Q368">
            <v>0</v>
          </cell>
          <cell r="R368">
            <v>7.4578198927518196E-3</v>
          </cell>
          <cell r="AA368">
            <v>159.685171394913</v>
          </cell>
          <cell r="AC368">
            <v>15.0788704172297</v>
          </cell>
          <cell r="AE368">
            <v>54283.933502026703</v>
          </cell>
          <cell r="AF368">
            <v>1148933.72139849</v>
          </cell>
          <cell r="AH368">
            <v>1148933.72139849</v>
          </cell>
          <cell r="AI368">
            <v>144.60630097768299</v>
          </cell>
        </row>
        <row r="369">
          <cell r="M369">
            <v>22.200000705036899</v>
          </cell>
          <cell r="O369">
            <v>1096323.26471975</v>
          </cell>
          <cell r="Q369">
            <v>0</v>
          </cell>
          <cell r="R369">
            <v>7.4578198927518196E-3</v>
          </cell>
          <cell r="AA369">
            <v>159.917279151907</v>
          </cell>
          <cell r="AC369">
            <v>15.0965828883479</v>
          </cell>
          <cell r="AE369">
            <v>54347.698398052496</v>
          </cell>
          <cell r="AF369">
            <v>1150670.9631399801</v>
          </cell>
          <cell r="AH369">
            <v>1150670.9631399801</v>
          </cell>
          <cell r="AI369">
            <v>144.820696263559</v>
          </cell>
        </row>
        <row r="370">
          <cell r="M370">
            <v>22.200000705115102</v>
          </cell>
          <cell r="O370">
            <v>1103173.79640227</v>
          </cell>
          <cell r="Q370">
            <v>0</v>
          </cell>
          <cell r="R370">
            <v>7.45781989275183E-3</v>
          </cell>
          <cell r="AA370">
            <v>160.89739898997999</v>
          </cell>
          <cell r="AC370">
            <v>15.187546604597999</v>
          </cell>
          <cell r="AE370">
            <v>54675.167776552698</v>
          </cell>
          <cell r="AF370">
            <v>1157848.96416716</v>
          </cell>
          <cell r="AH370">
            <v>1157848.96416716</v>
          </cell>
          <cell r="AI370">
            <v>145.70985238538199</v>
          </cell>
        </row>
        <row r="371">
          <cell r="M371">
            <v>22.2000007049418</v>
          </cell>
          <cell r="O371">
            <v>1110503.83935572</v>
          </cell>
          <cell r="Q371">
            <v>0</v>
          </cell>
          <cell r="R371">
            <v>7.45781989275183E-3</v>
          </cell>
          <cell r="AA371">
            <v>161.949450315554</v>
          </cell>
          <cell r="AC371">
            <v>15.2868526135073</v>
          </cell>
          <cell r="AE371">
            <v>55032.6694086262</v>
          </cell>
          <cell r="AF371">
            <v>1165536.5087705101</v>
          </cell>
          <cell r="AH371">
            <v>1165536.5087705101</v>
          </cell>
          <cell r="AI371">
            <v>146.66259770204601</v>
          </cell>
        </row>
        <row r="372">
          <cell r="M372">
            <v>22.2000007049621</v>
          </cell>
          <cell r="O372">
            <v>1115173.3265394201</v>
          </cell>
          <cell r="Q372">
            <v>0</v>
          </cell>
          <cell r="R372">
            <v>7.4578198927518196E-3</v>
          </cell>
          <cell r="AA372">
            <v>162.61952481795799</v>
          </cell>
          <cell r="AC372">
            <v>15.3501027828556</v>
          </cell>
          <cell r="AE372">
            <v>55260.370018280199</v>
          </cell>
          <cell r="AF372">
            <v>1170433.6965570699</v>
          </cell>
          <cell r="AH372">
            <v>1170433.6965570699</v>
          </cell>
          <cell r="AI372">
            <v>147.26942203510299</v>
          </cell>
        </row>
        <row r="373">
          <cell r="M373">
            <v>22.200000704731199</v>
          </cell>
          <cell r="O373">
            <v>1116671.9568091901</v>
          </cell>
          <cell r="Q373">
            <v>0</v>
          </cell>
          <cell r="R373">
            <v>7.4578198927518196E-3</v>
          </cell>
          <cell r="AA373">
            <v>162.834561722817</v>
          </cell>
          <cell r="AC373">
            <v>15.370400705847199</v>
          </cell>
          <cell r="AE373">
            <v>55333.442541049997</v>
          </cell>
          <cell r="AF373">
            <v>1172005.3993555801</v>
          </cell>
          <cell r="AH373">
            <v>1172005.3993555801</v>
          </cell>
          <cell r="AI373">
            <v>147.46416101697</v>
          </cell>
        </row>
        <row r="374">
          <cell r="M374">
            <v>22.2000007045853</v>
          </cell>
          <cell r="O374">
            <v>1115403.34729917</v>
          </cell>
          <cell r="Q374">
            <v>0</v>
          </cell>
          <cell r="R374">
            <v>7.45781989275183E-3</v>
          </cell>
          <cell r="AA374">
            <v>162.65253235324701</v>
          </cell>
          <cell r="AC374">
            <v>15.3532184546045</v>
          </cell>
          <cell r="AE374">
            <v>55271.586436576203</v>
          </cell>
          <cell r="AF374">
            <v>1170674.9337351499</v>
          </cell>
          <cell r="AH374">
            <v>1170674.9337351499</v>
          </cell>
          <cell r="AI374">
            <v>147.29931389864299</v>
          </cell>
        </row>
        <row r="375">
          <cell r="M375">
            <v>22.200000706168101</v>
          </cell>
          <cell r="O375">
            <v>1115796.8042422901</v>
          </cell>
          <cell r="Q375">
            <v>0</v>
          </cell>
          <cell r="R375">
            <v>7.45781989275183E-3</v>
          </cell>
          <cell r="AA375">
            <v>162.72620765349899</v>
          </cell>
          <cell r="AC375">
            <v>15.3648740906594</v>
          </cell>
          <cell r="AE375">
            <v>55313.546726373803</v>
          </cell>
          <cell r="AF375">
            <v>1171110.35090836</v>
          </cell>
          <cell r="AH375">
            <v>1171110.35090836</v>
          </cell>
          <cell r="AI375">
            <v>147.36133356284</v>
          </cell>
        </row>
        <row r="376">
          <cell r="M376">
            <v>22.2000007078517</v>
          </cell>
          <cell r="O376">
            <v>1118612.4190684899</v>
          </cell>
          <cell r="Q376">
            <v>0</v>
          </cell>
          <cell r="R376">
            <v>7.45781989275183E-3</v>
          </cell>
          <cell r="AA376">
            <v>163.17659591671</v>
          </cell>
          <cell r="AC376">
            <v>15.410009835351101</v>
          </cell>
          <cell r="AE376">
            <v>55476.0354072638</v>
          </cell>
          <cell r="AF376">
            <v>1174088.45444793</v>
          </cell>
          <cell r="AH376">
            <v>1174088.45444793</v>
          </cell>
          <cell r="AI376">
            <v>147.76658608135901</v>
          </cell>
        </row>
        <row r="377">
          <cell r="M377">
            <v>22.200000708094599</v>
          </cell>
          <cell r="O377">
            <v>1119625.80513814</v>
          </cell>
          <cell r="Q377">
            <v>0</v>
          </cell>
          <cell r="R377">
            <v>7.45781989275183E-3</v>
          </cell>
          <cell r="AA377">
            <v>163.33764889047001</v>
          </cell>
          <cell r="AC377">
            <v>15.425654846637901</v>
          </cell>
          <cell r="AE377">
            <v>55532.357447896298</v>
          </cell>
          <cell r="AF377">
            <v>1175158.1625921801</v>
          </cell>
          <cell r="AH377">
            <v>1175158.1625921801</v>
          </cell>
          <cell r="AI377">
            <v>147.91199404383201</v>
          </cell>
        </row>
        <row r="378">
          <cell r="M378">
            <v>22.200000707620799</v>
          </cell>
          <cell r="O378">
            <v>1116532.34473897</v>
          </cell>
          <cell r="Q378">
            <v>0</v>
          </cell>
          <cell r="R378">
            <v>7.45781989275183E-3</v>
          </cell>
          <cell r="AA378">
            <v>162.893588090511</v>
          </cell>
          <cell r="AC378">
            <v>15.3837176161364</v>
          </cell>
          <cell r="AE378">
            <v>55381.383418090998</v>
          </cell>
          <cell r="AF378">
            <v>1171913.7281736201</v>
          </cell>
          <cell r="AH378">
            <v>1171913.7281736201</v>
          </cell>
          <cell r="AI378">
            <v>147.509870474374</v>
          </cell>
        </row>
        <row r="379">
          <cell r="M379">
            <v>22.200000706523699</v>
          </cell>
          <cell r="O379">
            <v>1108355.03997199</v>
          </cell>
          <cell r="Q379">
            <v>0</v>
          </cell>
          <cell r="R379">
            <v>7.45781989275183E-3</v>
          </cell>
          <cell r="AA379">
            <v>161.693834338675</v>
          </cell>
          <cell r="AC379">
            <v>15.2696946215568</v>
          </cell>
          <cell r="AE379">
            <v>54970.900637604602</v>
          </cell>
          <cell r="AF379">
            <v>1163325.9406401899</v>
          </cell>
          <cell r="AH379">
            <v>1163325.9406401899</v>
          </cell>
          <cell r="AI379">
            <v>146.42413971711801</v>
          </cell>
        </row>
        <row r="380">
          <cell r="M380">
            <v>22.200000706946</v>
          </cell>
          <cell r="O380">
            <v>1101714.0299134401</v>
          </cell>
          <cell r="Q380">
            <v>0</v>
          </cell>
          <cell r="R380">
            <v>7.45781989275183E-3</v>
          </cell>
          <cell r="AA380">
            <v>160.750559054006</v>
          </cell>
          <cell r="AC380">
            <v>15.180900207231</v>
          </cell>
          <cell r="AE380">
            <v>54651.240746031501</v>
          </cell>
          <cell r="AF380">
            <v>1156365.2706247601</v>
          </cell>
          <cell r="AH380">
            <v>1156365.2706247601</v>
          </cell>
          <cell r="AI380">
            <v>145.56965884677501</v>
          </cell>
        </row>
        <row r="381">
          <cell r="M381">
            <v>22.200000706869499</v>
          </cell>
          <cell r="O381">
            <v>1099266.7912888101</v>
          </cell>
          <cell r="Q381">
            <v>0</v>
          </cell>
          <cell r="R381">
            <v>7.45781989275183E-3</v>
          </cell>
          <cell r="AA381">
            <v>160.38891465585601</v>
          </cell>
          <cell r="AC381">
            <v>15.1464629158916</v>
          </cell>
          <cell r="AE381">
            <v>54527.266497209603</v>
          </cell>
          <cell r="AF381">
            <v>1153794.05781049</v>
          </cell>
          <cell r="AH381">
            <v>1153794.05781049</v>
          </cell>
          <cell r="AI381">
            <v>145.242451739964</v>
          </cell>
        </row>
        <row r="382">
          <cell r="M382">
            <v>22.200000706503999</v>
          </cell>
          <cell r="O382">
            <v>1097828.5760522599</v>
          </cell>
          <cell r="Q382">
            <v>0</v>
          </cell>
          <cell r="R382">
            <v>7.45781989275183E-3</v>
          </cell>
          <cell r="AA382">
            <v>160.16705885020801</v>
          </cell>
          <cell r="AC382">
            <v>15.125085508034299</v>
          </cell>
          <cell r="AE382">
            <v>54450.307828923404</v>
          </cell>
          <cell r="AF382">
            <v>1152278.8838798699</v>
          </cell>
          <cell r="AH382">
            <v>1152278.8838798699</v>
          </cell>
          <cell r="AI382">
            <v>145.041973342174</v>
          </cell>
        </row>
        <row r="383">
          <cell r="M383">
            <v>22.200000706535398</v>
          </cell>
          <cell r="O383">
            <v>1097051.7218702401</v>
          </cell>
          <cell r="Q383">
            <v>0</v>
          </cell>
          <cell r="R383">
            <v>7.45781989275183E-3</v>
          </cell>
          <cell r="AA383">
            <v>160.05550640632799</v>
          </cell>
          <cell r="AC383">
            <v>15.1145512554581</v>
          </cell>
          <cell r="AE383">
            <v>54412.384519649102</v>
          </cell>
          <cell r="AF383">
            <v>1151464.1063894101</v>
          </cell>
          <cell r="AH383">
            <v>1151464.1063894101</v>
          </cell>
          <cell r="AI383">
            <v>144.94095515087</v>
          </cell>
        </row>
        <row r="384">
          <cell r="M384">
            <v>22.200000706547499</v>
          </cell>
          <cell r="O384">
            <v>1096488.9186955299</v>
          </cell>
          <cell r="Q384">
            <v>0</v>
          </cell>
          <cell r="R384">
            <v>7.45781989275183E-3</v>
          </cell>
          <cell r="AA384">
            <v>159.97468905083599</v>
          </cell>
          <cell r="AC384">
            <v>15.1069194151712</v>
          </cell>
          <cell r="AE384">
            <v>54384.909894616503</v>
          </cell>
          <cell r="AF384">
            <v>1150873.82859014</v>
          </cell>
          <cell r="AH384">
            <v>1150873.82859014</v>
          </cell>
          <cell r="AI384">
            <v>144.86776963566399</v>
          </cell>
        </row>
        <row r="385">
          <cell r="M385">
            <v>22.200000706562999</v>
          </cell>
          <cell r="O385">
            <v>1096050.01549307</v>
          </cell>
          <cell r="Q385">
            <v>0</v>
          </cell>
          <cell r="R385">
            <v>7.45781989275183E-3</v>
          </cell>
          <cell r="AA385">
            <v>159.91166256908599</v>
          </cell>
          <cell r="AC385">
            <v>15.100967623756899</v>
          </cell>
          <cell r="AE385">
            <v>54363.483445524798</v>
          </cell>
          <cell r="AF385">
            <v>1150413.49893797</v>
          </cell>
          <cell r="AH385">
            <v>1150413.49893797</v>
          </cell>
          <cell r="AI385">
            <v>144.810694945329</v>
          </cell>
        </row>
        <row r="386">
          <cell r="M386">
            <v>22.200000706602999</v>
          </cell>
          <cell r="O386">
            <v>1095962.7164813899</v>
          </cell>
          <cell r="Q386">
            <v>0</v>
          </cell>
          <cell r="R386">
            <v>7.45781989275183E-3</v>
          </cell>
          <cell r="AA386">
            <v>159.89912633991099</v>
          </cell>
          <cell r="AC386">
            <v>15.099783787707301</v>
          </cell>
          <cell r="AE386">
            <v>54359.221635746297</v>
          </cell>
          <cell r="AF386">
            <v>1150321.93811595</v>
          </cell>
          <cell r="AH386">
            <v>1150321.93811595</v>
          </cell>
          <cell r="AI386">
            <v>144.799342552204</v>
          </cell>
        </row>
        <row r="387">
          <cell r="M387">
            <v>22.2000007072545</v>
          </cell>
          <cell r="O387">
            <v>1096076.80641399</v>
          </cell>
          <cell r="Q387">
            <v>0</v>
          </cell>
          <cell r="R387">
            <v>7.45781989275183E-3</v>
          </cell>
          <cell r="AA387">
            <v>159.940998917858</v>
          </cell>
          <cell r="AC387">
            <v>15.1044475206344</v>
          </cell>
          <cell r="AE387">
            <v>54376.011074283801</v>
          </cell>
          <cell r="AF387">
            <v>1150452.8174634101</v>
          </cell>
          <cell r="AH387">
            <v>1150452.8174634101</v>
          </cell>
          <cell r="AI387">
            <v>144.83655139722299</v>
          </cell>
        </row>
        <row r="388">
          <cell r="M388">
            <v>22.200000707715901</v>
          </cell>
          <cell r="O388">
            <v>1095963.8577314501</v>
          </cell>
          <cell r="Q388">
            <v>0</v>
          </cell>
          <cell r="R388">
            <v>7.45781989275183E-3</v>
          </cell>
          <cell r="AA388">
            <v>159.94006966034499</v>
          </cell>
          <cell r="AC388">
            <v>15.1047864805629</v>
          </cell>
          <cell r="AE388">
            <v>54377.2313300264</v>
          </cell>
          <cell r="AF388">
            <v>1150341.0890591999</v>
          </cell>
          <cell r="AH388">
            <v>1150341.0890591999</v>
          </cell>
          <cell r="AI388">
            <v>144.83528317978201</v>
          </cell>
        </row>
        <row r="389">
          <cell r="M389">
            <v>22.200000707852901</v>
          </cell>
          <cell r="O389">
            <v>1097176.69393868</v>
          </cell>
          <cell r="Q389">
            <v>0</v>
          </cell>
          <cell r="R389">
            <v>7.45781989275183E-3</v>
          </cell>
          <cell r="AA389">
            <v>160.11427416192399</v>
          </cell>
          <cell r="AC389">
            <v>15.1212384041234</v>
          </cell>
          <cell r="AE389">
            <v>54436.458254844198</v>
          </cell>
          <cell r="AF389">
            <v>1151613.1521896699</v>
          </cell>
          <cell r="AH389">
            <v>1151613.1521896699</v>
          </cell>
          <cell r="AI389">
            <v>144.99303575780101</v>
          </cell>
        </row>
        <row r="390">
          <cell r="M390">
            <v>22.2000007079446</v>
          </cell>
          <cell r="O390">
            <v>1099991.58820683</v>
          </cell>
          <cell r="Q390">
            <v>0</v>
          </cell>
          <cell r="R390">
            <v>7.4578198927518404E-3</v>
          </cell>
          <cell r="AA390">
            <v>160.51856610219201</v>
          </cell>
          <cell r="AC390">
            <v>15.159419852002699</v>
          </cell>
          <cell r="AE390">
            <v>54573.9114672098</v>
          </cell>
          <cell r="AF390">
            <v>1154565.4996726401</v>
          </cell>
          <cell r="AH390">
            <v>1154565.4996726401</v>
          </cell>
          <cell r="AI390">
            <v>145.35914625018901</v>
          </cell>
        </row>
        <row r="391">
          <cell r="M391">
            <v>22.200000707102902</v>
          </cell>
          <cell r="O391">
            <v>1102173.04866293</v>
          </cell>
          <cell r="Q391">
            <v>0</v>
          </cell>
          <cell r="R391">
            <v>7.4578198927518404E-3</v>
          </cell>
          <cell r="AA391">
            <v>160.80623268748101</v>
          </cell>
          <cell r="AC391">
            <v>15.1858725032947</v>
          </cell>
          <cell r="AE391">
            <v>54669.141011860796</v>
          </cell>
          <cell r="AF391">
            <v>1156842.1897080201</v>
          </cell>
          <cell r="AH391">
            <v>1156842.1897080201</v>
          </cell>
          <cell r="AI391">
            <v>145.62036018418601</v>
          </cell>
        </row>
        <row r="392">
          <cell r="M392">
            <v>22.200000706591499</v>
          </cell>
          <cell r="O392">
            <v>1102115.0016827199</v>
          </cell>
          <cell r="Q392">
            <v>0</v>
          </cell>
          <cell r="R392">
            <v>7.4578198927518404E-3</v>
          </cell>
          <cell r="AA392">
            <v>160.782524395135</v>
          </cell>
          <cell r="AC392">
            <v>15.183205879733</v>
          </cell>
          <cell r="AE392">
            <v>54659.541167038697</v>
          </cell>
          <cell r="AF392">
            <v>1156774.5428494599</v>
          </cell>
          <cell r="AH392">
            <v>1156774.5428494599</v>
          </cell>
          <cell r="AI392">
            <v>145.59931851540199</v>
          </cell>
        </row>
        <row r="393">
          <cell r="M393">
            <v>22.200000706868401</v>
          </cell>
          <cell r="O393">
            <v>1103415.19727133</v>
          </cell>
          <cell r="Q393">
            <v>0</v>
          </cell>
          <cell r="R393">
            <v>7.4578198927518404E-3</v>
          </cell>
          <cell r="AA393">
            <v>160.969195175848</v>
          </cell>
          <cell r="AC393">
            <v>15.200833796112301</v>
          </cell>
          <cell r="AE393">
            <v>54723.001666004398</v>
          </cell>
          <cell r="AF393">
            <v>1158138.1989254199</v>
          </cell>
          <cell r="AH393">
            <v>1158138.1989254199</v>
          </cell>
          <cell r="AI393">
            <v>145.76836137973501</v>
          </cell>
        </row>
        <row r="394">
          <cell r="M394">
            <v>22.2000007063364</v>
          </cell>
          <cell r="O394">
            <v>1108483.9714184301</v>
          </cell>
          <cell r="Q394">
            <v>0</v>
          </cell>
          <cell r="R394">
            <v>7.4578198927518404E-3</v>
          </cell>
          <cell r="AA394">
            <v>161.671134134265</v>
          </cell>
          <cell r="AC394">
            <v>15.266402028356501</v>
          </cell>
          <cell r="AE394">
            <v>54959.047302083403</v>
          </cell>
          <cell r="AF394">
            <v>1163443.0187533</v>
          </cell>
          <cell r="AH394">
            <v>1163443.0187533</v>
          </cell>
          <cell r="AI394">
            <v>146.40473210590801</v>
          </cell>
        </row>
        <row r="395">
          <cell r="M395">
            <v>22.200000705717802</v>
          </cell>
          <cell r="O395">
            <v>1110258.24826491</v>
          </cell>
          <cell r="Q395">
            <v>0</v>
          </cell>
          <cell r="R395">
            <v>7.4578198927518404E-3</v>
          </cell>
          <cell r="AA395">
            <v>161.910347125794</v>
          </cell>
          <cell r="AC395">
            <v>15.2885597771329</v>
          </cell>
          <cell r="AE395">
            <v>55038.815197678399</v>
          </cell>
          <cell r="AF395">
            <v>1165297.0634619701</v>
          </cell>
          <cell r="AH395">
            <v>1165297.0634619701</v>
          </cell>
          <cell r="AI395">
            <v>146.621787348661</v>
          </cell>
        </row>
        <row r="396">
          <cell r="M396">
            <v>22.200000705927501</v>
          </cell>
          <cell r="O396">
            <v>1112612.32392086</v>
          </cell>
          <cell r="Q396">
            <v>0</v>
          </cell>
          <cell r="R396">
            <v>7.4578198927518404E-3</v>
          </cell>
          <cell r="AA396">
            <v>162.24815952639401</v>
          </cell>
          <cell r="AC396">
            <v>15.3204580787036</v>
          </cell>
          <cell r="AE396">
            <v>55153.649083333003</v>
          </cell>
          <cell r="AF396">
            <v>1167765.97299902</v>
          </cell>
          <cell r="AH396">
            <v>1167765.97299902</v>
          </cell>
          <cell r="AI396">
            <v>146.92770144769099</v>
          </cell>
        </row>
        <row r="397">
          <cell r="M397">
            <v>22.200000706662099</v>
          </cell>
          <cell r="O397">
            <v>1115946.4178233801</v>
          </cell>
          <cell r="Q397">
            <v>0</v>
          </cell>
          <cell r="R397">
            <v>7.4578198927518404E-3</v>
          </cell>
          <cell r="AA397">
            <v>162.75245851680799</v>
          </cell>
          <cell r="AC397">
            <v>15.368799642823101</v>
          </cell>
          <cell r="AE397">
            <v>55327.678714163303</v>
          </cell>
          <cell r="AF397">
            <v>1171274.0965127801</v>
          </cell>
          <cell r="AH397">
            <v>1171274.0965127801</v>
          </cell>
          <cell r="AI397">
            <v>147.38365887398501</v>
          </cell>
        </row>
        <row r="398">
          <cell r="M398">
            <v>22.200000706954501</v>
          </cell>
          <cell r="O398">
            <v>1117092.1126023999</v>
          </cell>
          <cell r="Q398">
            <v>0</v>
          </cell>
          <cell r="R398">
            <v>7.4578198927518404E-3</v>
          </cell>
          <cell r="AA398">
            <v>162.932414786609</v>
          </cell>
          <cell r="AC398">
            <v>15.386226876917901</v>
          </cell>
          <cell r="AE398">
            <v>55390.4167569044</v>
          </cell>
          <cell r="AF398">
            <v>1172482.5293610201</v>
          </cell>
          <cell r="AH398">
            <v>1172482.5293610201</v>
          </cell>
          <cell r="AI398">
            <v>147.54618790969101</v>
          </cell>
        </row>
        <row r="399">
          <cell r="M399">
            <v>22.2000007075826</v>
          </cell>
          <cell r="O399">
            <v>1116869.74186465</v>
          </cell>
          <cell r="Q399">
            <v>0</v>
          </cell>
          <cell r="R399">
            <v>7.4578198927518404E-3</v>
          </cell>
          <cell r="AA399">
            <v>162.92645554261401</v>
          </cell>
          <cell r="AC399">
            <v>15.386386938094599</v>
          </cell>
          <cell r="AE399">
            <v>55390.992977140602</v>
          </cell>
          <cell r="AF399">
            <v>1172260.7348145</v>
          </cell>
          <cell r="AH399">
            <v>1172260.7348145</v>
          </cell>
          <cell r="AI399">
            <v>147.54006860452</v>
          </cell>
        </row>
        <row r="400">
          <cell r="M400">
            <v>22.2000007080849</v>
          </cell>
          <cell r="O400">
            <v>1117223.3581733899</v>
          </cell>
          <cell r="Q400">
            <v>0</v>
          </cell>
          <cell r="R400">
            <v>7.4578198927518404E-3</v>
          </cell>
          <cell r="AA400">
            <v>162.99279090676799</v>
          </cell>
          <cell r="AC400">
            <v>15.393086358822501</v>
          </cell>
          <cell r="AE400">
            <v>55415.110891760902</v>
          </cell>
          <cell r="AF400">
            <v>1172638.4690640699</v>
          </cell>
          <cell r="AH400">
            <v>1172638.4690640699</v>
          </cell>
          <cell r="AI400">
            <v>147.599704547946</v>
          </cell>
        </row>
        <row r="401">
          <cell r="M401">
            <v>22.200000708045099</v>
          </cell>
          <cell r="O401">
            <v>1117458.7110975101</v>
          </cell>
          <cell r="Q401">
            <v>0</v>
          </cell>
          <cell r="R401">
            <v>7.45781989275185E-3</v>
          </cell>
          <cell r="AA401">
            <v>163.02657563948301</v>
          </cell>
          <cell r="AC401">
            <v>15.3962769987606</v>
          </cell>
          <cell r="AE401">
            <v>55426.597195538103</v>
          </cell>
          <cell r="AF401">
            <v>1172885.3082941801</v>
          </cell>
          <cell r="AH401">
            <v>1172885.3082941801</v>
          </cell>
          <cell r="AI401">
            <v>147.630298640723</v>
          </cell>
        </row>
        <row r="402">
          <cell r="M402">
            <v>22.200000707565302</v>
          </cell>
          <cell r="O402">
            <v>1115231.8894789501</v>
          </cell>
          <cell r="Q402">
            <v>0</v>
          </cell>
          <cell r="R402">
            <v>7.45781989275185E-3</v>
          </cell>
          <cell r="AA402">
            <v>162.70690038569401</v>
          </cell>
          <cell r="AC402">
            <v>15.3660867752484</v>
          </cell>
          <cell r="AE402">
            <v>55317.912390894096</v>
          </cell>
          <cell r="AF402">
            <v>1170549.8018954101</v>
          </cell>
          <cell r="AH402">
            <v>1170549.8018954101</v>
          </cell>
          <cell r="AI402">
            <v>147.34081361044599</v>
          </cell>
        </row>
        <row r="403">
          <cell r="M403">
            <v>22.200000707471201</v>
          </cell>
          <cell r="O403">
            <v>1108205.47383354</v>
          </cell>
          <cell r="Q403">
            <v>0</v>
          </cell>
          <cell r="R403">
            <v>7.45781989275185E-3</v>
          </cell>
          <cell r="AA403">
            <v>161.698108451975</v>
          </cell>
          <cell r="AC403">
            <v>15.2708161729878</v>
          </cell>
          <cell r="AE403">
            <v>54974.9382227561</v>
          </cell>
          <cell r="AF403">
            <v>1163180.4120406799</v>
          </cell>
          <cell r="AH403">
            <v>1163180.4120406799</v>
          </cell>
          <cell r="AI403">
            <v>146.42729227898701</v>
          </cell>
        </row>
        <row r="404">
          <cell r="M404">
            <v>22.200000707470199</v>
          </cell>
          <cell r="O404">
            <v>1104481.09121657</v>
          </cell>
          <cell r="Q404">
            <v>0</v>
          </cell>
          <cell r="R404">
            <v>7.45781989275185E-3</v>
          </cell>
          <cell r="AA404">
            <v>161.16330948981499</v>
          </cell>
          <cell r="AC404">
            <v>15.2203096041798</v>
          </cell>
          <cell r="AE404">
            <v>54793.114575047097</v>
          </cell>
          <cell r="AF404">
            <v>1159274.2057940001</v>
          </cell>
          <cell r="AH404">
            <v>1159274.2057940001</v>
          </cell>
          <cell r="AI404">
            <v>145.942999885635</v>
          </cell>
        </row>
        <row r="405">
          <cell r="M405">
            <v>22.200000706807099</v>
          </cell>
          <cell r="O405">
            <v>1101612.48136671</v>
          </cell>
          <cell r="Q405">
            <v>0</v>
          </cell>
          <cell r="R405">
            <v>7.45781989275185E-3</v>
          </cell>
          <cell r="AA405">
            <v>160.72574928262301</v>
          </cell>
          <cell r="AC405">
            <v>15.1782722697049</v>
          </cell>
          <cell r="AE405">
            <v>54641.7801709376</v>
          </cell>
          <cell r="AF405">
            <v>1156254.2615656101</v>
          </cell>
          <cell r="AH405">
            <v>1156254.2615656101</v>
          </cell>
          <cell r="AI405">
            <v>145.54747701291799</v>
          </cell>
        </row>
        <row r="406">
          <cell r="M406">
            <v>22.2000007064435</v>
          </cell>
          <cell r="O406">
            <v>1099072.58122456</v>
          </cell>
          <cell r="Q406">
            <v>0</v>
          </cell>
          <cell r="R406">
            <v>7.4578198927518604E-3</v>
          </cell>
          <cell r="AA406">
            <v>160.34568652029699</v>
          </cell>
          <cell r="AC406">
            <v>15.1419538878597</v>
          </cell>
          <cell r="AE406">
            <v>54511.033996294798</v>
          </cell>
          <cell r="AF406">
            <v>1153583.6152179199</v>
          </cell>
          <cell r="AH406">
            <v>1153583.6152179199</v>
          </cell>
          <cell r="AI406">
            <v>145.203732632438</v>
          </cell>
        </row>
        <row r="407">
          <cell r="M407">
            <v>22.200000706610599</v>
          </cell>
          <cell r="O407">
            <v>1098443.306043</v>
          </cell>
          <cell r="Q407">
            <v>0</v>
          </cell>
          <cell r="R407">
            <v>7.45781989275185E-3</v>
          </cell>
          <cell r="AA407">
            <v>160.25532946912</v>
          </cell>
          <cell r="AC407">
            <v>15.1334211837249</v>
          </cell>
          <cell r="AE407">
            <v>54480.316261409498</v>
          </cell>
          <cell r="AF407">
            <v>1152923.6222999301</v>
          </cell>
          <cell r="AH407">
            <v>1152923.6222999301</v>
          </cell>
          <cell r="AI407">
            <v>145.12190828539499</v>
          </cell>
        </row>
        <row r="408">
          <cell r="M408">
            <v>22.200000706684701</v>
          </cell>
          <cell r="O408">
            <v>1099454.9872508501</v>
          </cell>
          <cell r="Q408">
            <v>0</v>
          </cell>
          <cell r="R408">
            <v>7.4578198927518604E-3</v>
          </cell>
          <cell r="AA408">
            <v>160.4005955273</v>
          </cell>
          <cell r="AC408">
            <v>15.1471391202791</v>
          </cell>
          <cell r="AE408">
            <v>54529.700833004601</v>
          </cell>
          <cell r="AF408">
            <v>1153984.6880834501</v>
          </cell>
          <cell r="AH408">
            <v>1153984.6880834501</v>
          </cell>
          <cell r="AI408">
            <v>145.25345640702099</v>
          </cell>
        </row>
        <row r="409">
          <cell r="M409">
            <v>22.200000706619601</v>
          </cell>
          <cell r="O409">
            <v>1100308.5877875099</v>
          </cell>
          <cell r="Q409">
            <v>0</v>
          </cell>
          <cell r="R409">
            <v>7.4578198927518604E-3</v>
          </cell>
          <cell r="AA409">
            <v>160.52316011717201</v>
          </cell>
          <cell r="AC409">
            <v>15.158713284875599</v>
          </cell>
          <cell r="AE409">
            <v>54571.367825552101</v>
          </cell>
          <cell r="AF409">
            <v>1154879.9556155701</v>
          </cell>
          <cell r="AH409">
            <v>1154879.9556155701</v>
          </cell>
          <cell r="AI409">
            <v>145.36444683229601</v>
          </cell>
        </row>
        <row r="410">
          <cell r="M410">
            <v>22.200000707309499</v>
          </cell>
          <cell r="O410">
            <v>1100576.9201229101</v>
          </cell>
          <cell r="Q410">
            <v>0</v>
          </cell>
          <cell r="R410">
            <v>7.45781989275185E-3</v>
          </cell>
          <cell r="AA410">
            <v>160.587280219821</v>
          </cell>
          <cell r="AC410">
            <v>15.1654808565282</v>
          </cell>
          <cell r="AE410">
            <v>54595.7310835014</v>
          </cell>
          <cell r="AF410">
            <v>1155172.65117817</v>
          </cell>
          <cell r="AH410">
            <v>1155172.65117817</v>
          </cell>
          <cell r="AI410">
            <v>145.42179936329299</v>
          </cell>
        </row>
        <row r="411">
          <cell r="M411">
            <v>22.200000707745598</v>
          </cell>
          <cell r="O411">
            <v>1101234.3767579701</v>
          </cell>
          <cell r="Q411">
            <v>0</v>
          </cell>
          <cell r="R411">
            <v>7.4578198927518604E-3</v>
          </cell>
          <cell r="AA411">
            <v>160.69705448190601</v>
          </cell>
          <cell r="AC411">
            <v>15.176276346254401</v>
          </cell>
          <cell r="AE411">
            <v>54634.594846516004</v>
          </cell>
          <cell r="AF411">
            <v>1155868.9716048299</v>
          </cell>
          <cell r="AH411">
            <v>1155868.9716048299</v>
          </cell>
          <cell r="AI411">
            <v>145.52077813565199</v>
          </cell>
        </row>
        <row r="412">
          <cell r="M412">
            <v>22.200000708342099</v>
          </cell>
          <cell r="O412">
            <v>1101213.5469710501</v>
          </cell>
          <cell r="Q412">
            <v>0</v>
          </cell>
          <cell r="R412">
            <v>7.4578198927518604E-3</v>
          </cell>
          <cell r="AA412">
            <v>160.71969249837099</v>
          </cell>
          <cell r="AC412">
            <v>15.1791294780895</v>
          </cell>
          <cell r="AE412">
            <v>54644.866121122301</v>
          </cell>
          <cell r="AF412">
            <v>1155858.41306799</v>
          </cell>
          <cell r="AH412">
            <v>1155858.41306799</v>
          </cell>
          <cell r="AI412">
            <v>145.54056302028201</v>
          </cell>
        </row>
        <row r="413">
          <cell r="M413">
            <v>22.200000708784401</v>
          </cell>
          <cell r="O413">
            <v>1100633.71727502</v>
          </cell>
          <cell r="Q413">
            <v>0</v>
          </cell>
          <cell r="R413">
            <v>7.4578198927518604E-3</v>
          </cell>
          <cell r="AA413">
            <v>160.65178668637901</v>
          </cell>
          <cell r="AC413">
            <v>15.173145404649</v>
          </cell>
          <cell r="AE413">
            <v>54623.323456736303</v>
          </cell>
          <cell r="AF413">
            <v>1155257.04072978</v>
          </cell>
          <cell r="AH413">
            <v>1155257.04072978</v>
          </cell>
          <cell r="AI413">
            <v>145.47864128173001</v>
          </cell>
        </row>
        <row r="414">
          <cell r="M414">
            <v>22.200000708835699</v>
          </cell>
          <cell r="O414">
            <v>1100682.0713830199</v>
          </cell>
          <cell r="Q414">
            <v>0</v>
          </cell>
          <cell r="R414">
            <v>7.4578198927518604E-3</v>
          </cell>
          <cell r="AA414">
            <v>160.658732916335</v>
          </cell>
          <cell r="AC414">
            <v>15.173801458088001</v>
          </cell>
          <cell r="AE414">
            <v>54625.685249116701</v>
          </cell>
          <cell r="AF414">
            <v>1155307.75663101</v>
          </cell>
          <cell r="AH414">
            <v>1155307.75663101</v>
          </cell>
          <cell r="AI414">
            <v>145.48493145824699</v>
          </cell>
        </row>
        <row r="415">
          <cell r="M415">
            <v>22.2000007088579</v>
          </cell>
          <cell r="O415">
            <v>1101194.6499578301</v>
          </cell>
          <cell r="Q415">
            <v>0</v>
          </cell>
          <cell r="R415">
            <v>7.4578198927518699E-3</v>
          </cell>
          <cell r="AA415">
            <v>160.73236606082199</v>
          </cell>
          <cell r="AC415">
            <v>15.180755917985</v>
          </cell>
          <cell r="AE415">
            <v>54650.721304746199</v>
          </cell>
          <cell r="AF415">
            <v>1155845.3712621499</v>
          </cell>
          <cell r="AH415">
            <v>1155845.3712621499</v>
          </cell>
          <cell r="AI415">
            <v>145.55161014283701</v>
          </cell>
        </row>
        <row r="416">
          <cell r="M416">
            <v>22.200000708265499</v>
          </cell>
          <cell r="O416">
            <v>1102225.18863535</v>
          </cell>
          <cell r="Q416">
            <v>0</v>
          </cell>
          <cell r="R416">
            <v>7.4578198927518699E-3</v>
          </cell>
          <cell r="AA416">
            <v>160.85473365484501</v>
          </cell>
          <cell r="AC416">
            <v>15.1915969201583</v>
          </cell>
          <cell r="AE416">
            <v>54689.748912569798</v>
          </cell>
          <cell r="AF416">
            <v>1156914.93757091</v>
          </cell>
          <cell r="AH416">
            <v>1156914.93757091</v>
          </cell>
          <cell r="AI416">
            <v>145.66313673468699</v>
          </cell>
        </row>
        <row r="417">
          <cell r="M417">
            <v>22.2000007081391</v>
          </cell>
          <cell r="O417">
            <v>1105527.32553239</v>
          </cell>
          <cell r="Q417">
            <v>0</v>
          </cell>
          <cell r="R417">
            <v>7.4578198927518699E-3</v>
          </cell>
          <cell r="AA417">
            <v>161.31354440194599</v>
          </cell>
          <cell r="AC417">
            <v>15.2344978327737</v>
          </cell>
          <cell r="AE417">
            <v>54844.192197985503</v>
          </cell>
          <cell r="AF417">
            <v>1160371.5177205501</v>
          </cell>
          <cell r="AH417">
            <v>1160371.5177205501</v>
          </cell>
          <cell r="AI417">
            <v>146.07904656917299</v>
          </cell>
        </row>
        <row r="418">
          <cell r="M418">
            <v>22.200000707396701</v>
          </cell>
          <cell r="O418">
            <v>1110077.87639229</v>
          </cell>
          <cell r="Q418">
            <v>0</v>
          </cell>
          <cell r="R418">
            <v>7.4578198927518699E-3</v>
          </cell>
          <cell r="AA418">
            <v>161.94114209796399</v>
          </cell>
          <cell r="AC418">
            <v>15.2930484213406</v>
          </cell>
          <cell r="AE418">
            <v>55054.974316826301</v>
          </cell>
          <cell r="AF418">
            <v>1165132.85074029</v>
          </cell>
          <cell r="AH418">
            <v>1165132.85074029</v>
          </cell>
          <cell r="AI418">
            <v>146.64809367662301</v>
          </cell>
        </row>
        <row r="419">
          <cell r="M419">
            <v>22.200000707015001</v>
          </cell>
          <cell r="O419">
            <v>1113266.1280689</v>
          </cell>
          <cell r="Q419">
            <v>0</v>
          </cell>
          <cell r="R419">
            <v>7.4578198927518699E-3</v>
          </cell>
          <cell r="AA419">
            <v>162.383300310473</v>
          </cell>
          <cell r="AC419">
            <v>15.3343722479769</v>
          </cell>
          <cell r="AE419">
            <v>55203.740092716696</v>
          </cell>
          <cell r="AF419">
            <v>1168469.8681627701</v>
          </cell>
          <cell r="AH419">
            <v>1168469.8681627701</v>
          </cell>
          <cell r="AI419">
            <v>147.048928062496</v>
          </cell>
        </row>
        <row r="420">
          <cell r="M420">
            <v>22.200000707013299</v>
          </cell>
          <cell r="O420">
            <v>1115483.7631682199</v>
          </cell>
          <cell r="Q420">
            <v>0</v>
          </cell>
          <cell r="R420">
            <v>7.4578198927518699E-3</v>
          </cell>
          <cell r="AA420">
            <v>162.70158789872499</v>
          </cell>
          <cell r="AC420">
            <v>15.364429158698901</v>
          </cell>
          <cell r="AE420">
            <v>55311.944971315897</v>
          </cell>
          <cell r="AF420">
            <v>1170795.7081394801</v>
          </cell>
          <cell r="AH420">
            <v>1170795.7081394801</v>
          </cell>
          <cell r="AI420">
            <v>147.33715874002601</v>
          </cell>
        </row>
        <row r="421">
          <cell r="M421">
            <v>22.2000007070138</v>
          </cell>
          <cell r="O421">
            <v>1116927.31588701</v>
          </cell>
          <cell r="Q421">
            <v>0</v>
          </cell>
          <cell r="R421">
            <v>7.4578198927518699E-3</v>
          </cell>
          <cell r="AA421">
            <v>162.90876383643001</v>
          </cell>
          <cell r="AC421">
            <v>15.383993442363</v>
          </cell>
          <cell r="AE421">
            <v>55382.376392506601</v>
          </cell>
          <cell r="AF421">
            <v>1172309.6922791901</v>
          </cell>
          <cell r="AH421">
            <v>1172309.6922791901</v>
          </cell>
          <cell r="AI421">
            <v>147.52477039406699</v>
          </cell>
        </row>
        <row r="422">
          <cell r="M422">
            <v>22.200000707544302</v>
          </cell>
          <cell r="O422">
            <v>1117018.63755348</v>
          </cell>
          <cell r="Q422">
            <v>0</v>
          </cell>
          <cell r="R422">
            <v>7.4578198927518699E-3</v>
          </cell>
          <cell r="AA422">
            <v>162.947825083559</v>
          </cell>
          <cell r="AC422">
            <v>15.3884049599733</v>
          </cell>
          <cell r="AE422">
            <v>55398.257855903903</v>
          </cell>
          <cell r="AF422">
            <v>1172416.8953875001</v>
          </cell>
          <cell r="AH422">
            <v>1172416.8953875001</v>
          </cell>
          <cell r="AI422">
            <v>147.55942012358599</v>
          </cell>
        </row>
        <row r="423">
          <cell r="M423">
            <v>22.200000707902699</v>
          </cell>
          <cell r="O423">
            <v>1115655.2869164799</v>
          </cell>
          <cell r="Q423">
            <v>0</v>
          </cell>
          <cell r="R423">
            <v>7.4578198927518803E-3</v>
          </cell>
          <cell r="AA423">
            <v>162.767689899468</v>
          </cell>
          <cell r="AC423">
            <v>15.3718277545275</v>
          </cell>
          <cell r="AE423">
            <v>55338.579916298899</v>
          </cell>
          <cell r="AF423">
            <v>1170993.8668321001</v>
          </cell>
          <cell r="AH423">
            <v>1170993.8668321001</v>
          </cell>
          <cell r="AI423">
            <v>147.39586214494099</v>
          </cell>
        </row>
        <row r="424">
          <cell r="M424">
            <v>22.200000708591201</v>
          </cell>
          <cell r="O424">
            <v>1114803.1587855199</v>
          </cell>
          <cell r="Q424">
            <v>0</v>
          </cell>
          <cell r="R424">
            <v>7.4578198927518803E-3</v>
          </cell>
          <cell r="AA424">
            <v>162.67129446144699</v>
          </cell>
          <cell r="AC424">
            <v>15.3634480181433</v>
          </cell>
          <cell r="AE424">
            <v>55308.412865315899</v>
          </cell>
          <cell r="AF424">
            <v>1170111.57162436</v>
          </cell>
          <cell r="AH424">
            <v>1170111.57162436</v>
          </cell>
          <cell r="AI424">
            <v>147.30784644330399</v>
          </cell>
        </row>
        <row r="425">
          <cell r="M425">
            <v>22.200000709002001</v>
          </cell>
          <cell r="O425">
            <v>1114103.37253414</v>
          </cell>
          <cell r="Q425">
            <v>0</v>
          </cell>
          <cell r="R425">
            <v>7.4578198927518803E-3</v>
          </cell>
          <cell r="AA425">
            <v>162.58637828413001</v>
          </cell>
          <cell r="AC425">
            <v>15.355862573357401</v>
          </cell>
          <cell r="AE425">
            <v>55281.1052640868</v>
          </cell>
          <cell r="AF425">
            <v>1169384.4777977201</v>
          </cell>
          <cell r="AH425">
            <v>1169384.4777977201</v>
          </cell>
          <cell r="AI425">
            <v>147.23051571077301</v>
          </cell>
        </row>
        <row r="426">
          <cell r="M426">
            <v>22.200000708934201</v>
          </cell>
          <cell r="O426">
            <v>1113339.16990308</v>
          </cell>
          <cell r="Q426">
            <v>0</v>
          </cell>
          <cell r="R426">
            <v>7.4578198927518899E-3</v>
          </cell>
          <cell r="AA426">
            <v>162.47663871294699</v>
          </cell>
          <cell r="AC426">
            <v>15.3454979549205</v>
          </cell>
          <cell r="AE426">
            <v>55243.792637713799</v>
          </cell>
          <cell r="AF426">
            <v>1168582.9625451199</v>
          </cell>
          <cell r="AH426">
            <v>1168582.9625451199</v>
          </cell>
          <cell r="AI426">
            <v>147.13114075802599</v>
          </cell>
        </row>
        <row r="427">
          <cell r="M427">
            <v>22.2000007084775</v>
          </cell>
          <cell r="O427">
            <v>1109329.60466557</v>
          </cell>
          <cell r="Q427">
            <v>0</v>
          </cell>
          <cell r="R427">
            <v>7.4578198927518899E-3</v>
          </cell>
          <cell r="AA427">
            <v>161.90081903275001</v>
          </cell>
          <cell r="AC427">
            <v>15.2911132766377</v>
          </cell>
          <cell r="AE427">
            <v>55048.007795895901</v>
          </cell>
          <cell r="AF427">
            <v>1164377.6124732599</v>
          </cell>
          <cell r="AH427">
            <v>1164377.6124732599</v>
          </cell>
          <cell r="AI427">
            <v>146.60970575611199</v>
          </cell>
        </row>
        <row r="428">
          <cell r="M428">
            <v>22.2000007085033</v>
          </cell>
          <cell r="O428">
            <v>1103215.6852416201</v>
          </cell>
          <cell r="Q428">
            <v>0</v>
          </cell>
          <cell r="R428">
            <v>7.4578198927518899E-3</v>
          </cell>
          <cell r="AA428">
            <v>161.022680353992</v>
          </cell>
          <cell r="AC428">
            <v>15.208175351495001</v>
          </cell>
          <cell r="AE428">
            <v>54749.431265382103</v>
          </cell>
          <cell r="AF428">
            <v>1157965.1165006901</v>
          </cell>
          <cell r="AH428">
            <v>1157965.1165006901</v>
          </cell>
          <cell r="AI428">
            <v>145.81450500249699</v>
          </cell>
        </row>
        <row r="429">
          <cell r="M429">
            <v>22.200000707976798</v>
          </cell>
          <cell r="O429">
            <v>1100645.22583867</v>
          </cell>
          <cell r="Q429">
            <v>0</v>
          </cell>
          <cell r="R429">
            <v>7.4578198927518899E-3</v>
          </cell>
          <cell r="AA429">
            <v>160.627816888609</v>
          </cell>
          <cell r="AC429">
            <v>15.170166522012799</v>
          </cell>
          <cell r="AE429">
            <v>54612.599479245997</v>
          </cell>
          <cell r="AF429">
            <v>1155257.82534284</v>
          </cell>
          <cell r="AH429">
            <v>1155257.82534284</v>
          </cell>
          <cell r="AI429">
            <v>145.457650366596</v>
          </cell>
        </row>
        <row r="430">
          <cell r="M430">
            <v>22.200000707628</v>
          </cell>
          <cell r="O430">
            <v>1099247.4446501499</v>
          </cell>
          <cell r="Q430">
            <v>0</v>
          </cell>
          <cell r="R430">
            <v>7.4578198927518899E-3</v>
          </cell>
          <cell r="AA430">
            <v>160.41169228791699</v>
          </cell>
          <cell r="AC430">
            <v>15.149326658043201</v>
          </cell>
          <cell r="AE430">
            <v>54537.575968955403</v>
          </cell>
          <cell r="AF430">
            <v>1153785.02061732</v>
          </cell>
          <cell r="AH430">
            <v>1153785.02061732</v>
          </cell>
          <cell r="AI430">
            <v>145.26236562987401</v>
          </cell>
        </row>
        <row r="431">
          <cell r="M431">
            <v>22.2000007077535</v>
          </cell>
          <cell r="O431">
            <v>1099262.2573652</v>
          </cell>
          <cell r="Q431">
            <v>0</v>
          </cell>
          <cell r="R431">
            <v>7.4578198927518899E-3</v>
          </cell>
          <cell r="AA431">
            <v>160.41381970552101</v>
          </cell>
          <cell r="AC431">
            <v>15.149527571977501</v>
          </cell>
          <cell r="AE431">
            <v>54538.299259119201</v>
          </cell>
          <cell r="AF431">
            <v>1153800.5566207899</v>
          </cell>
          <cell r="AH431">
            <v>1153800.5566207899</v>
          </cell>
          <cell r="AI431">
            <v>145.26429213354299</v>
          </cell>
        </row>
        <row r="432">
          <cell r="M432">
            <v>22.200000707769</v>
          </cell>
          <cell r="O432">
            <v>1100295.91808343</v>
          </cell>
          <cell r="Q432">
            <v>0</v>
          </cell>
          <cell r="R432">
            <v>7.4578198927518899E-3</v>
          </cell>
          <cell r="AA432">
            <v>160.56227550063599</v>
          </cell>
          <cell r="AC432">
            <v>15.1635477802454</v>
          </cell>
          <cell r="AE432">
            <v>54588.772008883403</v>
          </cell>
          <cell r="AF432">
            <v>1154884.69009347</v>
          </cell>
          <cell r="AH432">
            <v>1154884.69009347</v>
          </cell>
          <cell r="AI432">
            <v>145.39872772039001</v>
          </cell>
        </row>
        <row r="433">
          <cell r="M433">
            <v>22.200000707704699</v>
          </cell>
          <cell r="O433">
            <v>1100708.95257941</v>
          </cell>
          <cell r="Q433">
            <v>0</v>
          </cell>
          <cell r="R433">
            <v>7.4578198927518899E-3</v>
          </cell>
          <cell r="AA433">
            <v>160.62159496215699</v>
          </cell>
          <cell r="AC433">
            <v>15.169149927364201</v>
          </cell>
          <cell r="AE433">
            <v>54608.939738510999</v>
          </cell>
          <cell r="AF433">
            <v>1155317.89231955</v>
          </cell>
          <cell r="AH433">
            <v>1155317.89231955</v>
          </cell>
          <cell r="AI433">
            <v>145.45244503479299</v>
          </cell>
        </row>
        <row r="434">
          <cell r="M434">
            <v>22.200000708350199</v>
          </cell>
          <cell r="O434">
            <v>1100459.71309402</v>
          </cell>
          <cell r="Q434">
            <v>0</v>
          </cell>
          <cell r="R434">
            <v>7.4578198927518899E-3</v>
          </cell>
          <cell r="AA434">
            <v>160.611413090827</v>
          </cell>
          <cell r="AC434">
            <v>15.168903080586899</v>
          </cell>
          <cell r="AE434">
            <v>54608.0510901128</v>
          </cell>
          <cell r="AF434">
            <v>1155067.76415799</v>
          </cell>
          <cell r="AH434">
            <v>1155067.76415799</v>
          </cell>
          <cell r="AI434">
            <v>145.44251001024</v>
          </cell>
        </row>
        <row r="435">
          <cell r="M435">
            <v>22.200000709569</v>
          </cell>
          <cell r="O435">
            <v>1100730.1704414999</v>
          </cell>
          <cell r="Q435">
            <v>0</v>
          </cell>
          <cell r="R435">
            <v>7.4578198927518899E-3</v>
          </cell>
          <cell r="AA435">
            <v>160.69131859041801</v>
          </cell>
          <cell r="AC435">
            <v>15.1775941512249</v>
          </cell>
          <cell r="AE435">
            <v>54639.338944409603</v>
          </cell>
          <cell r="AF435">
            <v>1155369.50935483</v>
          </cell>
          <cell r="AH435">
            <v>1155369.50935483</v>
          </cell>
          <cell r="AI435">
            <v>145.513724439193</v>
          </cell>
        </row>
        <row r="436">
          <cell r="M436">
            <v>22.200000710695001</v>
          </cell>
          <cell r="O436">
            <v>1102031.09874831</v>
          </cell>
          <cell r="Q436">
            <v>0</v>
          </cell>
          <cell r="R436">
            <v>7.4578198927518899E-3</v>
          </cell>
          <cell r="AA436">
            <v>160.91937602419901</v>
          </cell>
          <cell r="AC436">
            <v>15.200283353729301</v>
          </cell>
          <cell r="AE436">
            <v>54721.020073425403</v>
          </cell>
          <cell r="AF436">
            <v>1156752.11879641</v>
          </cell>
          <cell r="AH436">
            <v>1156752.11879641</v>
          </cell>
          <cell r="AI436">
            <v>145.719092670469</v>
          </cell>
        </row>
        <row r="437">
          <cell r="M437">
            <v>22.200000711106899</v>
          </cell>
          <cell r="O437">
            <v>1102810.50405722</v>
          </cell>
          <cell r="Q437">
            <v>0</v>
          </cell>
          <cell r="R437">
            <v>7.4578198927518899E-3</v>
          </cell>
          <cell r="AA437">
            <v>161.046832676181</v>
          </cell>
          <cell r="AC437">
            <v>15.212754211576099</v>
          </cell>
          <cell r="AE437">
            <v>54765.915161673998</v>
          </cell>
          <cell r="AF437">
            <v>1157576.41921836</v>
          </cell>
          <cell r="AH437">
            <v>1157576.41921836</v>
          </cell>
          <cell r="AI437">
            <v>145.834078464605</v>
          </cell>
        </row>
        <row r="438">
          <cell r="M438">
            <v>22.200000711052301</v>
          </cell>
          <cell r="O438">
            <v>1103163.7887625201</v>
          </cell>
          <cell r="Q438">
            <v>0</v>
          </cell>
          <cell r="R438">
            <v>7.4578198927518899E-3</v>
          </cell>
          <cell r="AA438">
            <v>161.09760537470899</v>
          </cell>
          <cell r="AC438">
            <v>15.217550285926199</v>
          </cell>
          <cell r="AE438">
            <v>54783.181029334301</v>
          </cell>
          <cell r="AF438">
            <v>1157946.96979394</v>
          </cell>
          <cell r="AH438">
            <v>1157946.96979394</v>
          </cell>
          <cell r="AI438">
            <v>145.880055088783</v>
          </cell>
        </row>
        <row r="439">
          <cell r="M439">
            <v>22.2000007103439</v>
          </cell>
          <cell r="O439">
            <v>1102817.54220814</v>
          </cell>
          <cell r="Q439">
            <v>0</v>
          </cell>
          <cell r="R439">
            <v>7.4578198927518899E-3</v>
          </cell>
          <cell r="AA439">
            <v>161.022089735837</v>
          </cell>
          <cell r="AC439">
            <v>15.209698002846</v>
          </cell>
          <cell r="AE439">
            <v>54754.912810245602</v>
          </cell>
          <cell r="AF439">
            <v>1157572.4550448901</v>
          </cell>
          <cell r="AH439">
            <v>1157572.4550448901</v>
          </cell>
          <cell r="AI439">
            <v>145.81239173299099</v>
          </cell>
        </row>
        <row r="440">
          <cell r="M440">
            <v>22.200000709231901</v>
          </cell>
          <cell r="O440">
            <v>1102420.3892230401</v>
          </cell>
          <cell r="Q440">
            <v>0</v>
          </cell>
          <cell r="R440">
            <v>7.4578198927518803E-3</v>
          </cell>
          <cell r="AA440">
            <v>160.92386970342099</v>
          </cell>
          <cell r="AC440">
            <v>15.199272333522501</v>
          </cell>
          <cell r="AE440">
            <v>54717.3804006809</v>
          </cell>
          <cell r="AF440">
            <v>1157137.76964969</v>
          </cell>
          <cell r="AH440">
            <v>1157137.76964969</v>
          </cell>
          <cell r="AI440">
            <v>145.72459736989799</v>
          </cell>
        </row>
        <row r="441">
          <cell r="M441">
            <v>22.200000708957202</v>
          </cell>
          <cell r="O441">
            <v>1103135.7151414501</v>
          </cell>
          <cell r="Q441">
            <v>0</v>
          </cell>
          <cell r="R441">
            <v>7.4578198927518899E-3</v>
          </cell>
          <cell r="AA441">
            <v>161.01119448403</v>
          </cell>
          <cell r="AC441">
            <v>15.2070905408084</v>
          </cell>
          <cell r="AE441">
            <v>54745.525946910202</v>
          </cell>
          <cell r="AF441">
            <v>1157881.2410841</v>
          </cell>
          <cell r="AH441">
            <v>1157881.2410841</v>
          </cell>
          <cell r="AI441">
            <v>145.804103943222</v>
          </cell>
        </row>
        <row r="442">
          <cell r="M442">
            <v>22.2000007091135</v>
          </cell>
          <cell r="O442">
            <v>1105929.9906427199</v>
          </cell>
          <cell r="Q442">
            <v>0</v>
          </cell>
          <cell r="R442">
            <v>7.4578198927518899E-3</v>
          </cell>
          <cell r="AA442">
            <v>161.41255624453501</v>
          </cell>
          <cell r="AC442">
            <v>15.2449981201613</v>
          </cell>
          <cell r="AE442">
            <v>54881.993232580702</v>
          </cell>
          <cell r="AF442">
            <v>1160811.9838726399</v>
          </cell>
          <cell r="AH442">
            <v>1160811.9838726399</v>
          </cell>
          <cell r="AI442">
            <v>146.16755812437299</v>
          </cell>
        </row>
        <row r="443">
          <cell r="M443">
            <v>22.2000007086585</v>
          </cell>
          <cell r="O443">
            <v>1110817.3522588401</v>
          </cell>
          <cell r="Q443">
            <v>0</v>
          </cell>
          <cell r="R443">
            <v>7.4578198927518899E-3</v>
          </cell>
          <cell r="AA443">
            <v>162.088616949223</v>
          </cell>
          <cell r="AC443">
            <v>15.308128269755599</v>
          </cell>
          <cell r="AE443">
            <v>55109.26177112</v>
          </cell>
          <cell r="AF443">
            <v>1165926.61405399</v>
          </cell>
          <cell r="AH443">
            <v>1165926.61405399</v>
          </cell>
          <cell r="AI443">
            <v>146.78048867946799</v>
          </cell>
        </row>
        <row r="444">
          <cell r="M444">
            <v>22.200000708138901</v>
          </cell>
          <cell r="O444">
            <v>1114242.3636111401</v>
          </cell>
          <cell r="Q444">
            <v>0</v>
          </cell>
          <cell r="R444">
            <v>7.4578198927518899E-3</v>
          </cell>
          <cell r="AA444">
            <v>162.56485140535099</v>
          </cell>
          <cell r="AC444">
            <v>15.3526716284223</v>
          </cell>
          <cell r="AE444">
            <v>55269.617862320403</v>
          </cell>
          <cell r="AF444">
            <v>1169511.98147441</v>
          </cell>
          <cell r="AH444">
            <v>1169511.98147441</v>
          </cell>
          <cell r="AI444">
            <v>147.21217977692899</v>
          </cell>
        </row>
        <row r="445">
          <cell r="M445">
            <v>22.2000007080545</v>
          </cell>
          <cell r="O445">
            <v>1115810.8419485399</v>
          </cell>
          <cell r="Q445">
            <v>0</v>
          </cell>
          <cell r="R445">
            <v>7.4578198927518899E-3</v>
          </cell>
          <cell r="AA445">
            <v>162.790020852</v>
          </cell>
          <cell r="AC445">
            <v>15.3739366961493</v>
          </cell>
          <cell r="AE445">
            <v>55346.172106137499</v>
          </cell>
          <cell r="AF445">
            <v>1171157.0140562099</v>
          </cell>
          <cell r="AH445">
            <v>1171157.0140562099</v>
          </cell>
          <cell r="AI445">
            <v>147.416084155851</v>
          </cell>
        </row>
        <row r="446">
          <cell r="M446">
            <v>22.200000708158299</v>
          </cell>
          <cell r="O446">
            <v>1116888.4550295901</v>
          </cell>
          <cell r="Q446">
            <v>0</v>
          </cell>
          <cell r="R446">
            <v>7.4578198927518899E-3</v>
          </cell>
          <cell r="AA446">
            <v>162.94471491005999</v>
          </cell>
          <cell r="AC446">
            <v>15.388546047775501</v>
          </cell>
          <cell r="AE446">
            <v>55398.765771992003</v>
          </cell>
          <cell r="AF446">
            <v>1172287.2207956901</v>
          </cell>
          <cell r="AH446">
            <v>1172287.2207956901</v>
          </cell>
          <cell r="AI446">
            <v>147.55616886228401</v>
          </cell>
        </row>
        <row r="447">
          <cell r="M447">
            <v>22.200000708885302</v>
          </cell>
          <cell r="O447">
            <v>1119089.33678792</v>
          </cell>
          <cell r="Q447">
            <v>0</v>
          </cell>
          <cell r="R447">
            <v>7.4578198927518899E-3</v>
          </cell>
          <cell r="AA447">
            <v>163.28667879983001</v>
          </cell>
          <cell r="AC447">
            <v>15.421567980456</v>
          </cell>
          <cell r="AE447">
            <v>55517.644729641601</v>
          </cell>
          <cell r="AF447">
            <v>1174606.98149522</v>
          </cell>
          <cell r="AH447">
            <v>1174606.98149522</v>
          </cell>
          <cell r="AI447">
            <v>147.865110819374</v>
          </cell>
        </row>
        <row r="448">
          <cell r="M448">
            <v>22.200000709765298</v>
          </cell>
          <cell r="O448">
            <v>1118675.72967617</v>
          </cell>
          <cell r="Q448">
            <v>0</v>
          </cell>
          <cell r="R448">
            <v>7.4578198927518899E-3</v>
          </cell>
          <cell r="AA448">
            <v>163.26898744357399</v>
          </cell>
          <cell r="AC448">
            <v>15.421059534419401</v>
          </cell>
          <cell r="AE448">
            <v>55515.814323910003</v>
          </cell>
          <cell r="AF448">
            <v>1174191.5439782301</v>
          </cell>
          <cell r="AH448">
            <v>1174191.5439782301</v>
          </cell>
          <cell r="AI448">
            <v>147.847927909155</v>
          </cell>
        </row>
        <row r="449">
          <cell r="M449">
            <v>22.2000007099731</v>
          </cell>
          <cell r="O449">
            <v>1115804.7076704199</v>
          </cell>
          <cell r="Q449">
            <v>0</v>
          </cell>
          <cell r="R449">
            <v>7.4578198927518899E-3</v>
          </cell>
          <cell r="AA449">
            <v>162.87229686767901</v>
          </cell>
          <cell r="AC449">
            <v>15.384027264655501</v>
          </cell>
          <cell r="AE449">
            <v>55382.498152759697</v>
          </cell>
          <cell r="AF449">
            <v>1171187.2058260201</v>
          </cell>
          <cell r="AH449">
            <v>1171187.2058260201</v>
          </cell>
          <cell r="AI449">
            <v>147.48826960302401</v>
          </cell>
        </row>
        <row r="450">
          <cell r="M450">
            <v>22.200000709914502</v>
          </cell>
          <cell r="O450">
            <v>1112725.517366</v>
          </cell>
          <cell r="Q450">
            <v>0</v>
          </cell>
          <cell r="R450">
            <v>7.4578198927519003E-3</v>
          </cell>
          <cell r="AA450">
            <v>162.430022987423</v>
          </cell>
          <cell r="AC450">
            <v>15.3422524904111</v>
          </cell>
          <cell r="AE450">
            <v>55232.108965479798</v>
          </cell>
          <cell r="AF450">
            <v>1167957.6263329</v>
          </cell>
          <cell r="AH450">
            <v>1167957.6263329</v>
          </cell>
          <cell r="AI450">
            <v>147.087770497012</v>
          </cell>
        </row>
        <row r="451">
          <cell r="M451">
            <v>22.2000007096918</v>
          </cell>
          <cell r="O451">
            <v>1109283.6852885</v>
          </cell>
          <cell r="Q451">
            <v>0</v>
          </cell>
          <cell r="R451">
            <v>7.4578198927519003E-3</v>
          </cell>
          <cell r="AA451">
            <v>161.93561210972501</v>
          </cell>
          <cell r="AC451">
            <v>15.295553140253199</v>
          </cell>
          <cell r="AE451">
            <v>55063.991304911498</v>
          </cell>
          <cell r="AF451">
            <v>1164347.67660563</v>
          </cell>
          <cell r="AH451">
            <v>1164347.67660563</v>
          </cell>
          <cell r="AI451">
            <v>146.64005896947199</v>
          </cell>
        </row>
        <row r="452">
          <cell r="M452">
            <v>22.2000007095833</v>
          </cell>
          <cell r="O452">
            <v>1103451.25157967</v>
          </cell>
          <cell r="Q452">
            <v>0</v>
          </cell>
          <cell r="R452">
            <v>7.4578198927519003E-3</v>
          </cell>
          <cell r="AA452">
            <v>161.097691444357</v>
          </cell>
          <cell r="AC452">
            <v>15.216407732411801</v>
          </cell>
          <cell r="AE452">
            <v>54779.067836682603</v>
          </cell>
          <cell r="AF452">
            <v>1158230.3194095399</v>
          </cell>
          <cell r="AH452">
            <v>1158230.3194095399</v>
          </cell>
          <cell r="AI452">
            <v>145.881283711945</v>
          </cell>
        </row>
        <row r="453">
          <cell r="M453">
            <v>22.2000007090884</v>
          </cell>
          <cell r="O453">
            <v>1100586.5139665001</v>
          </cell>
          <cell r="Q453">
            <v>0</v>
          </cell>
          <cell r="R453">
            <v>7.4578198927519003E-3</v>
          </cell>
          <cell r="AA453">
            <v>160.66041221941501</v>
          </cell>
          <cell r="AC453">
            <v>15.1743888715555</v>
          </cell>
          <cell r="AE453">
            <v>54627.799937599702</v>
          </cell>
          <cell r="AF453">
            <v>1155214.3139272199</v>
          </cell>
          <cell r="AH453">
            <v>1155214.3139272199</v>
          </cell>
          <cell r="AI453">
            <v>145.486023347859</v>
          </cell>
        </row>
        <row r="454">
          <cell r="M454">
            <v>22.2000007081635</v>
          </cell>
          <cell r="O454">
            <v>1099941.2300642701</v>
          </cell>
          <cell r="Q454">
            <v>0</v>
          </cell>
          <cell r="R454">
            <v>7.4578198927519003E-3</v>
          </cell>
          <cell r="AA454">
            <v>160.526693258075</v>
          </cell>
          <cell r="AC454">
            <v>15.1606158970647</v>
          </cell>
          <cell r="AE454">
            <v>54578.217229433103</v>
          </cell>
          <cell r="AF454">
            <v>1154519.4473155299</v>
          </cell>
          <cell r="AH454">
            <v>1154519.4473155299</v>
          </cell>
          <cell r="AI454">
            <v>145.36607736101001</v>
          </cell>
        </row>
        <row r="455">
          <cell r="M455">
            <v>22.2000007077257</v>
          </cell>
          <cell r="O455">
            <v>1100635.78514131</v>
          </cell>
          <cell r="Q455">
            <v>0</v>
          </cell>
          <cell r="R455">
            <v>7.4578198927519003E-3</v>
          </cell>
          <cell r="AA455">
            <v>160.61108681667301</v>
          </cell>
          <cell r="AC455">
            <v>15.168157535062599</v>
          </cell>
          <cell r="AE455">
            <v>54605.367126225297</v>
          </cell>
          <cell r="AF455">
            <v>1155241.1522707399</v>
          </cell>
          <cell r="AH455">
            <v>1155241.1522707399</v>
          </cell>
          <cell r="AI455">
            <v>145.44292928160999</v>
          </cell>
        </row>
        <row r="456">
          <cell r="M456">
            <v>22.200000707659498</v>
          </cell>
          <cell r="O456">
            <v>1100363.89037281</v>
          </cell>
          <cell r="Q456">
            <v>0</v>
          </cell>
          <cell r="R456">
            <v>7.4578198927519003E-3</v>
          </cell>
          <cell r="AA456">
            <v>160.57203767917201</v>
          </cell>
          <cell r="AC456">
            <v>15.1644697232125</v>
          </cell>
          <cell r="AE456">
            <v>54592.091003564798</v>
          </cell>
          <cell r="AF456">
            <v>1154955.9813771499</v>
          </cell>
          <cell r="AH456">
            <v>1154955.9813771499</v>
          </cell>
          <cell r="AI456">
            <v>145.407567955959</v>
          </cell>
        </row>
        <row r="457">
          <cell r="M457">
            <v>22.2000007077303</v>
          </cell>
          <cell r="O457">
            <v>1100238.0157687</v>
          </cell>
          <cell r="Q457">
            <v>0</v>
          </cell>
          <cell r="R457">
            <v>7.4578198927519003E-3</v>
          </cell>
          <cell r="AA457">
            <v>160.553959670713</v>
          </cell>
          <cell r="AC457">
            <v>15.1627624308601</v>
          </cell>
          <cell r="AE457">
            <v>54585.944751096496</v>
          </cell>
          <cell r="AF457">
            <v>1154823.9605169599</v>
          </cell>
          <cell r="AH457">
            <v>1154823.9605169599</v>
          </cell>
          <cell r="AI457">
            <v>145.391197239853</v>
          </cell>
        </row>
        <row r="458">
          <cell r="M458">
            <v>22.2000007077832</v>
          </cell>
          <cell r="O458">
            <v>1101115.8749154699</v>
          </cell>
          <cell r="Q458">
            <v>0</v>
          </cell>
          <cell r="R458">
            <v>7.4578198927519003E-3</v>
          </cell>
          <cell r="AA458">
            <v>160.68003562982099</v>
          </cell>
          <cell r="AC458">
            <v>15.174669080936599</v>
          </cell>
          <cell r="AE458">
            <v>54628.808691371902</v>
          </cell>
          <cell r="AF458">
            <v>1155744.68360628</v>
          </cell>
          <cell r="AH458">
            <v>1155744.68360628</v>
          </cell>
          <cell r="AI458">
            <v>145.50536654888401</v>
          </cell>
        </row>
        <row r="459">
          <cell r="M459">
            <v>22.200000708436399</v>
          </cell>
          <cell r="O459">
            <v>1101978.6448995899</v>
          </cell>
          <cell r="Q459">
            <v>0</v>
          </cell>
          <cell r="R459">
            <v>7.4578198927519003E-3</v>
          </cell>
          <cell r="AA459">
            <v>160.82959183934301</v>
          </cell>
          <cell r="AC459">
            <v>15.1895089926546</v>
          </cell>
          <cell r="AE459">
            <v>54682.232373556602</v>
          </cell>
          <cell r="AF459">
            <v>1156660.8772475801</v>
          </cell>
          <cell r="AH459">
            <v>1156660.8772475801</v>
          </cell>
          <cell r="AI459">
            <v>145.64008284668901</v>
          </cell>
        </row>
        <row r="460">
          <cell r="M460">
            <v>22.2000007089758</v>
          </cell>
          <cell r="O460">
            <v>1103142.3402949299</v>
          </cell>
          <cell r="Q460">
            <v>0</v>
          </cell>
          <cell r="R460">
            <v>7.4578198927519003E-3</v>
          </cell>
          <cell r="AA460">
            <v>161.01214597457999</v>
          </cell>
          <cell r="AC460">
            <v>15.207180406627799</v>
          </cell>
          <cell r="AE460">
            <v>54745.849463860199</v>
          </cell>
          <cell r="AF460">
            <v>1157888.18975382</v>
          </cell>
          <cell r="AH460">
            <v>1157888.18975382</v>
          </cell>
          <cell r="AI460">
            <v>145.804965567952</v>
          </cell>
        </row>
        <row r="461">
          <cell r="M461">
            <v>22.200000708933398</v>
          </cell>
          <cell r="O461">
            <v>1104968.04913818</v>
          </cell>
          <cell r="Q461">
            <v>0</v>
          </cell>
          <cell r="R461">
            <v>7.4578198927519003E-3</v>
          </cell>
          <cell r="AA461">
            <v>161.27439065729999</v>
          </cell>
          <cell r="AC461">
            <v>15.2319487380892</v>
          </cell>
          <cell r="AE461">
            <v>54835.015457121197</v>
          </cell>
          <cell r="AF461">
            <v>1159803.06459951</v>
          </cell>
          <cell r="AH461">
            <v>1159803.06459951</v>
          </cell>
          <cell r="AI461">
            <v>146.042441919211</v>
          </cell>
        </row>
        <row r="462">
          <cell r="M462">
            <v>22.200000708961198</v>
          </cell>
          <cell r="O462">
            <v>1105845.6296182901</v>
          </cell>
          <cell r="Q462">
            <v>0</v>
          </cell>
          <cell r="R462">
            <v>7.4578198927519003E-3</v>
          </cell>
          <cell r="AA462">
            <v>161.40044084182301</v>
          </cell>
          <cell r="AC462">
            <v>15.243853851736</v>
          </cell>
          <cell r="AE462">
            <v>54877.873866249502</v>
          </cell>
          <cell r="AF462">
            <v>1160723.5034809301</v>
          </cell>
          <cell r="AH462">
            <v>1160723.5034809301</v>
          </cell>
          <cell r="AI462">
            <v>146.15658699008699</v>
          </cell>
        </row>
        <row r="463">
          <cell r="M463">
            <v>22.2000007088192</v>
          </cell>
          <cell r="O463">
            <v>1106418.96123155</v>
          </cell>
          <cell r="Q463">
            <v>0</v>
          </cell>
          <cell r="R463">
            <v>7.4578198927519098E-3</v>
          </cell>
          <cell r="AA463">
            <v>161.482789184252</v>
          </cell>
          <cell r="AC463">
            <v>15.251631439519301</v>
          </cell>
          <cell r="AE463">
            <v>54905.873182269599</v>
          </cell>
          <cell r="AF463">
            <v>1161324.8344211399</v>
          </cell>
          <cell r="AH463">
            <v>1161324.8344211399</v>
          </cell>
          <cell r="AI463">
            <v>146.231157744733</v>
          </cell>
        </row>
        <row r="464">
          <cell r="M464">
            <v>22.2000007087473</v>
          </cell>
          <cell r="O464">
            <v>1104858.29974681</v>
          </cell>
          <cell r="Q464">
            <v>0</v>
          </cell>
          <cell r="R464">
            <v>7.4578198927519098E-3</v>
          </cell>
          <cell r="AA464">
            <v>161.258626531348</v>
          </cell>
          <cell r="AC464">
            <v>15.2304598571986</v>
          </cell>
          <cell r="AE464">
            <v>54829.655485914998</v>
          </cell>
          <cell r="AF464">
            <v>1159687.9552303101</v>
          </cell>
          <cell r="AH464">
            <v>1159687.9552303101</v>
          </cell>
          <cell r="AI464">
            <v>146.02816667414999</v>
          </cell>
        </row>
        <row r="465">
          <cell r="M465">
            <v>22.200000708267201</v>
          </cell>
          <cell r="O465">
            <v>1104981.8125287001</v>
          </cell>
          <cell r="Q465">
            <v>0</v>
          </cell>
          <cell r="R465">
            <v>7.4578198927519098E-3</v>
          </cell>
          <cell r="AA465">
            <v>161.25063820348601</v>
          </cell>
          <cell r="AC465">
            <v>15.2289873382173</v>
          </cell>
          <cell r="AE465">
            <v>54824.354417582297</v>
          </cell>
          <cell r="AF465">
            <v>1159806.16696806</v>
          </cell>
          <cell r="AH465">
            <v>1159806.16696806</v>
          </cell>
          <cell r="AI465">
            <v>146.02165086526901</v>
          </cell>
        </row>
        <row r="466">
          <cell r="M466">
            <v>22.200000708013899</v>
          </cell>
          <cell r="O466">
            <v>1107456.6902813199</v>
          </cell>
          <cell r="Q466">
            <v>0</v>
          </cell>
          <cell r="R466">
            <v>7.4578198927519098E-3</v>
          </cell>
          <cell r="AA466">
            <v>161.59059281434801</v>
          </cell>
          <cell r="AC466">
            <v>15.2606623650451</v>
          </cell>
          <cell r="AE466">
            <v>54938.384514162201</v>
          </cell>
          <cell r="AF466">
            <v>1162395.07479261</v>
          </cell>
          <cell r="AH466">
            <v>1162395.07479261</v>
          </cell>
          <cell r="AI466">
            <v>146.32993044930299</v>
          </cell>
        </row>
        <row r="467">
          <cell r="M467">
            <v>22.2000007080457</v>
          </cell>
          <cell r="O467">
            <v>1110304.15669069</v>
          </cell>
          <cell r="Q467">
            <v>0</v>
          </cell>
          <cell r="R467">
            <v>7.4578198927519202E-3</v>
          </cell>
          <cell r="AA467">
            <v>161.999443435757</v>
          </cell>
          <cell r="AC467">
            <v>15.2992743360912</v>
          </cell>
          <cell r="AE467">
            <v>55077.387609928097</v>
          </cell>
          <cell r="AF467">
            <v>1165381.5442977999</v>
          </cell>
          <cell r="AH467">
            <v>1165381.5442977999</v>
          </cell>
          <cell r="AI467">
            <v>146.700169099666</v>
          </cell>
        </row>
        <row r="468">
          <cell r="M468">
            <v>22.200000707723401</v>
          </cell>
          <cell r="O468">
            <v>1115656.16310897</v>
          </cell>
          <cell r="Q468">
            <v>0</v>
          </cell>
          <cell r="R468">
            <v>7.4578198927519202E-3</v>
          </cell>
          <cell r="AA468">
            <v>162.74186889006799</v>
          </cell>
          <cell r="AC468">
            <v>15.3686655729924</v>
          </cell>
          <cell r="AE468">
            <v>55327.196062772797</v>
          </cell>
          <cell r="AF468">
            <v>1170983.3591958401</v>
          </cell>
          <cell r="AH468">
            <v>1170983.3591958401</v>
          </cell>
          <cell r="AI468">
            <v>147.373203317075</v>
          </cell>
        </row>
        <row r="469">
          <cell r="M469">
            <v>22.2000007077562</v>
          </cell>
          <cell r="O469">
            <v>1118401.79350825</v>
          </cell>
          <cell r="Q469">
            <v>0</v>
          </cell>
          <cell r="R469">
            <v>7.4578198927519202E-3</v>
          </cell>
          <cell r="AA469">
            <v>163.146361728621</v>
          </cell>
          <cell r="AC469">
            <v>15.4071544814616</v>
          </cell>
          <cell r="AE469">
            <v>55465.756133261697</v>
          </cell>
          <cell r="AF469">
            <v>1173867.5496171201</v>
          </cell>
          <cell r="AH469">
            <v>1173867.5496171201</v>
          </cell>
          <cell r="AI469">
            <v>147.73920724716001</v>
          </cell>
        </row>
        <row r="470">
          <cell r="M470">
            <v>22.200000708152</v>
          </cell>
          <cell r="O470">
            <v>1119195.0718922</v>
          </cell>
          <cell r="Q470">
            <v>0</v>
          </cell>
          <cell r="R470">
            <v>7.4578198927519202E-3</v>
          </cell>
          <cell r="AA470">
            <v>163.275821344023</v>
          </cell>
          <cell r="AC470">
            <v>15.419815835252701</v>
          </cell>
          <cell r="AE470">
            <v>55511.337006909802</v>
          </cell>
          <cell r="AF470">
            <v>1174706.40889845</v>
          </cell>
          <cell r="AH470">
            <v>1174706.40889845</v>
          </cell>
          <cell r="AI470">
            <v>147.85600550877101</v>
          </cell>
        </row>
        <row r="471">
          <cell r="M471">
            <v>22.200000708853899</v>
          </cell>
          <cell r="O471">
            <v>1119776.57437752</v>
          </cell>
          <cell r="Q471">
            <v>0</v>
          </cell>
          <cell r="R471">
            <v>7.4578198927519298E-3</v>
          </cell>
          <cell r="AA471">
            <v>163.385339133088</v>
          </cell>
          <cell r="AC471">
            <v>15.430885884825701</v>
          </cell>
          <cell r="AE471">
            <v>55551.189185372597</v>
          </cell>
          <cell r="AF471">
            <v>1175327.76353526</v>
          </cell>
          <cell r="AH471">
            <v>1175327.76353526</v>
          </cell>
          <cell r="AI471">
            <v>147.95445324826301</v>
          </cell>
        </row>
        <row r="472">
          <cell r="M472">
            <v>22.200000709216599</v>
          </cell>
          <cell r="O472">
            <v>1120081.51635006</v>
          </cell>
          <cell r="Q472">
            <v>0</v>
          </cell>
          <cell r="R472">
            <v>7.4578198927519298E-3</v>
          </cell>
          <cell r="AA472">
            <v>163.44475487394601</v>
          </cell>
          <cell r="AC472">
            <v>15.436934020353799</v>
          </cell>
          <cell r="AE472">
            <v>55572.962473273801</v>
          </cell>
          <cell r="AF472">
            <v>1175654.47882826</v>
          </cell>
          <cell r="AH472">
            <v>1175654.47882826</v>
          </cell>
          <cell r="AI472">
            <v>148.00782085359199</v>
          </cell>
        </row>
        <row r="473">
          <cell r="M473">
            <v>22.200000709556502</v>
          </cell>
          <cell r="O473">
            <v>1117723.30932138</v>
          </cell>
          <cell r="Q473">
            <v>0</v>
          </cell>
          <cell r="R473">
            <v>7.4578198927519298E-3</v>
          </cell>
          <cell r="AA473">
            <v>163.13220693395701</v>
          </cell>
          <cell r="AC473">
            <v>15.4081401628788</v>
          </cell>
          <cell r="AE473">
            <v>55469.304586363498</v>
          </cell>
          <cell r="AF473">
            <v>1173192.61389406</v>
          </cell>
          <cell r="AH473">
            <v>1173192.61389406</v>
          </cell>
          <cell r="AI473">
            <v>147.72406677107799</v>
          </cell>
        </row>
        <row r="474">
          <cell r="M474">
            <v>22.2000007091481</v>
          </cell>
          <cell r="O474">
            <v>1112531.0456121601</v>
          </cell>
          <cell r="Q474">
            <v>0</v>
          </cell>
          <cell r="R474">
            <v>7.4578198927519298E-3</v>
          </cell>
          <cell r="AA474">
            <v>162.37616038105301</v>
          </cell>
          <cell r="AC474">
            <v>15.3364415509539</v>
          </cell>
          <cell r="AE474">
            <v>55211.189583433901</v>
          </cell>
          <cell r="AF474">
            <v>1167742.2352148599</v>
          </cell>
          <cell r="AH474">
            <v>1167742.2352148599</v>
          </cell>
          <cell r="AI474">
            <v>147.03971883009899</v>
          </cell>
        </row>
        <row r="475">
          <cell r="M475">
            <v>22.200000708132102</v>
          </cell>
          <cell r="O475">
            <v>1110162.5663439101</v>
          </cell>
          <cell r="Q475">
            <v>0</v>
          </cell>
          <cell r="R475">
            <v>7.4578198927519298E-3</v>
          </cell>
          <cell r="AA475">
            <v>161.99461738312999</v>
          </cell>
          <cell r="AC475">
            <v>15.299251199604599</v>
          </cell>
          <cell r="AE475">
            <v>55077.304318576404</v>
          </cell>
          <cell r="AF475">
            <v>1165239.87068959</v>
          </cell>
          <cell r="AH475">
            <v>1165239.87068959</v>
          </cell>
          <cell r="AI475">
            <v>146.69536618352501</v>
          </cell>
        </row>
        <row r="476">
          <cell r="M476">
            <v>22.200000707326101</v>
          </cell>
          <cell r="O476">
            <v>1105978.2919051501</v>
          </cell>
          <cell r="Q476">
            <v>0</v>
          </cell>
          <cell r="R476">
            <v>7.4578198927519298E-3</v>
          </cell>
          <cell r="AA476">
            <v>161.37830157480499</v>
          </cell>
          <cell r="AC476">
            <v>15.2406135189254</v>
          </cell>
          <cell r="AE476">
            <v>54866.208668131498</v>
          </cell>
          <cell r="AF476">
            <v>1160844.5005840401</v>
          </cell>
          <cell r="AH476">
            <v>1160844.5005840401</v>
          </cell>
          <cell r="AI476">
            <v>146.13768805588001</v>
          </cell>
        </row>
        <row r="477">
          <cell r="M477">
            <v>22.200000707541399</v>
          </cell>
          <cell r="O477">
            <v>1102143.6937164301</v>
          </cell>
          <cell r="Q477">
            <v>0</v>
          </cell>
          <cell r="R477">
            <v>7.4578198927519202E-3</v>
          </cell>
          <cell r="AA477">
            <v>160.82764393688001</v>
          </cell>
          <cell r="AC477">
            <v>15.188609252187099</v>
          </cell>
          <cell r="AE477">
            <v>54678.993307873701</v>
          </cell>
          <cell r="AF477">
            <v>1156822.6870182401</v>
          </cell>
          <cell r="AH477">
            <v>1156822.6870182401</v>
          </cell>
          <cell r="AI477">
            <v>145.639034684693</v>
          </cell>
        </row>
        <row r="478">
          <cell r="M478">
            <v>22.200000706922001</v>
          </cell>
          <cell r="O478">
            <v>1100380.13809954</v>
          </cell>
          <cell r="Q478">
            <v>0</v>
          </cell>
          <cell r="R478">
            <v>7.4578198927519202E-3</v>
          </cell>
          <cell r="AA478">
            <v>160.548788465439</v>
          </cell>
          <cell r="AC478">
            <v>15.1615606836802</v>
          </cell>
          <cell r="AE478">
            <v>54581.618461248698</v>
          </cell>
          <cell r="AF478">
            <v>1154961.7565852499</v>
          </cell>
          <cell r="AH478">
            <v>1154961.7565852499</v>
          </cell>
          <cell r="AI478">
            <v>145.38722778175901</v>
          </cell>
        </row>
        <row r="479">
          <cell r="M479">
            <v>22.200000706502099</v>
          </cell>
          <cell r="O479">
            <v>1099268.89371177</v>
          </cell>
          <cell r="Q479">
            <v>0</v>
          </cell>
          <cell r="R479">
            <v>7.4578198927519298E-3</v>
          </cell>
          <cell r="AA479">
            <v>160.37387489663899</v>
          </cell>
          <cell r="AC479">
            <v>15.1446158060191</v>
          </cell>
          <cell r="AE479">
            <v>54520.616901668698</v>
          </cell>
          <cell r="AF479">
            <v>1153789.5106142999</v>
          </cell>
          <cell r="AH479">
            <v>1153789.5106142999</v>
          </cell>
          <cell r="AI479">
            <v>145.22925909061999</v>
          </cell>
        </row>
        <row r="480">
          <cell r="M480">
            <v>22.2000007065738</v>
          </cell>
          <cell r="O480">
            <v>1098573.9958804599</v>
          </cell>
          <cell r="Q480">
            <v>0</v>
          </cell>
          <cell r="R480">
            <v>7.4578198927519298E-3</v>
          </cell>
          <cell r="AA480">
            <v>160.274095371344</v>
          </cell>
          <cell r="AC480">
            <v>15.1351933076423</v>
          </cell>
          <cell r="AE480">
            <v>54486.695907512199</v>
          </cell>
          <cell r="AF480">
            <v>1153060.6917852799</v>
          </cell>
          <cell r="AH480">
            <v>1153060.6917852799</v>
          </cell>
          <cell r="AI480">
            <v>145.13890206370201</v>
          </cell>
        </row>
        <row r="481">
          <cell r="M481">
            <v>22.200000707383001</v>
          </cell>
          <cell r="O481">
            <v>1099349.7507303399</v>
          </cell>
          <cell r="Q481">
            <v>0</v>
          </cell>
          <cell r="R481">
            <v>7.4578198927519298E-3</v>
          </cell>
          <cell r="AA481">
            <v>160.41105249619301</v>
          </cell>
          <cell r="AC481">
            <v>15.1488384156295</v>
          </cell>
          <cell r="AE481">
            <v>54535.818296266203</v>
          </cell>
          <cell r="AF481">
            <v>1153885.5689965801</v>
          </cell>
          <cell r="AH481">
            <v>1153885.5689965801</v>
          </cell>
          <cell r="AI481">
            <v>145.26221408056301</v>
          </cell>
        </row>
        <row r="482">
          <cell r="M482">
            <v>22.200000707829201</v>
          </cell>
          <cell r="O482">
            <v>1101162.18359889</v>
          </cell>
          <cell r="Q482">
            <v>0</v>
          </cell>
          <cell r="R482">
            <v>7.4578198927519298E-3</v>
          </cell>
          <cell r="AA482">
            <v>160.686686073793</v>
          </cell>
          <cell r="AC482">
            <v>15.1752971507906</v>
          </cell>
          <cell r="AE482">
            <v>54631.069742846303</v>
          </cell>
          <cell r="AF482">
            <v>1155793.25334271</v>
          </cell>
          <cell r="AH482">
            <v>1155793.25334271</v>
          </cell>
          <cell r="AI482">
            <v>145.51138892300301</v>
          </cell>
        </row>
        <row r="483">
          <cell r="M483">
            <v>22.2000007077981</v>
          </cell>
          <cell r="O483">
            <v>1102441.9632576299</v>
          </cell>
          <cell r="Q483">
            <v>0</v>
          </cell>
          <cell r="R483">
            <v>7.4578198927519402E-3</v>
          </cell>
          <cell r="AA483">
            <v>160.87047930836599</v>
          </cell>
          <cell r="AC483">
            <v>15.1926546370709</v>
          </cell>
          <cell r="AE483">
            <v>54693.556693455103</v>
          </cell>
          <cell r="AF483">
            <v>1157135.5199513801</v>
          </cell>
          <cell r="AH483">
            <v>1157135.5199513801</v>
          </cell>
          <cell r="AI483">
            <v>145.67782467129501</v>
          </cell>
        </row>
        <row r="484">
          <cell r="M484">
            <v>22.200000708439099</v>
          </cell>
          <cell r="O484">
            <v>1103249.5456296599</v>
          </cell>
          <cell r="Q484">
            <v>0</v>
          </cell>
          <cell r="R484">
            <v>7.4578198927519402E-3</v>
          </cell>
          <cell r="AA484">
            <v>161.012133643228</v>
          </cell>
          <cell r="AC484">
            <v>15.2067490960836</v>
          </cell>
          <cell r="AE484">
            <v>54744.296745900901</v>
          </cell>
          <cell r="AF484">
            <v>1157993.8423502501</v>
          </cell>
          <cell r="AH484">
            <v>1157993.8423502401</v>
          </cell>
          <cell r="AI484">
            <v>145.805384547144</v>
          </cell>
        </row>
        <row r="485">
          <cell r="M485">
            <v>22.200000708826298</v>
          </cell>
          <cell r="O485">
            <v>1103412.5229893001</v>
          </cell>
          <cell r="Q485">
            <v>0</v>
          </cell>
          <cell r="R485">
            <v>7.4578198927519402E-3</v>
          </cell>
          <cell r="AA485">
            <v>161.050956512325</v>
          </cell>
          <cell r="AC485">
            <v>15.210845961456601</v>
          </cell>
          <cell r="AE485">
            <v>54759.045461243797</v>
          </cell>
          <cell r="AF485">
            <v>1158171.5684511999</v>
          </cell>
          <cell r="AH485">
            <v>1158171.5684511999</v>
          </cell>
          <cell r="AI485">
            <v>145.84011055086799</v>
          </cell>
        </row>
        <row r="486">
          <cell r="M486">
            <v>22.200000708832199</v>
          </cell>
          <cell r="O486">
            <v>1103307.52716195</v>
          </cell>
          <cell r="Q486">
            <v>0</v>
          </cell>
          <cell r="R486">
            <v>7.4578198927519402E-3</v>
          </cell>
          <cell r="AA486">
            <v>161.03587465595299</v>
          </cell>
          <cell r="AC486">
            <v>15.209421519161801</v>
          </cell>
          <cell r="AE486">
            <v>54753.917468982399</v>
          </cell>
          <cell r="AF486">
            <v>1158061.4446300799</v>
          </cell>
          <cell r="AH486">
            <v>1158061.4446300799</v>
          </cell>
          <cell r="AI486">
            <v>145.826453136791</v>
          </cell>
        </row>
        <row r="487">
          <cell r="M487">
            <v>22.200000708163699</v>
          </cell>
          <cell r="O487">
            <v>1103408.93465598</v>
          </cell>
          <cell r="Q487">
            <v>0</v>
          </cell>
          <cell r="R487">
            <v>7.4578198927519497E-3</v>
          </cell>
          <cell r="AA487">
            <v>161.024750901056</v>
          </cell>
          <cell r="AC487">
            <v>15.207653979443201</v>
          </cell>
          <cell r="AE487">
            <v>54747.554325995698</v>
          </cell>
          <cell r="AF487">
            <v>1158156.48900851</v>
          </cell>
          <cell r="AH487">
            <v>1158156.48900851</v>
          </cell>
          <cell r="AI487">
            <v>145.817096921613</v>
          </cell>
        </row>
        <row r="488">
          <cell r="M488">
            <v>22.200000707731501</v>
          </cell>
          <cell r="O488">
            <v>1103438.66758647</v>
          </cell>
          <cell r="Q488">
            <v>0</v>
          </cell>
          <cell r="R488">
            <v>7.4578198927519497E-3</v>
          </cell>
          <cell r="AA488">
            <v>161.01361454287701</v>
          </cell>
          <cell r="AC488">
            <v>15.2061723700551</v>
          </cell>
          <cell r="AE488">
            <v>54742.220532198196</v>
          </cell>
          <cell r="AF488">
            <v>1158180.8881178999</v>
          </cell>
          <cell r="AH488">
            <v>1158180.8881178999</v>
          </cell>
          <cell r="AI488">
            <v>145.80744217282199</v>
          </cell>
        </row>
        <row r="489">
          <cell r="M489">
            <v>22.200000707241799</v>
          </cell>
          <cell r="O489">
            <v>1104721.20297521</v>
          </cell>
          <cell r="Q489">
            <v>0</v>
          </cell>
          <cell r="R489">
            <v>7.4578198927519497E-3</v>
          </cell>
          <cell r="AA489">
            <v>161.172099859333</v>
          </cell>
          <cell r="AC489">
            <v>15.2204233180055</v>
          </cell>
          <cell r="AE489">
            <v>54793.523944819703</v>
          </cell>
          <cell r="AF489">
            <v>1159514.7269410701</v>
          </cell>
          <cell r="AH489">
            <v>1159514.7269410701</v>
          </cell>
          <cell r="AI489">
            <v>145.951676541328</v>
          </cell>
        </row>
        <row r="490">
          <cell r="M490">
            <v>22.200000706300202</v>
          </cell>
          <cell r="O490">
            <v>1108133.7715562</v>
          </cell>
          <cell r="Q490">
            <v>0</v>
          </cell>
          <cell r="R490">
            <v>7.4578198927519497E-3</v>
          </cell>
          <cell r="AA490">
            <v>161.62087058615799</v>
          </cell>
          <cell r="AC490">
            <v>15.2616556996394</v>
          </cell>
          <cell r="AE490">
            <v>54941.960518701897</v>
          </cell>
          <cell r="AF490">
            <v>1163075.7320991701</v>
          </cell>
          <cell r="AH490">
            <v>1163075.7320991601</v>
          </cell>
          <cell r="AI490">
            <v>146.359214886519</v>
          </cell>
        </row>
        <row r="491">
          <cell r="M491">
            <v>22.200000706108199</v>
          </cell>
          <cell r="O491">
            <v>1113463.3947029901</v>
          </cell>
          <cell r="Q491">
            <v>0</v>
          </cell>
          <cell r="R491">
            <v>7.4578198927519601E-3</v>
          </cell>
          <cell r="AA491">
            <v>162.370281972752</v>
          </cell>
          <cell r="AC491">
            <v>15.3319896228847</v>
          </cell>
          <cell r="AE491">
            <v>55195.162642385003</v>
          </cell>
          <cell r="AF491">
            <v>1168658.55734295</v>
          </cell>
          <cell r="AH491">
            <v>1168658.55734295</v>
          </cell>
          <cell r="AI491">
            <v>147.03829234986699</v>
          </cell>
        </row>
        <row r="492">
          <cell r="M492">
            <v>22.2000007060394</v>
          </cell>
          <cell r="O492">
            <v>1117059.5084438601</v>
          </cell>
          <cell r="Q492">
            <v>0</v>
          </cell>
          <cell r="R492">
            <v>7.4578198927519601E-3</v>
          </cell>
          <cell r="AA492">
            <v>162.88627681074999</v>
          </cell>
          <cell r="AC492">
            <v>15.380712993969301</v>
          </cell>
          <cell r="AE492">
            <v>55370.5667782893</v>
          </cell>
          <cell r="AF492">
            <v>1172430.0752216501</v>
          </cell>
          <cell r="AH492">
            <v>1172430.0752216501</v>
          </cell>
          <cell r="AI492">
            <v>147.50556381678101</v>
          </cell>
        </row>
        <row r="493">
          <cell r="M493">
            <v>22.2000007066903</v>
          </cell>
          <cell r="O493">
            <v>1119169.88991329</v>
          </cell>
          <cell r="Q493">
            <v>0</v>
          </cell>
          <cell r="R493">
            <v>7.4578198927519697E-3</v>
          </cell>
          <cell r="AA493">
            <v>163.215020752269</v>
          </cell>
          <cell r="AC493">
            <v>15.4124795424478</v>
          </cell>
          <cell r="AE493">
            <v>55484.926352812101</v>
          </cell>
          <cell r="AF493">
            <v>1174654.8162400399</v>
          </cell>
          <cell r="AH493">
            <v>1174654.8162400399</v>
          </cell>
          <cell r="AI493">
            <v>147.80254120982099</v>
          </cell>
        </row>
        <row r="494">
          <cell r="M494">
            <v>22.2000007077737</v>
          </cell>
          <cell r="O494">
            <v>1120190.33544552</v>
          </cell>
          <cell r="Q494">
            <v>0</v>
          </cell>
          <cell r="R494">
            <v>7.4578198927519697E-3</v>
          </cell>
          <cell r="AA494">
            <v>163.40306517219901</v>
          </cell>
          <cell r="AC494">
            <v>15.431396895593499</v>
          </cell>
          <cell r="AE494">
            <v>55553.028824136702</v>
          </cell>
          <cell r="AF494">
            <v>1175743.3642426601</v>
          </cell>
          <cell r="AH494">
            <v>1175743.3642426601</v>
          </cell>
          <cell r="AI494">
            <v>147.97166827660601</v>
          </cell>
        </row>
        <row r="495">
          <cell r="M495">
            <v>22.200000708838001</v>
          </cell>
          <cell r="O495">
            <v>1120557.05484406</v>
          </cell>
          <cell r="Q495">
            <v>0</v>
          </cell>
          <cell r="R495">
            <v>7.4578198927519801E-3</v>
          </cell>
          <cell r="AA495">
            <v>163.497382598195</v>
          </cell>
          <cell r="AC495">
            <v>15.4414677396018</v>
          </cell>
          <cell r="AE495">
            <v>55589.283862566401</v>
          </cell>
          <cell r="AF495">
            <v>1176146.33868136</v>
          </cell>
          <cell r="AH495">
            <v>1176146.33868136</v>
          </cell>
          <cell r="AI495">
            <v>148.05591485859301</v>
          </cell>
        </row>
        <row r="496">
          <cell r="M496">
            <v>22.2000007091725</v>
          </cell>
          <cell r="O496">
            <v>1119916.8464934099</v>
          </cell>
          <cell r="Q496">
            <v>0</v>
          </cell>
          <cell r="R496">
            <v>7.4578198927519801E-3</v>
          </cell>
          <cell r="AA496">
            <v>163.42111249979101</v>
          </cell>
          <cell r="AC496">
            <v>15.4347010593132</v>
          </cell>
          <cell r="AE496">
            <v>55564.923813527697</v>
          </cell>
          <cell r="AF496">
            <v>1175481.7703090799</v>
          </cell>
          <cell r="AH496">
            <v>1175481.7703090799</v>
          </cell>
          <cell r="AI496">
            <v>147.98641144047701</v>
          </cell>
        </row>
        <row r="497">
          <cell r="M497">
            <v>22.200000709038701</v>
          </cell>
          <cell r="O497">
            <v>1118324.08704488</v>
          </cell>
          <cell r="Q497">
            <v>0</v>
          </cell>
          <cell r="R497">
            <v>7.4578198927519801E-3</v>
          </cell>
          <cell r="AA497">
            <v>163.192427541803</v>
          </cell>
          <cell r="AC497">
            <v>15.4131023569833</v>
          </cell>
          <cell r="AE497">
            <v>55487.168485140101</v>
          </cell>
          <cell r="AF497">
            <v>1173811.2555345499</v>
          </cell>
          <cell r="AH497">
            <v>1173811.2555345499</v>
          </cell>
          <cell r="AI497">
            <v>147.77932518482001</v>
          </cell>
        </row>
        <row r="498">
          <cell r="M498">
            <v>22.200000708769601</v>
          </cell>
          <cell r="O498">
            <v>1114361.12186946</v>
          </cell>
          <cell r="Q498">
            <v>0</v>
          </cell>
          <cell r="R498">
            <v>7.4578198927519896E-3</v>
          </cell>
          <cell r="AA498">
            <v>162.623388296082</v>
          </cell>
          <cell r="AC498">
            <v>15.3593580731857</v>
          </cell>
          <cell r="AE498">
            <v>55293.689063468599</v>
          </cell>
          <cell r="AF498">
            <v>1169654.81093444</v>
          </cell>
          <cell r="AH498">
            <v>1169654.81093444</v>
          </cell>
          <cell r="AI498">
            <v>147.26403022289699</v>
          </cell>
        </row>
        <row r="499">
          <cell r="M499">
            <v>22.200000708817601</v>
          </cell>
          <cell r="O499">
            <v>1111756.1118656199</v>
          </cell>
          <cell r="Q499">
            <v>0</v>
          </cell>
          <cell r="R499">
            <v>7.4578198927519896E-3</v>
          </cell>
          <cell r="AA499">
            <v>162.24930380876901</v>
          </cell>
          <cell r="AC499">
            <v>15.324026761678301</v>
          </cell>
          <cell r="AE499">
            <v>55166.496342042003</v>
          </cell>
          <cell r="AF499">
            <v>1166922.60820942</v>
          </cell>
          <cell r="AH499">
            <v>1166922.60820942</v>
          </cell>
          <cell r="AI499">
            <v>146.92527704708999</v>
          </cell>
        </row>
        <row r="500">
          <cell r="M500">
            <v>22.200000708848901</v>
          </cell>
          <cell r="O500">
            <v>1109850.2451843</v>
          </cell>
          <cell r="Q500">
            <v>0</v>
          </cell>
          <cell r="R500">
            <v>7.4578198927519896E-3</v>
          </cell>
          <cell r="AA500">
            <v>161.97559968797501</v>
          </cell>
          <cell r="AC500">
            <v>15.298176115953799</v>
          </cell>
          <cell r="AE500">
            <v>55073.434017433603</v>
          </cell>
          <cell r="AF500">
            <v>1164923.67919933</v>
          </cell>
          <cell r="AH500">
            <v>1164923.67919933</v>
          </cell>
          <cell r="AI500">
            <v>146.67742357202201</v>
          </cell>
        </row>
        <row r="501">
          <cell r="M501">
            <v>22.200000708199401</v>
          </cell>
          <cell r="O501">
            <v>1109184.82125927</v>
          </cell>
          <cell r="Q501">
            <v>0</v>
          </cell>
          <cell r="R501">
            <v>7.4578198927519896E-3</v>
          </cell>
          <cell r="AA501">
            <v>161.854216307238</v>
          </cell>
          <cell r="AC501">
            <v>15.285991214168501</v>
          </cell>
          <cell r="AE501">
            <v>55029.568371006499</v>
          </cell>
          <cell r="AF501">
            <v>1164214.38965816</v>
          </cell>
          <cell r="AH501">
            <v>1164214.38965816</v>
          </cell>
          <cell r="AI501">
            <v>146.568225093069</v>
          </cell>
        </row>
        <row r="502">
          <cell r="M502">
            <v>22.200000707692801</v>
          </cell>
          <cell r="O502">
            <v>1108088.85343924</v>
          </cell>
          <cell r="Q502">
            <v>0</v>
          </cell>
          <cell r="R502">
            <v>7.4578198927519896E-3</v>
          </cell>
          <cell r="AA502">
            <v>161.68136550569201</v>
          </cell>
          <cell r="AC502">
            <v>15.269234964293799</v>
          </cell>
          <cell r="AE502">
            <v>54969.245871457701</v>
          </cell>
          <cell r="AF502">
            <v>1163058.09931299</v>
          </cell>
          <cell r="AH502">
            <v>1163058.09931299</v>
          </cell>
          <cell r="AI502">
            <v>146.412130541398</v>
          </cell>
        </row>
        <row r="503">
          <cell r="M503">
            <v>22.200000707749499</v>
          </cell>
          <cell r="O503">
            <v>1107073.42529762</v>
          </cell>
          <cell r="Q503">
            <v>0</v>
          </cell>
          <cell r="R503">
            <v>7.4578198927519896E-3</v>
          </cell>
          <cell r="AA503">
            <v>161.535561330804</v>
          </cell>
          <cell r="AC503">
            <v>15.255465175807799</v>
          </cell>
          <cell r="AE503">
            <v>54919.6746329081</v>
          </cell>
          <cell r="AF503">
            <v>1161993.09992723</v>
          </cell>
          <cell r="AH503">
            <v>1161993.09992723</v>
          </cell>
          <cell r="AI503">
            <v>146.28009615499599</v>
          </cell>
        </row>
        <row r="504">
          <cell r="M504">
            <v>22.200000707791599</v>
          </cell>
          <cell r="O504">
            <v>1107195.8074735601</v>
          </cell>
          <cell r="Q504">
            <v>0</v>
          </cell>
          <cell r="R504">
            <v>7.4578198927519896E-3</v>
          </cell>
          <cell r="AA504">
            <v>161.55313432470999</v>
          </cell>
          <cell r="AC504">
            <v>15.2571247744396</v>
          </cell>
          <cell r="AE504">
            <v>54925.649187982599</v>
          </cell>
          <cell r="AF504">
            <v>1162121.45666169</v>
          </cell>
          <cell r="AH504">
            <v>1162121.45666169</v>
          </cell>
          <cell r="AI504">
            <v>146.29600955027001</v>
          </cell>
        </row>
        <row r="505">
          <cell r="M505">
            <v>22.200000707790799</v>
          </cell>
          <cell r="O505">
            <v>1107325.9523370401</v>
          </cell>
          <cell r="Q505">
            <v>0</v>
          </cell>
          <cell r="R505">
            <v>7.4578198927519896E-3</v>
          </cell>
          <cell r="AA505">
            <v>161.571821893151</v>
          </cell>
          <cell r="AC505">
            <v>15.2588896338131</v>
          </cell>
          <cell r="AE505">
            <v>54932.002681727303</v>
          </cell>
          <cell r="AF505">
            <v>1162257.95501865</v>
          </cell>
          <cell r="AH505">
            <v>1162257.95501865</v>
          </cell>
          <cell r="AI505">
            <v>146.312932259338</v>
          </cell>
        </row>
        <row r="506">
          <cell r="M506">
            <v>22.200000708376201</v>
          </cell>
          <cell r="O506">
            <v>1106933.59316525</v>
          </cell>
          <cell r="Q506">
            <v>0</v>
          </cell>
          <cell r="R506">
            <v>7.457819892752E-3</v>
          </cell>
          <cell r="AA506">
            <v>161.54123868671601</v>
          </cell>
          <cell r="AC506">
            <v>15.2567201541433</v>
          </cell>
          <cell r="AE506">
            <v>54924.192554916001</v>
          </cell>
          <cell r="AF506">
            <v>1161857.7856970599</v>
          </cell>
          <cell r="AH506">
            <v>1161857.7856970599</v>
          </cell>
          <cell r="AI506">
            <v>146.284518532573</v>
          </cell>
        </row>
        <row r="507">
          <cell r="M507">
            <v>22.2000007087643</v>
          </cell>
          <cell r="O507">
            <v>1105591.4327696599</v>
          </cell>
          <cell r="Q507">
            <v>0</v>
          </cell>
          <cell r="R507">
            <v>7.4578198927519896E-3</v>
          </cell>
          <cell r="AA507">
            <v>161.36392995696499</v>
          </cell>
          <cell r="AC507">
            <v>15.2404054931697</v>
          </cell>
          <cell r="AE507">
            <v>54865.459775411</v>
          </cell>
          <cell r="AF507">
            <v>1160456.89254428</v>
          </cell>
          <cell r="AH507">
            <v>1160456.89254428</v>
          </cell>
          <cell r="AI507">
            <v>146.12352446379501</v>
          </cell>
        </row>
        <row r="508">
          <cell r="M508">
            <v>22.200000708718001</v>
          </cell>
          <cell r="O508">
            <v>1104188.0508855099</v>
          </cell>
          <cell r="Q508">
            <v>0</v>
          </cell>
          <cell r="R508">
            <v>7.4578198927519896E-3</v>
          </cell>
          <cell r="AA508">
            <v>161.16235335964501</v>
          </cell>
          <cell r="AC508">
            <v>15.221367105334799</v>
          </cell>
          <cell r="AE508">
            <v>54796.921579205402</v>
          </cell>
          <cell r="AF508">
            <v>1158984.9724666099</v>
          </cell>
          <cell r="AH508">
            <v>1158984.9724666099</v>
          </cell>
          <cell r="AI508">
            <v>145.94098625431101</v>
          </cell>
        </row>
        <row r="509">
          <cell r="M509">
            <v>22.2000007094423</v>
          </cell>
          <cell r="O509">
            <v>1102821.33443906</v>
          </cell>
          <cell r="Q509">
            <v>0</v>
          </cell>
          <cell r="R509">
            <v>7.4578198927519896E-3</v>
          </cell>
          <cell r="AA509">
            <v>160.99175397228399</v>
          </cell>
          <cell r="AC509">
            <v>15.205970679565899</v>
          </cell>
          <cell r="AE509">
            <v>54741.494446437202</v>
          </cell>
          <cell r="AF509">
            <v>1157562.82885624</v>
          </cell>
          <cell r="AH509">
            <v>1157562.82885624</v>
          </cell>
          <cell r="AI509">
            <v>145.78578329271801</v>
          </cell>
        </row>
        <row r="510">
          <cell r="M510">
            <v>22.200000723619699</v>
          </cell>
          <cell r="O510">
            <v>1014657.95179934</v>
          </cell>
          <cell r="Q510">
            <v>0</v>
          </cell>
          <cell r="R510">
            <v>7.4578198927519896E-3</v>
          </cell>
          <cell r="AA510">
            <v>148.29505585432</v>
          </cell>
          <cell r="AC510">
            <v>14.006491659462601</v>
          </cell>
          <cell r="AE510">
            <v>50423.369974065303</v>
          </cell>
          <cell r="AF510">
            <v>1065081.32064548</v>
          </cell>
          <cell r="AH510">
            <v>1065081.32064548</v>
          </cell>
          <cell r="AI510">
            <v>134.288564194857</v>
          </cell>
        </row>
        <row r="511">
          <cell r="M511">
            <v>22.200000728252999</v>
          </cell>
          <cell r="O511">
            <v>1043925.21460395</v>
          </cell>
          <cell r="Q511">
            <v>0</v>
          </cell>
          <cell r="R511">
            <v>7.4578198927519896E-3</v>
          </cell>
          <cell r="AA511">
            <v>152.491041089232</v>
          </cell>
          <cell r="AC511">
            <v>14.402384107125499</v>
          </cell>
          <cell r="AE511">
            <v>51848.582785651699</v>
          </cell>
          <cell r="AF511">
            <v>1095773.79861463</v>
          </cell>
          <cell r="AH511">
            <v>1095773.79861463</v>
          </cell>
          <cell r="AI511">
            <v>138.08865698210701</v>
          </cell>
        </row>
        <row r="512">
          <cell r="M512">
            <v>22.200000708897001</v>
          </cell>
          <cell r="O512">
            <v>1102810.1045576399</v>
          </cell>
          <cell r="Q512">
            <v>0</v>
          </cell>
          <cell r="R512">
            <v>7.4578198927519896E-3</v>
          </cell>
          <cell r="AA512">
            <v>160.96442304133799</v>
          </cell>
          <cell r="AC512">
            <v>15.2026730991142</v>
          </cell>
          <cell r="AE512">
            <v>54729.623156811002</v>
          </cell>
          <cell r="AF512">
            <v>1157539.7278080001</v>
          </cell>
          <cell r="AH512">
            <v>1157539.72780799</v>
          </cell>
          <cell r="AI512">
            <v>145.76174994222399</v>
          </cell>
        </row>
        <row r="513">
          <cell r="M513">
            <v>22.200000708310199</v>
          </cell>
          <cell r="O513">
            <v>1103813.90481501</v>
          </cell>
          <cell r="Q513">
            <v>0</v>
          </cell>
          <cell r="R513">
            <v>7.457819892752E-3</v>
          </cell>
          <cell r="AA513">
            <v>161.08290554296801</v>
          </cell>
          <cell r="AC513">
            <v>15.2131461061546</v>
          </cell>
          <cell r="AE513">
            <v>54767.325982156399</v>
          </cell>
          <cell r="AF513">
            <v>1158581.2308181501</v>
          </cell>
          <cell r="AH513">
            <v>1158581.2308181501</v>
          </cell>
          <cell r="AI513">
            <v>145.86975943681301</v>
          </cell>
        </row>
        <row r="514">
          <cell r="M514">
            <v>22.2000007217218</v>
          </cell>
          <cell r="O514">
            <v>1015667.7947808499</v>
          </cell>
          <cell r="Q514">
            <v>0</v>
          </cell>
          <cell r="R514">
            <v>7.457819892752E-3</v>
          </cell>
          <cell r="AA514">
            <v>148.387553835201</v>
          </cell>
          <cell r="AC514">
            <v>14.013763541641501</v>
          </cell>
          <cell r="AE514">
            <v>50449.548749909503</v>
          </cell>
          <cell r="AF514">
            <v>1066117.34239291</v>
          </cell>
          <cell r="AH514">
            <v>1066117.34239291</v>
          </cell>
          <cell r="AI514">
            <v>134.37379029356001</v>
          </cell>
        </row>
        <row r="515">
          <cell r="M515">
            <v>22.2000007269782</v>
          </cell>
          <cell r="O515">
            <v>1050187.4880462601</v>
          </cell>
          <cell r="Q515">
            <v>0</v>
          </cell>
          <cell r="R515">
            <v>7.457819892752E-3</v>
          </cell>
          <cell r="AA515">
            <v>153.35122117576401</v>
          </cell>
          <cell r="AC515">
            <v>14.482533722240801</v>
          </cell>
          <cell r="AE515">
            <v>52137.121400066899</v>
          </cell>
          <cell r="AF515">
            <v>1102324.61063834</v>
          </cell>
          <cell r="AH515">
            <v>1102324.61063834</v>
          </cell>
          <cell r="AI515">
            <v>138.86868745352299</v>
          </cell>
        </row>
        <row r="516">
          <cell r="M516">
            <v>22.2000007082191</v>
          </cell>
          <cell r="O516">
            <v>1118075.30254489</v>
          </cell>
          <cell r="Q516">
            <v>0</v>
          </cell>
          <cell r="R516">
            <v>7.4578198927520104E-3</v>
          </cell>
          <cell r="AA516">
            <v>163.11508535328099</v>
          </cell>
          <cell r="AC516">
            <v>15.4046358817547</v>
          </cell>
          <cell r="AE516">
            <v>55456.689174316998</v>
          </cell>
          <cell r="AF516">
            <v>1173531.9918386999</v>
          </cell>
          <cell r="AH516">
            <v>1173531.9918386999</v>
          </cell>
          <cell r="AI516">
            <v>147.710449471526</v>
          </cell>
        </row>
        <row r="517">
          <cell r="M517">
            <v>22.200000708240601</v>
          </cell>
          <cell r="O517">
            <v>1119637.6275176301</v>
          </cell>
          <cell r="Q517">
            <v>0</v>
          </cell>
          <cell r="R517">
            <v>7.4578198927520104E-3</v>
          </cell>
          <cell r="AA517">
            <v>163.33934559811499</v>
          </cell>
          <cell r="AC517">
            <v>15.425815084199099</v>
          </cell>
          <cell r="AE517">
            <v>55532.934303116701</v>
          </cell>
          <cell r="AF517">
            <v>1175170.5618195501</v>
          </cell>
          <cell r="AH517">
            <v>1175170.5618195501</v>
          </cell>
          <cell r="AI517">
            <v>147.91353051391599</v>
          </cell>
        </row>
        <row r="518">
          <cell r="M518">
            <v>22.200000708911599</v>
          </cell>
          <cell r="O518">
            <v>1120865.3562994399</v>
          </cell>
          <cell r="Q518">
            <v>0</v>
          </cell>
          <cell r="R518">
            <v>7.4578198927520104E-3</v>
          </cell>
          <cell r="AA518">
            <v>163.54164399855799</v>
          </cell>
          <cell r="AC518">
            <v>15.4456480680187</v>
          </cell>
          <cell r="AE518">
            <v>55604.333044867497</v>
          </cell>
          <cell r="AF518">
            <v>1176469.6893181701</v>
          </cell>
          <cell r="AH518">
            <v>1176469.6893181701</v>
          </cell>
          <cell r="AI518">
            <v>148.095995930539</v>
          </cell>
        </row>
        <row r="519">
          <cell r="M519">
            <v>22.200000709982099</v>
          </cell>
          <cell r="O519">
            <v>1121306.72374214</v>
          </cell>
          <cell r="Q519">
            <v>0</v>
          </cell>
          <cell r="R519">
            <v>7.4578198927520104E-3</v>
          </cell>
          <cell r="AA519">
            <v>163.646793930211</v>
          </cell>
          <cell r="AC519">
            <v>15.456744203083201</v>
          </cell>
          <cell r="AE519">
            <v>55644.2791310994</v>
          </cell>
          <cell r="AF519">
            <v>1176951.0028472501</v>
          </cell>
          <cell r="AH519">
            <v>1176951.0028472501</v>
          </cell>
          <cell r="AI519">
            <v>148.19004972712801</v>
          </cell>
        </row>
        <row r="520">
          <cell r="M520">
            <v>22.200000710384</v>
          </cell>
          <cell r="O520">
            <v>1121118.6105130699</v>
          </cell>
          <cell r="Q520">
            <v>0</v>
          </cell>
          <cell r="R520">
            <v>7.4578198927520104E-3</v>
          </cell>
          <cell r="AA520">
            <v>163.635460488424</v>
          </cell>
          <cell r="AC520">
            <v>15.4561115305172</v>
          </cell>
          <cell r="AE520">
            <v>55642.001509861897</v>
          </cell>
          <cell r="AF520">
            <v>1176760.6120223</v>
          </cell>
          <cell r="AH520">
            <v>1176760.6120223</v>
          </cell>
          <cell r="AI520">
            <v>148.179348957906</v>
          </cell>
        </row>
        <row r="521">
          <cell r="M521">
            <v>22.200000710272299</v>
          </cell>
          <cell r="O521">
            <v>1120426.6751977501</v>
          </cell>
          <cell r="Q521">
            <v>0</v>
          </cell>
          <cell r="R521">
            <v>7.4578198927520104E-3</v>
          </cell>
          <cell r="AA521">
            <v>163.536093617528</v>
          </cell>
          <cell r="AC521">
            <v>15.4467258788106</v>
          </cell>
          <cell r="AE521">
            <v>55608.213163717999</v>
          </cell>
          <cell r="AF521">
            <v>1176034.88836653</v>
          </cell>
          <cell r="AH521">
            <v>1176034.88836653</v>
          </cell>
          <cell r="AI521">
            <v>148.08936773871801</v>
          </cell>
        </row>
        <row r="522">
          <cell r="M522">
            <v>22.200000710056202</v>
          </cell>
          <cell r="O522">
            <v>1117898.7171205201</v>
          </cell>
          <cell r="Q522">
            <v>0</v>
          </cell>
          <cell r="R522">
            <v>7.4578198927520104E-3</v>
          </cell>
          <cell r="AA522">
            <v>163.173044239295</v>
          </cell>
          <cell r="AC522">
            <v>15.4124342181626</v>
          </cell>
          <cell r="AE522">
            <v>55484.7631853852</v>
          </cell>
          <cell r="AF522">
            <v>1173383.4803112899</v>
          </cell>
          <cell r="AH522">
            <v>1173383.4803112899</v>
          </cell>
          <cell r="AI522">
            <v>147.760610021133</v>
          </cell>
        </row>
        <row r="523">
          <cell r="M523">
            <v>22.200000709575601</v>
          </cell>
          <cell r="O523">
            <v>1111977.95916943</v>
          </cell>
          <cell r="Q523">
            <v>0</v>
          </cell>
          <cell r="R523">
            <v>7.457819892752E-3</v>
          </cell>
          <cell r="AA523">
            <v>162.322635502791</v>
          </cell>
          <cell r="AC523">
            <v>15.3321092553537</v>
          </cell>
          <cell r="AE523">
            <v>55195.593319273299</v>
          </cell>
          <cell r="AF523">
            <v>1167173.552499</v>
          </cell>
          <cell r="AH523">
            <v>1167173.552499</v>
          </cell>
          <cell r="AI523">
            <v>146.990526247437</v>
          </cell>
        </row>
        <row r="524">
          <cell r="M524">
            <v>22.200000709807401</v>
          </cell>
          <cell r="O524">
            <v>1106926.67708112</v>
          </cell>
          <cell r="Q524">
            <v>0</v>
          </cell>
          <cell r="R524">
            <v>7.457819892752E-3</v>
          </cell>
          <cell r="AA524">
            <v>161.59701064697501</v>
          </cell>
          <cell r="AC524">
            <v>15.2635706961238</v>
          </cell>
          <cell r="AE524">
            <v>54948.854506045602</v>
          </cell>
          <cell r="AF524">
            <v>1161875.53157728</v>
          </cell>
          <cell r="AH524">
            <v>1161875.53157728</v>
          </cell>
          <cell r="AI524">
            <v>146.33343995085099</v>
          </cell>
        </row>
        <row r="525">
          <cell r="M525">
            <v>22.200000709191698</v>
          </cell>
          <cell r="O525">
            <v>1105749.3416383199</v>
          </cell>
          <cell r="Q525">
            <v>0</v>
          </cell>
          <cell r="R525">
            <v>7.457819892752E-3</v>
          </cell>
          <cell r="AA525">
            <v>161.402086424413</v>
          </cell>
          <cell r="AC525">
            <v>15.2444400343828</v>
          </cell>
          <cell r="AE525">
            <v>54879.984123778202</v>
          </cell>
          <cell r="AF525">
            <v>1160629.3257915699</v>
          </cell>
          <cell r="AH525">
            <v>1160629.3257915699</v>
          </cell>
          <cell r="AI525">
            <v>146.15764639003001</v>
          </cell>
        </row>
        <row r="526">
          <cell r="M526">
            <v>22.200000708803898</v>
          </cell>
          <cell r="O526">
            <v>1104558.16179851</v>
          </cell>
          <cell r="Q526">
            <v>0</v>
          </cell>
          <cell r="R526">
            <v>7.457819892752E-3</v>
          </cell>
          <cell r="AA526">
            <v>161.215515904315</v>
          </cell>
          <cell r="AC526">
            <v>15.2263881700674</v>
          </cell>
          <cell r="AE526">
            <v>54814.997412242599</v>
          </cell>
          <cell r="AF526">
            <v>1159373.15920763</v>
          </cell>
          <cell r="AH526">
            <v>1159373.15920763</v>
          </cell>
          <cell r="AI526">
            <v>145.989127734248</v>
          </cell>
        </row>
        <row r="527">
          <cell r="M527">
            <v>22.200000708874899</v>
          </cell>
          <cell r="O527">
            <v>1104663.9543057899</v>
          </cell>
          <cell r="Q527">
            <v>0</v>
          </cell>
          <cell r="R527">
            <v>7.457819892752E-3</v>
          </cell>
          <cell r="AA527">
            <v>161.230711660499</v>
          </cell>
          <cell r="AC527">
            <v>15.2278233699047</v>
          </cell>
          <cell r="AE527">
            <v>54820.164131656798</v>
          </cell>
          <cell r="AF527">
            <v>1159484.1184366799</v>
          </cell>
          <cell r="AH527">
            <v>1159484.1184366799</v>
          </cell>
          <cell r="AI527">
            <v>146.002888290594</v>
          </cell>
        </row>
        <row r="528">
          <cell r="M528">
            <v>22.2000007089425</v>
          </cell>
          <cell r="O528">
            <v>1105426.54291907</v>
          </cell>
          <cell r="Q528">
            <v>0</v>
          </cell>
          <cell r="R528">
            <v>7.457819892752E-3</v>
          </cell>
          <cell r="AA528">
            <v>161.34024624423401</v>
          </cell>
          <cell r="AC528">
            <v>15.238168627807701</v>
          </cell>
          <cell r="AE528">
            <v>54857.407060107696</v>
          </cell>
          <cell r="AF528">
            <v>1160283.9499770701</v>
          </cell>
          <cell r="AH528">
            <v>1160283.9499770701</v>
          </cell>
          <cell r="AI528">
            <v>146.10207761642701</v>
          </cell>
        </row>
        <row r="529">
          <cell r="M529">
            <v>22.200000708857999</v>
          </cell>
          <cell r="O529">
            <v>1106083.4604480499</v>
          </cell>
          <cell r="Q529">
            <v>0</v>
          </cell>
          <cell r="R529">
            <v>7.457819892752E-3</v>
          </cell>
          <cell r="AA529">
            <v>161.434601216299</v>
          </cell>
          <cell r="AC529">
            <v>15.247080210680901</v>
          </cell>
          <cell r="AE529">
            <v>54889.488758451298</v>
          </cell>
          <cell r="AF529">
            <v>1160972.94921078</v>
          </cell>
          <cell r="AH529">
            <v>1160972.94921078</v>
          </cell>
          <cell r="AI529">
            <v>146.18752100561801</v>
          </cell>
        </row>
        <row r="530">
          <cell r="M530">
            <v>22.200000709405401</v>
          </cell>
          <cell r="O530">
            <v>1104955.6615730601</v>
          </cell>
          <cell r="Q530">
            <v>0</v>
          </cell>
          <cell r="R530">
            <v>7.457819892752E-3</v>
          </cell>
          <cell r="AA530">
            <v>161.298373842686</v>
          </cell>
          <cell r="AC530">
            <v>15.2349314119898</v>
          </cell>
          <cell r="AE530">
            <v>54845.753083163298</v>
          </cell>
          <cell r="AF530">
            <v>1159801.41463214</v>
          </cell>
          <cell r="AH530">
            <v>1159801.41463214</v>
          </cell>
          <cell r="AI530">
            <v>146.063442430696</v>
          </cell>
        </row>
        <row r="531">
          <cell r="M531">
            <v>22.200000710006002</v>
          </cell>
          <cell r="O531">
            <v>1104266.8918723001</v>
          </cell>
          <cell r="Q531">
            <v>0</v>
          </cell>
          <cell r="R531">
            <v>7.4578198927520104E-3</v>
          </cell>
          <cell r="AA531">
            <v>161.21488181871001</v>
          </cell>
          <cell r="AC531">
            <v>15.227476894871501</v>
          </cell>
          <cell r="AE531">
            <v>54818.916821537503</v>
          </cell>
          <cell r="AF531">
            <v>1159085.80868574</v>
          </cell>
          <cell r="AH531">
            <v>1159085.80868574</v>
          </cell>
          <cell r="AI531">
            <v>145.98740492383899</v>
          </cell>
        </row>
        <row r="532">
          <cell r="M532">
            <v>22.200000710705702</v>
          </cell>
          <cell r="O532">
            <v>1105474.7192199901</v>
          </cell>
          <cell r="Q532">
            <v>0</v>
          </cell>
          <cell r="R532">
            <v>7.4578198927520104E-3</v>
          </cell>
          <cell r="AA532">
            <v>161.41422054262199</v>
          </cell>
          <cell r="AC532">
            <v>15.2470258378436</v>
          </cell>
          <cell r="AE532">
            <v>54889.293016237003</v>
          </cell>
          <cell r="AF532">
            <v>1160364.01221291</v>
          </cell>
          <cell r="AH532">
            <v>1160364.01221291</v>
          </cell>
          <cell r="AI532">
            <v>146.16719470477901</v>
          </cell>
        </row>
        <row r="533">
          <cell r="M533">
            <v>22.200000710973601</v>
          </cell>
          <cell r="O533">
            <v>1104980.54847671</v>
          </cell>
          <cell r="Q533">
            <v>0</v>
          </cell>
          <cell r="R533">
            <v>7.4578198927520104E-3</v>
          </cell>
          <cell r="AA533">
            <v>161.35869406858501</v>
          </cell>
          <cell r="AC533">
            <v>15.242213162316601</v>
          </cell>
          <cell r="AE533">
            <v>54871.9673843399</v>
          </cell>
          <cell r="AF533">
            <v>1159852.51586485</v>
          </cell>
          <cell r="AH533">
            <v>1159852.51586485</v>
          </cell>
          <cell r="AI533">
            <v>146.116480906269</v>
          </cell>
        </row>
        <row r="534">
          <cell r="M534">
            <v>22.200000710978301</v>
          </cell>
          <cell r="O534">
            <v>1103499.6559061599</v>
          </cell>
          <cell r="Q534">
            <v>0</v>
          </cell>
          <cell r="R534">
            <v>7.4578198927520104E-3</v>
          </cell>
          <cell r="AA534">
            <v>161.14587419752999</v>
          </cell>
          <cell r="AC534">
            <v>15.222109839972999</v>
          </cell>
          <cell r="AE534">
            <v>54799.5954239028</v>
          </cell>
          <cell r="AF534">
            <v>1158299.2513276199</v>
          </cell>
          <cell r="AH534">
            <v>1158299.2513276199</v>
          </cell>
          <cell r="AI534">
            <v>145.92376435755699</v>
          </cell>
        </row>
        <row r="535">
          <cell r="M535">
            <v>22.200000711001898</v>
          </cell>
          <cell r="O535">
            <v>1102786.3551741999</v>
          </cell>
          <cell r="Q535">
            <v>0</v>
          </cell>
          <cell r="R535">
            <v>7.4578198927520104E-3</v>
          </cell>
          <cell r="AA535">
            <v>161.04336208071101</v>
          </cell>
          <cell r="AC535">
            <v>15.2124263733009</v>
          </cell>
          <cell r="AE535">
            <v>54764.734943883203</v>
          </cell>
          <cell r="AF535">
            <v>1157551.09011853</v>
          </cell>
          <cell r="AH535">
            <v>1157551.09011853</v>
          </cell>
          <cell r="AI535">
            <v>145.83093570740999</v>
          </cell>
        </row>
        <row r="536">
          <cell r="M536">
            <v>22.200000710343001</v>
          </cell>
          <cell r="O536">
            <v>1102192.8085294</v>
          </cell>
          <cell r="Q536">
            <v>0</v>
          </cell>
          <cell r="R536">
            <v>7.4578198927520104E-3</v>
          </cell>
          <cell r="AA536">
            <v>160.932318201985</v>
          </cell>
          <cell r="AC536">
            <v>15.2012184286126</v>
          </cell>
          <cell r="AE536">
            <v>54724.386343005397</v>
          </cell>
          <cell r="AF536">
            <v>1156917.1948969699</v>
          </cell>
          <cell r="AH536">
            <v>1156917.1948969699</v>
          </cell>
          <cell r="AI536">
            <v>145.73109977337199</v>
          </cell>
        </row>
        <row r="537">
          <cell r="M537">
            <v>22.200000710105801</v>
          </cell>
          <cell r="O537">
            <v>1103181.5106865</v>
          </cell>
          <cell r="Q537">
            <v>0</v>
          </cell>
          <cell r="R537">
            <v>7.45781989275202E-3</v>
          </cell>
          <cell r="AA537">
            <v>161.058936913606</v>
          </cell>
          <cell r="AC537">
            <v>15.212747191183199</v>
          </cell>
          <cell r="AE537">
            <v>54765.889888259502</v>
          </cell>
          <cell r="AF537">
            <v>1157947.4005694599</v>
          </cell>
          <cell r="AH537">
            <v>1157947.4005694599</v>
          </cell>
          <cell r="AI537">
            <v>145.84618972242299</v>
          </cell>
        </row>
        <row r="538">
          <cell r="M538">
            <v>22.200000709588998</v>
          </cell>
          <cell r="O538">
            <v>1106490.7819251099</v>
          </cell>
          <cell r="Q538">
            <v>0</v>
          </cell>
          <cell r="R538">
            <v>7.45781989275202E-3</v>
          </cell>
          <cell r="AA538">
            <v>161.508573079755</v>
          </cell>
          <cell r="AC538">
            <v>15.2544972756018</v>
          </cell>
          <cell r="AE538">
            <v>54916.190192166403</v>
          </cell>
          <cell r="AF538">
            <v>1161406.97214144</v>
          </cell>
          <cell r="AH538">
            <v>1161406.97214144</v>
          </cell>
          <cell r="AI538">
            <v>146.25407580415299</v>
          </cell>
        </row>
        <row r="539">
          <cell r="M539">
            <v>22.200000709575001</v>
          </cell>
          <cell r="O539">
            <v>1112775.8048376101</v>
          </cell>
          <cell r="Q539">
            <v>0</v>
          </cell>
          <cell r="R539">
            <v>7.45781989275202E-3</v>
          </cell>
          <cell r="AA539">
            <v>162.39572855912999</v>
          </cell>
          <cell r="AC539">
            <v>15.337856200328799</v>
          </cell>
          <cell r="AE539">
            <v>55216.282321183797</v>
          </cell>
          <cell r="AF539">
            <v>1167992.0871486701</v>
          </cell>
          <cell r="AH539">
            <v>1167992.0871486701</v>
          </cell>
          <cell r="AI539">
            <v>147.05787235880101</v>
          </cell>
        </row>
        <row r="540">
          <cell r="M540">
            <v>22.200000709347201</v>
          </cell>
          <cell r="O540">
            <v>1117679.6787956699</v>
          </cell>
          <cell r="Q540">
            <v>0</v>
          </cell>
          <cell r="R540">
            <v>7.4578198927520304E-3</v>
          </cell>
          <cell r="AA540">
            <v>163.09990187381001</v>
          </cell>
          <cell r="AC540">
            <v>15.4043635471446</v>
          </cell>
          <cell r="AE540">
            <v>55455.708769720397</v>
          </cell>
          <cell r="AF540">
            <v>1173135.38757215</v>
          </cell>
          <cell r="AH540">
            <v>1173135.38757215</v>
          </cell>
          <cell r="AI540">
            <v>147.695538326666</v>
          </cell>
        </row>
        <row r="541">
          <cell r="M541">
            <v>22.2000007099643</v>
          </cell>
          <cell r="O541">
            <v>1119365.20711355</v>
          </cell>
          <cell r="Q541">
            <v>0</v>
          </cell>
          <cell r="R541">
            <v>7.4578198927520304E-3</v>
          </cell>
          <cell r="AA541">
            <v>163.368004060001</v>
          </cell>
          <cell r="AC541">
            <v>15.430412039459799</v>
          </cell>
          <cell r="AE541">
            <v>55549.483342055297</v>
          </cell>
          <cell r="AF541">
            <v>1174914.69043101</v>
          </cell>
          <cell r="AH541">
            <v>1174914.69043101</v>
          </cell>
          <cell r="AI541">
            <v>147.93759202054201</v>
          </cell>
        </row>
        <row r="542">
          <cell r="M542">
            <v>22.200000711085199</v>
          </cell>
          <cell r="O542">
            <v>1119981.78706453</v>
          </cell>
          <cell r="Q542">
            <v>0</v>
          </cell>
          <cell r="R542">
            <v>7.4578198927520304E-3</v>
          </cell>
          <cell r="AA542">
            <v>163.498338100273</v>
          </cell>
          <cell r="AC542">
            <v>15.4438895196622</v>
          </cell>
          <cell r="AE542">
            <v>55598.002270784098</v>
          </cell>
          <cell r="AF542">
            <v>1175579.7893058499</v>
          </cell>
          <cell r="AH542">
            <v>1175579.7893058499</v>
          </cell>
          <cell r="AI542">
            <v>148.05444858061</v>
          </cell>
        </row>
        <row r="543">
          <cell r="M543">
            <v>22.2000007121338</v>
          </cell>
          <cell r="O543">
            <v>1120399.1040243399</v>
          </cell>
          <cell r="Q543">
            <v>0</v>
          </cell>
          <cell r="R543">
            <v>7.4578198927520304E-3</v>
          </cell>
          <cell r="AA543">
            <v>163.60014813212399</v>
          </cell>
          <cell r="AC543">
            <v>15.4546758237744</v>
          </cell>
          <cell r="AE543">
            <v>55636.832965587797</v>
          </cell>
          <cell r="AF543">
            <v>1176035.9369671501</v>
          </cell>
          <cell r="AH543">
            <v>1176035.9369671501</v>
          </cell>
          <cell r="AI543">
            <v>148.14547230834901</v>
          </cell>
        </row>
        <row r="544">
          <cell r="M544">
            <v>22.2000007124071</v>
          </cell>
          <cell r="O544">
            <v>1118856.06379814</v>
          </cell>
          <cell r="Q544">
            <v>0</v>
          </cell>
          <cell r="R544">
            <v>7.4578198927520304E-3</v>
          </cell>
          <cell r="AA544">
            <v>163.39415745047</v>
          </cell>
          <cell r="AC544">
            <v>15.435655114472</v>
          </cell>
          <cell r="AE544">
            <v>55568.358412099296</v>
          </cell>
          <cell r="AF544">
            <v>1174424.42221099</v>
          </cell>
          <cell r="AH544">
            <v>1174424.42221099</v>
          </cell>
          <cell r="AI544">
            <v>147.95850233599799</v>
          </cell>
        </row>
        <row r="545">
          <cell r="M545">
            <v>22.2000007123806</v>
          </cell>
          <cell r="O545">
            <v>1117417.9015625501</v>
          </cell>
          <cell r="Q545">
            <v>0</v>
          </cell>
          <cell r="R545">
            <v>7.4578198927520399E-3</v>
          </cell>
          <cell r="AA545">
            <v>163.18750908381199</v>
          </cell>
          <cell r="AC545">
            <v>15.4161332847599</v>
          </cell>
          <cell r="AE545">
            <v>55498.079825135697</v>
          </cell>
          <cell r="AF545">
            <v>1172915.98139051</v>
          </cell>
          <cell r="AH545">
            <v>1172915.98139051</v>
          </cell>
          <cell r="AI545">
            <v>147.77137579905201</v>
          </cell>
        </row>
        <row r="546">
          <cell r="M546">
            <v>22.200000712232001</v>
          </cell>
          <cell r="O546">
            <v>1115215.0656955901</v>
          </cell>
          <cell r="Q546">
            <v>0</v>
          </cell>
          <cell r="R546">
            <v>7.4578198927520399E-3</v>
          </cell>
          <cell r="AA546">
            <v>162.870967856297</v>
          </cell>
          <cell r="AC546">
            <v>15.3862300049017</v>
          </cell>
          <cell r="AE546">
            <v>55390.428017646198</v>
          </cell>
          <cell r="AF546">
            <v>1170605.49371633</v>
          </cell>
          <cell r="AH546">
            <v>1170605.49371633</v>
          </cell>
          <cell r="AI546">
            <v>147.48473785139501</v>
          </cell>
        </row>
        <row r="547">
          <cell r="M547">
            <v>22.200000711786601</v>
          </cell>
          <cell r="O547">
            <v>1110143.5697861901</v>
          </cell>
          <cell r="Q547">
            <v>0</v>
          </cell>
          <cell r="R547">
            <v>7.4578198927520399E-3</v>
          </cell>
          <cell r="AA547">
            <v>162.14212700872</v>
          </cell>
          <cell r="AC547">
            <v>15.3173772617432</v>
          </cell>
          <cell r="AE547">
            <v>55142.558142275397</v>
          </cell>
          <cell r="AF547">
            <v>1165286.1279402401</v>
          </cell>
          <cell r="AH547">
            <v>1165286.1279402401</v>
          </cell>
          <cell r="AI547">
            <v>146.82474974697601</v>
          </cell>
        </row>
        <row r="548">
          <cell r="M548">
            <v>22.200000711725899</v>
          </cell>
          <cell r="O548">
            <v>1102798.3502680301</v>
          </cell>
          <cell r="Q548">
            <v>0</v>
          </cell>
          <cell r="R548">
            <v>7.4578198927520304E-3</v>
          </cell>
          <cell r="AA548">
            <v>161.086348634351</v>
          </cell>
          <cell r="AC548">
            <v>15.217639112482701</v>
          </cell>
          <cell r="AE548">
            <v>54783.500804937801</v>
          </cell>
          <cell r="AF548">
            <v>1157581.8510683</v>
          </cell>
          <cell r="AH548">
            <v>1157581.8510683</v>
          </cell>
          <cell r="AI548">
            <v>145.868709521868</v>
          </cell>
        </row>
        <row r="549">
          <cell r="M549">
            <v>22.200000711272398</v>
          </cell>
          <cell r="O549">
            <v>1099602.3422928301</v>
          </cell>
          <cell r="Q549">
            <v>0</v>
          </cell>
          <cell r="R549">
            <v>7.4578198927520399E-3</v>
          </cell>
          <cell r="AA549">
            <v>160.60117773125501</v>
          </cell>
          <cell r="AC549">
            <v>15.171087711496</v>
          </cell>
          <cell r="AE549">
            <v>54615.9157613856</v>
          </cell>
          <cell r="AF549">
            <v>1154218.25807852</v>
          </cell>
          <cell r="AH549">
            <v>1154218.25807852</v>
          </cell>
          <cell r="AI549">
            <v>145.43009001975901</v>
          </cell>
        </row>
        <row r="550">
          <cell r="M550">
            <v>22.200000710249299</v>
          </cell>
          <cell r="O550">
            <v>1097763.4528174601</v>
          </cell>
          <cell r="Q550">
            <v>0</v>
          </cell>
          <cell r="R550">
            <v>7.4578198927520399E-3</v>
          </cell>
          <cell r="AA550">
            <v>160.295796374014</v>
          </cell>
          <cell r="AC550">
            <v>15.1410944254401</v>
          </cell>
          <cell r="AE550">
            <v>54507.939931584398</v>
          </cell>
          <cell r="AF550">
            <v>1152271.3927738301</v>
          </cell>
          <cell r="AH550">
            <v>1152271.3927738301</v>
          </cell>
          <cell r="AI550">
            <v>145.154701948574</v>
          </cell>
        </row>
        <row r="551">
          <cell r="M551">
            <v>22.2000007098734</v>
          </cell>
          <cell r="O551">
            <v>1096894.9869458899</v>
          </cell>
          <cell r="Q551">
            <v>0</v>
          </cell>
          <cell r="R551">
            <v>7.4578198927520399E-3</v>
          </cell>
          <cell r="AA551">
            <v>160.15561402420201</v>
          </cell>
          <cell r="AC551">
            <v>15.1274242466024</v>
          </cell>
          <cell r="AE551">
            <v>54458.727287768801</v>
          </cell>
          <cell r="AF551">
            <v>1151353.71423311</v>
          </cell>
          <cell r="AH551">
            <v>1151353.71423311</v>
          </cell>
          <cell r="AI551">
            <v>145.02818977760001</v>
          </cell>
        </row>
        <row r="552">
          <cell r="M552">
            <v>22.200000709950402</v>
          </cell>
          <cell r="O552">
            <v>1096800.67964838</v>
          </cell>
          <cell r="Q552">
            <v>0</v>
          </cell>
          <cell r="R552">
            <v>7.4578198927520399E-3</v>
          </cell>
          <cell r="AA552">
            <v>160.142061580963</v>
          </cell>
          <cell r="AC552">
            <v>15.1261441568615</v>
          </cell>
          <cell r="AE552">
            <v>54454.118964701498</v>
          </cell>
          <cell r="AF552">
            <v>1151254.7986107201</v>
          </cell>
          <cell r="AH552">
            <v>1151254.7986107201</v>
          </cell>
          <cell r="AI552">
            <v>145.01591742410099</v>
          </cell>
        </row>
        <row r="553">
          <cell r="M553">
            <v>22.200000710021101</v>
          </cell>
          <cell r="O553">
            <v>1097749.9737288</v>
          </cell>
          <cell r="Q553">
            <v>0</v>
          </cell>
          <cell r="R553">
            <v>7.4578198927520399E-3</v>
          </cell>
          <cell r="AA553">
            <v>160.27847820500801</v>
          </cell>
          <cell r="AC553">
            <v>15.1390293258192</v>
          </cell>
          <cell r="AE553">
            <v>54500.505572949201</v>
          </cell>
          <cell r="AF553">
            <v>1152250.47930037</v>
          </cell>
          <cell r="AH553">
            <v>1152250.47930037</v>
          </cell>
          <cell r="AI553">
            <v>145.13944887918899</v>
          </cell>
        </row>
        <row r="554">
          <cell r="M554">
            <v>22.200000710696699</v>
          </cell>
          <cell r="O554">
            <v>1099116.00552868</v>
          </cell>
          <cell r="Q554">
            <v>0</v>
          </cell>
          <cell r="R554">
            <v>7.4578198927520399E-3</v>
          </cell>
          <cell r="AA554">
            <v>160.50044161364201</v>
          </cell>
          <cell r="AC554">
            <v>15.1607112454359</v>
          </cell>
          <cell r="AE554">
            <v>54578.560483569403</v>
          </cell>
          <cell r="AF554">
            <v>1153694.5659866</v>
          </cell>
          <cell r="AH554">
            <v>1153694.5659866</v>
          </cell>
          <cell r="AI554">
            <v>145.33973036820601</v>
          </cell>
        </row>
        <row r="555">
          <cell r="M555">
            <v>22.200000711103499</v>
          </cell>
          <cell r="O555">
            <v>1100108.1663907201</v>
          </cell>
          <cell r="Q555">
            <v>0</v>
          </cell>
          <cell r="R555">
            <v>7.4578198927520399E-3</v>
          </cell>
          <cell r="AA555">
            <v>160.65844674029401</v>
          </cell>
          <cell r="AC555">
            <v>15.176066623973799</v>
          </cell>
          <cell r="AE555">
            <v>54633.839846305498</v>
          </cell>
          <cell r="AF555">
            <v>1154742.0062369299</v>
          </cell>
          <cell r="AH555">
            <v>1154742.0062369299</v>
          </cell>
          <cell r="AI555">
            <v>145.48238011632</v>
          </cell>
        </row>
        <row r="556">
          <cell r="M556">
            <v>22.200000711130699</v>
          </cell>
          <cell r="O556">
            <v>1101079.6938491701</v>
          </cell>
          <cell r="Q556">
            <v>0</v>
          </cell>
          <cell r="R556">
            <v>7.4578198927520503E-3</v>
          </cell>
          <cell r="AA556">
            <v>160.79808014952201</v>
          </cell>
          <cell r="AC556">
            <v>15.1892566302534</v>
          </cell>
          <cell r="AE556">
            <v>54681.323868912099</v>
          </cell>
          <cell r="AF556">
            <v>1155761.0177168299</v>
          </cell>
          <cell r="AH556">
            <v>1155761.0177168299</v>
          </cell>
          <cell r="AI556">
            <v>145.60882351926799</v>
          </cell>
        </row>
        <row r="557">
          <cell r="M557">
            <v>22.200000711757799</v>
          </cell>
          <cell r="O557">
            <v>1101945.4352518599</v>
          </cell>
          <cell r="Q557">
            <v>0</v>
          </cell>
          <cell r="R557">
            <v>7.4578198927520399E-3</v>
          </cell>
          <cell r="AA557">
            <v>160.94827387421</v>
          </cell>
          <cell r="AC557">
            <v>15.204163541756699</v>
          </cell>
          <cell r="AE557">
            <v>54734.988750324002</v>
          </cell>
          <cell r="AF557">
            <v>1156680.4239781301</v>
          </cell>
          <cell r="AH557">
            <v>1156680.4239781301</v>
          </cell>
          <cell r="AI557">
            <v>145.744110332453</v>
          </cell>
        </row>
        <row r="558">
          <cell r="M558">
            <v>22.2000007121819</v>
          </cell>
          <cell r="O558">
            <v>1102072.06769562</v>
          </cell>
          <cell r="Q558">
            <v>0</v>
          </cell>
          <cell r="R558">
            <v>7.4578198927520399E-3</v>
          </cell>
          <cell r="AA558">
            <v>160.98194522488501</v>
          </cell>
          <cell r="AC558">
            <v>15.207776244394701</v>
          </cell>
          <cell r="AE558">
            <v>54747.994479820998</v>
          </cell>
          <cell r="AF558">
            <v>1156820.0621739901</v>
          </cell>
          <cell r="AH558">
            <v>1156820.0621739901</v>
          </cell>
          <cell r="AI558">
            <v>145.77416898049</v>
          </cell>
        </row>
        <row r="559">
          <cell r="M559">
            <v>22.2000007121277</v>
          </cell>
          <cell r="O559">
            <v>1102026.55981934</v>
          </cell>
          <cell r="Q559">
            <v>0</v>
          </cell>
          <cell r="R559">
            <v>7.4578198927520503E-3</v>
          </cell>
          <cell r="AA559">
            <v>160.975403153511</v>
          </cell>
          <cell r="AC559">
            <v>15.207158222557</v>
          </cell>
          <cell r="AE559">
            <v>54745.769601205197</v>
          </cell>
          <cell r="AF559">
            <v>1156772.3294230299</v>
          </cell>
          <cell r="AH559">
            <v>1156772.3294230299</v>
          </cell>
          <cell r="AI559">
            <v>145.76824493095401</v>
          </cell>
        </row>
        <row r="560">
          <cell r="M560">
            <v>22.200000711441401</v>
          </cell>
          <cell r="O560">
            <v>1101316.11173098</v>
          </cell>
          <cell r="Q560">
            <v>0</v>
          </cell>
          <cell r="R560">
            <v>7.4578198927520503E-3</v>
          </cell>
          <cell r="AA560">
            <v>160.84750997144599</v>
          </cell>
          <cell r="AC560">
            <v>15.194357168390599</v>
          </cell>
          <cell r="AE560">
            <v>54699.685806206202</v>
          </cell>
          <cell r="AF560">
            <v>1156015.79756148</v>
          </cell>
          <cell r="AH560">
            <v>1156015.79756148</v>
          </cell>
          <cell r="AI560">
            <v>145.65315280305501</v>
          </cell>
        </row>
        <row r="561">
          <cell r="M561">
            <v>22.200000711151699</v>
          </cell>
          <cell r="O561">
            <v>1101902.26170701</v>
          </cell>
          <cell r="Q561">
            <v>0</v>
          </cell>
          <cell r="R561">
            <v>7.4578198927520503E-3</v>
          </cell>
          <cell r="AA561">
            <v>160.916301175402</v>
          </cell>
          <cell r="AC561">
            <v>15.2004239868507</v>
          </cell>
          <cell r="AE561">
            <v>54721.526352662397</v>
          </cell>
          <cell r="AF561">
            <v>1156623.7880567301</v>
          </cell>
          <cell r="AH561">
            <v>1156623.7880567301</v>
          </cell>
          <cell r="AI561">
            <v>145.71587718855099</v>
          </cell>
        </row>
        <row r="562">
          <cell r="M562">
            <v>22.200000711589201</v>
          </cell>
          <cell r="O562">
            <v>1106378.74602721</v>
          </cell>
          <cell r="Q562">
            <v>0</v>
          </cell>
          <cell r="R562">
            <v>7.4578198927520503E-3</v>
          </cell>
          <cell r="AA562">
            <v>161.55961459333301</v>
          </cell>
          <cell r="AC562">
            <v>15.2611924524291</v>
          </cell>
          <cell r="AE562">
            <v>54940.292828744699</v>
          </cell>
          <cell r="AF562">
            <v>1161319.0388457801</v>
          </cell>
          <cell r="AH562">
            <v>1161319.0388457801</v>
          </cell>
          <cell r="AI562">
            <v>146.29842214090399</v>
          </cell>
        </row>
        <row r="563">
          <cell r="M563">
            <v>22.200000711539399</v>
          </cell>
          <cell r="O563">
            <v>1112233.5673704799</v>
          </cell>
          <cell r="Q563">
            <v>0</v>
          </cell>
          <cell r="R563">
            <v>7.4578198927520503E-3</v>
          </cell>
          <cell r="AA563">
            <v>162.400897375325</v>
          </cell>
          <cell r="AC563">
            <v>15.340661436526499</v>
          </cell>
          <cell r="AE563">
            <v>55226.381171495203</v>
          </cell>
          <cell r="AF563">
            <v>1167459.9485458201</v>
          </cell>
          <cell r="AH563">
            <v>1167459.9485458201</v>
          </cell>
          <cell r="AI563">
            <v>147.060235938799</v>
          </cell>
        </row>
        <row r="564">
          <cell r="M564">
            <v>22.200000710804598</v>
          </cell>
          <cell r="O564">
            <v>1115276.67692361</v>
          </cell>
          <cell r="Q564">
            <v>0</v>
          </cell>
          <cell r="R564">
            <v>7.4578198927520503E-3</v>
          </cell>
          <cell r="AA564">
            <v>162.81206442261501</v>
          </cell>
          <cell r="AC564">
            <v>15.3787737953009</v>
          </cell>
          <cell r="AE564">
            <v>55363.5856630833</v>
          </cell>
          <cell r="AF564">
            <v>1170640.2626131501</v>
          </cell>
          <cell r="AH564">
            <v>1170640.2626131501</v>
          </cell>
          <cell r="AI564">
            <v>147.43329062731499</v>
          </cell>
        </row>
        <row r="565">
          <cell r="M565">
            <v>22.200000710385599</v>
          </cell>
          <cell r="O565">
            <v>1117338.9420107701</v>
          </cell>
          <cell r="Q565">
            <v>0</v>
          </cell>
          <cell r="R565">
            <v>7.4578198927520503E-3</v>
          </cell>
          <cell r="AA565">
            <v>163.09265088425499</v>
          </cell>
          <cell r="AC565">
            <v>15.4048407010966</v>
          </cell>
          <cell r="AE565">
            <v>55457.426523947899</v>
          </cell>
          <cell r="AF565">
            <v>1172796.36853445</v>
          </cell>
          <cell r="AH565">
            <v>1172796.36853445</v>
          </cell>
          <cell r="AI565">
            <v>147.687810183159</v>
          </cell>
        </row>
        <row r="566">
          <cell r="M566">
            <v>22.200000711108402</v>
          </cell>
          <cell r="O566">
            <v>1119017.8235414701</v>
          </cell>
          <cell r="Q566">
            <v>0</v>
          </cell>
          <cell r="R566">
            <v>7.4578198927520503E-3</v>
          </cell>
          <cell r="AA566">
            <v>163.359881867242</v>
          </cell>
          <cell r="AC566">
            <v>15.430811145966899</v>
          </cell>
          <cell r="AE566">
            <v>55550.920125480901</v>
          </cell>
          <cell r="AF566">
            <v>1174568.7436388</v>
          </cell>
          <cell r="AH566">
            <v>1174568.7436388</v>
          </cell>
          <cell r="AI566">
            <v>147.929070721275</v>
          </cell>
        </row>
        <row r="567">
          <cell r="M567">
            <v>22.200000711481302</v>
          </cell>
          <cell r="O567">
            <v>1120045.08550372</v>
          </cell>
          <cell r="Q567">
            <v>0</v>
          </cell>
          <cell r="R567">
            <v>7.4578198927520503E-3</v>
          </cell>
          <cell r="AA567">
            <v>163.52311501107101</v>
          </cell>
          <cell r="AC567">
            <v>15.446667998597899</v>
          </cell>
          <cell r="AE567">
            <v>55608.004794952401</v>
          </cell>
          <cell r="AF567">
            <v>1175653.09030214</v>
          </cell>
          <cell r="AH567">
            <v>1175653.09030214</v>
          </cell>
          <cell r="AI567">
            <v>148.07644701247301</v>
          </cell>
        </row>
        <row r="568">
          <cell r="M568">
            <v>22.200000712045998</v>
          </cell>
          <cell r="O568">
            <v>1119146.17358481</v>
          </cell>
          <cell r="Q568">
            <v>0</v>
          </cell>
          <cell r="R568">
            <v>7.4578198927520503E-3</v>
          </cell>
          <cell r="AA568">
            <v>163.420139704072</v>
          </cell>
          <cell r="AC568">
            <v>15.4376710921778</v>
          </cell>
          <cell r="AE568">
            <v>55575.615931840199</v>
          </cell>
          <cell r="AF568">
            <v>1174721.7894883</v>
          </cell>
          <cell r="AH568">
            <v>1174721.7894883</v>
          </cell>
          <cell r="AI568">
            <v>147.98246861189401</v>
          </cell>
        </row>
        <row r="569">
          <cell r="M569">
            <v>22.200000712578898</v>
          </cell>
          <cell r="O569">
            <v>1119383.6021809799</v>
          </cell>
          <cell r="Q569">
            <v>0</v>
          </cell>
          <cell r="R569">
            <v>7.4578198927520503E-3</v>
          </cell>
          <cell r="AA569">
            <v>163.46995743972099</v>
          </cell>
          <cell r="AC569">
            <v>15.442815850877899</v>
          </cell>
          <cell r="AE569">
            <v>55594.1370631604</v>
          </cell>
          <cell r="AF569">
            <v>1174977.7392456201</v>
          </cell>
          <cell r="AH569">
            <v>1174977.7392456201</v>
          </cell>
          <cell r="AI569">
            <v>148.02714158884299</v>
          </cell>
        </row>
        <row r="570">
          <cell r="M570">
            <v>22.200000712364901</v>
          </cell>
          <cell r="O570">
            <v>1118171.10845462</v>
          </cell>
          <cell r="Q570">
            <v>0</v>
          </cell>
          <cell r="R570">
            <v>7.4578198927520503E-3</v>
          </cell>
          <cell r="AA570">
            <v>163.29573749714399</v>
          </cell>
          <cell r="AC570">
            <v>15.426357496493299</v>
          </cell>
          <cell r="AE570">
            <v>55534.886987375998</v>
          </cell>
          <cell r="AF570">
            <v>1173705.99544595</v>
          </cell>
          <cell r="AH570">
            <v>1173705.99544595</v>
          </cell>
          <cell r="AI570">
            <v>147.86938000065101</v>
          </cell>
        </row>
        <row r="571">
          <cell r="M571">
            <v>22.200000712211398</v>
          </cell>
          <cell r="O571">
            <v>1115525.9950427599</v>
          </cell>
          <cell r="Q571">
            <v>0</v>
          </cell>
          <cell r="R571">
            <v>7.4578198927520503E-3</v>
          </cell>
          <cell r="AA571">
            <v>162.91564814673799</v>
          </cell>
          <cell r="AC571">
            <v>15.390450899726901</v>
          </cell>
          <cell r="AE571">
            <v>55405.623239016997</v>
          </cell>
          <cell r="AF571">
            <v>1170931.6182858199</v>
          </cell>
          <cell r="AH571">
            <v>1170931.6182858199</v>
          </cell>
          <cell r="AI571">
            <v>147.52519724701099</v>
          </cell>
        </row>
        <row r="572">
          <cell r="M572">
            <v>22.200000711448698</v>
          </cell>
          <cell r="O572">
            <v>1112393.6973264299</v>
          </cell>
          <cell r="Q572">
            <v>0</v>
          </cell>
          <cell r="R572">
            <v>7.4578198927520503E-3</v>
          </cell>
          <cell r="AA572">
            <v>162.439512886698</v>
          </cell>
          <cell r="AC572">
            <v>15.3447448927925</v>
          </cell>
          <cell r="AE572">
            <v>55241.081614053102</v>
          </cell>
          <cell r="AF572">
            <v>1167634.7789678201</v>
          </cell>
          <cell r="AH572">
            <v>1167634.7789678201</v>
          </cell>
          <cell r="AI572">
            <v>147.09476799390501</v>
          </cell>
        </row>
        <row r="573">
          <cell r="M573">
            <v>22.200000710754502</v>
          </cell>
          <cell r="O573">
            <v>1108722.1420915199</v>
          </cell>
          <cell r="Q573">
            <v>0</v>
          </cell>
          <cell r="R573">
            <v>7.4578198927520503E-3</v>
          </cell>
          <cell r="AA573">
            <v>161.896355413153</v>
          </cell>
          <cell r="AC573">
            <v>15.2930015556557</v>
          </cell>
          <cell r="AE573">
            <v>55054.805600360502</v>
          </cell>
          <cell r="AF573">
            <v>1163776.9477031401</v>
          </cell>
          <cell r="AH573">
            <v>1163776.9477031401</v>
          </cell>
          <cell r="AI573">
            <v>146.60335385749701</v>
          </cell>
        </row>
        <row r="574">
          <cell r="M574">
            <v>22.200000710384501</v>
          </cell>
          <cell r="O574">
            <v>1105474.8902185999</v>
          </cell>
          <cell r="Q574">
            <v>0</v>
          </cell>
          <cell r="R574">
            <v>7.4578198927520503E-3</v>
          </cell>
          <cell r="AA574">
            <v>161.40391888158899</v>
          </cell>
          <cell r="AC574">
            <v>15.2457644774565</v>
          </cell>
          <cell r="AE574">
            <v>54884.752118843302</v>
          </cell>
          <cell r="AF574">
            <v>1160359.64234931</v>
          </cell>
          <cell r="AH574">
            <v>1160359.6423493</v>
          </cell>
          <cell r="AI574">
            <v>146.15815440413201</v>
          </cell>
        </row>
        <row r="575">
          <cell r="M575">
            <v>22.200000709215001</v>
          </cell>
          <cell r="O575">
            <v>1102539.0284947599</v>
          </cell>
          <cell r="Q575">
            <v>0</v>
          </cell>
          <cell r="R575">
            <v>7.4578198927520599E-3</v>
          </cell>
          <cell r="AA575">
            <v>160.96660275222399</v>
          </cell>
          <cell r="AC575">
            <v>15.204025810792</v>
          </cell>
          <cell r="AE575">
            <v>54734.492918851298</v>
          </cell>
          <cell r="AF575">
            <v>1157273.52145922</v>
          </cell>
          <cell r="AH575">
            <v>1157273.52145922</v>
          </cell>
          <cell r="AI575">
            <v>145.762576941432</v>
          </cell>
        </row>
        <row r="576">
          <cell r="M576">
            <v>22.200000709750402</v>
          </cell>
          <cell r="O576">
            <v>1094526.2195776401</v>
          </cell>
          <cell r="Q576">
            <v>0</v>
          </cell>
          <cell r="R576">
            <v>7.4578198927520599E-3</v>
          </cell>
          <cell r="AA576">
            <v>159.81519800220099</v>
          </cell>
          <cell r="AC576">
            <v>15.0952704091205</v>
          </cell>
          <cell r="AE576">
            <v>54342.973472833699</v>
          </cell>
          <cell r="AF576">
            <v>1148869.1930114201</v>
          </cell>
          <cell r="AH576">
            <v>1148869.1930114201</v>
          </cell>
          <cell r="AI576">
            <v>144.71992759308</v>
          </cell>
        </row>
        <row r="577">
          <cell r="M577">
            <v>22.200000710125799</v>
          </cell>
          <cell r="O577">
            <v>1095155.7002471101</v>
          </cell>
          <cell r="Q577">
            <v>0</v>
          </cell>
          <cell r="R577">
            <v>7.4578198927520503E-3</v>
          </cell>
          <cell r="AA577">
            <v>159.90566253158701</v>
          </cell>
          <cell r="AC577">
            <v>15.103815194288501</v>
          </cell>
          <cell r="AE577">
            <v>54373.734699438603</v>
          </cell>
          <cell r="AF577">
            <v>1149529.4349386401</v>
          </cell>
          <cell r="AH577">
            <v>1149529.4349386401</v>
          </cell>
          <cell r="AI577">
            <v>144.801847337298</v>
          </cell>
        </row>
        <row r="578">
          <cell r="M578">
            <v>22.200000710672999</v>
          </cell>
          <cell r="O578">
            <v>1097000.9872653501</v>
          </cell>
          <cell r="Q578">
            <v>0</v>
          </cell>
          <cell r="R578">
            <v>7.4578198927520503E-3</v>
          </cell>
          <cell r="AA578">
            <v>160.19646393433999</v>
          </cell>
          <cell r="AC578">
            <v>15.131997772639799</v>
          </cell>
          <cell r="AE578">
            <v>54475.191981503303</v>
          </cell>
          <cell r="AF578">
            <v>1151476.17922591</v>
          </cell>
          <cell r="AH578">
            <v>1151476.17922591</v>
          </cell>
          <cell r="AI578">
            <v>145.06446616170001</v>
          </cell>
        </row>
        <row r="579">
          <cell r="M579">
            <v>22.200000711593301</v>
          </cell>
          <cell r="O579">
            <v>1100390.8839646</v>
          </cell>
          <cell r="Q579">
            <v>0</v>
          </cell>
          <cell r="R579">
            <v>7.4578198927520599E-3</v>
          </cell>
          <cell r="AA579">
            <v>160.69907077787499</v>
          </cell>
          <cell r="AC579">
            <v>15.1799040387713</v>
          </cell>
          <cell r="AE579">
            <v>54647.654539576499</v>
          </cell>
          <cell r="AF579">
            <v>1155038.5384805501</v>
          </cell>
          <cell r="AH579">
            <v>1155038.5384805501</v>
          </cell>
          <cell r="AI579">
            <v>145.51916673910301</v>
          </cell>
        </row>
        <row r="580">
          <cell r="M580">
            <v>22.200000711691199</v>
          </cell>
          <cell r="O580">
            <v>1104386.46028614</v>
          </cell>
          <cell r="Q580">
            <v>0</v>
          </cell>
          <cell r="R580">
            <v>7.4578198927520503E-3</v>
          </cell>
          <cell r="AA580">
            <v>161.29913590721</v>
          </cell>
          <cell r="AC580">
            <v>15.237307989679101</v>
          </cell>
          <cell r="AE580">
            <v>54854.308762844899</v>
          </cell>
          <cell r="AF580">
            <v>1159240.7690498701</v>
          </cell>
          <cell r="AH580">
            <v>1159240.7690498701</v>
          </cell>
          <cell r="AI580">
            <v>146.06182791753099</v>
          </cell>
        </row>
        <row r="581">
          <cell r="M581">
            <v>22.200000726767399</v>
          </cell>
          <cell r="O581">
            <v>1014688.8289319</v>
          </cell>
          <cell r="Q581">
            <v>0</v>
          </cell>
          <cell r="R581">
            <v>7.4578198927520503E-3</v>
          </cell>
          <cell r="AA581">
            <v>148.39887236686201</v>
          </cell>
          <cell r="AC581">
            <v>14.0190680558807</v>
          </cell>
          <cell r="AE581">
            <v>50468.645001170698</v>
          </cell>
          <cell r="AF581">
            <v>1065157.47275899</v>
          </cell>
          <cell r="AH581">
            <v>1065157.47275899</v>
          </cell>
          <cell r="AI581">
            <v>134.379804310981</v>
          </cell>
        </row>
        <row r="582">
          <cell r="M582">
            <v>22.2000007320291</v>
          </cell>
          <cell r="O582">
            <v>1043340.74307193</v>
          </cell>
          <cell r="Q582">
            <v>0</v>
          </cell>
          <cell r="R582">
            <v>7.4578198927520503E-3</v>
          </cell>
          <cell r="AA582">
            <v>152.524242804712</v>
          </cell>
          <cell r="AC582">
            <v>14.408786980300601</v>
          </cell>
          <cell r="AE582">
            <v>51871.6331290823</v>
          </cell>
          <cell r="AF582">
            <v>1095212.3774383999</v>
          </cell>
          <cell r="AH582">
            <v>1095212.3774383999</v>
          </cell>
          <cell r="AI582">
            <v>138.11545582441099</v>
          </cell>
        </row>
        <row r="583">
          <cell r="M583">
            <v>22.200000711575701</v>
          </cell>
          <cell r="O583">
            <v>1102384.1271468301</v>
          </cell>
          <cell r="Q583">
            <v>0</v>
          </cell>
          <cell r="R583">
            <v>7.4578198927520503E-3</v>
          </cell>
          <cell r="AA583">
            <v>161.00101775337299</v>
          </cell>
          <cell r="AC583">
            <v>15.2088581124765</v>
          </cell>
          <cell r="AE583">
            <v>54751.889204915598</v>
          </cell>
          <cell r="AF583">
            <v>1157136.01647779</v>
          </cell>
          <cell r="AH583">
            <v>1157136.01647779</v>
          </cell>
          <cell r="AI583">
            <v>145.79215964089599</v>
          </cell>
        </row>
        <row r="584">
          <cell r="M584">
            <v>22.200000711139001</v>
          </cell>
          <cell r="O584">
            <v>1102958.38727396</v>
          </cell>
          <cell r="Q584">
            <v>0</v>
          </cell>
          <cell r="R584">
            <v>7.4578198927520599E-3</v>
          </cell>
          <cell r="AA584">
            <v>161.068085752852</v>
          </cell>
          <cell r="AC584">
            <v>15.214761812882299</v>
          </cell>
          <cell r="AE584">
            <v>54773.142526376199</v>
          </cell>
          <cell r="AF584">
            <v>1157731.5297957801</v>
          </cell>
          <cell r="AH584">
            <v>1157731.5297957801</v>
          </cell>
          <cell r="AI584">
            <v>145.85332393997001</v>
          </cell>
        </row>
        <row r="585">
          <cell r="M585">
            <v>22.200000711208698</v>
          </cell>
          <cell r="O585">
            <v>1104628.39615842</v>
          </cell>
          <cell r="Q585">
            <v>0</v>
          </cell>
          <cell r="R585">
            <v>7.4578198927520599E-3</v>
          </cell>
          <cell r="AA585">
            <v>161.30808666195401</v>
          </cell>
          <cell r="AC585">
            <v>15.2374327017166</v>
          </cell>
          <cell r="AE585">
            <v>54854.7577261798</v>
          </cell>
          <cell r="AF585">
            <v>1159483.15388523</v>
          </cell>
          <cell r="AH585">
            <v>1159483.15388523</v>
          </cell>
          <cell r="AI585">
            <v>146.070653960237</v>
          </cell>
        </row>
        <row r="586">
          <cell r="M586">
            <v>22.200000710776798</v>
          </cell>
          <cell r="O586">
            <v>1107715.0035021401</v>
          </cell>
          <cell r="Q586">
            <v>0</v>
          </cell>
          <cell r="R586">
            <v>7.4578198927520703E-3</v>
          </cell>
          <cell r="AA586">
            <v>161.725758555986</v>
          </cell>
          <cell r="AC586">
            <v>15.276164191038101</v>
          </cell>
          <cell r="AE586">
            <v>54994.191087737097</v>
          </cell>
          <cell r="AF586">
            <v>1162709.1946056399</v>
          </cell>
          <cell r="AH586">
            <v>1162709.1946056399</v>
          </cell>
          <cell r="AI586">
            <v>146.44959436494801</v>
          </cell>
        </row>
        <row r="587">
          <cell r="M587">
            <v>22.2000007106443</v>
          </cell>
          <cell r="O587">
            <v>1114100.94931295</v>
          </cell>
          <cell r="Q587">
            <v>0</v>
          </cell>
          <cell r="R587">
            <v>7.4578198927520703E-3</v>
          </cell>
          <cell r="AA587">
            <v>162.627579595535</v>
          </cell>
          <cell r="AC587">
            <v>15.360912608208601</v>
          </cell>
          <cell r="AE587">
            <v>55299.285389550998</v>
          </cell>
          <cell r="AF587">
            <v>1169400.23470005</v>
          </cell>
          <cell r="AH587">
            <v>1169400.23470005</v>
          </cell>
          <cell r="AI587">
            <v>147.266666987326</v>
          </cell>
        </row>
        <row r="588">
          <cell r="M588">
            <v>22.2000007097114</v>
          </cell>
          <cell r="O588">
            <v>1118054.02605739</v>
          </cell>
          <cell r="Q588">
            <v>0</v>
          </cell>
          <cell r="R588">
            <v>7.4578198927520703E-3</v>
          </cell>
          <cell r="AA588">
            <v>163.169285900642</v>
          </cell>
          <cell r="AC588">
            <v>15.411351942348499</v>
          </cell>
          <cell r="AE588">
            <v>55480.866992454597</v>
          </cell>
          <cell r="AF588">
            <v>1173534.8930858099</v>
          </cell>
          <cell r="AH588">
            <v>1173534.8930858099</v>
          </cell>
          <cell r="AI588">
            <v>147.75793395829299</v>
          </cell>
        </row>
        <row r="589">
          <cell r="M589">
            <v>22.200000709934599</v>
          </cell>
          <cell r="O589">
            <v>1118885.7996451801</v>
          </cell>
          <cell r="Q589">
            <v>0</v>
          </cell>
          <cell r="R589">
            <v>7.4578198927520703E-3</v>
          </cell>
          <cell r="AA589">
            <v>163.29916125678301</v>
          </cell>
          <cell r="AC589">
            <v>15.4239097096485</v>
          </cell>
          <cell r="AE589">
            <v>55526.0749547347</v>
          </cell>
          <cell r="AF589">
            <v>1174411.8745724501</v>
          </cell>
          <cell r="AH589">
            <v>1174411.8745724401</v>
          </cell>
          <cell r="AI589">
            <v>147.87525154713501</v>
          </cell>
        </row>
        <row r="590">
          <cell r="M590">
            <v>22.200000711025901</v>
          </cell>
          <cell r="O590">
            <v>1119374.43238065</v>
          </cell>
          <cell r="Q590">
            <v>0</v>
          </cell>
          <cell r="R590">
            <v>7.4578198927520798E-3</v>
          </cell>
          <cell r="AA590">
            <v>163.41109983122399</v>
          </cell>
          <cell r="AC590">
            <v>15.4356490253933</v>
          </cell>
          <cell r="AE590">
            <v>55568.336491415801</v>
          </cell>
          <cell r="AF590">
            <v>1174942.7688454899</v>
          </cell>
          <cell r="AH590">
            <v>1174942.7688454899</v>
          </cell>
          <cell r="AI590">
            <v>147.975450805831</v>
          </cell>
        </row>
        <row r="591">
          <cell r="M591">
            <v>22.200000712093502</v>
          </cell>
          <cell r="O591">
            <v>1119324.73013748</v>
          </cell>
          <cell r="Q591">
            <v>0</v>
          </cell>
          <cell r="R591">
            <v>7.4578198927520798E-3</v>
          </cell>
          <cell r="AA591">
            <v>163.44579464018301</v>
          </cell>
          <cell r="AC591">
            <v>15.440094653864501</v>
          </cell>
          <cell r="AE591">
            <v>55584.340753912002</v>
          </cell>
          <cell r="AF591">
            <v>1174909.07086608</v>
          </cell>
          <cell r="AH591">
            <v>1174909.07086608</v>
          </cell>
          <cell r="AI591">
            <v>148.00569998631801</v>
          </cell>
        </row>
        <row r="592">
          <cell r="M592">
            <v>22.200000712434701</v>
          </cell>
          <cell r="O592">
            <v>1118375.29758795</v>
          </cell>
          <cell r="Q592">
            <v>0</v>
          </cell>
          <cell r="R592">
            <v>7.4578198927520798E-3</v>
          </cell>
          <cell r="AA592">
            <v>163.32507775468801</v>
          </cell>
          <cell r="AC592">
            <v>15.4291292363369</v>
          </cell>
          <cell r="AE592">
            <v>55544.8652508128</v>
          </cell>
          <cell r="AF592">
            <v>1173920.1628397701</v>
          </cell>
          <cell r="AH592">
            <v>1173920.1628397701</v>
          </cell>
          <cell r="AI592">
            <v>147.89594851835099</v>
          </cell>
        </row>
        <row r="593">
          <cell r="M593">
            <v>22.2000007123759</v>
          </cell>
          <cell r="O593">
            <v>1117063.7469907301</v>
          </cell>
          <cell r="Q593">
            <v>0</v>
          </cell>
          <cell r="R593">
            <v>7.4578198927520798E-3</v>
          </cell>
          <cell r="AA593">
            <v>163.13661962639699</v>
          </cell>
          <cell r="AC593">
            <v>15.4113258171865</v>
          </cell>
          <cell r="AE593">
            <v>55480.772941871401</v>
          </cell>
          <cell r="AF593">
            <v>1172544.5199340801</v>
          </cell>
          <cell r="AH593">
            <v>1172544.5199340801</v>
          </cell>
          <cell r="AI593">
            <v>147.72529380921</v>
          </cell>
        </row>
        <row r="594">
          <cell r="M594">
            <v>22.200000712231901</v>
          </cell>
          <cell r="O594">
            <v>1115163.33871119</v>
          </cell>
          <cell r="Q594">
            <v>0</v>
          </cell>
          <cell r="R594">
            <v>7.4578198927520798E-3</v>
          </cell>
          <cell r="AA594">
            <v>162.863534507656</v>
          </cell>
          <cell r="AC594">
            <v>15.3855277851421</v>
          </cell>
          <cell r="AE594">
            <v>55387.900026511597</v>
          </cell>
          <cell r="AF594">
            <v>1170551.2387429799</v>
          </cell>
          <cell r="AH594">
            <v>1170551.2387429799</v>
          </cell>
          <cell r="AI594">
            <v>147.47800672251401</v>
          </cell>
        </row>
        <row r="595">
          <cell r="M595">
            <v>22.2000007117156</v>
          </cell>
          <cell r="O595">
            <v>1109488.5496671801</v>
          </cell>
          <cell r="Q595">
            <v>0</v>
          </cell>
          <cell r="R595">
            <v>7.4578198927520798E-3</v>
          </cell>
          <cell r="AA595">
            <v>162.047983356743</v>
          </cell>
          <cell r="AC595">
            <v>15.3084836209558</v>
          </cell>
          <cell r="AE595">
            <v>55110.541035440801</v>
          </cell>
          <cell r="AF595">
            <v>1164599.09071482</v>
          </cell>
          <cell r="AH595">
            <v>1164599.09071482</v>
          </cell>
          <cell r="AI595">
            <v>146.739499735788</v>
          </cell>
        </row>
        <row r="596">
          <cell r="M596">
            <v>22.200000711712001</v>
          </cell>
          <cell r="O596">
            <v>1101792.9041534399</v>
          </cell>
          <cell r="Q596">
            <v>0</v>
          </cell>
          <cell r="R596">
            <v>7.4578198927520798E-3</v>
          </cell>
          <cell r="AA596">
            <v>160.94181091836199</v>
          </cell>
          <cell r="AC596">
            <v>15.2039848033578</v>
          </cell>
          <cell r="AE596">
            <v>54734.345292088103</v>
          </cell>
          <cell r="AF596">
            <v>1156527.2494393201</v>
          </cell>
          <cell r="AH596">
            <v>1156527.2494393201</v>
          </cell>
          <cell r="AI596">
            <v>145.737826115004</v>
          </cell>
        </row>
        <row r="597">
          <cell r="M597">
            <v>22.200000712007299</v>
          </cell>
          <cell r="O597">
            <v>1098937.1696895901</v>
          </cell>
          <cell r="Q597">
            <v>0</v>
          </cell>
          <cell r="R597">
            <v>7.4578198927520798E-3</v>
          </cell>
          <cell r="AA597">
            <v>160.531265040709</v>
          </cell>
          <cell r="AC597">
            <v>15.165201014053499</v>
          </cell>
          <cell r="AE597">
            <v>54594.723650592401</v>
          </cell>
          <cell r="AF597">
            <v>1153531.89333586</v>
          </cell>
          <cell r="AH597">
            <v>1153531.89333586</v>
          </cell>
          <cell r="AI597">
            <v>145.36606402665501</v>
          </cell>
        </row>
        <row r="598">
          <cell r="M598">
            <v>22.2000007121698</v>
          </cell>
          <cell r="O598">
            <v>1098290.34666569</v>
          </cell>
          <cell r="Q598">
            <v>0</v>
          </cell>
          <cell r="R598">
            <v>7.4578198927520798E-3</v>
          </cell>
          <cell r="AA598">
            <v>160.43827174424399</v>
          </cell>
          <cell r="AC598">
            <v>15.1564160460069</v>
          </cell>
          <cell r="AE598">
            <v>54563.097765624902</v>
          </cell>
          <cell r="AF598">
            <v>1152853.4444276299</v>
          </cell>
          <cell r="AH598">
            <v>1152853.4444276299</v>
          </cell>
          <cell r="AI598">
            <v>145.281855698237</v>
          </cell>
        </row>
        <row r="599">
          <cell r="M599">
            <v>22.2000007122417</v>
          </cell>
          <cell r="O599">
            <v>1099136.1179834499</v>
          </cell>
          <cell r="Q599">
            <v>0</v>
          </cell>
          <cell r="R599">
            <v>7.4578198927520798E-3</v>
          </cell>
          <cell r="AA599">
            <v>160.55986773751201</v>
          </cell>
          <cell r="AC599">
            <v>15.167903077395801</v>
          </cell>
          <cell r="AE599">
            <v>54604.451078624697</v>
          </cell>
          <cell r="AF599">
            <v>1153740.5690613</v>
          </cell>
          <cell r="AH599">
            <v>1153740.5690613</v>
          </cell>
          <cell r="AI599">
            <v>145.391964660116</v>
          </cell>
        </row>
        <row r="600">
          <cell r="M600">
            <v>22.2000007121358</v>
          </cell>
          <cell r="O600">
            <v>1099666.3193824999</v>
          </cell>
          <cell r="Q600">
            <v>0</v>
          </cell>
          <cell r="R600">
            <v>7.4578198927520798E-3</v>
          </cell>
          <cell r="AA600">
            <v>160.63609323380601</v>
          </cell>
          <cell r="AC600">
            <v>15.175104010954801</v>
          </cell>
          <cell r="AE600">
            <v>54630.374439437197</v>
          </cell>
          <cell r="AF600">
            <v>1154296.6938261399</v>
          </cell>
          <cell r="AH600">
            <v>1154296.6938261399</v>
          </cell>
          <cell r="AI600">
            <v>145.46098922285199</v>
          </cell>
        </row>
        <row r="601">
          <cell r="M601">
            <v>22.200000712831802</v>
          </cell>
          <cell r="O601">
            <v>1099226.7986868499</v>
          </cell>
          <cell r="Q601">
            <v>0</v>
          </cell>
          <cell r="R601">
            <v>7.4578198927520902E-3</v>
          </cell>
          <cell r="AA601">
            <v>160.598652265971</v>
          </cell>
          <cell r="AC601">
            <v>15.172285600562001</v>
          </cell>
          <cell r="AE601">
            <v>54620.228162023399</v>
          </cell>
          <cell r="AF601">
            <v>1153847.0268194701</v>
          </cell>
          <cell r="AH601">
            <v>1153847.0268194701</v>
          </cell>
          <cell r="AI601">
            <v>145.42636666540901</v>
          </cell>
        </row>
        <row r="602">
          <cell r="M602">
            <v>22.200000713352999</v>
          </cell>
          <cell r="O602">
            <v>1099806.48388701</v>
          </cell>
          <cell r="Q602">
            <v>0</v>
          </cell>
          <cell r="R602">
            <v>7.4578198927520902E-3</v>
          </cell>
          <cell r="AA602">
            <v>160.697476004143</v>
          </cell>
          <cell r="AC602">
            <v>15.182052669629201</v>
          </cell>
          <cell r="AE602">
            <v>54655.389610665101</v>
          </cell>
          <cell r="AF602">
            <v>1154461.8734955699</v>
          </cell>
          <cell r="AH602">
            <v>1154461.8734955699</v>
          </cell>
          <cell r="AI602">
            <v>145.515423334514</v>
          </cell>
        </row>
        <row r="603">
          <cell r="M603">
            <v>22.200000714056099</v>
          </cell>
          <cell r="O603">
            <v>1100969.0294293601</v>
          </cell>
          <cell r="Q603">
            <v>0</v>
          </cell>
          <cell r="R603">
            <v>7.4578198927520902E-3</v>
          </cell>
          <cell r="AA603">
            <v>160.89047582332699</v>
          </cell>
          <cell r="AC603">
            <v>15.201007832177</v>
          </cell>
          <cell r="AE603">
            <v>54723.628195837096</v>
          </cell>
          <cell r="AF603">
            <v>1155692.6575984501</v>
          </cell>
          <cell r="AH603">
            <v>1155692.6575984501</v>
          </cell>
          <cell r="AI603">
            <v>145.68946799115</v>
          </cell>
        </row>
        <row r="604">
          <cell r="M604">
            <v>22.200000714472001</v>
          </cell>
          <cell r="O604">
            <v>1101940.1539300799</v>
          </cell>
          <cell r="Q604">
            <v>0</v>
          </cell>
          <cell r="R604">
            <v>7.4578198927520902E-3</v>
          </cell>
          <cell r="AA604">
            <v>161.04565165696499</v>
          </cell>
          <cell r="AC604">
            <v>15.2161021813596</v>
          </cell>
          <cell r="AE604">
            <v>54777.967852894697</v>
          </cell>
          <cell r="AF604">
            <v>1156718.12178321</v>
          </cell>
          <cell r="AH604">
            <v>1156718.12178321</v>
          </cell>
          <cell r="AI604">
            <v>145.82954947560501</v>
          </cell>
        </row>
        <row r="605">
          <cell r="M605">
            <v>22.200000714688699</v>
          </cell>
          <cell r="O605">
            <v>1103734.15188771</v>
          </cell>
          <cell r="Q605">
            <v>0</v>
          </cell>
          <cell r="R605">
            <v>7.4578198927520902E-3</v>
          </cell>
          <cell r="AA605">
            <v>161.30367068323901</v>
          </cell>
          <cell r="AC605">
            <v>15.2404806344761</v>
          </cell>
          <cell r="AE605">
            <v>54865.730284113903</v>
          </cell>
          <cell r="AF605">
            <v>1158599.88215955</v>
          </cell>
          <cell r="AH605">
            <v>1158599.88215955</v>
          </cell>
          <cell r="AI605">
            <v>146.063190048763</v>
          </cell>
        </row>
        <row r="606">
          <cell r="M606">
            <v>22.2000007152972</v>
          </cell>
          <cell r="O606">
            <v>1107045.8661695099</v>
          </cell>
          <cell r="Q606">
            <v>0</v>
          </cell>
          <cell r="R606">
            <v>7.4578198927520902E-3</v>
          </cell>
          <cell r="AA606">
            <v>161.805943841041</v>
          </cell>
          <cell r="AC606">
            <v>15.2886641479869</v>
          </cell>
          <cell r="AE606">
            <v>55039.190932752797</v>
          </cell>
          <cell r="AF606">
            <v>1162085.0570849299</v>
          </cell>
          <cell r="AH606">
            <v>1162085.0570849299</v>
          </cell>
          <cell r="AI606">
            <v>146.51727969305401</v>
          </cell>
        </row>
        <row r="607">
          <cell r="M607">
            <v>22.200000715750601</v>
          </cell>
          <cell r="O607">
            <v>1108687.3029680401</v>
          </cell>
          <cell r="Q607">
            <v>0</v>
          </cell>
          <cell r="R607">
            <v>7.4578198927520902E-3</v>
          </cell>
          <cell r="AA607">
            <v>162.057645606411</v>
          </cell>
          <cell r="AC607">
            <v>15.3128839633819</v>
          </cell>
          <cell r="AE607">
            <v>55126.382268174697</v>
          </cell>
          <cell r="AF607">
            <v>1163813.6852335699</v>
          </cell>
          <cell r="AH607">
            <v>1163813.6852335699</v>
          </cell>
          <cell r="AI607">
            <v>146.74476164302899</v>
          </cell>
        </row>
        <row r="608">
          <cell r="M608">
            <v>22.200000715772902</v>
          </cell>
          <cell r="O608">
            <v>1110471.2095345</v>
          </cell>
          <cell r="Q608">
            <v>0</v>
          </cell>
          <cell r="R608">
            <v>7.4578198927520902E-3</v>
          </cell>
          <cell r="AA608">
            <v>162.31423042265101</v>
          </cell>
          <cell r="AC608">
            <v>15.337128752963601</v>
          </cell>
          <cell r="AE608">
            <v>55213.663510669103</v>
          </cell>
          <cell r="AF608">
            <v>1165684.87304477</v>
          </cell>
          <cell r="AH608">
            <v>1165684.87304477</v>
          </cell>
          <cell r="AI608">
            <v>146.97710166968699</v>
          </cell>
        </row>
        <row r="609">
          <cell r="M609">
            <v>22.200000715163402</v>
          </cell>
          <cell r="O609">
            <v>1112347.17708891</v>
          </cell>
          <cell r="Q609">
            <v>0</v>
          </cell>
          <cell r="R609">
            <v>7.4578198927520902E-3</v>
          </cell>
          <cell r="AA609">
            <v>162.557914365632</v>
          </cell>
          <cell r="AC609">
            <v>15.3594235161446</v>
          </cell>
          <cell r="AE609">
            <v>55293.924658120603</v>
          </cell>
          <cell r="AF609">
            <v>1167641.1017720699</v>
          </cell>
          <cell r="AH609">
            <v>1167641.1017720699</v>
          </cell>
          <cell r="AI609">
            <v>147.198490849488</v>
          </cell>
        </row>
        <row r="610">
          <cell r="M610">
            <v>22.200000714797</v>
          </cell>
          <cell r="O610">
            <v>1114685.5050681101</v>
          </cell>
          <cell r="Q610">
            <v>0</v>
          </cell>
          <cell r="R610">
            <v>7.4578198927520902E-3</v>
          </cell>
          <cell r="AA610">
            <v>162.87845895441501</v>
          </cell>
          <cell r="AC610">
            <v>15.389271607729199</v>
          </cell>
          <cell r="AE610">
            <v>55401.3777878252</v>
          </cell>
          <cell r="AF610">
            <v>1170086.88285602</v>
          </cell>
          <cell r="AH610">
            <v>1170086.88285602</v>
          </cell>
          <cell r="AI610">
            <v>147.48918734668601</v>
          </cell>
        </row>
        <row r="611">
          <cell r="M611">
            <v>22.200000714762201</v>
          </cell>
          <cell r="O611">
            <v>1116209.4988218399</v>
          </cell>
          <cell r="Q611">
            <v>0</v>
          </cell>
          <cell r="R611">
            <v>7.4578198927520902E-3</v>
          </cell>
          <cell r="AA611">
            <v>163.09756807693</v>
          </cell>
          <cell r="AC611">
            <v>15.409973730156899</v>
          </cell>
          <cell r="AE611">
            <v>55475.905428564802</v>
          </cell>
          <cell r="AF611">
            <v>1171685.4042500299</v>
          </cell>
          <cell r="AH611">
            <v>1171685.4042500299</v>
          </cell>
          <cell r="AI611">
            <v>147.68759434677301</v>
          </cell>
        </row>
        <row r="612">
          <cell r="M612">
            <v>22.200000714893498</v>
          </cell>
          <cell r="O612">
            <v>1117822.8237312599</v>
          </cell>
          <cell r="Q612">
            <v>0</v>
          </cell>
          <cell r="R612">
            <v>7.4578198927520902E-3</v>
          </cell>
          <cell r="AA612">
            <v>163.329508677993</v>
          </cell>
          <cell r="AC612">
            <v>15.431888211234</v>
          </cell>
          <cell r="AE612">
            <v>55554.797560442399</v>
          </cell>
          <cell r="AF612">
            <v>1173377.62128648</v>
          </cell>
          <cell r="AH612">
            <v>1173377.62128648</v>
          </cell>
          <cell r="AI612">
            <v>147.89762046675901</v>
          </cell>
        </row>
        <row r="613">
          <cell r="M613">
            <v>22.200000715673099</v>
          </cell>
          <cell r="O613">
            <v>1120590.3275985999</v>
          </cell>
          <cell r="Q613">
            <v>0</v>
          </cell>
          <cell r="R613">
            <v>7.4578198927520902E-3</v>
          </cell>
          <cell r="AA613">
            <v>163.75366377411501</v>
          </cell>
          <cell r="AC613">
            <v>15.4726996624505</v>
          </cell>
          <cell r="AE613">
            <v>55701.718784821896</v>
          </cell>
          <cell r="AF613">
            <v>1176292.0463583299</v>
          </cell>
          <cell r="AH613">
            <v>1176292.0463583299</v>
          </cell>
          <cell r="AI613">
            <v>148.28096411166501</v>
          </cell>
        </row>
        <row r="614">
          <cell r="M614">
            <v>22.200000716708999</v>
          </cell>
          <cell r="O614">
            <v>1121573.6650709</v>
          </cell>
          <cell r="Q614">
            <v>0</v>
          </cell>
          <cell r="R614">
            <v>7.4578198927520998E-3</v>
          </cell>
          <cell r="AA614">
            <v>163.937205132972</v>
          </cell>
          <cell r="AC614">
            <v>15.4912212860118</v>
          </cell>
          <cell r="AE614">
            <v>55768.396629642302</v>
          </cell>
          <cell r="AF614">
            <v>1177342.0616729299</v>
          </cell>
          <cell r="AH614">
            <v>1177342.0616729299</v>
          </cell>
          <cell r="AI614">
            <v>148.44598384695999</v>
          </cell>
        </row>
        <row r="615">
          <cell r="M615">
            <v>22.20000071774</v>
          </cell>
          <cell r="O615">
            <v>1121544.66282499</v>
          </cell>
          <cell r="Q615">
            <v>0</v>
          </cell>
          <cell r="R615">
            <v>7.4578198927520998E-3</v>
          </cell>
          <cell r="AA615">
            <v>163.97526964584799</v>
          </cell>
          <cell r="AC615">
            <v>15.4959988922948</v>
          </cell>
          <cell r="AE615">
            <v>55785.596012261201</v>
          </cell>
          <cell r="AF615">
            <v>1177330.2588150799</v>
          </cell>
          <cell r="AH615">
            <v>1177330.2588150799</v>
          </cell>
          <cell r="AI615">
            <v>148.47927075355301</v>
          </cell>
        </row>
        <row r="616">
          <cell r="M616">
            <v>22.2000007316276</v>
          </cell>
          <cell r="O616">
            <v>1018945.06331326</v>
          </cell>
          <cell r="Q616">
            <v>0</v>
          </cell>
          <cell r="R616">
            <v>7.4578198927520998E-3</v>
          </cell>
          <cell r="AA616">
            <v>149.202586171208</v>
          </cell>
          <cell r="AC616">
            <v>14.100353359183201</v>
          </cell>
          <cell r="AE616">
            <v>50761.272093059401</v>
          </cell>
          <cell r="AF616">
            <v>1069706.3342103299</v>
          </cell>
          <cell r="AH616">
            <v>1069706.3342103299</v>
          </cell>
          <cell r="AI616">
            <v>135.10223281202499</v>
          </cell>
        </row>
        <row r="617">
          <cell r="M617">
            <v>22.2000007374502</v>
          </cell>
          <cell r="O617">
            <v>1049495.13871547</v>
          </cell>
          <cell r="Q617">
            <v>0</v>
          </cell>
          <cell r="R617">
            <v>7.4578198927521102E-3</v>
          </cell>
          <cell r="AA617">
            <v>153.580950850866</v>
          </cell>
          <cell r="AC617">
            <v>14.513420984080399</v>
          </cell>
          <cell r="AE617">
            <v>52248.315542689597</v>
          </cell>
          <cell r="AF617">
            <v>1101743.4555385101</v>
          </cell>
          <cell r="AH617">
            <v>1101743.4555385101</v>
          </cell>
          <cell r="AI617">
            <v>139.06752986678501</v>
          </cell>
        </row>
        <row r="618">
          <cell r="M618">
            <v>22.200000716900899</v>
          </cell>
          <cell r="O618">
            <v>1116066.1673584799</v>
          </cell>
          <cell r="Q618">
            <v>0</v>
          </cell>
          <cell r="R618">
            <v>7.4578198927521102E-3</v>
          </cell>
          <cell r="AA618">
            <v>163.160884825994</v>
          </cell>
          <cell r="AC618">
            <v>15.418303272480101</v>
          </cell>
          <cell r="AE618">
            <v>55505.891780928498</v>
          </cell>
          <cell r="AF618">
            <v>1171572.0592727701</v>
          </cell>
          <cell r="AH618">
            <v>1171572.0592727701</v>
          </cell>
          <cell r="AI618">
            <v>147.74258155351399</v>
          </cell>
        </row>
        <row r="619">
          <cell r="M619">
            <v>22.2000007160823</v>
          </cell>
          <cell r="O619">
            <v>1114378.76147516</v>
          </cell>
          <cell r="Q619">
            <v>0</v>
          </cell>
          <cell r="R619">
            <v>7.4578198927521102E-3</v>
          </cell>
          <cell r="AA619">
            <v>162.891945476101</v>
          </cell>
          <cell r="AC619">
            <v>15.392156731930701</v>
          </cell>
          <cell r="AE619">
            <v>55411.764234950599</v>
          </cell>
          <cell r="AF619">
            <v>1169790.52573625</v>
          </cell>
          <cell r="AH619">
            <v>1169790.52573625</v>
          </cell>
          <cell r="AI619">
            <v>147.49978874416999</v>
          </cell>
        </row>
        <row r="620">
          <cell r="M620">
            <v>22.200000715665901</v>
          </cell>
          <cell r="O620">
            <v>1113403.3964793601</v>
          </cell>
          <cell r="Q620">
            <v>0</v>
          </cell>
          <cell r="R620">
            <v>7.4578198927521102E-3</v>
          </cell>
          <cell r="AA620">
            <v>162.73594732036801</v>
          </cell>
          <cell r="AC620">
            <v>15.3769769310362</v>
          </cell>
          <cell r="AE620">
            <v>55357.116951730102</v>
          </cell>
          <cell r="AF620">
            <v>1168760.51343172</v>
          </cell>
          <cell r="AH620">
            <v>1168760.51343172</v>
          </cell>
          <cell r="AI620">
            <v>147.358970389332</v>
          </cell>
        </row>
        <row r="621">
          <cell r="M621">
            <v>22.200000714603199</v>
          </cell>
          <cell r="O621">
            <v>1110833.11681354</v>
          </cell>
          <cell r="Q621">
            <v>0</v>
          </cell>
          <cell r="R621">
            <v>7.4578198927521102E-3</v>
          </cell>
          <cell r="AA621">
            <v>162.340207021005</v>
          </cell>
          <cell r="AC621">
            <v>15.3388539071422</v>
          </cell>
          <cell r="AE621">
            <v>55219.874065712</v>
          </cell>
          <cell r="AF621">
            <v>1166052.99092196</v>
          </cell>
          <cell r="AH621">
            <v>1166052.99092195</v>
          </cell>
          <cell r="AI621">
            <v>147.00135311386299</v>
          </cell>
        </row>
        <row r="622">
          <cell r="M622">
            <v>22.200000713572301</v>
          </cell>
          <cell r="O622">
            <v>1106297.5748599099</v>
          </cell>
          <cell r="Q622">
            <v>0</v>
          </cell>
          <cell r="R622">
            <v>7.4578198927521102E-3</v>
          </cell>
          <cell r="AA622">
            <v>161.646386169153</v>
          </cell>
          <cell r="AC622">
            <v>15.272136809408901</v>
          </cell>
          <cell r="AE622">
            <v>54979.692513872003</v>
          </cell>
          <cell r="AF622">
            <v>1161277.2673921001</v>
          </cell>
          <cell r="AH622">
            <v>1161277.2673921001</v>
          </cell>
          <cell r="AI622">
            <v>146.374249359744</v>
          </cell>
        </row>
        <row r="623">
          <cell r="M623">
            <v>22.2000007122395</v>
          </cell>
          <cell r="O623">
            <v>1102938.5162557899</v>
          </cell>
          <cell r="Q623">
            <v>0</v>
          </cell>
          <cell r="R623">
            <v>7.4578198927521102E-3</v>
          </cell>
          <cell r="AA623">
            <v>161.122005725967</v>
          </cell>
          <cell r="AC623">
            <v>15.221440734189899</v>
          </cell>
          <cell r="AE623">
            <v>54797.1866430835</v>
          </cell>
          <cell r="AF623">
            <v>1157735.70293522</v>
          </cell>
          <cell r="AH623">
            <v>1157735.70293522</v>
          </cell>
          <cell r="AI623">
            <v>145.900564991777</v>
          </cell>
        </row>
        <row r="624">
          <cell r="M624">
            <v>22.2000007120112</v>
          </cell>
          <cell r="O624">
            <v>1099189.4400561601</v>
          </cell>
          <cell r="Q624">
            <v>0</v>
          </cell>
          <cell r="R624">
            <v>7.4578198927521102E-3</v>
          </cell>
          <cell r="AA624">
            <v>160.56753348764201</v>
          </cell>
          <cell r="AC624">
            <v>15.1686272518525</v>
          </cell>
          <cell r="AE624">
            <v>54607.058106668897</v>
          </cell>
          <cell r="AF624">
            <v>1153796.4981535999</v>
          </cell>
          <cell r="AH624">
            <v>1153796.4981535999</v>
          </cell>
          <cell r="AI624">
            <v>145.39890623578901</v>
          </cell>
        </row>
        <row r="625">
          <cell r="M625">
            <v>22.200000711462899</v>
          </cell>
          <cell r="O625">
            <v>1098364.2225169099</v>
          </cell>
          <cell r="Q625">
            <v>0</v>
          </cell>
          <cell r="R625">
            <v>7.4578198927521102E-3</v>
          </cell>
          <cell r="AA625">
            <v>160.423196983477</v>
          </cell>
          <cell r="AC625">
            <v>15.1542746732288</v>
          </cell>
          <cell r="AE625">
            <v>54555.388823623704</v>
          </cell>
          <cell r="AF625">
            <v>1152919.6113638999</v>
          </cell>
          <cell r="AH625">
            <v>1152919.6113638999</v>
          </cell>
          <cell r="AI625">
            <v>145.268922310248</v>
          </cell>
        </row>
        <row r="626">
          <cell r="M626">
            <v>22.200000711016902</v>
          </cell>
          <cell r="O626">
            <v>1098393.91950554</v>
          </cell>
          <cell r="Q626">
            <v>0</v>
          </cell>
          <cell r="R626">
            <v>7.4578198927521197E-3</v>
          </cell>
          <cell r="AA626">
            <v>160.41205586777099</v>
          </cell>
          <cell r="AC626">
            <v>15.152792128466</v>
          </cell>
          <cell r="AE626">
            <v>54550.051662477403</v>
          </cell>
          <cell r="AF626">
            <v>1152943.97117036</v>
          </cell>
          <cell r="AH626">
            <v>1152943.97117036</v>
          </cell>
          <cell r="AI626">
            <v>145.259263739305</v>
          </cell>
        </row>
        <row r="627">
          <cell r="M627">
            <v>22.200000710955202</v>
          </cell>
          <cell r="O627">
            <v>1097666.54515501</v>
          </cell>
          <cell r="Q627">
            <v>0</v>
          </cell>
          <cell r="R627">
            <v>7.4578198927521197E-3</v>
          </cell>
          <cell r="AA627">
            <v>160.30750555470601</v>
          </cell>
          <cell r="AC627">
            <v>15.142916130354299</v>
          </cell>
          <cell r="AE627">
            <v>54514.498069275498</v>
          </cell>
          <cell r="AF627">
            <v>1152181.0432255899</v>
          </cell>
          <cell r="AH627">
            <v>1152181.0432255899</v>
          </cell>
          <cell r="AI627">
            <v>145.16458942435199</v>
          </cell>
        </row>
        <row r="628">
          <cell r="M628">
            <v>22.200000711670299</v>
          </cell>
          <cell r="O628">
            <v>1096731.1482456501</v>
          </cell>
          <cell r="Q628">
            <v>0</v>
          </cell>
          <cell r="R628">
            <v>7.4578198927521197E-3</v>
          </cell>
          <cell r="AA628">
            <v>160.19869968625099</v>
          </cell>
          <cell r="AC628">
            <v>15.1333540902663</v>
          </cell>
          <cell r="AE628">
            <v>54480.0747249587</v>
          </cell>
          <cell r="AF628">
            <v>1151211.2229420701</v>
          </cell>
          <cell r="AH628">
            <v>1151211.2229420701</v>
          </cell>
          <cell r="AI628">
            <v>145.06534559598501</v>
          </cell>
        </row>
        <row r="629">
          <cell r="M629">
            <v>22.200000711484801</v>
          </cell>
          <cell r="O629">
            <v>1096557.6093681401</v>
          </cell>
          <cell r="Q629">
            <v>0</v>
          </cell>
          <cell r="R629">
            <v>7.4578198927521197E-3</v>
          </cell>
          <cell r="AA629">
            <v>160.163491948672</v>
          </cell>
          <cell r="AC629">
            <v>15.129741792620299</v>
          </cell>
          <cell r="AE629">
            <v>54467.070453433</v>
          </cell>
          <cell r="AF629">
            <v>1151024.6798463999</v>
          </cell>
          <cell r="AH629">
            <v>1151024.6798463999</v>
          </cell>
          <cell r="AI629">
            <v>145.03375015605201</v>
          </cell>
        </row>
        <row r="630">
          <cell r="M630">
            <v>22.200000711066</v>
          </cell>
          <cell r="O630">
            <v>1096859.38362442</v>
          </cell>
          <cell r="Q630">
            <v>0</v>
          </cell>
          <cell r="R630">
            <v>7.4578198927521301E-3</v>
          </cell>
          <cell r="AA630">
            <v>160.191484698842</v>
          </cell>
          <cell r="AC630">
            <v>15.131956605510901</v>
          </cell>
          <cell r="AE630">
            <v>54475.043779839099</v>
          </cell>
          <cell r="AF630">
            <v>1151334.4274045499</v>
          </cell>
          <cell r="AH630">
            <v>1151334.4274045499</v>
          </cell>
          <cell r="AI630">
            <v>145.05952809333101</v>
          </cell>
        </row>
        <row r="631">
          <cell r="M631">
            <v>22.200000710311901</v>
          </cell>
          <cell r="O631">
            <v>1096808.2884440799</v>
          </cell>
          <cell r="Q631">
            <v>0</v>
          </cell>
          <cell r="R631">
            <v>7.4578198927521197E-3</v>
          </cell>
          <cell r="AA631">
            <v>160.15852166243201</v>
          </cell>
          <cell r="AC631">
            <v>15.128127793758001</v>
          </cell>
          <cell r="AE631">
            <v>54461.260057528598</v>
          </cell>
          <cell r="AF631">
            <v>1151269.5485308799</v>
          </cell>
          <cell r="AH631">
            <v>1151269.5485308799</v>
          </cell>
          <cell r="AI631">
            <v>145.030393868674</v>
          </cell>
        </row>
        <row r="632">
          <cell r="M632">
            <v>22.200000709283401</v>
          </cell>
          <cell r="O632">
            <v>1096322.5911940199</v>
          </cell>
          <cell r="Q632">
            <v>0</v>
          </cell>
          <cell r="R632">
            <v>7.4578198927521301E-3</v>
          </cell>
          <cell r="AA632">
            <v>160.04778165288801</v>
          </cell>
          <cell r="AC632">
            <v>15.1165256710735</v>
          </cell>
          <cell r="AE632">
            <v>54419.492415864501</v>
          </cell>
          <cell r="AF632">
            <v>1150742.08362778</v>
          </cell>
          <cell r="AH632">
            <v>1150742.08362778</v>
          </cell>
          <cell r="AI632">
            <v>144.93125598181399</v>
          </cell>
        </row>
        <row r="633">
          <cell r="M633">
            <v>22.200000708682701</v>
          </cell>
          <cell r="O633">
            <v>1100847.5300826801</v>
          </cell>
          <cell r="Q633">
            <v>0</v>
          </cell>
          <cell r="R633">
            <v>7.4578198927521397E-3</v>
          </cell>
          <cell r="AA633">
            <v>160.65683922470399</v>
          </cell>
          <cell r="AC633">
            <v>15.1729067235797</v>
          </cell>
          <cell r="AE633">
            <v>54622.464204887001</v>
          </cell>
          <cell r="AF633">
            <v>1155469.9943057599</v>
          </cell>
          <cell r="AH633">
            <v>1155469.9943057599</v>
          </cell>
          <cell r="AI633">
            <v>145.483932501124</v>
          </cell>
        </row>
        <row r="634">
          <cell r="M634">
            <v>22.200000708231499</v>
          </cell>
          <cell r="O634">
            <v>1107994.95643002</v>
          </cell>
          <cell r="Q634">
            <v>0</v>
          </cell>
          <cell r="R634">
            <v>7.4578198927521301E-3</v>
          </cell>
          <cell r="AA634">
            <v>161.66787804687601</v>
          </cell>
          <cell r="AC634">
            <v>15.2679612047787</v>
          </cell>
          <cell r="AE634">
            <v>54964.660337203401</v>
          </cell>
          <cell r="AF634">
            <v>1162959.6167738</v>
          </cell>
          <cell r="AH634">
            <v>1162959.6167738</v>
          </cell>
          <cell r="AI634">
            <v>146.39991684209801</v>
          </cell>
        </row>
        <row r="635">
          <cell r="M635">
            <v>22.200000707455501</v>
          </cell>
          <cell r="O635">
            <v>1112062.04923578</v>
          </cell>
          <cell r="Q635">
            <v>0</v>
          </cell>
          <cell r="R635">
            <v>7.4578198927521301E-3</v>
          </cell>
          <cell r="AA635">
            <v>162.22597424796001</v>
          </cell>
          <cell r="AC635">
            <v>15.319946771426901</v>
          </cell>
          <cell r="AE635">
            <v>55151.808377137</v>
          </cell>
          <cell r="AF635">
            <v>1167213.85763756</v>
          </cell>
          <cell r="AH635">
            <v>1167213.85763756</v>
          </cell>
          <cell r="AI635">
            <v>146.90602747653301</v>
          </cell>
        </row>
        <row r="636">
          <cell r="M636">
            <v>22.200000707039202</v>
          </cell>
          <cell r="O636">
            <v>1115006.5973704101</v>
          </cell>
          <cell r="Q636">
            <v>0</v>
          </cell>
          <cell r="R636">
            <v>7.4578198927521397E-3</v>
          </cell>
          <cell r="AA636">
            <v>162.633103880699</v>
          </cell>
          <cell r="AC636">
            <v>15.3579619947513</v>
          </cell>
          <cell r="AE636">
            <v>55288.663181104697</v>
          </cell>
          <cell r="AF636">
            <v>1170295.2605525199</v>
          </cell>
          <cell r="AH636">
            <v>1170295.2605525199</v>
          </cell>
          <cell r="AI636">
            <v>147.27514188594799</v>
          </cell>
        </row>
        <row r="637">
          <cell r="M637">
            <v>22.200000707644399</v>
          </cell>
          <cell r="O637">
            <v>1116504.16365653</v>
          </cell>
          <cell r="Q637">
            <v>0</v>
          </cell>
          <cell r="R637">
            <v>7.4578198927521301E-3</v>
          </cell>
          <cell r="AA637">
            <v>162.87398363096401</v>
          </cell>
          <cell r="AC637">
            <v>15.3814316896036</v>
          </cell>
          <cell r="AE637">
            <v>55373.154082572997</v>
          </cell>
          <cell r="AF637">
            <v>1171877.3177146399</v>
          </cell>
          <cell r="AH637">
            <v>1171877.3177146399</v>
          </cell>
          <cell r="AI637">
            <v>147.492551941361</v>
          </cell>
        </row>
        <row r="638">
          <cell r="M638">
            <v>22.200000708024898</v>
          </cell>
          <cell r="O638">
            <v>1116655.23182862</v>
          </cell>
          <cell r="Q638">
            <v>0</v>
          </cell>
          <cell r="R638">
            <v>7.4578198927521397E-3</v>
          </cell>
          <cell r="AA638">
            <v>162.91123608143599</v>
          </cell>
          <cell r="AC638">
            <v>15.3853842975084</v>
          </cell>
          <cell r="AE638">
            <v>55387.383471030102</v>
          </cell>
          <cell r="AF638">
            <v>1172042.6152991101</v>
          </cell>
          <cell r="AH638">
            <v>1172042.6152991101</v>
          </cell>
          <cell r="AI638">
            <v>147.52585178392701</v>
          </cell>
        </row>
        <row r="639">
          <cell r="M639">
            <v>22.200000708714899</v>
          </cell>
          <cell r="O639">
            <v>1116791.97685599</v>
          </cell>
          <cell r="Q639">
            <v>0</v>
          </cell>
          <cell r="R639">
            <v>7.4578198927521397E-3</v>
          </cell>
          <cell r="AA639">
            <v>162.95684672828301</v>
          </cell>
          <cell r="AC639">
            <v>15.3904169918795</v>
          </cell>
          <cell r="AE639">
            <v>55405.501170766103</v>
          </cell>
          <cell r="AF639">
            <v>1172197.47800031</v>
          </cell>
          <cell r="AH639">
            <v>1172197.47800031</v>
          </cell>
          <cell r="AI639">
            <v>147.56642973640399</v>
          </cell>
        </row>
        <row r="640">
          <cell r="M640">
            <v>22.200000709766499</v>
          </cell>
          <cell r="O640">
            <v>1116608.42709985</v>
          </cell>
          <cell r="Q640">
            <v>0</v>
          </cell>
          <cell r="R640">
            <v>7.4578198927521397E-3</v>
          </cell>
          <cell r="AA640">
            <v>162.97211412981801</v>
          </cell>
          <cell r="AC640">
            <v>15.3930193899484</v>
          </cell>
          <cell r="AE640">
            <v>55414.869803814101</v>
          </cell>
          <cell r="AF640">
            <v>1172023.2968783299</v>
          </cell>
          <cell r="AH640">
            <v>1172023.2968783299</v>
          </cell>
          <cell r="AI640">
            <v>147.57909473986899</v>
          </cell>
        </row>
        <row r="641">
          <cell r="M641">
            <v>22.200000710067201</v>
          </cell>
          <cell r="O641">
            <v>1115393.7731659301</v>
          </cell>
          <cell r="Q641">
            <v>0</v>
          </cell>
          <cell r="R641">
            <v>7.4578198927521397E-3</v>
          </cell>
          <cell r="AA641">
            <v>162.813276495472</v>
          </cell>
          <cell r="AC641">
            <v>15.3784525227708</v>
          </cell>
          <cell r="AE641">
            <v>55362.429081974697</v>
          </cell>
          <cell r="AF641">
            <v>1170756.2022515901</v>
          </cell>
          <cell r="AH641">
            <v>1170756.2022515901</v>
          </cell>
          <cell r="AI641">
            <v>147.434823972701</v>
          </cell>
        </row>
        <row r="642">
          <cell r="M642">
            <v>22.2000007092205</v>
          </cell>
          <cell r="O642">
            <v>1112781.0561635999</v>
          </cell>
          <cell r="Q642">
            <v>0</v>
          </cell>
          <cell r="R642">
            <v>7.4578198927521397E-3</v>
          </cell>
          <cell r="AA642">
            <v>162.41206602715499</v>
          </cell>
          <cell r="AC642">
            <v>15.3398328244736</v>
          </cell>
          <cell r="AE642">
            <v>55223.398168104999</v>
          </cell>
          <cell r="AF642">
            <v>1168004.45436251</v>
          </cell>
          <cell r="AH642">
            <v>1168004.45436251</v>
          </cell>
          <cell r="AI642">
            <v>147.07223320268201</v>
          </cell>
        </row>
        <row r="643">
          <cell r="M643">
            <v>22.200000708464401</v>
          </cell>
          <cell r="O643">
            <v>1108311.6556177801</v>
          </cell>
          <cell r="Q643">
            <v>0</v>
          </cell>
          <cell r="R643">
            <v>7.4578198927521397E-3</v>
          </cell>
          <cell r="AA643">
            <v>161.75462201141201</v>
          </cell>
          <cell r="AC643">
            <v>15.277305346404001</v>
          </cell>
          <cell r="AE643">
            <v>54998.299247054601</v>
          </cell>
          <cell r="AF643">
            <v>1163309.95487576</v>
          </cell>
          <cell r="AH643">
            <v>1163309.95487576</v>
          </cell>
          <cell r="AI643">
            <v>146.477316665008</v>
          </cell>
        </row>
        <row r="644">
          <cell r="M644">
            <v>22.2000007083989</v>
          </cell>
          <cell r="O644">
            <v>1100955.00168915</v>
          </cell>
          <cell r="Q644">
            <v>0</v>
          </cell>
          <cell r="R644">
            <v>7.4578198927521397E-3</v>
          </cell>
          <cell r="AA644">
            <v>160.69793812840501</v>
          </cell>
          <cell r="AC644">
            <v>15.177504288885</v>
          </cell>
          <cell r="AE644">
            <v>54639.0154399862</v>
          </cell>
          <cell r="AF644">
            <v>1155594.01712059</v>
          </cell>
          <cell r="AH644">
            <v>1155594.01712059</v>
          </cell>
          <cell r="AI644">
            <v>145.520433839519</v>
          </cell>
        </row>
        <row r="645">
          <cell r="M645">
            <v>22.200000707977299</v>
          </cell>
          <cell r="O645">
            <v>1098564.13624325</v>
          </cell>
          <cell r="Q645">
            <v>0</v>
          </cell>
          <cell r="R645">
            <v>7.4578198927521501E-3</v>
          </cell>
          <cell r="AA645">
            <v>160.32889830808799</v>
          </cell>
          <cell r="AC645">
            <v>15.1419357608306</v>
          </cell>
          <cell r="AE645">
            <v>54510.968738990203</v>
          </cell>
          <cell r="AF645">
            <v>1153075.10500776</v>
          </cell>
          <cell r="AH645">
            <v>1153075.10500776</v>
          </cell>
          <cell r="AI645">
            <v>145.186962547257</v>
          </cell>
        </row>
        <row r="646">
          <cell r="M646">
            <v>22.200000707604499</v>
          </cell>
          <cell r="O646">
            <v>1097030.0131761499</v>
          </cell>
          <cell r="Q646">
            <v>0</v>
          </cell>
          <cell r="R646">
            <v>7.4578198927521501E-3</v>
          </cell>
          <cell r="AA646">
            <v>160.09320664125099</v>
          </cell>
          <cell r="AC646">
            <v>15.1192487813721</v>
          </cell>
          <cell r="AE646">
            <v>54429.295612939401</v>
          </cell>
          <cell r="AF646">
            <v>1151459.3087875</v>
          </cell>
          <cell r="AH646">
            <v>1151459.3087875</v>
          </cell>
          <cell r="AI646">
            <v>144.97395785987899</v>
          </cell>
        </row>
        <row r="647">
          <cell r="M647">
            <v>22.2000007069791</v>
          </cell>
          <cell r="O647">
            <v>1096274.10179957</v>
          </cell>
          <cell r="Q647">
            <v>0</v>
          </cell>
          <cell r="R647">
            <v>7.4578198927521501E-3</v>
          </cell>
          <cell r="AA647">
            <v>159.95913935318299</v>
          </cell>
          <cell r="AC647">
            <v>15.105876611645201</v>
          </cell>
          <cell r="AE647">
            <v>54381.155801922599</v>
          </cell>
          <cell r="AF647">
            <v>1150655.2576268499</v>
          </cell>
          <cell r="AH647">
            <v>1150655.2576268499</v>
          </cell>
          <cell r="AI647">
            <v>144.853262741538</v>
          </cell>
        </row>
        <row r="648">
          <cell r="M648">
            <v>22.2000007065622</v>
          </cell>
          <cell r="O648">
            <v>1095865.0036905201</v>
          </cell>
          <cell r="Q648">
            <v>0</v>
          </cell>
          <cell r="R648">
            <v>7.4578198927521501E-3</v>
          </cell>
          <cell r="AA648">
            <v>159.885094629191</v>
          </cell>
          <cell r="AC648">
            <v>15.098458728572201</v>
          </cell>
          <cell r="AE648">
            <v>54354.4514228599</v>
          </cell>
          <cell r="AF648">
            <v>1150219.45511362</v>
          </cell>
          <cell r="AH648">
            <v>1150219.45511362</v>
          </cell>
          <cell r="AI648">
            <v>144.78663590061899</v>
          </cell>
        </row>
        <row r="649">
          <cell r="M649">
            <v>22.200000706540902</v>
          </cell>
          <cell r="O649">
            <v>1095383.05921426</v>
          </cell>
          <cell r="Q649">
            <v>0</v>
          </cell>
          <cell r="R649">
            <v>7.4578198927521501E-3</v>
          </cell>
          <cell r="AA649">
            <v>159.81588604373201</v>
          </cell>
          <cell r="AC649">
            <v>15.091923141414201</v>
          </cell>
          <cell r="AE649">
            <v>54330.9233090911</v>
          </cell>
          <cell r="AF649">
            <v>1149713.98252412</v>
          </cell>
          <cell r="AH649">
            <v>1149713.98252412</v>
          </cell>
          <cell r="AI649">
            <v>144.72396290231799</v>
          </cell>
        </row>
        <row r="650">
          <cell r="M650">
            <v>22.200000707257999</v>
          </cell>
          <cell r="O650">
            <v>1094893.4153084999</v>
          </cell>
          <cell r="Q650">
            <v>0</v>
          </cell>
          <cell r="R650">
            <v>7.4578198927521501E-3</v>
          </cell>
          <cell r="AA650">
            <v>159.771033929737</v>
          </cell>
          <cell r="AC650">
            <v>15.0883964405834</v>
          </cell>
          <cell r="AE650">
            <v>54318.227186100099</v>
          </cell>
          <cell r="AF650">
            <v>1149211.6424664699</v>
          </cell>
          <cell r="AH650">
            <v>1149211.6424664699</v>
          </cell>
          <cell r="AI650">
            <v>144.68263748915399</v>
          </cell>
        </row>
        <row r="651">
          <cell r="M651">
            <v>22.200000707687</v>
          </cell>
          <cell r="O651">
            <v>1094795.06653502</v>
          </cell>
          <cell r="Q651">
            <v>0</v>
          </cell>
          <cell r="R651">
            <v>7.4578198927521501E-3</v>
          </cell>
          <cell r="AA651">
            <v>159.77218506769199</v>
          </cell>
          <cell r="AC651">
            <v>15.088931411031</v>
          </cell>
          <cell r="AE651">
            <v>54320.153079711701</v>
          </cell>
          <cell r="AF651">
            <v>1149115.21961536</v>
          </cell>
          <cell r="AH651">
            <v>1149115.21961536</v>
          </cell>
          <cell r="AI651">
            <v>144.68325365666101</v>
          </cell>
        </row>
        <row r="652">
          <cell r="M652">
            <v>22.200000707860799</v>
          </cell>
          <cell r="O652">
            <v>1095536.4454741599</v>
          </cell>
          <cell r="Q652">
            <v>0</v>
          </cell>
          <cell r="R652">
            <v>7.4578198927521501E-3</v>
          </cell>
          <cell r="AA652">
            <v>159.878676127548</v>
          </cell>
          <cell r="AC652">
            <v>15.0989884575524</v>
          </cell>
          <cell r="AE652">
            <v>54356.358447188701</v>
          </cell>
          <cell r="AF652">
            <v>1149892.8039146001</v>
          </cell>
          <cell r="AH652">
            <v>1149892.8039146001</v>
          </cell>
          <cell r="AI652">
            <v>144.77968766999501</v>
          </cell>
        </row>
        <row r="653">
          <cell r="M653">
            <v>22.2000007085257</v>
          </cell>
          <cell r="O653">
            <v>1097977.7737266901</v>
          </cell>
          <cell r="Q653">
            <v>0</v>
          </cell>
          <cell r="R653">
            <v>7.4578198927521501E-3</v>
          </cell>
          <cell r="AA653">
            <v>160.25489772946901</v>
          </cell>
          <cell r="AC653">
            <v>15.1352322522742</v>
          </cell>
          <cell r="AE653">
            <v>54486.836108187003</v>
          </cell>
          <cell r="AF653">
            <v>1152464.60981235</v>
          </cell>
          <cell r="AH653">
            <v>1152464.60981235</v>
          </cell>
          <cell r="AI653">
            <v>145.11966547719399</v>
          </cell>
        </row>
        <row r="654">
          <cell r="M654">
            <v>22.200000708860301</v>
          </cell>
          <cell r="O654">
            <v>1099106.93130888</v>
          </cell>
          <cell r="Q654">
            <v>0</v>
          </cell>
          <cell r="R654">
            <v>7.4578198927521501E-3</v>
          </cell>
          <cell r="AA654">
            <v>160.432453352858</v>
          </cell>
          <cell r="AC654">
            <v>15.1524299390433</v>
          </cell>
          <cell r="AE654">
            <v>54548.747780555801</v>
          </cell>
          <cell r="AF654">
            <v>1153655.67909044</v>
          </cell>
          <cell r="AH654">
            <v>1153655.67909044</v>
          </cell>
          <cell r="AI654">
            <v>145.280023413815</v>
          </cell>
        </row>
        <row r="655">
          <cell r="M655">
            <v>22.200000708095398</v>
          </cell>
          <cell r="O655">
            <v>1099208.24010769</v>
          </cell>
          <cell r="Q655">
            <v>0</v>
          </cell>
          <cell r="R655">
            <v>7.4578198927521501E-3</v>
          </cell>
          <cell r="AA655">
            <v>160.42141313415399</v>
          </cell>
          <cell r="AC655">
            <v>15.1506730258433</v>
          </cell>
          <cell r="AE655">
            <v>54542.422893036099</v>
          </cell>
          <cell r="AF655">
            <v>1153750.6630295899</v>
          </cell>
          <cell r="AH655">
            <v>1153750.6630295899</v>
          </cell>
          <cell r="AI655">
            <v>145.270740108311</v>
          </cell>
        </row>
        <row r="656">
          <cell r="M656">
            <v>22.200000707039599</v>
          </cell>
          <cell r="O656">
            <v>1098813.5158619301</v>
          </cell>
          <cell r="Q656">
            <v>0</v>
          </cell>
          <cell r="R656">
            <v>7.4578198927521596E-3</v>
          </cell>
          <cell r="AA656">
            <v>160.32381772201299</v>
          </cell>
          <cell r="AC656">
            <v>15.140315256347399</v>
          </cell>
          <cell r="AE656">
            <v>54505.134922850499</v>
          </cell>
          <cell r="AF656">
            <v>1153318.65080565</v>
          </cell>
          <cell r="AH656">
            <v>1153318.65080565</v>
          </cell>
          <cell r="AI656">
            <v>145.18350246566601</v>
          </cell>
        </row>
        <row r="657">
          <cell r="M657">
            <v>22.2000007070131</v>
          </cell>
          <cell r="O657">
            <v>1101583.8935782299</v>
          </cell>
          <cell r="Q657">
            <v>0</v>
          </cell>
          <cell r="R657">
            <v>7.4578198927521596E-3</v>
          </cell>
          <cell r="AA657">
            <v>160.706262972899</v>
          </cell>
          <cell r="AC657">
            <v>15.176004270734399</v>
          </cell>
          <cell r="AE657">
            <v>54633.615374644003</v>
          </cell>
          <cell r="AF657">
            <v>1156217.5089409901</v>
          </cell>
          <cell r="AH657">
            <v>1156217.5089409901</v>
          </cell>
          <cell r="AI657">
            <v>145.53025870216399</v>
          </cell>
        </row>
        <row r="658">
          <cell r="M658">
            <v>22.200000706427101</v>
          </cell>
          <cell r="O658">
            <v>1107533.2814188199</v>
          </cell>
          <cell r="Q658">
            <v>0</v>
          </cell>
          <cell r="R658">
            <v>7.45781989275217E-3</v>
          </cell>
          <cell r="AA658">
            <v>161.53467183741901</v>
          </cell>
          <cell r="AC658">
            <v>15.2535158750975</v>
          </cell>
          <cell r="AE658">
            <v>54912.6571503511</v>
          </cell>
          <cell r="AF658">
            <v>1162445.93859583</v>
          </cell>
          <cell r="AH658">
            <v>1162445.93859583</v>
          </cell>
          <cell r="AI658">
            <v>146.28115596232101</v>
          </cell>
        </row>
        <row r="659">
          <cell r="M659">
            <v>22.200000706076199</v>
          </cell>
          <cell r="O659">
            <v>1113699.5419990099</v>
          </cell>
          <cell r="Q659">
            <v>0</v>
          </cell>
          <cell r="R659">
            <v>7.45781989275217E-3</v>
          </cell>
          <cell r="AA659">
            <v>162.40416817145399</v>
          </cell>
          <cell r="AC659">
            <v>15.3351893638752</v>
          </cell>
          <cell r="AE659">
            <v>55206.681709950797</v>
          </cell>
          <cell r="AF659">
            <v>1168906.2237130001</v>
          </cell>
          <cell r="AH659">
            <v>1168906.2237130001</v>
          </cell>
          <cell r="AI659">
            <v>147.06897880757899</v>
          </cell>
        </row>
        <row r="660">
          <cell r="M660">
            <v>22.200000705989101</v>
          </cell>
          <cell r="O660">
            <v>1116826.3596456</v>
          </cell>
          <cell r="Q660">
            <v>0</v>
          </cell>
          <cell r="R660">
            <v>7.45781989275217E-3</v>
          </cell>
          <cell r="AA660">
            <v>162.852825356148</v>
          </cell>
          <cell r="AC660">
            <v>15.377554304161</v>
          </cell>
          <cell r="AE660">
            <v>55359.195494979504</v>
          </cell>
          <cell r="AF660">
            <v>1172185.5551414399</v>
          </cell>
          <cell r="AH660">
            <v>1172185.5551414399</v>
          </cell>
          <cell r="AI660">
            <v>147.47527105198699</v>
          </cell>
        </row>
        <row r="661">
          <cell r="M661">
            <v>22.200000706691899</v>
          </cell>
          <cell r="O661">
            <v>1118733.3714824</v>
          </cell>
          <cell r="Q661">
            <v>0</v>
          </cell>
          <cell r="R661">
            <v>7.45781989275217E-3</v>
          </cell>
          <cell r="AA661">
            <v>163.15238421208099</v>
          </cell>
          <cell r="AC661">
            <v>15.4065647719613</v>
          </cell>
          <cell r="AE661">
            <v>55463.6331790607</v>
          </cell>
          <cell r="AF661">
            <v>1174197.00463329</v>
          </cell>
          <cell r="AH661">
            <v>1174197.00463329</v>
          </cell>
          <cell r="AI661">
            <v>147.74581944011999</v>
          </cell>
        </row>
        <row r="662">
          <cell r="M662">
            <v>22.2000007071242</v>
          </cell>
          <cell r="O662">
            <v>1120111.2760586001</v>
          </cell>
          <cell r="Q662">
            <v>0</v>
          </cell>
          <cell r="R662">
            <v>7.45781989275217E-3</v>
          </cell>
          <cell r="AA662">
            <v>163.365688716676</v>
          </cell>
          <cell r="AC662">
            <v>15.427142314135301</v>
          </cell>
          <cell r="AE662">
            <v>55537.712330887</v>
          </cell>
          <cell r="AF662">
            <v>1175648.98838852</v>
          </cell>
          <cell r="AH662">
            <v>1175648.98838852</v>
          </cell>
          <cell r="AI662">
            <v>147.93854640254099</v>
          </cell>
        </row>
        <row r="663">
          <cell r="M663">
            <v>22.2000007077765</v>
          </cell>
          <cell r="O663">
            <v>1120915.1627545001</v>
          </cell>
          <cell r="Q663">
            <v>0</v>
          </cell>
          <cell r="R663">
            <v>7.45781989275217E-3</v>
          </cell>
          <cell r="AA663">
            <v>163.50709282393299</v>
          </cell>
          <cell r="AC663">
            <v>15.441220982304101</v>
          </cell>
          <cell r="AE663">
            <v>55588.3955362946</v>
          </cell>
          <cell r="AF663">
            <v>1176503.55826606</v>
          </cell>
          <cell r="AH663">
            <v>1176503.55826606</v>
          </cell>
          <cell r="AI663">
            <v>148.06587184162899</v>
          </cell>
        </row>
        <row r="664">
          <cell r="M664">
            <v>22.2000007085711</v>
          </cell>
          <cell r="O664">
            <v>1119585.3031043799</v>
          </cell>
          <cell r="Q664">
            <v>0</v>
          </cell>
          <cell r="R664">
            <v>7.45781989275217E-3</v>
          </cell>
          <cell r="AA664">
            <v>163.35786435267099</v>
          </cell>
          <cell r="AC664">
            <v>15.4282906679553</v>
          </cell>
          <cell r="AE664">
            <v>55541.846404638898</v>
          </cell>
          <cell r="AF664">
            <v>1175127.1494948701</v>
          </cell>
          <cell r="AH664">
            <v>1175127.1494948701</v>
          </cell>
          <cell r="AI664">
            <v>147.92957368471599</v>
          </cell>
        </row>
        <row r="665">
          <cell r="M665">
            <v>22.2000007089629</v>
          </cell>
          <cell r="O665">
            <v>1116195.97011404</v>
          </cell>
          <cell r="Q665">
            <v>0</v>
          </cell>
          <cell r="R665">
            <v>7.4578198927521804E-3</v>
          </cell>
          <cell r="AA665">
            <v>162.886861772732</v>
          </cell>
          <cell r="AC665">
            <v>15.384242461053001</v>
          </cell>
          <cell r="AE665">
            <v>55383.272859790799</v>
          </cell>
          <cell r="AF665">
            <v>1171579.2429681099</v>
          </cell>
          <cell r="AH665">
            <v>1171579.2429681099</v>
          </cell>
          <cell r="AI665">
            <v>147.50261931167901</v>
          </cell>
        </row>
        <row r="666">
          <cell r="M666">
            <v>22.200000708981499</v>
          </cell>
          <cell r="O666">
            <v>1114478.5422375901</v>
          </cell>
          <cell r="Q666">
            <v>0</v>
          </cell>
          <cell r="R666">
            <v>7.4578198927521804E-3</v>
          </cell>
          <cell r="AA666">
            <v>162.640251549346</v>
          </cell>
          <cell r="AC666">
            <v>15.360950763805899</v>
          </cell>
          <cell r="AE666">
            <v>55299.422749701102</v>
          </cell>
          <cell r="AF666">
            <v>1169777.9649845699</v>
          </cell>
          <cell r="AH666">
            <v>1169777.9649845699</v>
          </cell>
          <cell r="AI666">
            <v>147.27930078553999</v>
          </cell>
        </row>
        <row r="667">
          <cell r="M667">
            <v>22.2000007090117</v>
          </cell>
          <cell r="O667">
            <v>1114019.3322193699</v>
          </cell>
          <cell r="Q667">
            <v>0</v>
          </cell>
          <cell r="R667">
            <v>7.4578198927521804E-3</v>
          </cell>
          <cell r="AA667">
            <v>162.57431024342901</v>
          </cell>
          <cell r="AC667">
            <v>15.3547227781513</v>
          </cell>
          <cell r="AE667">
            <v>55277.002001344801</v>
          </cell>
          <cell r="AF667">
            <v>1169296.3342224399</v>
          </cell>
          <cell r="AH667">
            <v>1169296.3342224399</v>
          </cell>
          <cell r="AI667">
            <v>147.21958746527699</v>
          </cell>
        </row>
        <row r="668">
          <cell r="M668">
            <v>22.200000708285</v>
          </cell>
          <cell r="O668">
            <v>1113211.2786186701</v>
          </cell>
          <cell r="Q668">
            <v>0</v>
          </cell>
          <cell r="R668">
            <v>7.4578198927521804E-3</v>
          </cell>
          <cell r="AA668">
            <v>162.43236659298501</v>
          </cell>
          <cell r="AC668">
            <v>15.340593452099</v>
          </cell>
          <cell r="AE668">
            <v>55226.136427556397</v>
          </cell>
          <cell r="AF668">
            <v>1168437.41507369</v>
          </cell>
          <cell r="AH668">
            <v>1168437.41507369</v>
          </cell>
          <cell r="AI668">
            <v>147.091773140886</v>
          </cell>
        </row>
        <row r="669">
          <cell r="M669">
            <v>22.200000707770901</v>
          </cell>
          <cell r="O669">
            <v>1112012.54296257</v>
          </cell>
          <cell r="Q669">
            <v>0</v>
          </cell>
          <cell r="R669">
            <v>7.4578198927521804E-3</v>
          </cell>
          <cell r="AA669">
            <v>162.24472486116301</v>
          </cell>
          <cell r="AC669">
            <v>15.3224387849141</v>
          </cell>
          <cell r="AE669">
            <v>55160.779625690899</v>
          </cell>
          <cell r="AF669">
            <v>1167173.3225918801</v>
          </cell>
          <cell r="AH669">
            <v>1167173.3225918801</v>
          </cell>
          <cell r="AI669">
            <v>146.92228607624801</v>
          </cell>
        </row>
        <row r="670">
          <cell r="M670">
            <v>22.2000007077493</v>
          </cell>
          <cell r="O670">
            <v>1110370.6804619799</v>
          </cell>
          <cell r="Q670">
            <v>0</v>
          </cell>
          <cell r="R670">
            <v>7.4578198927521804E-3</v>
          </cell>
          <cell r="AA670">
            <v>162.008995822542</v>
          </cell>
          <cell r="AC670">
            <v>15.300176466264499</v>
          </cell>
          <cell r="AE670">
            <v>55080.635278552101</v>
          </cell>
          <cell r="AF670">
            <v>1165451.3157392901</v>
          </cell>
          <cell r="AH670">
            <v>1165451.3157392901</v>
          </cell>
          <cell r="AI670">
            <v>146.70881935627801</v>
          </cell>
        </row>
        <row r="671">
          <cell r="M671">
            <v>22.2000007067432</v>
          </cell>
          <cell r="O671">
            <v>1107658.0545958299</v>
          </cell>
          <cell r="Q671">
            <v>0</v>
          </cell>
          <cell r="R671">
            <v>7.4578198927521804E-3</v>
          </cell>
          <cell r="AA671">
            <v>161.59377016468599</v>
          </cell>
          <cell r="AC671">
            <v>15.260244785675701</v>
          </cell>
          <cell r="AE671">
            <v>54936.8812284327</v>
          </cell>
          <cell r="AF671">
            <v>1162594.93586529</v>
          </cell>
          <cell r="AH671">
            <v>1162594.93586529</v>
          </cell>
          <cell r="AI671">
            <v>146.33352537901001</v>
          </cell>
        </row>
        <row r="672">
          <cell r="M672">
            <v>22.2000007065703</v>
          </cell>
          <cell r="O672">
            <v>1104039.01558608</v>
          </cell>
          <cell r="Q672">
            <v>0</v>
          </cell>
          <cell r="R672">
            <v>7.4578198927521804E-3</v>
          </cell>
          <cell r="AA672">
            <v>161.05875880025599</v>
          </cell>
          <cell r="AC672">
            <v>15.2092915744302</v>
          </cell>
          <cell r="AE672">
            <v>54753.449667948698</v>
          </cell>
          <cell r="AF672">
            <v>1158792.46523973</v>
          </cell>
          <cell r="AH672">
            <v>1158792.46523973</v>
          </cell>
          <cell r="AI672">
            <v>145.84946722582501</v>
          </cell>
        </row>
        <row r="673">
          <cell r="M673">
            <v>22.200000707296802</v>
          </cell>
          <cell r="O673">
            <v>1104110.0328717399</v>
          </cell>
          <cell r="Q673">
            <v>0</v>
          </cell>
          <cell r="R673">
            <v>7.4578198927521804E-3</v>
          </cell>
          <cell r="AA673">
            <v>161.09462372184399</v>
          </cell>
          <cell r="AC673">
            <v>15.213393106190299</v>
          </cell>
          <cell r="AE673">
            <v>54768.215182285203</v>
          </cell>
          <cell r="AF673">
            <v>1158878.2480294199</v>
          </cell>
          <cell r="AH673">
            <v>1158878.2480294199</v>
          </cell>
          <cell r="AI673">
            <v>145.88123061565301</v>
          </cell>
        </row>
        <row r="674">
          <cell r="M674">
            <v>22.200000707612499</v>
          </cell>
          <cell r="O674">
            <v>1103269.7326612801</v>
          </cell>
          <cell r="Q674">
            <v>0</v>
          </cell>
          <cell r="R674">
            <v>7.4578198927521804E-3</v>
          </cell>
          <cell r="AA674">
            <v>160.98935395582899</v>
          </cell>
          <cell r="AC674">
            <v>15.203881193190901</v>
          </cell>
          <cell r="AE674">
            <v>54733.972295487401</v>
          </cell>
          <cell r="AF674">
            <v>1158003.7049595499</v>
          </cell>
          <cell r="AH674">
            <v>1158003.7049595499</v>
          </cell>
          <cell r="AI674">
            <v>145.78547276263799</v>
          </cell>
        </row>
        <row r="675">
          <cell r="M675">
            <v>22.2000007076002</v>
          </cell>
          <cell r="O675">
            <v>1101643.1489796101</v>
          </cell>
          <cell r="Q675">
            <v>0</v>
          </cell>
          <cell r="R675">
            <v>7.4578198927521804E-3</v>
          </cell>
          <cell r="AA675">
            <v>160.755759859731</v>
          </cell>
          <cell r="AC675">
            <v>15.181820499131099</v>
          </cell>
          <cell r="AE675">
            <v>54654.553796871798</v>
          </cell>
          <cell r="AF675">
            <v>1156297.7027751899</v>
          </cell>
          <cell r="AH675">
            <v>1156297.7027751899</v>
          </cell>
          <cell r="AI675">
            <v>145.57393936059901</v>
          </cell>
        </row>
        <row r="676">
          <cell r="M676">
            <v>22.200000708273699</v>
          </cell>
          <cell r="O676">
            <v>1100360.1403528501</v>
          </cell>
          <cell r="Q676">
            <v>0</v>
          </cell>
          <cell r="R676">
            <v>7.4578198927521804E-3</v>
          </cell>
          <cell r="AA676">
            <v>160.59710720120901</v>
          </cell>
          <cell r="AC676">
            <v>15.1675518831216</v>
          </cell>
          <cell r="AE676">
            <v>54603.186779237803</v>
          </cell>
          <cell r="AF676">
            <v>1154963.32710647</v>
          </cell>
          <cell r="AH676">
            <v>1154963.32710647</v>
          </cell>
          <cell r="AI676">
            <v>145.42955531808801</v>
          </cell>
        </row>
        <row r="677">
          <cell r="M677">
            <v>22.200000708650201</v>
          </cell>
          <cell r="O677">
            <v>1098665.1684731599</v>
          </cell>
          <cell r="Q677">
            <v>0</v>
          </cell>
          <cell r="R677">
            <v>7.4578198927521804E-3</v>
          </cell>
          <cell r="AA677">
            <v>160.36898867571799</v>
          </cell>
          <cell r="AC677">
            <v>15.1464358645659</v>
          </cell>
          <cell r="AE677">
            <v>54527.169112437303</v>
          </cell>
          <cell r="AF677">
            <v>1153192.3375867901</v>
          </cell>
          <cell r="AH677">
            <v>1153192.3375867901</v>
          </cell>
          <cell r="AI677">
            <v>145.22255281115201</v>
          </cell>
        </row>
        <row r="678">
          <cell r="M678">
            <v>22.2000007087588</v>
          </cell>
          <cell r="O678">
            <v>1097214.8855829299</v>
          </cell>
          <cell r="Q678">
            <v>0</v>
          </cell>
          <cell r="R678">
            <v>7.4578198927521804E-3</v>
          </cell>
          <cell r="AA678">
            <v>160.16063469257699</v>
          </cell>
          <cell r="AC678">
            <v>15.126757370183499</v>
          </cell>
          <cell r="AE678">
            <v>54456.326532660503</v>
          </cell>
          <cell r="AF678">
            <v>1151671.2121106801</v>
          </cell>
          <cell r="AH678">
            <v>1151671.2121106801</v>
          </cell>
          <cell r="AI678">
            <v>145.03387732239301</v>
          </cell>
        </row>
        <row r="679">
          <cell r="M679">
            <v>22.200000708105801</v>
          </cell>
          <cell r="O679">
            <v>1097060.65889991</v>
          </cell>
          <cell r="Q679">
            <v>0</v>
          </cell>
          <cell r="R679">
            <v>7.4578198927521804E-3</v>
          </cell>
          <cell r="AA679">
            <v>160.11293067241499</v>
          </cell>
          <cell r="AC679">
            <v>15.1215390155731</v>
          </cell>
          <cell r="AE679">
            <v>54437.540456063201</v>
          </cell>
          <cell r="AF679">
            <v>1151498.1993837999</v>
          </cell>
          <cell r="AH679">
            <v>1151498.1993837999</v>
          </cell>
          <cell r="AI679">
            <v>144.99139165684201</v>
          </cell>
        </row>
        <row r="680">
          <cell r="M680">
            <v>22.200000707813199</v>
          </cell>
          <cell r="O680">
            <v>1097264.4604766001</v>
          </cell>
          <cell r="Q680">
            <v>0</v>
          </cell>
          <cell r="R680">
            <v>7.45781989275219E-3</v>
          </cell>
          <cell r="AA680">
            <v>160.126880464761</v>
          </cell>
          <cell r="AC680">
            <v>15.1224289470128</v>
          </cell>
          <cell r="AE680">
            <v>54440.744209245997</v>
          </cell>
          <cell r="AF680">
            <v>1151705.2046759599</v>
          </cell>
          <cell r="AH680">
            <v>1151705.2046759599</v>
          </cell>
          <cell r="AI680">
            <v>145.004451517749</v>
          </cell>
        </row>
        <row r="681">
          <cell r="M681">
            <v>22.200000707957699</v>
          </cell>
          <cell r="O681">
            <v>1100484.40093855</v>
          </cell>
          <cell r="Q681">
            <v>0</v>
          </cell>
          <cell r="R681">
            <v>7.45781989275219E-3</v>
          </cell>
          <cell r="AA681">
            <v>160.58934391499301</v>
          </cell>
          <cell r="AC681">
            <v>15.166104129133499</v>
          </cell>
          <cell r="AE681">
            <v>54597.974864880503</v>
          </cell>
          <cell r="AF681">
            <v>1155082.3758064399</v>
          </cell>
          <cell r="AH681">
            <v>1155082.3758064399</v>
          </cell>
          <cell r="AI681">
            <v>145.42323978585901</v>
          </cell>
        </row>
        <row r="682">
          <cell r="M682">
            <v>22.200000707400399</v>
          </cell>
          <cell r="O682">
            <v>1104518.6594030799</v>
          </cell>
          <cell r="Q682">
            <v>0</v>
          </cell>
          <cell r="R682">
            <v>7.45781989275219E-3</v>
          </cell>
          <cell r="AA682">
            <v>161.14300995514901</v>
          </cell>
          <cell r="AC682">
            <v>15.2176760121722</v>
          </cell>
          <cell r="AE682">
            <v>54783.633643820103</v>
          </cell>
          <cell r="AF682">
            <v>1159302.2930719799</v>
          </cell>
          <cell r="AH682">
            <v>1159302.2930719799</v>
          </cell>
          <cell r="AI682">
            <v>145.92533394297601</v>
          </cell>
        </row>
        <row r="683">
          <cell r="M683">
            <v>22.200000707230998</v>
          </cell>
          <cell r="O683">
            <v>1110312.5576732401</v>
          </cell>
          <cell r="Q683">
            <v>0</v>
          </cell>
          <cell r="R683">
            <v>7.45781989275219E-3</v>
          </cell>
          <cell r="AA683">
            <v>161.959350206106</v>
          </cell>
          <cell r="AC683">
            <v>15.294337289317401</v>
          </cell>
          <cell r="AE683">
            <v>55059.614241542498</v>
          </cell>
          <cell r="AF683">
            <v>1165372.1719068501</v>
          </cell>
          <cell r="AH683">
            <v>1165372.1719068501</v>
          </cell>
          <cell r="AI683">
            <v>146.66501291678901</v>
          </cell>
        </row>
        <row r="684">
          <cell r="M684">
            <v>22.2000007070267</v>
          </cell>
          <cell r="O684">
            <v>1114559.0681829599</v>
          </cell>
          <cell r="Q684">
            <v>0</v>
          </cell>
          <cell r="R684">
            <v>7.45781989275219E-3</v>
          </cell>
          <cell r="AA684">
            <v>162.56887278012599</v>
          </cell>
          <cell r="AC684">
            <v>15.3518964473447</v>
          </cell>
          <cell r="AE684">
            <v>55266.827210440802</v>
          </cell>
          <cell r="AF684">
            <v>1169825.8953982999</v>
          </cell>
          <cell r="AH684">
            <v>1169825.8953982999</v>
          </cell>
          <cell r="AI684">
            <v>147.216976332781</v>
          </cell>
        </row>
        <row r="685">
          <cell r="M685">
            <v>22.200000707037798</v>
          </cell>
          <cell r="O685">
            <v>1116595.8658223799</v>
          </cell>
          <cell r="Q685">
            <v>0</v>
          </cell>
          <cell r="R685">
            <v>7.45781989275219E-3</v>
          </cell>
          <cell r="AA685">
            <v>162.861195395468</v>
          </cell>
          <cell r="AC685">
            <v>15.3795014029748</v>
          </cell>
          <cell r="AE685">
            <v>55366.205050709301</v>
          </cell>
          <cell r="AF685">
            <v>1171962.0708733201</v>
          </cell>
          <cell r="AH685">
            <v>1171962.0708733201</v>
          </cell>
          <cell r="AI685">
            <v>147.48169399249301</v>
          </cell>
        </row>
        <row r="686">
          <cell r="M686">
            <v>22.200000707682801</v>
          </cell>
          <cell r="O686">
            <v>1117663.28631544</v>
          </cell>
          <cell r="Q686">
            <v>0</v>
          </cell>
          <cell r="R686">
            <v>7.45781989275219E-3</v>
          </cell>
          <cell r="AA686">
            <v>163.04036031202699</v>
          </cell>
          <cell r="AC686">
            <v>15.397143911851201</v>
          </cell>
          <cell r="AE686">
            <v>55429.718082664098</v>
          </cell>
          <cell r="AF686">
            <v>1173093.0043714901</v>
          </cell>
          <cell r="AH686">
            <v>1173093.0043714901</v>
          </cell>
          <cell r="AI686">
            <v>147.64321640017599</v>
          </cell>
        </row>
        <row r="687">
          <cell r="M687">
            <v>22.200000708830199</v>
          </cell>
          <cell r="O687">
            <v>1118533.5921209201</v>
          </cell>
          <cell r="Q687">
            <v>0</v>
          </cell>
          <cell r="R687">
            <v>7.4578198927522004E-3</v>
          </cell>
          <cell r="AA687">
            <v>163.206892625867</v>
          </cell>
          <cell r="AC687">
            <v>15.4140325772851</v>
          </cell>
          <cell r="AE687">
            <v>55490.5172782265</v>
          </cell>
          <cell r="AF687">
            <v>1174024.10937103</v>
          </cell>
          <cell r="AH687">
            <v>1174024.10937103</v>
          </cell>
          <cell r="AI687">
            <v>147.79286004858099</v>
          </cell>
        </row>
        <row r="688">
          <cell r="M688">
            <v>22.200000709855399</v>
          </cell>
          <cell r="O688">
            <v>1118860.2023338701</v>
          </cell>
          <cell r="Q688">
            <v>0</v>
          </cell>
          <cell r="R688">
            <v>7.4578198927522004E-3</v>
          </cell>
          <cell r="AA688">
            <v>163.29548179738899</v>
          </cell>
          <cell r="AC688">
            <v>15.4235620719252</v>
          </cell>
          <cell r="AE688">
            <v>55524.823458930703</v>
          </cell>
          <cell r="AF688">
            <v>1174385.0257689599</v>
          </cell>
          <cell r="AH688">
            <v>1174385.0257689599</v>
          </cell>
          <cell r="AI688">
            <v>147.87191972546401</v>
          </cell>
        </row>
        <row r="689">
          <cell r="M689">
            <v>22.200000710138902</v>
          </cell>
          <cell r="O689">
            <v>1117590.97345221</v>
          </cell>
          <cell r="Q689">
            <v>0</v>
          </cell>
          <cell r="R689">
            <v>7.4578198927522004E-3</v>
          </cell>
          <cell r="AA689">
            <v>163.128847572609</v>
          </cell>
          <cell r="AC689">
            <v>15.4082596425079</v>
          </cell>
          <cell r="AE689">
            <v>55469.734713028498</v>
          </cell>
          <cell r="AF689">
            <v>1173060.7081687101</v>
          </cell>
          <cell r="AH689">
            <v>1173060.7081687101</v>
          </cell>
          <cell r="AI689">
            <v>147.720587930101</v>
          </cell>
        </row>
        <row r="690">
          <cell r="M690">
            <v>22.200000709081898</v>
          </cell>
          <cell r="O690">
            <v>1114031.3516637899</v>
          </cell>
          <cell r="Q690">
            <v>0</v>
          </cell>
          <cell r="R690">
            <v>7.4578198927522004E-3</v>
          </cell>
          <cell r="AA690">
            <v>162.59163028308799</v>
          </cell>
          <cell r="AC690">
            <v>15.356792929633899</v>
          </cell>
          <cell r="AE690">
            <v>55284.454546681904</v>
          </cell>
          <cell r="AF690">
            <v>1169315.8062508199</v>
          </cell>
          <cell r="AH690">
            <v>1169315.8062508199</v>
          </cell>
          <cell r="AI690">
            <v>147.234837353454</v>
          </cell>
        </row>
        <row r="691">
          <cell r="M691">
            <v>22.200000708505399</v>
          </cell>
          <cell r="O691">
            <v>1108228.86205226</v>
          </cell>
          <cell r="Q691">
            <v>0</v>
          </cell>
          <cell r="R691">
            <v>7.4578198927522004E-3</v>
          </cell>
          <cell r="AA691">
            <v>161.74273253774101</v>
          </cell>
          <cell r="AC691">
            <v>15.2761824163918</v>
          </cell>
          <cell r="AE691">
            <v>54994.256699010497</v>
          </cell>
          <cell r="AF691">
            <v>1163223.1187527799</v>
          </cell>
          <cell r="AH691">
            <v>1163223.1187527799</v>
          </cell>
          <cell r="AI691">
            <v>146.466550121349</v>
          </cell>
        </row>
        <row r="692">
          <cell r="M692">
            <v>22.200000707906401</v>
          </cell>
          <cell r="O692">
            <v>1102998.60413308</v>
          </cell>
          <cell r="Q692">
            <v>0</v>
          </cell>
          <cell r="R692">
            <v>7.4578198927522004E-3</v>
          </cell>
          <cell r="AA692">
            <v>160.96582476858501</v>
          </cell>
          <cell r="AC692">
            <v>15.202089012708701</v>
          </cell>
          <cell r="AE692">
            <v>54727.520445751397</v>
          </cell>
          <cell r="AF692">
            <v>1157726.1245964</v>
          </cell>
          <cell r="AH692">
            <v>1157726.1245964</v>
          </cell>
          <cell r="AI692">
            <v>145.76373575587701</v>
          </cell>
        </row>
        <row r="693">
          <cell r="M693">
            <v>22.200000707526399</v>
          </cell>
          <cell r="O693">
            <v>1100993.3886811901</v>
          </cell>
          <cell r="Q693">
            <v>0</v>
          </cell>
          <cell r="R693">
            <v>7.4578198927522099E-3</v>
          </cell>
          <cell r="AA693">
            <v>160.66244380752599</v>
          </cell>
          <cell r="AC693">
            <v>15.1730077041464</v>
          </cell>
          <cell r="AE693">
            <v>54622.827734926897</v>
          </cell>
          <cell r="AF693">
            <v>1155616.2164199799</v>
          </cell>
          <cell r="AH693">
            <v>1155616.2164199799</v>
          </cell>
          <cell r="AI693">
            <v>145.48943610338</v>
          </cell>
        </row>
        <row r="694">
          <cell r="M694">
            <v>22.2000007075311</v>
          </cell>
          <cell r="O694">
            <v>1098564.53262384</v>
          </cell>
          <cell r="Q694">
            <v>0</v>
          </cell>
          <cell r="R694">
            <v>7.4578198927522099E-3</v>
          </cell>
          <cell r="AA694">
            <v>160.31360851047501</v>
          </cell>
          <cell r="AC694">
            <v>15.140063597706799</v>
          </cell>
          <cell r="AE694">
            <v>54504.228951744502</v>
          </cell>
          <cell r="AF694">
            <v>1153068.7615736299</v>
          </cell>
          <cell r="AH694">
            <v>1153068.7615736299</v>
          </cell>
          <cell r="AI694">
            <v>145.17354491276799</v>
          </cell>
        </row>
        <row r="695">
          <cell r="M695">
            <v>22.2000007082964</v>
          </cell>
          <cell r="O695">
            <v>1097111.87474506</v>
          </cell>
          <cell r="Q695">
            <v>0</v>
          </cell>
          <cell r="R695">
            <v>7.4578198927522099E-3</v>
          </cell>
          <cell r="AA695">
            <v>160.13050163733101</v>
          </cell>
          <cell r="AC695">
            <v>15.1234834819582</v>
          </cell>
          <cell r="AE695">
            <v>54444.540535049498</v>
          </cell>
          <cell r="AF695">
            <v>1151556.4152515701</v>
          </cell>
          <cell r="AH695">
            <v>1151556.4152515701</v>
          </cell>
          <cell r="AI695">
            <v>145.00701815537201</v>
          </cell>
        </row>
        <row r="696">
          <cell r="M696">
            <v>22.200000708765799</v>
          </cell>
          <cell r="O696">
            <v>1096464.0020608699</v>
          </cell>
          <cell r="Q696">
            <v>0</v>
          </cell>
          <cell r="R696">
            <v>7.4578198927522099E-3</v>
          </cell>
          <cell r="AA696">
            <v>160.05275571921101</v>
          </cell>
          <cell r="AC696">
            <v>15.116568480394299</v>
          </cell>
          <cell r="AE696">
            <v>54419.6465294195</v>
          </cell>
          <cell r="AF696">
            <v>1150883.6485895701</v>
          </cell>
          <cell r="AH696">
            <v>1150883.6485895701</v>
          </cell>
          <cell r="AI696">
            <v>144.93618723881599</v>
          </cell>
        </row>
        <row r="697">
          <cell r="M697">
            <v>22.200000708879902</v>
          </cell>
          <cell r="O697">
            <v>1096611.7624675599</v>
          </cell>
          <cell r="Q697">
            <v>0</v>
          </cell>
          <cell r="R697">
            <v>7.4578198927522099E-3</v>
          </cell>
          <cell r="AA697">
            <v>160.073984387639</v>
          </cell>
          <cell r="AC697">
            <v>15.1185734731768</v>
          </cell>
          <cell r="AE697">
            <v>54426.864503436598</v>
          </cell>
          <cell r="AF697">
            <v>1151038.62696692</v>
          </cell>
          <cell r="AH697">
            <v>1151038.62696692</v>
          </cell>
          <cell r="AI697">
            <v>144.95541091446199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CE140"/>
    </sheetNames>
    <sheetDataSet>
      <sheetData sheetId="0">
        <row r="26">
          <cell r="M26">
            <v>22.200000498888201</v>
          </cell>
          <cell r="O26">
            <v>997425.91925323894</v>
          </cell>
          <cell r="Q26">
            <v>0</v>
          </cell>
          <cell r="R26">
            <v>6.5668148481944797E-3</v>
          </cell>
          <cell r="AA26">
            <v>99.978535203726096</v>
          </cell>
          <cell r="AC26">
            <v>11.9263510428671</v>
          </cell>
          <cell r="AE26">
            <v>42934.863754321399</v>
          </cell>
          <cell r="AF26">
            <v>1040360.7830234501</v>
          </cell>
          <cell r="AH26">
            <v>1040360.7830234501</v>
          </cell>
          <cell r="AI26">
            <v>88.052184160858999</v>
          </cell>
        </row>
        <row r="27">
          <cell r="M27">
            <v>22.2000004981826</v>
          </cell>
          <cell r="O27">
            <v>997920.62227297795</v>
          </cell>
          <cell r="Q27">
            <v>0</v>
          </cell>
          <cell r="R27">
            <v>6.5668148481944797E-3</v>
          </cell>
          <cell r="AA27">
            <v>100.01797229521399</v>
          </cell>
          <cell r="AC27">
            <v>11.930571782997999</v>
          </cell>
          <cell r="AE27">
            <v>42950.058418792803</v>
          </cell>
          <cell r="AF27">
            <v>1040870.68069992</v>
          </cell>
          <cell r="AH27">
            <v>1040870.68069992</v>
          </cell>
          <cell r="AI27">
            <v>88.087400512216306</v>
          </cell>
        </row>
        <row r="28">
          <cell r="M28">
            <v>22.2000004986166</v>
          </cell>
          <cell r="O28">
            <v>997997.10016842699</v>
          </cell>
          <cell r="Q28">
            <v>0</v>
          </cell>
          <cell r="R28">
            <v>6.5668148481944797E-3</v>
          </cell>
          <cell r="AA28">
            <v>100.041443493732</v>
          </cell>
          <cell r="AC28">
            <v>11.9341778919232</v>
          </cell>
          <cell r="AE28">
            <v>42963.040410923502</v>
          </cell>
          <cell r="AF28">
            <v>1040960.14056258</v>
          </cell>
          <cell r="AH28">
            <v>1040960.14056258</v>
          </cell>
          <cell r="AI28">
            <v>88.107265601808606</v>
          </cell>
        </row>
        <row r="29">
          <cell r="M29">
            <v>22.200000498820799</v>
          </cell>
          <cell r="O29">
            <v>998434.36728232901</v>
          </cell>
          <cell r="Q29">
            <v>0</v>
          </cell>
          <cell r="R29">
            <v>6.5668148481944901E-3</v>
          </cell>
          <cell r="AA29">
            <v>100.094285364819</v>
          </cell>
          <cell r="AC29">
            <v>11.940965505003801</v>
          </cell>
          <cell r="AE29">
            <v>42987.475818013503</v>
          </cell>
          <cell r="AF29">
            <v>1041421.84310635</v>
          </cell>
          <cell r="AH29">
            <v>1041421.84310635</v>
          </cell>
          <cell r="AI29">
            <v>88.153319859815497</v>
          </cell>
        </row>
        <row r="30">
          <cell r="M30">
            <v>22.200000498630999</v>
          </cell>
          <cell r="O30">
            <v>999607.15154780098</v>
          </cell>
          <cell r="Q30">
            <v>0</v>
          </cell>
          <cell r="R30">
            <v>6.5668148481944797E-3</v>
          </cell>
          <cell r="AA30">
            <v>100.22635662774699</v>
          </cell>
          <cell r="AC30">
            <v>11.9575302758065</v>
          </cell>
          <cell r="AE30">
            <v>43047.108992903501</v>
          </cell>
          <cell r="AF30">
            <v>1042654.26054013</v>
          </cell>
          <cell r="AH30">
            <v>1042654.26054013</v>
          </cell>
          <cell r="AI30">
            <v>88.268826351940106</v>
          </cell>
        </row>
        <row r="31">
          <cell r="M31">
            <v>22.200000498285899</v>
          </cell>
          <cell r="O31">
            <v>1000636.37734644</v>
          </cell>
          <cell r="Q31">
            <v>0</v>
          </cell>
          <cell r="R31">
            <v>6.5668148481944797E-3</v>
          </cell>
          <cell r="AA31">
            <v>100.33785884647</v>
          </cell>
          <cell r="AC31">
            <v>11.971318809246601</v>
          </cell>
          <cell r="AE31">
            <v>43096.747713287798</v>
          </cell>
          <cell r="AF31">
            <v>1043733.12507124</v>
          </cell>
          <cell r="AH31">
            <v>1043733.12507124</v>
          </cell>
          <cell r="AI31">
            <v>88.366540037223601</v>
          </cell>
        </row>
        <row r="32">
          <cell r="M32">
            <v>22.200000497233699</v>
          </cell>
          <cell r="O32">
            <v>1001177.8602271</v>
          </cell>
          <cell r="Q32">
            <v>0</v>
          </cell>
          <cell r="R32">
            <v>6.5668148481944797E-3</v>
          </cell>
          <cell r="AA32">
            <v>100.37549567556</v>
          </cell>
          <cell r="AC32">
            <v>11.9749992073304</v>
          </cell>
          <cell r="AE32">
            <v>43109.997146389403</v>
          </cell>
          <cell r="AF32">
            <v>1044287.85739612</v>
          </cell>
          <cell r="AH32">
            <v>1044287.85739612</v>
          </cell>
          <cell r="AI32">
            <v>88.400496468230102</v>
          </cell>
        </row>
        <row r="33">
          <cell r="M33">
            <v>22.200000496890301</v>
          </cell>
          <cell r="O33">
            <v>1001465.53695054</v>
          </cell>
          <cell r="Q33">
            <v>0</v>
          </cell>
          <cell r="R33">
            <v>6.5668148481944901E-3</v>
          </cell>
          <cell r="AA33">
            <v>100.39439190579699</v>
          </cell>
          <cell r="AC33">
            <v>11.976767367623401</v>
          </cell>
          <cell r="AE33">
            <v>43116.362523444201</v>
          </cell>
          <cell r="AF33">
            <v>1044581.89947592</v>
          </cell>
          <cell r="AH33">
            <v>1044581.89947592</v>
          </cell>
          <cell r="AI33">
            <v>88.417624538173698</v>
          </cell>
        </row>
        <row r="34">
          <cell r="M34">
            <v>22.200000496092901</v>
          </cell>
          <cell r="O34">
            <v>1003756.91269364</v>
          </cell>
          <cell r="Q34">
            <v>0</v>
          </cell>
          <cell r="R34">
            <v>6.5668148481944901E-3</v>
          </cell>
          <cell r="AA34">
            <v>100.621237458042</v>
          </cell>
          <cell r="AC34">
            <v>12.003829401229501</v>
          </cell>
          <cell r="AE34">
            <v>43213.785844426202</v>
          </cell>
          <cell r="AF34">
            <v>1046970.69856097</v>
          </cell>
          <cell r="AH34">
            <v>1046970.69856097</v>
          </cell>
          <cell r="AI34">
            <v>88.617408056812494</v>
          </cell>
        </row>
        <row r="35">
          <cell r="M35">
            <v>22.2000004933297</v>
          </cell>
          <cell r="O35">
            <v>1009129.15668797</v>
          </cell>
          <cell r="Q35">
            <v>0</v>
          </cell>
          <cell r="R35">
            <v>6.5668148481944901E-3</v>
          </cell>
          <cell r="AA35">
            <v>101.13694506864699</v>
          </cell>
          <cell r="AC35">
            <v>12.064536171739</v>
          </cell>
          <cell r="AE35">
            <v>43432.330218260497</v>
          </cell>
          <cell r="AF35">
            <v>1052561.48697463</v>
          </cell>
          <cell r="AH35">
            <v>1052561.48697463</v>
          </cell>
          <cell r="AI35">
            <v>89.072408896908001</v>
          </cell>
        </row>
        <row r="36">
          <cell r="M36">
            <v>22.200000491046001</v>
          </cell>
          <cell r="O36">
            <v>1015312.97845972</v>
          </cell>
          <cell r="Q36">
            <v>0</v>
          </cell>
          <cell r="R36">
            <v>6.5668148481944901E-3</v>
          </cell>
          <cell r="AA36">
            <v>101.75539677678999</v>
          </cell>
          <cell r="AC36">
            <v>12.138639997789101</v>
          </cell>
          <cell r="AE36">
            <v>43699.1039920408</v>
          </cell>
          <cell r="AF36">
            <v>1059012.08248032</v>
          </cell>
          <cell r="AH36">
            <v>1059012.08248032</v>
          </cell>
          <cell r="AI36">
            <v>89.616756779000397</v>
          </cell>
        </row>
        <row r="37">
          <cell r="M37">
            <v>22.2000004895887</v>
          </cell>
          <cell r="O37">
            <v>1019382.3065855399</v>
          </cell>
          <cell r="Q37">
            <v>0</v>
          </cell>
          <cell r="R37">
            <v>6.5668148481944997E-3</v>
          </cell>
          <cell r="AA37">
            <v>102.167813671857</v>
          </cell>
          <cell r="AC37">
            <v>12.1883315748822</v>
          </cell>
          <cell r="AE37">
            <v>43877.993669575801</v>
          </cell>
          <cell r="AF37">
            <v>1063260.30028108</v>
          </cell>
          <cell r="AH37">
            <v>1063260.30028108</v>
          </cell>
          <cell r="AI37">
            <v>89.979482096974493</v>
          </cell>
        </row>
        <row r="38">
          <cell r="M38">
            <v>22.200000489420201</v>
          </cell>
          <cell r="O38">
            <v>1020863.66967043</v>
          </cell>
          <cell r="Q38">
            <v>0</v>
          </cell>
          <cell r="R38">
            <v>6.5668148481944997E-3</v>
          </cell>
          <cell r="AA38">
            <v>102.33068844637199</v>
          </cell>
          <cell r="AC38">
            <v>12.2085880327338</v>
          </cell>
          <cell r="AE38">
            <v>43950.916917841503</v>
          </cell>
          <cell r="AF38">
            <v>1064814.58657813</v>
          </cell>
          <cell r="AH38">
            <v>1064814.58657813</v>
          </cell>
          <cell r="AI38">
            <v>90.122100413638407</v>
          </cell>
        </row>
        <row r="39">
          <cell r="M39">
            <v>22.200000490120299</v>
          </cell>
          <cell r="O39">
            <v>1021308.29087256</v>
          </cell>
          <cell r="Q39">
            <v>0</v>
          </cell>
          <cell r="R39">
            <v>6.5668148481944997E-3</v>
          </cell>
          <cell r="AA39">
            <v>102.40079139376</v>
          </cell>
          <cell r="AC39">
            <v>12.218274724708399</v>
          </cell>
          <cell r="AE39">
            <v>43985.7890089504</v>
          </cell>
          <cell r="AF39">
            <v>1065294.0798678999</v>
          </cell>
          <cell r="AH39">
            <v>1065294.0798678999</v>
          </cell>
          <cell r="AI39">
            <v>90.182516669051296</v>
          </cell>
        </row>
        <row r="40">
          <cell r="M40">
            <v>22.2000004908992</v>
          </cell>
          <cell r="O40">
            <v>1021099.6018467901</v>
          </cell>
          <cell r="Q40">
            <v>0</v>
          </cell>
          <cell r="R40">
            <v>6.5668148481944997E-3</v>
          </cell>
          <cell r="AA40">
            <v>102.406264216579</v>
          </cell>
          <cell r="AC40">
            <v>12.2202529171105</v>
          </cell>
          <cell r="AE40">
            <v>43992.910501597602</v>
          </cell>
          <cell r="AF40">
            <v>1065092.51233098</v>
          </cell>
          <cell r="AH40">
            <v>1065092.51233098</v>
          </cell>
          <cell r="AI40">
            <v>90.186011299468007</v>
          </cell>
        </row>
        <row r="41">
          <cell r="M41">
            <v>22.200000491429002</v>
          </cell>
          <cell r="O41">
            <v>1019879.87400007</v>
          </cell>
          <cell r="Q41">
            <v>0</v>
          </cell>
          <cell r="R41">
            <v>6.5668148481944997E-3</v>
          </cell>
          <cell r="AA41">
            <v>102.295286571235</v>
          </cell>
          <cell r="AC41">
            <v>12.2075065702392</v>
          </cell>
          <cell r="AE41">
            <v>43947.023652860997</v>
          </cell>
          <cell r="AF41">
            <v>1063826.8976471799</v>
          </cell>
          <cell r="AH41">
            <v>1063826.8976471799</v>
          </cell>
          <cell r="AI41">
            <v>90.087780000995906</v>
          </cell>
        </row>
        <row r="42">
          <cell r="M42">
            <v>22.200000492097899</v>
          </cell>
          <cell r="O42">
            <v>1016132.86729069</v>
          </cell>
          <cell r="Q42">
            <v>0</v>
          </cell>
          <cell r="R42">
            <v>6.5668148481944997E-3</v>
          </cell>
          <cell r="AA42">
            <v>101.92419140001699</v>
          </cell>
          <cell r="AC42">
            <v>12.1632215704833</v>
          </cell>
          <cell r="AE42">
            <v>43787.597653739896</v>
          </cell>
          <cell r="AF42">
            <v>1059920.4649221399</v>
          </cell>
          <cell r="AH42">
            <v>1059920.4649221399</v>
          </cell>
          <cell r="AI42">
            <v>89.760969829533394</v>
          </cell>
        </row>
        <row r="43">
          <cell r="M43">
            <v>22.200000494239799</v>
          </cell>
          <cell r="O43">
            <v>1009348.75758488</v>
          </cell>
          <cell r="Q43">
            <v>0</v>
          </cell>
          <cell r="R43">
            <v>6.5668148481944997E-3</v>
          </cell>
          <cell r="AA43">
            <v>101.252224818554</v>
          </cell>
          <cell r="AC43">
            <v>12.0830317911382</v>
          </cell>
          <cell r="AE43">
            <v>43498.914448097501</v>
          </cell>
          <cell r="AF43">
            <v>1052847.6719887301</v>
          </cell>
          <cell r="AH43">
            <v>1052847.6719887301</v>
          </cell>
          <cell r="AI43">
            <v>89.169193027415403</v>
          </cell>
        </row>
        <row r="44">
          <cell r="M44">
            <v>22.2000004974173</v>
          </cell>
          <cell r="O44">
            <v>1004012.61022007</v>
          </cell>
          <cell r="Q44">
            <v>0</v>
          </cell>
          <cell r="R44">
            <v>6.5668148481944997E-3</v>
          </cell>
          <cell r="AA44">
            <v>100.723605845896</v>
          </cell>
          <cell r="AC44">
            <v>12.0199485367854</v>
          </cell>
          <cell r="AE44">
            <v>43271.814732427403</v>
          </cell>
          <cell r="AF44">
            <v>1047284.42489608</v>
          </cell>
          <cell r="AH44">
            <v>1047284.42489608</v>
          </cell>
          <cell r="AI44">
            <v>88.703657309110994</v>
          </cell>
        </row>
        <row r="45">
          <cell r="M45">
            <v>22.200000498437198</v>
          </cell>
          <cell r="O45">
            <v>1001309.33396341</v>
          </cell>
          <cell r="Q45">
            <v>0</v>
          </cell>
          <cell r="R45">
            <v>6.5668148481944997E-3</v>
          </cell>
          <cell r="AA45">
            <v>100.43974191088699</v>
          </cell>
          <cell r="AC45">
            <v>11.9852608894557</v>
          </cell>
          <cell r="AE45">
            <v>43146.939202040703</v>
          </cell>
          <cell r="AF45">
            <v>1044456.27315189</v>
          </cell>
          <cell r="AH45">
            <v>1044456.27315189</v>
          </cell>
          <cell r="AI45">
            <v>88.454481021431306</v>
          </cell>
        </row>
        <row r="46">
          <cell r="M46">
            <v>22.200000499569398</v>
          </cell>
          <cell r="O46">
            <v>999128.518425146</v>
          </cell>
          <cell r="Q46">
            <v>0</v>
          </cell>
          <cell r="R46">
            <v>6.5668148481944997E-3</v>
          </cell>
          <cell r="AA46">
            <v>100.214096223814</v>
          </cell>
          <cell r="AC46">
            <v>11.9578483744408</v>
          </cell>
          <cell r="AE46">
            <v>43048.254147986903</v>
          </cell>
          <cell r="AF46">
            <v>1042176.77254732</v>
          </cell>
          <cell r="AH46">
            <v>1042176.77254732</v>
          </cell>
          <cell r="AI46">
            <v>88.256247849373295</v>
          </cell>
        </row>
        <row r="47">
          <cell r="M47">
            <v>22.200000501193198</v>
          </cell>
          <cell r="O47">
            <v>997812.50600546296</v>
          </cell>
          <cell r="Q47">
            <v>0</v>
          </cell>
          <cell r="R47">
            <v>6.5668148481944997E-3</v>
          </cell>
          <cell r="AA47">
            <v>100.099710776175</v>
          </cell>
          <cell r="AC47">
            <v>11.9450093342014</v>
          </cell>
          <cell r="AE47">
            <v>43002.033603125099</v>
          </cell>
          <cell r="AF47">
            <v>1040814.53957578</v>
          </cell>
          <cell r="AH47">
            <v>1040814.53957578</v>
          </cell>
          <cell r="AI47">
            <v>88.154701441973202</v>
          </cell>
        </row>
        <row r="48">
          <cell r="M48">
            <v>22.200000501993799</v>
          </cell>
          <cell r="O48">
            <v>997332.31423556502</v>
          </cell>
          <cell r="Q48">
            <v>0</v>
          </cell>
          <cell r="R48">
            <v>6.5668148481945101E-3</v>
          </cell>
          <cell r="AA48">
            <v>100.06172650054501</v>
          </cell>
          <cell r="AC48">
            <v>11.9409625274794</v>
          </cell>
          <cell r="AE48">
            <v>42987.465098925801</v>
          </cell>
          <cell r="AF48">
            <v>1040319.77932839</v>
          </cell>
          <cell r="AH48">
            <v>1040319.77932839</v>
          </cell>
          <cell r="AI48">
            <v>88.120763973066104</v>
          </cell>
        </row>
        <row r="49">
          <cell r="M49">
            <v>22.200000502035302</v>
          </cell>
          <cell r="O49">
            <v>995882.69698163203</v>
          </cell>
          <cell r="Q49">
            <v>0</v>
          </cell>
          <cell r="R49">
            <v>6.5668148481945101E-3</v>
          </cell>
          <cell r="AA49">
            <v>99.918081374133806</v>
          </cell>
          <cell r="AC49">
            <v>11.923820497936999</v>
          </cell>
          <cell r="AE49">
            <v>42925.753792573101</v>
          </cell>
          <cell r="AF49">
            <v>1038808.45078382</v>
          </cell>
          <cell r="AH49">
            <v>1038808.45078382</v>
          </cell>
          <cell r="AI49">
            <v>87.994260876196904</v>
          </cell>
        </row>
        <row r="50">
          <cell r="M50">
            <v>22.200000506160102</v>
          </cell>
          <cell r="O50">
            <v>992838.97070500697</v>
          </cell>
          <cell r="Q50">
            <v>0</v>
          </cell>
          <cell r="R50">
            <v>6.5668148481944997E-3</v>
          </cell>
          <cell r="AA50">
            <v>99.616466256974704</v>
          </cell>
          <cell r="AC50">
            <v>11.8878269673666</v>
          </cell>
          <cell r="AE50">
            <v>42796.177082519898</v>
          </cell>
          <cell r="AF50">
            <v>1035635.147707</v>
          </cell>
          <cell r="AH50">
            <v>1035635.147707</v>
          </cell>
          <cell r="AI50">
            <v>87.728639289608097</v>
          </cell>
        </row>
        <row r="51">
          <cell r="M51">
            <v>22.200000504260199</v>
          </cell>
          <cell r="O51">
            <v>994703.86943054805</v>
          </cell>
          <cell r="Q51">
            <v>0</v>
          </cell>
          <cell r="R51">
            <v>6.5668148481945101E-3</v>
          </cell>
          <cell r="AA51">
            <v>99.801271526857903</v>
          </cell>
          <cell r="AC51">
            <v>11.9098808822823</v>
          </cell>
          <cell r="AE51">
            <v>42875.571176216203</v>
          </cell>
          <cell r="AF51">
            <v>1037579.44064262</v>
          </cell>
          <cell r="AH51">
            <v>1037579.44064262</v>
          </cell>
          <cell r="AI51">
            <v>87.891390644575594</v>
          </cell>
        </row>
        <row r="52">
          <cell r="M52">
            <v>22.200000504326699</v>
          </cell>
          <cell r="O52">
            <v>995426.35246222501</v>
          </cell>
          <cell r="Q52">
            <v>0</v>
          </cell>
          <cell r="R52">
            <v>6.5668148481945101E-3</v>
          </cell>
          <cell r="AA52">
            <v>99.888835565664195</v>
          </cell>
          <cell r="AC52">
            <v>11.921139994298199</v>
          </cell>
          <cell r="AE52">
            <v>42916.103979473701</v>
          </cell>
          <cell r="AF52">
            <v>1038342.45643461</v>
          </cell>
          <cell r="AH52">
            <v>1038342.45643461</v>
          </cell>
          <cell r="AI52">
            <v>87.967695571365894</v>
          </cell>
        </row>
        <row r="53">
          <cell r="M53">
            <v>22.200000503411701</v>
          </cell>
          <cell r="O53">
            <v>997301.402564244</v>
          </cell>
          <cell r="Q53">
            <v>0</v>
          </cell>
          <cell r="R53">
            <v>6.5668148481945101E-3</v>
          </cell>
          <cell r="AA53">
            <v>100.084269143835</v>
          </cell>
          <cell r="AC53">
            <v>11.9449499347964</v>
          </cell>
          <cell r="AE53">
            <v>43001.819765267101</v>
          </cell>
          <cell r="AF53">
            <v>1040303.2223581</v>
          </cell>
          <cell r="AH53">
            <v>1040303.2223581</v>
          </cell>
          <cell r="AI53">
            <v>88.139319209039002</v>
          </cell>
        </row>
        <row r="54">
          <cell r="M54">
            <v>22.200000502031902</v>
          </cell>
          <cell r="O54">
            <v>998914.04585594696</v>
          </cell>
          <cell r="Q54">
            <v>0</v>
          </cell>
          <cell r="R54">
            <v>6.5668148481945101E-3</v>
          </cell>
          <cell r="AA54">
            <v>100.244099628176</v>
          </cell>
          <cell r="AC54">
            <v>11.9640255312897</v>
          </cell>
          <cell r="AE54">
            <v>43070.491912642799</v>
          </cell>
          <cell r="AF54">
            <v>1041984.5377893799</v>
          </cell>
          <cell r="AH54">
            <v>1041984.5377893799</v>
          </cell>
          <cell r="AI54">
            <v>88.280074096886807</v>
          </cell>
        </row>
        <row r="55">
          <cell r="M55">
            <v>22.200000501681298</v>
          </cell>
          <cell r="O55">
            <v>999035.11496527703</v>
          </cell>
          <cell r="Q55">
            <v>0</v>
          </cell>
          <cell r="R55">
            <v>6.5668148481945101E-3</v>
          </cell>
          <cell r="AA55">
            <v>100.256098653012</v>
          </cell>
          <cell r="AC55">
            <v>11.9654576020052</v>
          </cell>
          <cell r="AE55">
            <v>43075.647367218502</v>
          </cell>
          <cell r="AF55">
            <v>1042110.76233223</v>
          </cell>
          <cell r="AH55">
            <v>1042110.76233223</v>
          </cell>
          <cell r="AI55">
            <v>88.290641051006503</v>
          </cell>
        </row>
        <row r="56">
          <cell r="M56">
            <v>22.2000005014335</v>
          </cell>
          <cell r="O56">
            <v>998724.45618004003</v>
          </cell>
          <cell r="Q56">
            <v>0</v>
          </cell>
          <cell r="R56">
            <v>6.5668148481945101E-3</v>
          </cell>
          <cell r="AA56">
            <v>100.20927708470001</v>
          </cell>
          <cell r="AC56">
            <v>11.959057909622601</v>
          </cell>
          <cell r="AE56">
            <v>43052.608474641398</v>
          </cell>
          <cell r="AF56">
            <v>1041777.06466613</v>
          </cell>
          <cell r="AH56">
            <v>1041777.06466613</v>
          </cell>
          <cell r="AI56">
            <v>88.250219175077206</v>
          </cell>
        </row>
        <row r="57">
          <cell r="M57">
            <v>22.200000500787599</v>
          </cell>
          <cell r="O57">
            <v>1000519.74780684</v>
          </cell>
          <cell r="Q57">
            <v>0</v>
          </cell>
          <cell r="R57">
            <v>6.5668148481945101E-3</v>
          </cell>
          <cell r="AA57">
            <v>100.377546813861</v>
          </cell>
          <cell r="AC57">
            <v>11.978651248817799</v>
          </cell>
          <cell r="AE57">
            <v>43123.144495744004</v>
          </cell>
          <cell r="AF57">
            <v>1043642.89231836</v>
          </cell>
          <cell r="AH57">
            <v>1043642.89231836</v>
          </cell>
          <cell r="AI57">
            <v>88.398895565043404</v>
          </cell>
        </row>
        <row r="58">
          <cell r="M58">
            <v>22.2000004968972</v>
          </cell>
          <cell r="O58">
            <v>1006780.07633383</v>
          </cell>
          <cell r="Q58">
            <v>0</v>
          </cell>
          <cell r="R58">
            <v>6.5668148481945101E-3</v>
          </cell>
          <cell r="AA58">
            <v>100.98163251693499</v>
          </cell>
          <cell r="AC58">
            <v>12.049922759362399</v>
          </cell>
          <cell r="AE58">
            <v>43379.721933704597</v>
          </cell>
          <cell r="AF58">
            <v>1050159.7983635999</v>
          </cell>
          <cell r="AH58">
            <v>1050159.7983635999</v>
          </cell>
          <cell r="AI58">
            <v>88.931709757572307</v>
          </cell>
        </row>
        <row r="59">
          <cell r="M59">
            <v>22.200000494280498</v>
          </cell>
          <cell r="O59">
            <v>1012041.64509765</v>
          </cell>
          <cell r="Q59">
            <v>0</v>
          </cell>
          <cell r="R59">
            <v>6.5668148481945101E-3</v>
          </cell>
          <cell r="AA59">
            <v>101.49304222937</v>
          </cell>
          <cell r="AC59">
            <v>12.11045607126</v>
          </cell>
          <cell r="AE59">
            <v>43597.641856536102</v>
          </cell>
          <cell r="AF59">
            <v>1055639.28699009</v>
          </cell>
          <cell r="AH59">
            <v>1055639.28699009</v>
          </cell>
          <cell r="AI59">
            <v>89.382586158110101</v>
          </cell>
        </row>
        <row r="60">
          <cell r="M60">
            <v>22.200000492178301</v>
          </cell>
          <cell r="O60">
            <v>1016598.58034625</v>
          </cell>
          <cell r="Q60">
            <v>0</v>
          </cell>
          <cell r="R60">
            <v>6.5668148481945101E-3</v>
          </cell>
          <cell r="AA60">
            <v>101.94427784512099</v>
          </cell>
          <cell r="AC60">
            <v>12.164298866611301</v>
          </cell>
          <cell r="AE60">
            <v>43791.4759198006</v>
          </cell>
          <cell r="AF60">
            <v>1060390.05629839</v>
          </cell>
          <cell r="AH60">
            <v>1060390.05629839</v>
          </cell>
          <cell r="AI60">
            <v>89.779978978509305</v>
          </cell>
        </row>
        <row r="61">
          <cell r="M61">
            <v>22.200000492019502</v>
          </cell>
          <cell r="O61">
            <v>1017793.1959813</v>
          </cell>
          <cell r="Q61">
            <v>0</v>
          </cell>
          <cell r="R61">
            <v>6.5668148481945101E-3</v>
          </cell>
          <cell r="AA61">
            <v>102.078853011725</v>
          </cell>
          <cell r="AC61">
            <v>12.1811826984516</v>
          </cell>
          <cell r="AE61">
            <v>43852.257714425803</v>
          </cell>
          <cell r="AF61">
            <v>1061645.4536854799</v>
          </cell>
          <cell r="AH61">
            <v>1061645.4536854799</v>
          </cell>
          <cell r="AI61">
            <v>89.897670313272997</v>
          </cell>
        </row>
        <row r="62">
          <cell r="M62">
            <v>22.2000004927101</v>
          </cell>
          <cell r="O62">
            <v>1018108.03902945</v>
          </cell>
          <cell r="Q62">
            <v>0</v>
          </cell>
          <cell r="R62">
            <v>6.5668148481945101E-3</v>
          </cell>
          <cell r="AA62">
            <v>102.136134989101</v>
          </cell>
          <cell r="AC62">
            <v>12.1893417056031</v>
          </cell>
          <cell r="AE62">
            <v>43881.630140171103</v>
          </cell>
          <cell r="AF62">
            <v>1061989.66915538</v>
          </cell>
          <cell r="AH62">
            <v>1061989.66915538</v>
          </cell>
          <cell r="AI62">
            <v>89.946793283497698</v>
          </cell>
        </row>
        <row r="63">
          <cell r="M63">
            <v>22.200000493011899</v>
          </cell>
          <cell r="O63">
            <v>1018337.76600471</v>
          </cell>
          <cell r="Q63">
            <v>0</v>
          </cell>
          <cell r="R63">
            <v>6.5668148481944997E-3</v>
          </cell>
          <cell r="AA63">
            <v>102.168694761251</v>
          </cell>
          <cell r="AC63">
            <v>12.1937238915413</v>
          </cell>
          <cell r="AE63">
            <v>43897.4060095487</v>
          </cell>
          <cell r="AF63">
            <v>1062235.1720155501</v>
          </cell>
          <cell r="AH63">
            <v>1062235.1720155501</v>
          </cell>
          <cell r="AI63">
            <v>89.974970869709395</v>
          </cell>
        </row>
        <row r="64">
          <cell r="M64">
            <v>22.200000492926801</v>
          </cell>
          <cell r="O64">
            <v>1018286.52507374</v>
          </cell>
          <cell r="Q64">
            <v>0</v>
          </cell>
          <cell r="R64">
            <v>6.5668148481944997E-3</v>
          </cell>
          <cell r="AA64">
            <v>102.163618791096</v>
          </cell>
          <cell r="AC64">
            <v>12.193118079959801</v>
          </cell>
          <cell r="AE64">
            <v>43895.225087855302</v>
          </cell>
          <cell r="AF64">
            <v>1062181.75016057</v>
          </cell>
          <cell r="AH64">
            <v>1062181.75016057</v>
          </cell>
          <cell r="AI64">
            <v>89.970500711135699</v>
          </cell>
        </row>
        <row r="65">
          <cell r="M65">
            <v>22.2000004930307</v>
          </cell>
          <cell r="O65">
            <v>1017793.69149943</v>
          </cell>
          <cell r="Q65">
            <v>0</v>
          </cell>
          <cell r="R65">
            <v>6.5668148481944997E-3</v>
          </cell>
          <cell r="AA65">
            <v>102.114797838336</v>
          </cell>
          <cell r="AC65">
            <v>12.187291351729</v>
          </cell>
          <cell r="AE65">
            <v>43874.248866224501</v>
          </cell>
          <cell r="AF65">
            <v>1061667.94036385</v>
          </cell>
          <cell r="AH65">
            <v>1061667.94036385</v>
          </cell>
          <cell r="AI65">
            <v>89.927506486607399</v>
          </cell>
        </row>
        <row r="66">
          <cell r="M66">
            <v>22.200000493345499</v>
          </cell>
          <cell r="O66">
            <v>1016412.40640177</v>
          </cell>
          <cell r="Q66">
            <v>0</v>
          </cell>
          <cell r="R66">
            <v>6.5668148481945101E-3</v>
          </cell>
          <cell r="AA66">
            <v>101.977962058088</v>
          </cell>
          <cell r="AC66">
            <v>12.1709601484506</v>
          </cell>
          <cell r="AE66">
            <v>43815.456534422301</v>
          </cell>
          <cell r="AF66">
            <v>1060227.8629268699</v>
          </cell>
          <cell r="AH66">
            <v>1060227.8629268699</v>
          </cell>
          <cell r="AI66">
            <v>89.807001909637293</v>
          </cell>
        </row>
        <row r="67">
          <cell r="M67">
            <v>22.200000493894201</v>
          </cell>
          <cell r="O67">
            <v>1014519.30113664</v>
          </cell>
          <cell r="Q67">
            <v>0</v>
          </cell>
          <cell r="R67">
            <v>6.5668148481945101E-3</v>
          </cell>
          <cell r="AA67">
            <v>101.79041572339599</v>
          </cell>
          <cell r="AC67">
            <v>12.1485766950117</v>
          </cell>
          <cell r="AE67">
            <v>43734.876102042101</v>
          </cell>
          <cell r="AF67">
            <v>1058254.1772297199</v>
          </cell>
          <cell r="AH67">
            <v>1058254.1772297199</v>
          </cell>
          <cell r="AI67">
            <v>89.641839028384197</v>
          </cell>
        </row>
        <row r="68">
          <cell r="M68">
            <v>22.200000494287998</v>
          </cell>
          <cell r="O68">
            <v>1012009.59986858</v>
          </cell>
          <cell r="Q68">
            <v>0</v>
          </cell>
          <cell r="R68">
            <v>6.5668148481944997E-3</v>
          </cell>
          <cell r="AA68">
            <v>101.525536725704</v>
          </cell>
          <cell r="AC68">
            <v>12.1161416683246</v>
          </cell>
          <cell r="AE68">
            <v>43618.110005968403</v>
          </cell>
          <cell r="AF68">
            <v>1055627.7098693501</v>
          </cell>
          <cell r="AH68">
            <v>1055627.7098693501</v>
          </cell>
          <cell r="AI68">
            <v>89.409395057379299</v>
          </cell>
        </row>
        <row r="69">
          <cell r="M69">
            <v>22.200000494814301</v>
          </cell>
          <cell r="O69">
            <v>1010325.2768691099</v>
          </cell>
          <cell r="Q69">
            <v>0</v>
          </cell>
          <cell r="R69">
            <v>6.5668148481944997E-3</v>
          </cell>
          <cell r="AA69">
            <v>101.348961349392</v>
          </cell>
          <cell r="AC69">
            <v>12.094575938238</v>
          </cell>
          <cell r="AE69">
            <v>43540.473377656599</v>
          </cell>
          <cell r="AF69">
            <v>1053865.75023286</v>
          </cell>
          <cell r="AH69">
            <v>1053865.75023286</v>
          </cell>
          <cell r="AI69">
            <v>89.254385411153905</v>
          </cell>
        </row>
        <row r="70">
          <cell r="M70">
            <v>22.200000498602801</v>
          </cell>
          <cell r="O70">
            <v>972831.88037839904</v>
          </cell>
          <cell r="Q70">
            <v>0</v>
          </cell>
          <cell r="R70">
            <v>6.5668148481944997E-3</v>
          </cell>
          <cell r="AA70">
            <v>97.617244792069798</v>
          </cell>
          <cell r="AC70">
            <v>11.6484641398281</v>
          </cell>
          <cell r="AE70">
            <v>41934.470903381101</v>
          </cell>
          <cell r="AF70">
            <v>1014766.35107612</v>
          </cell>
          <cell r="AH70">
            <v>1014766.35107612</v>
          </cell>
          <cell r="AI70">
            <v>85.968780652241705</v>
          </cell>
        </row>
        <row r="71">
          <cell r="M71">
            <v>22.200000503991099</v>
          </cell>
          <cell r="O71">
            <v>958408.85193443496</v>
          </cell>
          <cell r="Q71">
            <v>0</v>
          </cell>
          <cell r="R71">
            <v>6.5668148481945101E-3</v>
          </cell>
          <cell r="AA71">
            <v>96.193798336420102</v>
          </cell>
          <cell r="AC71">
            <v>11.4789124075426</v>
          </cell>
          <cell r="AE71">
            <v>41324.084667153496</v>
          </cell>
          <cell r="AF71">
            <v>999732.93665922701</v>
          </cell>
          <cell r="AH71">
            <v>999732.93665922701</v>
          </cell>
          <cell r="AI71">
            <v>84.714885928877493</v>
          </cell>
        </row>
        <row r="72">
          <cell r="M72">
            <v>22.200000504080801</v>
          </cell>
          <cell r="O72">
            <v>983311.56601145305</v>
          </cell>
          <cell r="Q72">
            <v>0</v>
          </cell>
          <cell r="R72">
            <v>6.5668148481944997E-3</v>
          </cell>
          <cell r="AA72">
            <v>98.671369451576894</v>
          </cell>
          <cell r="AC72">
            <v>11.7750429296254</v>
          </cell>
          <cell r="AE72">
            <v>42390.154546651298</v>
          </cell>
          <cell r="AF72">
            <v>1025701.7207444001</v>
          </cell>
          <cell r="AH72">
            <v>1025701.7207444001</v>
          </cell>
          <cell r="AI72">
            <v>86.896326521951593</v>
          </cell>
        </row>
        <row r="73">
          <cell r="M73">
            <v>22.200000494994399</v>
          </cell>
          <cell r="O73">
            <v>1009088.38739619</v>
          </cell>
          <cell r="Q73">
            <v>0</v>
          </cell>
          <cell r="R73">
            <v>6.5668148481944997E-3</v>
          </cell>
          <cell r="AA73">
            <v>101.242598986803</v>
          </cell>
          <cell r="AC73">
            <v>12.0827027265632</v>
          </cell>
          <cell r="AE73">
            <v>43497.729815627397</v>
          </cell>
          <cell r="AF73">
            <v>1052586.11715313</v>
          </cell>
          <cell r="AH73">
            <v>1052586.11715313</v>
          </cell>
          <cell r="AI73">
            <v>89.159896260239904</v>
          </cell>
        </row>
        <row r="74">
          <cell r="M74">
            <v>22.2000004983786</v>
          </cell>
          <cell r="O74">
            <v>1003687.4827548499</v>
          </cell>
          <cell r="Q74">
            <v>0</v>
          </cell>
          <cell r="R74">
            <v>6.5668148481944997E-3</v>
          </cell>
          <cell r="AA74">
            <v>100.717159851635</v>
          </cell>
          <cell r="AC74">
            <v>12.020484760434201</v>
          </cell>
          <cell r="AE74">
            <v>43273.745137563303</v>
          </cell>
          <cell r="AF74">
            <v>1046961.22784473</v>
          </cell>
          <cell r="AH74">
            <v>1046961.22784473</v>
          </cell>
          <cell r="AI74">
            <v>88.6966750912012</v>
          </cell>
        </row>
        <row r="75">
          <cell r="M75">
            <v>22.2000004998931</v>
          </cell>
          <cell r="O75">
            <v>1001618.7693454</v>
          </cell>
          <cell r="Q75">
            <v>0</v>
          </cell>
          <cell r="R75">
            <v>6.5668148481945101E-3</v>
          </cell>
          <cell r="AA75">
            <v>100.512152098035</v>
          </cell>
          <cell r="AC75">
            <v>11.9960173054191</v>
          </cell>
          <cell r="AE75">
            <v>43185.6622995086</v>
          </cell>
          <cell r="AF75">
            <v>1044804.43162226</v>
          </cell>
          <cell r="AH75">
            <v>1044804.43162226</v>
          </cell>
          <cell r="AI75">
            <v>88.516134792615802</v>
          </cell>
        </row>
        <row r="76">
          <cell r="M76">
            <v>22.200000500314999</v>
          </cell>
          <cell r="O76">
            <v>1001631.6848409401</v>
          </cell>
          <cell r="Q76">
            <v>0</v>
          </cell>
          <cell r="R76">
            <v>6.5668148481945101E-3</v>
          </cell>
          <cell r="AA76">
            <v>100.51343202173</v>
          </cell>
          <cell r="AC76">
            <v>11.996170062936301</v>
          </cell>
          <cell r="AE76">
            <v>43186.212226570497</v>
          </cell>
          <cell r="AF76">
            <v>1044817.89706893</v>
          </cell>
          <cell r="AH76">
            <v>1044817.89706893</v>
          </cell>
          <cell r="AI76">
            <v>88.517261958794194</v>
          </cell>
        </row>
        <row r="77">
          <cell r="M77">
            <v>22.200000499991699</v>
          </cell>
          <cell r="O77">
            <v>1003454.14097634</v>
          </cell>
          <cell r="Q77">
            <v>0</v>
          </cell>
          <cell r="R77">
            <v>6.5668148481945101E-3</v>
          </cell>
          <cell r="AA77">
            <v>100.710159533425</v>
          </cell>
          <cell r="AC77">
            <v>12.020466839485</v>
          </cell>
          <cell r="AE77">
            <v>43273.680622146203</v>
          </cell>
          <cell r="AF77">
            <v>1046727.82160358</v>
          </cell>
          <cell r="AH77">
            <v>1046727.82160358</v>
          </cell>
          <cell r="AI77">
            <v>88.689692693939804</v>
          </cell>
        </row>
        <row r="78">
          <cell r="M78">
            <v>22.2000004992017</v>
          </cell>
          <cell r="O78">
            <v>1005667.84038761</v>
          </cell>
          <cell r="Q78">
            <v>0</v>
          </cell>
          <cell r="R78">
            <v>6.5668148481944997E-3</v>
          </cell>
          <cell r="AA78">
            <v>100.939253304953</v>
          </cell>
          <cell r="AC78">
            <v>12.0483022654641</v>
          </cell>
          <cell r="AE78">
            <v>43373.8881556708</v>
          </cell>
          <cell r="AF78">
            <v>1049041.7285648501</v>
          </cell>
          <cell r="AH78">
            <v>1049041.7285648501</v>
          </cell>
          <cell r="AI78">
            <v>88.890951039489096</v>
          </cell>
        </row>
        <row r="79">
          <cell r="M79">
            <v>22.200000501574099</v>
          </cell>
          <cell r="O79">
            <v>971958.51304269501</v>
          </cell>
          <cell r="Q79">
            <v>0</v>
          </cell>
          <cell r="R79">
            <v>6.5668148481945101E-3</v>
          </cell>
          <cell r="AA79">
            <v>97.596180760530899</v>
          </cell>
          <cell r="AC79">
            <v>11.6492667347684</v>
          </cell>
          <cell r="AE79">
            <v>41937.360245166099</v>
          </cell>
          <cell r="AF79">
            <v>1013895.87310908</v>
          </cell>
          <cell r="AH79">
            <v>1013895.87310908</v>
          </cell>
          <cell r="AI79">
            <v>85.946914025762595</v>
          </cell>
        </row>
        <row r="80">
          <cell r="M80">
            <v>22.200000507003999</v>
          </cell>
          <cell r="O80">
            <v>984256.04635453201</v>
          </cell>
          <cell r="Q80">
            <v>0</v>
          </cell>
          <cell r="R80">
            <v>6.5668148481945101E-3</v>
          </cell>
          <cell r="AA80">
            <v>98.799601436753605</v>
          </cell>
          <cell r="AC80">
            <v>11.792098677686401</v>
          </cell>
          <cell r="AE80">
            <v>42451.555239671099</v>
          </cell>
          <cell r="AF80">
            <v>1026707.60187976</v>
          </cell>
          <cell r="AH80">
            <v>1026707.60187976</v>
          </cell>
          <cell r="AI80">
            <v>87.007502759067194</v>
          </cell>
        </row>
        <row r="81">
          <cell r="M81">
            <v>22.200000499332699</v>
          </cell>
          <cell r="O81">
            <v>973743.22932963597</v>
          </cell>
          <cell r="Q81">
            <v>0</v>
          </cell>
          <cell r="R81">
            <v>6.5668148481944997E-3</v>
          </cell>
          <cell r="AA81">
            <v>97.748027834016497</v>
          </cell>
          <cell r="AC81">
            <v>11.6661220458573</v>
          </cell>
          <cell r="AE81">
            <v>41998.039365086297</v>
          </cell>
          <cell r="AF81">
            <v>1015741.26842559</v>
          </cell>
          <cell r="AH81">
            <v>1015741.26842559</v>
          </cell>
          <cell r="AI81">
            <v>86.081905788159204</v>
          </cell>
        </row>
        <row r="82">
          <cell r="M82">
            <v>22.200000506881299</v>
          </cell>
          <cell r="O82">
            <v>985766.76641191496</v>
          </cell>
          <cell r="Q82">
            <v>0</v>
          </cell>
          <cell r="R82">
            <v>6.5668148481944997E-3</v>
          </cell>
          <cell r="AA82">
            <v>98.939971200110506</v>
          </cell>
          <cell r="AC82">
            <v>11.808379205298101</v>
          </cell>
          <cell r="AE82">
            <v>42510.165139072997</v>
          </cell>
          <cell r="AF82">
            <v>1028276.9318656099</v>
          </cell>
          <cell r="AH82">
            <v>1028276.9318656099</v>
          </cell>
          <cell r="AI82">
            <v>87.131591994812496</v>
          </cell>
        </row>
        <row r="83">
          <cell r="M83">
            <v>22.200000493085401</v>
          </cell>
          <cell r="O83">
            <v>1015648.45709593</v>
          </cell>
          <cell r="Q83">
            <v>0</v>
          </cell>
          <cell r="R83">
            <v>6.5668148481944997E-3</v>
          </cell>
          <cell r="AA83">
            <v>101.885987634711</v>
          </cell>
          <cell r="AC83">
            <v>12.159158091738799</v>
          </cell>
          <cell r="AE83">
            <v>43772.969130259698</v>
          </cell>
          <cell r="AF83">
            <v>1059421.4262095999</v>
          </cell>
          <cell r="AH83">
            <v>1059421.4262095999</v>
          </cell>
          <cell r="AI83">
            <v>89.726829542971899</v>
          </cell>
        </row>
        <row r="84">
          <cell r="M84">
            <v>22.200000493183602</v>
          </cell>
          <cell r="O84">
            <v>1015335.65364453</v>
          </cell>
          <cell r="Q84">
            <v>0</v>
          </cell>
          <cell r="R84">
            <v>6.5668148481944997E-3</v>
          </cell>
          <cell r="AA84">
            <v>101.84523701411599</v>
          </cell>
          <cell r="AC84">
            <v>12.1537994727803</v>
          </cell>
          <cell r="AE84">
            <v>43753.678102008998</v>
          </cell>
          <cell r="AF84">
            <v>1059089.3317434001</v>
          </cell>
          <cell r="AH84">
            <v>1059089.3317434001</v>
          </cell>
          <cell r="AI84">
            <v>89.691437541335603</v>
          </cell>
        </row>
        <row r="85">
          <cell r="M85">
            <v>22.200000493280701</v>
          </cell>
          <cell r="O85">
            <v>1016857.80483266</v>
          </cell>
          <cell r="Q85">
            <v>0</v>
          </cell>
          <cell r="R85">
            <v>6.5668148481944997E-3</v>
          </cell>
          <cell r="AA85">
            <v>102.012297035122</v>
          </cell>
          <cell r="AC85">
            <v>12.1745625105983</v>
          </cell>
          <cell r="AE85">
            <v>43828.425038153997</v>
          </cell>
          <cell r="AF85">
            <v>1060686.2298666199</v>
          </cell>
          <cell r="AH85">
            <v>1060686.2298666199</v>
          </cell>
          <cell r="AI85">
            <v>89.837734524523697</v>
          </cell>
        </row>
        <row r="86">
          <cell r="M86">
            <v>22.200000493749901</v>
          </cell>
          <cell r="O86">
            <v>1017833.10204215</v>
          </cell>
          <cell r="Q86">
            <v>0</v>
          </cell>
          <cell r="R86">
            <v>6.5668148481945101E-3</v>
          </cell>
          <cell r="AA86">
            <v>102.13504607692001</v>
          </cell>
          <cell r="AC86">
            <v>12.190536955182701</v>
          </cell>
          <cell r="AE86">
            <v>43885.933038657902</v>
          </cell>
          <cell r="AF86">
            <v>1061719.0350695499</v>
          </cell>
          <cell r="AH86">
            <v>1061719.0350695499</v>
          </cell>
          <cell r="AI86">
            <v>89.944509121737596</v>
          </cell>
        </row>
        <row r="87">
          <cell r="M87">
            <v>22.2000004943535</v>
          </cell>
          <cell r="O87">
            <v>1018731.7667103501</v>
          </cell>
          <cell r="Q87">
            <v>0</v>
          </cell>
          <cell r="R87">
            <v>6.5668148481945101E-3</v>
          </cell>
          <cell r="AA87">
            <v>102.250292790214</v>
          </cell>
          <cell r="AC87">
            <v>12.2056208895028</v>
          </cell>
          <cell r="AE87">
            <v>43940.235202210002</v>
          </cell>
          <cell r="AF87">
            <v>1062672.0019009199</v>
          </cell>
          <cell r="AH87">
            <v>1062672.0019009199</v>
          </cell>
          <cell r="AI87">
            <v>90.044671900711194</v>
          </cell>
        </row>
        <row r="88">
          <cell r="M88">
            <v>22.200000494891299</v>
          </cell>
          <cell r="O88">
            <v>1019300.65259322</v>
          </cell>
          <cell r="Q88">
            <v>0</v>
          </cell>
          <cell r="R88">
            <v>6.5668148481945101E-3</v>
          </cell>
          <cell r="AA88">
            <v>102.332931693711</v>
          </cell>
          <cell r="AC88">
            <v>12.216816962389601</v>
          </cell>
          <cell r="AE88">
            <v>43980.541064602403</v>
          </cell>
          <cell r="AF88">
            <v>1063281.19364639</v>
          </cell>
          <cell r="AH88">
            <v>1063281.19364639</v>
          </cell>
          <cell r="AI88">
            <v>90.116114731321701</v>
          </cell>
        </row>
        <row r="89">
          <cell r="M89">
            <v>22.2000004954104</v>
          </cell>
          <cell r="O89">
            <v>1017749.20189483</v>
          </cell>
          <cell r="Q89">
            <v>0</v>
          </cell>
          <cell r="R89">
            <v>6.5668148481945101E-3</v>
          </cell>
          <cell r="AA89">
            <v>102.188986840084</v>
          </cell>
          <cell r="AC89">
            <v>12.2001315255288</v>
          </cell>
          <cell r="AE89">
            <v>43920.473491903598</v>
          </cell>
          <cell r="AF89">
            <v>1061669.67537692</v>
          </cell>
          <cell r="AH89">
            <v>1061669.67537692</v>
          </cell>
          <cell r="AI89">
            <v>89.988855314555295</v>
          </cell>
        </row>
        <row r="90">
          <cell r="M90">
            <v>22.200000496275401</v>
          </cell>
          <cell r="O90">
            <v>1014951.66740123</v>
          </cell>
          <cell r="Q90">
            <v>0</v>
          </cell>
          <cell r="R90">
            <v>6.5668148481945101E-3</v>
          </cell>
          <cell r="AA90">
            <v>101.911637468622</v>
          </cell>
          <cell r="AC90">
            <v>12.167019358406</v>
          </cell>
          <cell r="AE90">
            <v>43801.269690261601</v>
          </cell>
          <cell r="AF90">
            <v>1058752.93707176</v>
          </cell>
          <cell r="AH90">
            <v>1058752.93707176</v>
          </cell>
          <cell r="AI90">
            <v>89.744618110216393</v>
          </cell>
        </row>
        <row r="91">
          <cell r="M91">
            <v>22.200000496621701</v>
          </cell>
          <cell r="O91">
            <v>1011504.38589243</v>
          </cell>
          <cell r="Q91">
            <v>0</v>
          </cell>
          <cell r="R91">
            <v>6.5668148481945101E-3</v>
          </cell>
          <cell r="AA91">
            <v>101.553547325335</v>
          </cell>
          <cell r="AC91">
            <v>12.1234417130363</v>
          </cell>
          <cell r="AE91">
            <v>43644.390166930803</v>
          </cell>
          <cell r="AF91">
            <v>1055148.77605972</v>
          </cell>
          <cell r="AH91">
            <v>1055148.77605972</v>
          </cell>
          <cell r="AI91">
            <v>89.430105612298206</v>
          </cell>
        </row>
        <row r="92">
          <cell r="M92">
            <v>22.200000498700501</v>
          </cell>
          <cell r="O92">
            <v>1006866.8834113399</v>
          </cell>
          <cell r="Q92">
            <v>0</v>
          </cell>
          <cell r="R92">
            <v>6.5668148481945101E-3</v>
          </cell>
          <cell r="AA92">
            <v>101.08402974402</v>
          </cell>
          <cell r="AC92">
            <v>12.066896694909699</v>
          </cell>
          <cell r="AE92">
            <v>43440.828101674902</v>
          </cell>
          <cell r="AF92">
            <v>1050307.7114651999</v>
          </cell>
          <cell r="AH92">
            <v>1050307.7114651999</v>
          </cell>
          <cell r="AI92">
            <v>89.017133049110001</v>
          </cell>
        </row>
        <row r="93">
          <cell r="M93">
            <v>22.200000499125299</v>
          </cell>
          <cell r="O93">
            <v>1005691.03756819</v>
          </cell>
          <cell r="Q93">
            <v>0</v>
          </cell>
          <cell r="R93">
            <v>6.5668148481945101E-3</v>
          </cell>
          <cell r="AA93">
            <v>100.951263614589</v>
          </cell>
          <cell r="AC93">
            <v>12.0502276230297</v>
          </cell>
          <cell r="AE93">
            <v>43380.819442906897</v>
          </cell>
          <cell r="AF93">
            <v>1049071.8570163399</v>
          </cell>
          <cell r="AH93">
            <v>1049071.8570163399</v>
          </cell>
          <cell r="AI93">
            <v>88.901035991559795</v>
          </cell>
        </row>
        <row r="94">
          <cell r="M94">
            <v>22.200000501755099</v>
          </cell>
          <cell r="O94">
            <v>971693.11136720295</v>
          </cell>
          <cell r="Q94">
            <v>0</v>
          </cell>
          <cell r="R94">
            <v>6.5668148481945196E-3</v>
          </cell>
          <cell r="AA94">
            <v>97.569871740896502</v>
          </cell>
          <cell r="AC94">
            <v>11.646126439883201</v>
          </cell>
          <cell r="AE94">
            <v>41926.0551835796</v>
          </cell>
          <cell r="AF94">
            <v>1013619.16637607</v>
          </cell>
          <cell r="AH94">
            <v>1013619.16637607</v>
          </cell>
          <cell r="AI94">
            <v>85.923745301013298</v>
          </cell>
        </row>
        <row r="95">
          <cell r="M95">
            <v>22.200000505172799</v>
          </cell>
          <cell r="O95">
            <v>958226.90471723804</v>
          </cell>
          <cell r="Q95">
            <v>0</v>
          </cell>
          <cell r="R95">
            <v>6.5668148481945196E-3</v>
          </cell>
          <cell r="AA95">
            <v>96.218864286037203</v>
          </cell>
          <cell r="AC95">
            <v>11.4840866616029</v>
          </cell>
          <cell r="AE95">
            <v>41342.711981770502</v>
          </cell>
          <cell r="AF95">
            <v>999569.61678557505</v>
          </cell>
          <cell r="AH95">
            <v>999569.61678557505</v>
          </cell>
          <cell r="AI95">
            <v>84.734777624434301</v>
          </cell>
        </row>
        <row r="96">
          <cell r="M96">
            <v>22.200000502280702</v>
          </cell>
          <cell r="O96">
            <v>957121.18217990303</v>
          </cell>
          <cell r="Q96">
            <v>0</v>
          </cell>
          <cell r="R96">
            <v>6.5668148481945196E-3</v>
          </cell>
          <cell r="AA96">
            <v>96.099915835553603</v>
          </cell>
          <cell r="AC96">
            <v>11.469421650510601</v>
          </cell>
          <cell r="AE96">
            <v>41289.917941838197</v>
          </cell>
          <cell r="AF96">
            <v>998411.10015952995</v>
          </cell>
          <cell r="AH96">
            <v>998411.10015952995</v>
          </cell>
          <cell r="AI96">
            <v>84.630494185043005</v>
          </cell>
        </row>
        <row r="97">
          <cell r="M97">
            <v>22.2000005007563</v>
          </cell>
          <cell r="O97">
            <v>956423.80548101803</v>
          </cell>
          <cell r="Q97">
            <v>0</v>
          </cell>
          <cell r="R97">
            <v>6.5668148481945196E-3</v>
          </cell>
          <cell r="AA97">
            <v>96.030727470144299</v>
          </cell>
          <cell r="AC97">
            <v>11.4611640934744</v>
          </cell>
          <cell r="AE97">
            <v>41260.1907365078</v>
          </cell>
          <cell r="AF97">
            <v>997683.996240195</v>
          </cell>
          <cell r="AH97">
            <v>997683.996240195</v>
          </cell>
          <cell r="AI97">
            <v>84.569563376670004</v>
          </cell>
        </row>
        <row r="98">
          <cell r="M98">
            <v>22.2000004998315</v>
          </cell>
          <cell r="O98">
            <v>955988.68920751102</v>
          </cell>
          <cell r="Q98">
            <v>0</v>
          </cell>
          <cell r="R98">
            <v>6.5668148481945196E-3</v>
          </cell>
          <cell r="AA98">
            <v>95.987557954987295</v>
          </cell>
          <cell r="AC98">
            <v>11.456011858246301</v>
          </cell>
          <cell r="AE98">
            <v>41241.642689686698</v>
          </cell>
          <cell r="AF98">
            <v>997230.33191095304</v>
          </cell>
          <cell r="AH98">
            <v>997230.33191095304</v>
          </cell>
          <cell r="AI98">
            <v>84.531546096740996</v>
          </cell>
        </row>
        <row r="99">
          <cell r="M99">
            <v>22.2000004998119</v>
          </cell>
          <cell r="O99">
            <v>955716.84363958205</v>
          </cell>
          <cell r="Q99">
            <v>0</v>
          </cell>
          <cell r="R99">
            <v>6.5668148481945196E-3</v>
          </cell>
          <cell r="AA99">
            <v>95.975961072064806</v>
          </cell>
          <cell r="AC99">
            <v>11.455406689920499</v>
          </cell>
          <cell r="AE99">
            <v>41239.464083713603</v>
          </cell>
          <cell r="AF99">
            <v>996956.307715812</v>
          </cell>
          <cell r="AH99">
            <v>996956.307715812</v>
          </cell>
          <cell r="AI99">
            <v>84.520554382144297</v>
          </cell>
        </row>
        <row r="100">
          <cell r="M100">
            <v>22.200000499801799</v>
          </cell>
          <cell r="O100">
            <v>955544.43408966996</v>
          </cell>
          <cell r="Q100">
            <v>0</v>
          </cell>
          <cell r="R100">
            <v>6.5668148481945196E-3</v>
          </cell>
          <cell r="AA100">
            <v>95.968081514398705</v>
          </cell>
          <cell r="AC100">
            <v>11.454933695902801</v>
          </cell>
          <cell r="AE100">
            <v>41237.761305250002</v>
          </cell>
          <cell r="AF100">
            <v>996782.19540008996</v>
          </cell>
          <cell r="AH100">
            <v>996782.19540008996</v>
          </cell>
          <cell r="AI100">
            <v>84.513147818495895</v>
          </cell>
        </row>
        <row r="101">
          <cell r="M101">
            <v>22.200000499582199</v>
          </cell>
          <cell r="O101">
            <v>955437.75575314998</v>
          </cell>
          <cell r="Q101">
            <v>0</v>
          </cell>
          <cell r="R101">
            <v>6.5668148481945196E-3</v>
          </cell>
          <cell r="AA101">
            <v>95.957494700444002</v>
          </cell>
          <cell r="AC101">
            <v>11.4536700335477</v>
          </cell>
          <cell r="AE101">
            <v>41233.212120771597</v>
          </cell>
          <cell r="AF101">
            <v>996670.96787717706</v>
          </cell>
          <cell r="AH101">
            <v>996670.96787717706</v>
          </cell>
          <cell r="AI101">
            <v>84.503824666896307</v>
          </cell>
        </row>
        <row r="102">
          <cell r="M102">
            <v>22.200000498904199</v>
          </cell>
          <cell r="O102">
            <v>955374.43025082303</v>
          </cell>
          <cell r="Q102">
            <v>0</v>
          </cell>
          <cell r="R102">
            <v>6.5668148481945196E-3</v>
          </cell>
          <cell r="AA102">
            <v>95.935834550581902</v>
          </cell>
          <cell r="AC102">
            <v>11.450305855406</v>
          </cell>
          <cell r="AE102">
            <v>41221.101079461398</v>
          </cell>
          <cell r="AF102">
            <v>996595.53134814301</v>
          </cell>
          <cell r="AH102">
            <v>996595.53134814301</v>
          </cell>
          <cell r="AI102">
            <v>84.485528695176001</v>
          </cell>
        </row>
        <row r="103">
          <cell r="M103">
            <v>22.200000498487999</v>
          </cell>
          <cell r="O103">
            <v>955340.21855330095</v>
          </cell>
          <cell r="Q103">
            <v>0</v>
          </cell>
          <cell r="R103">
            <v>6.56681484819453E-3</v>
          </cell>
          <cell r="AA103">
            <v>95.923219871988593</v>
          </cell>
          <cell r="AC103">
            <v>11.448333177201899</v>
          </cell>
          <cell r="AE103">
            <v>41213.999437926701</v>
          </cell>
          <cell r="AF103">
            <v>996554.21799246303</v>
          </cell>
          <cell r="AH103">
            <v>996554.21799246303</v>
          </cell>
          <cell r="AI103">
            <v>84.474886694786804</v>
          </cell>
        </row>
        <row r="104">
          <cell r="M104">
            <v>22.200000497904401</v>
          </cell>
          <cell r="O104">
            <v>955322.01523979101</v>
          </cell>
          <cell r="Q104">
            <v>0</v>
          </cell>
          <cell r="R104">
            <v>6.56681484819453E-3</v>
          </cell>
          <cell r="AA104">
            <v>95.906057753929105</v>
          </cell>
          <cell r="AC104">
            <v>11.445508175400301</v>
          </cell>
          <cell r="AE104">
            <v>41203.8294314413</v>
          </cell>
          <cell r="AF104">
            <v>996525.84468763403</v>
          </cell>
          <cell r="AH104">
            <v>996525.84468763403</v>
          </cell>
          <cell r="AI104">
            <v>84.460549578528799</v>
          </cell>
        </row>
        <row r="105">
          <cell r="M105">
            <v>22.200000497549201</v>
          </cell>
          <cell r="O105">
            <v>955318.09095388395</v>
          </cell>
          <cell r="Q105">
            <v>0</v>
          </cell>
          <cell r="R105">
            <v>6.56681484819453E-3</v>
          </cell>
          <cell r="AA105">
            <v>95.896464611844394</v>
          </cell>
          <cell r="AC105">
            <v>11.4438969873415</v>
          </cell>
          <cell r="AE105">
            <v>41198.029154429598</v>
          </cell>
          <cell r="AF105">
            <v>996516.12010850897</v>
          </cell>
          <cell r="AH105">
            <v>996516.12010850897</v>
          </cell>
          <cell r="AI105">
            <v>84.452567624502805</v>
          </cell>
        </row>
        <row r="106">
          <cell r="M106">
            <v>22.200000500372202</v>
          </cell>
          <cell r="O106">
            <v>983848.77909913706</v>
          </cell>
          <cell r="Q106">
            <v>0</v>
          </cell>
          <cell r="R106">
            <v>6.56681484819453E-3</v>
          </cell>
          <cell r="AA106">
            <v>98.708483505001496</v>
          </cell>
          <cell r="AC106">
            <v>11.778663762233901</v>
          </cell>
          <cell r="AE106">
            <v>42403.189544041998</v>
          </cell>
          <cell r="AF106">
            <v>1026251.96876543</v>
          </cell>
          <cell r="AH106">
            <v>1026251.96876543</v>
          </cell>
          <cell r="AI106">
            <v>86.929819742767606</v>
          </cell>
        </row>
        <row r="107">
          <cell r="M107">
            <v>22.2000004963114</v>
          </cell>
          <cell r="O107">
            <v>974116.25675511104</v>
          </cell>
          <cell r="Q107">
            <v>0</v>
          </cell>
          <cell r="R107">
            <v>6.56681484819453E-3</v>
          </cell>
          <cell r="AA107">
            <v>97.719488745814004</v>
          </cell>
          <cell r="AC107">
            <v>11.6594011525479</v>
          </cell>
          <cell r="AE107">
            <v>41973.844149172503</v>
          </cell>
          <cell r="AF107">
            <v>1016090.10066227</v>
          </cell>
          <cell r="AH107">
            <v>1016090.10066227</v>
          </cell>
          <cell r="AI107">
            <v>86.060087593266104</v>
          </cell>
        </row>
        <row r="108">
          <cell r="M108">
            <v>22.2000005013821</v>
          </cell>
          <cell r="O108">
            <v>958156.82374408597</v>
          </cell>
          <cell r="Q108">
            <v>0</v>
          </cell>
          <cell r="R108">
            <v>6.5668148481945196E-3</v>
          </cell>
          <cell r="AA108">
            <v>96.113579544550007</v>
          </cell>
          <cell r="AC108">
            <v>11.4665441259801</v>
          </cell>
          <cell r="AE108">
            <v>41279.558853528397</v>
          </cell>
          <cell r="AF108">
            <v>999436.38268116501</v>
          </cell>
          <cell r="AH108">
            <v>999436.38268116501</v>
          </cell>
          <cell r="AI108">
            <v>84.647035418569899</v>
          </cell>
        </row>
        <row r="109">
          <cell r="M109">
            <v>22.200000501190502</v>
          </cell>
          <cell r="O109">
            <v>988891.06970564998</v>
          </cell>
          <cell r="Q109">
            <v>0</v>
          </cell>
          <cell r="R109">
            <v>6.56681484819453E-3</v>
          </cell>
          <cell r="AA109">
            <v>99.164035493034902</v>
          </cell>
          <cell r="AC109">
            <v>11.830800208857299</v>
          </cell>
          <cell r="AE109">
            <v>42590.880751886398</v>
          </cell>
          <cell r="AF109">
            <v>1031481.95073044</v>
          </cell>
          <cell r="AH109">
            <v>1031481.95073044</v>
          </cell>
          <cell r="AI109">
            <v>87.333235284177604</v>
          </cell>
        </row>
        <row r="110">
          <cell r="M110">
            <v>22.200000489396</v>
          </cell>
          <cell r="O110">
            <v>1023130.517291</v>
          </cell>
          <cell r="Q110">
            <v>0</v>
          </cell>
          <cell r="R110">
            <v>6.56681484819453E-3</v>
          </cell>
          <cell r="AA110">
            <v>102.581174481489</v>
          </cell>
          <cell r="AC110">
            <v>12.2397975304079</v>
          </cell>
          <cell r="AE110">
            <v>44063.271109468398</v>
          </cell>
          <cell r="AF110">
            <v>1067193.7883278099</v>
          </cell>
          <cell r="AH110">
            <v>1067193.7883278099</v>
          </cell>
          <cell r="AI110">
            <v>90.3413769510815</v>
          </cell>
        </row>
        <row r="111">
          <cell r="M111">
            <v>22.200000490581999</v>
          </cell>
          <cell r="O111">
            <v>1020674.89974595</v>
          </cell>
          <cell r="Q111">
            <v>0</v>
          </cell>
          <cell r="R111">
            <v>6.56681484819453E-3</v>
          </cell>
          <cell r="AA111">
            <v>102.364199757297</v>
          </cell>
          <cell r="AC111">
            <v>12.215232906991099</v>
          </cell>
          <cell r="AE111">
            <v>43974.838465168003</v>
          </cell>
          <cell r="AF111">
            <v>1064649.7381862099</v>
          </cell>
          <cell r="AH111">
            <v>1064649.7381862099</v>
          </cell>
          <cell r="AI111">
            <v>90.148966850305897</v>
          </cell>
        </row>
        <row r="112">
          <cell r="M112">
            <v>22.200000492274</v>
          </cell>
          <cell r="O112">
            <v>1017272.84696299</v>
          </cell>
          <cell r="Q112">
            <v>0</v>
          </cell>
          <cell r="R112">
            <v>6.5668148481945196E-3</v>
          </cell>
          <cell r="AA112">
            <v>102.037098685606</v>
          </cell>
          <cell r="AC112">
            <v>12.176695470179499</v>
          </cell>
          <cell r="AE112">
            <v>43836.1036926464</v>
          </cell>
          <cell r="AF112">
            <v>1061108.9506292101</v>
          </cell>
          <cell r="AH112">
            <v>1061108.9506292101</v>
          </cell>
          <cell r="AI112">
            <v>89.860403215426501</v>
          </cell>
        </row>
        <row r="113">
          <cell r="M113">
            <v>22.200000492487199</v>
          </cell>
          <cell r="O113">
            <v>1016828.84857746</v>
          </cell>
          <cell r="Q113">
            <v>0</v>
          </cell>
          <cell r="R113">
            <v>6.56681484819453E-3</v>
          </cell>
          <cell r="AA113">
            <v>101.99312546844099</v>
          </cell>
          <cell r="AC113">
            <v>12.171447883947099</v>
          </cell>
          <cell r="AE113">
            <v>43817.212382209502</v>
          </cell>
          <cell r="AF113">
            <v>1060646.0609607</v>
          </cell>
          <cell r="AH113">
            <v>1060646.0609607</v>
          </cell>
          <cell r="AI113">
            <v>89.821677584493997</v>
          </cell>
        </row>
        <row r="114">
          <cell r="M114">
            <v>22.200000492425801</v>
          </cell>
          <cell r="O114">
            <v>1013775.25335313</v>
          </cell>
          <cell r="Q114">
            <v>0</v>
          </cell>
          <cell r="R114">
            <v>6.56681484819453E-3</v>
          </cell>
          <cell r="AA114">
            <v>101.674458131329</v>
          </cell>
          <cell r="AC114">
            <v>12.1325972641884</v>
          </cell>
          <cell r="AE114">
            <v>43677.350151078099</v>
          </cell>
          <cell r="AF114">
            <v>1057452.6034986901</v>
          </cell>
          <cell r="AH114">
            <v>1057452.6034986901</v>
          </cell>
          <cell r="AI114">
            <v>89.541860867140798</v>
          </cell>
        </row>
        <row r="115">
          <cell r="M115">
            <v>22.200000493819299</v>
          </cell>
          <cell r="O115">
            <v>1010701.35264432</v>
          </cell>
          <cell r="Q115">
            <v>0</v>
          </cell>
          <cell r="R115">
            <v>6.5668148481945196E-3</v>
          </cell>
          <cell r="AA115">
            <v>101.360318596938</v>
          </cell>
          <cell r="AC115">
            <v>12.0946190869221</v>
          </cell>
          <cell r="AE115">
            <v>43540.628712919701</v>
          </cell>
          <cell r="AF115">
            <v>1054241.9813340199</v>
          </cell>
          <cell r="AH115">
            <v>1054241.9813340199</v>
          </cell>
          <cell r="AI115">
            <v>89.265699510015807</v>
          </cell>
        </row>
        <row r="116">
          <cell r="M116">
            <v>22.200000494050599</v>
          </cell>
          <cell r="O116">
            <v>1009969.90284296</v>
          </cell>
          <cell r="Q116">
            <v>0</v>
          </cell>
          <cell r="R116">
            <v>6.5668148481945196E-3</v>
          </cell>
          <cell r="AA116">
            <v>101.287882317061</v>
          </cell>
          <cell r="AC116">
            <v>12.0859757714185</v>
          </cell>
          <cell r="AE116">
            <v>43509.5127771064</v>
          </cell>
          <cell r="AF116">
            <v>1053479.41561574</v>
          </cell>
          <cell r="AH116">
            <v>1053479.41561574</v>
          </cell>
          <cell r="AI116">
            <v>89.201906545642203</v>
          </cell>
        </row>
        <row r="117">
          <cell r="M117">
            <v>22.200000494131999</v>
          </cell>
          <cell r="O117">
            <v>1008525.6446488301</v>
          </cell>
          <cell r="Q117">
            <v>0</v>
          </cell>
          <cell r="R117">
            <v>6.56681484819453E-3</v>
          </cell>
          <cell r="AA117">
            <v>101.12872951004</v>
          </cell>
          <cell r="AC117">
            <v>12.0661678365383</v>
          </cell>
          <cell r="AE117">
            <v>43438.204211537697</v>
          </cell>
          <cell r="AF117">
            <v>1051963.8488635099</v>
          </cell>
          <cell r="AH117">
            <v>1051963.8488635099</v>
          </cell>
          <cell r="AI117">
            <v>89.062561673502103</v>
          </cell>
        </row>
        <row r="118">
          <cell r="M118">
            <v>22.2000004942891</v>
          </cell>
          <cell r="O118">
            <v>1007651.80943141</v>
          </cell>
          <cell r="Q118">
            <v>0</v>
          </cell>
          <cell r="R118">
            <v>6.56681484819453E-3</v>
          </cell>
          <cell r="AA118">
            <v>101.032536114612</v>
          </cell>
          <cell r="AC118">
            <v>12.0542008155209</v>
          </cell>
          <cell r="AE118">
            <v>43395.122935875297</v>
          </cell>
          <cell r="AF118">
            <v>1051046.93236019</v>
          </cell>
          <cell r="AH118">
            <v>1051046.93236019</v>
          </cell>
          <cell r="AI118">
            <v>88.9783352990911</v>
          </cell>
        </row>
        <row r="119">
          <cell r="M119">
            <v>22.200000494006702</v>
          </cell>
          <cell r="O119">
            <v>1007119.8053722</v>
          </cell>
          <cell r="Q119">
            <v>0</v>
          </cell>
          <cell r="R119">
            <v>6.56681484819453E-3</v>
          </cell>
          <cell r="AA119">
            <v>100.963783719462</v>
          </cell>
          <cell r="AC119">
            <v>12.045183207365801</v>
          </cell>
          <cell r="AE119">
            <v>43362.659546516697</v>
          </cell>
          <cell r="AF119">
            <v>1050482.46493076</v>
          </cell>
          <cell r="AH119">
            <v>1050482.46493076</v>
          </cell>
          <cell r="AI119">
            <v>88.918600512095793</v>
          </cell>
        </row>
        <row r="120">
          <cell r="M120">
            <v>22.200000493960999</v>
          </cell>
          <cell r="O120">
            <v>1006608.35687483</v>
          </cell>
          <cell r="Q120">
            <v>0</v>
          </cell>
          <cell r="R120">
            <v>6.56681484819453E-3</v>
          </cell>
          <cell r="AA120">
            <v>100.903514765419</v>
          </cell>
          <cell r="AC120">
            <v>12.0375042866432</v>
          </cell>
          <cell r="AE120">
            <v>43335.015431915701</v>
          </cell>
          <cell r="AF120">
            <v>1049943.37230183</v>
          </cell>
          <cell r="AH120">
            <v>1049943.37230183</v>
          </cell>
          <cell r="AI120">
            <v>88.866010478775607</v>
          </cell>
        </row>
        <row r="121">
          <cell r="M121">
            <v>22.200000494054699</v>
          </cell>
          <cell r="O121">
            <v>1006442.00318622</v>
          </cell>
          <cell r="Q121">
            <v>0</v>
          </cell>
          <cell r="R121">
            <v>6.56681484819453E-3</v>
          </cell>
          <cell r="AA121">
            <v>100.887047296619</v>
          </cell>
          <cell r="AC121">
            <v>12.035539764131499</v>
          </cell>
          <cell r="AE121">
            <v>43327.943150873602</v>
          </cell>
          <cell r="AF121">
            <v>1049769.9463361099</v>
          </cell>
          <cell r="AH121">
            <v>1049769.9463361099</v>
          </cell>
          <cell r="AI121">
            <v>88.851507532487602</v>
          </cell>
        </row>
        <row r="122">
          <cell r="M122">
            <v>22.2000004946639</v>
          </cell>
          <cell r="O122">
            <v>1006464.1451401</v>
          </cell>
          <cell r="Q122">
            <v>0</v>
          </cell>
          <cell r="R122">
            <v>6.56681484819453E-3</v>
          </cell>
          <cell r="AA122">
            <v>100.905298816927</v>
          </cell>
          <cell r="AC122">
            <v>12.0385315732804</v>
          </cell>
          <cell r="AE122">
            <v>43338.713663809503</v>
          </cell>
          <cell r="AF122">
            <v>1049802.8587872901</v>
          </cell>
          <cell r="AH122">
            <v>1049802.8587872901</v>
          </cell>
          <cell r="AI122">
            <v>88.866767243646393</v>
          </cell>
        </row>
        <row r="123">
          <cell r="M123">
            <v>22.200000494751801</v>
          </cell>
          <cell r="O123">
            <v>1007050.64119263</v>
          </cell>
          <cell r="Q123">
            <v>0</v>
          </cell>
          <cell r="R123">
            <v>6.56681484819453E-3</v>
          </cell>
          <cell r="AA123">
            <v>100.973012390387</v>
          </cell>
          <cell r="AC123">
            <v>12.0470990347215</v>
          </cell>
          <cell r="AE123">
            <v>43369.556524997497</v>
          </cell>
          <cell r="AF123">
            <v>1050420.19772354</v>
          </cell>
          <cell r="AH123">
            <v>1050420.19772354</v>
          </cell>
          <cell r="AI123">
            <v>88.925913355665799</v>
          </cell>
        </row>
        <row r="124">
          <cell r="M124">
            <v>22.2000004944978</v>
          </cell>
          <cell r="O124">
            <v>1007690.04059688</v>
          </cell>
          <cell r="Q124">
            <v>0</v>
          </cell>
          <cell r="R124">
            <v>6.56681484819453E-3</v>
          </cell>
          <cell r="AA124">
            <v>101.03632144265001</v>
          </cell>
          <cell r="AC124">
            <v>12.0546524433438</v>
          </cell>
          <cell r="AE124">
            <v>43396.748796037697</v>
          </cell>
          <cell r="AF124">
            <v>1051086.78939791</v>
          </cell>
          <cell r="AH124">
            <v>1051086.78939791</v>
          </cell>
          <cell r="AI124">
            <v>88.981668999306507</v>
          </cell>
        </row>
        <row r="125">
          <cell r="M125">
            <v>22.200000497809199</v>
          </cell>
          <cell r="O125">
            <v>972308.50612117199</v>
          </cell>
          <cell r="Q125">
            <v>0</v>
          </cell>
          <cell r="R125">
            <v>6.5668148481945196E-3</v>
          </cell>
          <cell r="AA125">
            <v>97.531038044901607</v>
          </cell>
          <cell r="AC125">
            <v>11.636436771277101</v>
          </cell>
          <cell r="AE125">
            <v>41891.172376597598</v>
          </cell>
          <cell r="AF125">
            <v>1014199.67830091</v>
          </cell>
          <cell r="AH125">
            <v>1014199.67830091</v>
          </cell>
          <cell r="AI125">
            <v>85.894601273624502</v>
          </cell>
        </row>
        <row r="126">
          <cell r="M126">
            <v>22.200000504214401</v>
          </cell>
          <cell r="O126">
            <v>983628.95730101503</v>
          </cell>
          <cell r="Q126">
            <v>0</v>
          </cell>
          <cell r="R126">
            <v>6.5668148481945196E-3</v>
          </cell>
          <cell r="AA126">
            <v>98.652484807850797</v>
          </cell>
          <cell r="AC126">
            <v>11.770236683705001</v>
          </cell>
          <cell r="AE126">
            <v>42372.852061338097</v>
          </cell>
          <cell r="AF126">
            <v>1026001.8096155</v>
          </cell>
          <cell r="AH126">
            <v>1026001.8096155</v>
          </cell>
          <cell r="AI126">
            <v>86.882248124145704</v>
          </cell>
        </row>
        <row r="127">
          <cell r="M127">
            <v>22.2000004924965</v>
          </cell>
          <cell r="O127">
            <v>1011726.91653483</v>
          </cell>
          <cell r="Q127">
            <v>0</v>
          </cell>
          <cell r="R127">
            <v>6.56681484819453E-3</v>
          </cell>
          <cell r="AA127">
            <v>101.436002961445</v>
          </cell>
          <cell r="AC127">
            <v>12.102338480684701</v>
          </cell>
          <cell r="AE127">
            <v>43568.418530465002</v>
          </cell>
          <cell r="AF127">
            <v>1055295.3350521</v>
          </cell>
          <cell r="AH127">
            <v>1055295.3350521</v>
          </cell>
          <cell r="AI127">
            <v>89.333664480760703</v>
          </cell>
        </row>
        <row r="128">
          <cell r="M128">
            <v>22.200000492399798</v>
          </cell>
          <cell r="O128">
            <v>1010875.43318177</v>
          </cell>
          <cell r="Q128">
            <v>0</v>
          </cell>
          <cell r="R128">
            <v>6.56681484819453E-3</v>
          </cell>
          <cell r="AA128">
            <v>101.335567842693</v>
          </cell>
          <cell r="AC128">
            <v>12.0895377925667</v>
          </cell>
          <cell r="AE128">
            <v>43522.336053240302</v>
          </cell>
          <cell r="AF128">
            <v>1054397.7692448101</v>
          </cell>
          <cell r="AH128">
            <v>1054397.7692448101</v>
          </cell>
          <cell r="AI128">
            <v>89.246030050126393</v>
          </cell>
        </row>
        <row r="129">
          <cell r="M129">
            <v>22.200000492232899</v>
          </cell>
          <cell r="O129">
            <v>1010847.66303677</v>
          </cell>
          <cell r="Q129">
            <v>0</v>
          </cell>
          <cell r="R129">
            <v>6.56681484819453E-3</v>
          </cell>
          <cell r="AA129">
            <v>101.323143769457</v>
          </cell>
          <cell r="AC129">
            <v>12.087564841487699</v>
          </cell>
          <cell r="AE129">
            <v>43515.2334293557</v>
          </cell>
          <cell r="AF129">
            <v>1054362.8964654901</v>
          </cell>
          <cell r="AH129">
            <v>1054362.8964654901</v>
          </cell>
          <cell r="AI129">
            <v>89.235578927969698</v>
          </cell>
        </row>
        <row r="130">
          <cell r="M130">
            <v>22.200000491436299</v>
          </cell>
          <cell r="O130">
            <v>1011825.46936435</v>
          </cell>
          <cell r="Q130">
            <v>0</v>
          </cell>
          <cell r="R130">
            <v>6.5668148481945396E-3</v>
          </cell>
          <cell r="AA130">
            <v>101.403799980727</v>
          </cell>
          <cell r="AC130">
            <v>12.0963695419108</v>
          </cell>
          <cell r="AE130">
            <v>43546.930350878902</v>
          </cell>
          <cell r="AF130">
            <v>1055372.3997390899</v>
          </cell>
          <cell r="AH130">
            <v>1055372.3997390899</v>
          </cell>
          <cell r="AI130">
            <v>89.307430438816098</v>
          </cell>
        </row>
        <row r="131">
          <cell r="M131">
            <v>22.200000490569298</v>
          </cell>
          <cell r="O131">
            <v>1013550.9347657</v>
          </cell>
          <cell r="Q131">
            <v>0</v>
          </cell>
          <cell r="R131">
            <v>6.5668148481945396E-3</v>
          </cell>
          <cell r="AA131">
            <v>101.564871770853</v>
          </cell>
          <cell r="AC131">
            <v>12.1150925727289</v>
          </cell>
          <cell r="AE131">
            <v>43614.333261824002</v>
          </cell>
          <cell r="AF131">
            <v>1057165.2680406501</v>
          </cell>
          <cell r="AH131">
            <v>1057165.2680406501</v>
          </cell>
          <cell r="AI131">
            <v>89.449779198124403</v>
          </cell>
        </row>
        <row r="132">
          <cell r="M132">
            <v>22.200000489855899</v>
          </cell>
          <cell r="O132">
            <v>1015540.54328023</v>
          </cell>
          <cell r="Q132">
            <v>0</v>
          </cell>
          <cell r="R132">
            <v>6.5668148481945396E-3</v>
          </cell>
          <cell r="AA132">
            <v>101.76173632741801</v>
          </cell>
          <cell r="AC132">
            <v>12.138575419558601</v>
          </cell>
          <cell r="AE132">
            <v>43698.871510411002</v>
          </cell>
          <cell r="AF132">
            <v>1059239.4148039599</v>
          </cell>
          <cell r="AH132">
            <v>1059239.4148039599</v>
          </cell>
          <cell r="AI132">
            <v>89.623160907859798</v>
          </cell>
        </row>
        <row r="133">
          <cell r="M133">
            <v>22.2000004892482</v>
          </cell>
          <cell r="O133">
            <v>1017129.84573266</v>
          </cell>
          <cell r="Q133">
            <v>0</v>
          </cell>
          <cell r="R133">
            <v>6.56681484819453E-3</v>
          </cell>
          <cell r="AA133">
            <v>101.918985255515</v>
          </cell>
          <cell r="AC133">
            <v>12.157332744681399</v>
          </cell>
          <cell r="AE133">
            <v>43766.397880852899</v>
          </cell>
          <cell r="AF133">
            <v>1060896.24362369</v>
          </cell>
          <cell r="AH133">
            <v>1060896.24362369</v>
          </cell>
          <cell r="AI133">
            <v>89.761652510834097</v>
          </cell>
        </row>
        <row r="134">
          <cell r="M134">
            <v>22.2000004894048</v>
          </cell>
          <cell r="O134">
            <v>1018302.10392398</v>
          </cell>
          <cell r="Q134">
            <v>0</v>
          </cell>
          <cell r="R134">
            <v>6.56681484819453E-3</v>
          </cell>
          <cell r="AA134">
            <v>102.05118357080001</v>
          </cell>
          <cell r="AC134">
            <v>12.173924618863399</v>
          </cell>
          <cell r="AE134">
            <v>43826.128627908402</v>
          </cell>
          <cell r="AF134">
            <v>1062128.2325420801</v>
          </cell>
          <cell r="AH134">
            <v>1062128.2325420801</v>
          </cell>
          <cell r="AI134">
            <v>89.877258951936895</v>
          </cell>
        </row>
        <row r="135">
          <cell r="M135">
            <v>22.2000004893683</v>
          </cell>
          <cell r="O135">
            <v>1019051.66819138</v>
          </cell>
          <cell r="Q135">
            <v>0</v>
          </cell>
          <cell r="R135">
            <v>6.56681484819453E-3</v>
          </cell>
          <cell r="AA135">
            <v>102.135094630571</v>
          </cell>
          <cell r="AC135">
            <v>12.1844282856791</v>
          </cell>
          <cell r="AE135">
            <v>43863.941828444898</v>
          </cell>
          <cell r="AF135">
            <v>1062915.6100243099</v>
          </cell>
          <cell r="AH135">
            <v>1062915.6100243099</v>
          </cell>
          <cell r="AI135">
            <v>89.9506663448919</v>
          </cell>
        </row>
        <row r="136">
          <cell r="M136">
            <v>22.200000489354998</v>
          </cell>
          <cell r="O136">
            <v>1018947.4259503999</v>
          </cell>
          <cell r="Q136">
            <v>0</v>
          </cell>
          <cell r="R136">
            <v>6.56681484819453E-3</v>
          </cell>
          <cell r="AA136">
            <v>102.124778802235</v>
          </cell>
          <cell r="AC136">
            <v>12.183197636498001</v>
          </cell>
          <cell r="AE136">
            <v>43859.511491392899</v>
          </cell>
          <cell r="AF136">
            <v>1062806.9374408801</v>
          </cell>
          <cell r="AH136">
            <v>1062806.9374408801</v>
          </cell>
          <cell r="AI136">
            <v>89.941581165736906</v>
          </cell>
        </row>
        <row r="137">
          <cell r="M137">
            <v>22.200000489390799</v>
          </cell>
          <cell r="O137">
            <v>1018750.81941328</v>
          </cell>
          <cell r="Q137">
            <v>0</v>
          </cell>
          <cell r="R137">
            <v>6.56681484819453E-3</v>
          </cell>
          <cell r="AA137">
            <v>102.105322510241</v>
          </cell>
          <cell r="AC137">
            <v>12.1808765558219</v>
          </cell>
          <cell r="AE137">
            <v>43851.155600958802</v>
          </cell>
          <cell r="AF137">
            <v>1062601.9750139001</v>
          </cell>
          <cell r="AH137">
            <v>1062601.9750139001</v>
          </cell>
          <cell r="AI137">
            <v>89.924445954419198</v>
          </cell>
        </row>
        <row r="138">
          <cell r="M138">
            <v>22.200000489547101</v>
          </cell>
          <cell r="O138">
            <v>1017645.26577609</v>
          </cell>
          <cell r="Q138">
            <v>0</v>
          </cell>
          <cell r="R138">
            <v>6.56681484819453E-3</v>
          </cell>
          <cell r="AA138">
            <v>101.995914282182</v>
          </cell>
          <cell r="AC138">
            <v>12.1678244632628</v>
          </cell>
          <cell r="AE138">
            <v>43804.168067746301</v>
          </cell>
          <cell r="AF138">
            <v>1061449.43383775</v>
          </cell>
          <cell r="AH138">
            <v>1061449.43383775</v>
          </cell>
          <cell r="AI138">
            <v>89.828089818919594</v>
          </cell>
        </row>
        <row r="139">
          <cell r="M139">
            <v>22.200000489643202</v>
          </cell>
          <cell r="O139">
            <v>1013910.73007476</v>
          </cell>
          <cell r="Q139">
            <v>0</v>
          </cell>
          <cell r="R139">
            <v>6.5668148481945396E-3</v>
          </cell>
          <cell r="AA139">
            <v>101.61016801933999</v>
          </cell>
          <cell r="AC139">
            <v>12.1209878210655</v>
          </cell>
          <cell r="AE139">
            <v>43635.556155835897</v>
          </cell>
          <cell r="AF139">
            <v>1057546.2862299799</v>
          </cell>
          <cell r="AH139">
            <v>1057546.2862299799</v>
          </cell>
          <cell r="AI139">
            <v>89.489180198273999</v>
          </cell>
        </row>
        <row r="140">
          <cell r="M140">
            <v>22.200000491726801</v>
          </cell>
          <cell r="O140">
            <v>1009118.0890313</v>
          </cell>
          <cell r="Q140">
            <v>0</v>
          </cell>
          <cell r="R140">
            <v>6.5668148481945396E-3</v>
          </cell>
          <cell r="AA140">
            <v>101.12622308667</v>
          </cell>
          <cell r="AC140">
            <v>12.062768680391599</v>
          </cell>
          <cell r="AE140">
            <v>43425.9672494099</v>
          </cell>
          <cell r="AF140">
            <v>1052544.05623576</v>
          </cell>
          <cell r="AH140">
            <v>1052544.05623576</v>
          </cell>
          <cell r="AI140">
            <v>89.063454406278595</v>
          </cell>
        </row>
        <row r="141">
          <cell r="M141">
            <v>22.200000492467598</v>
          </cell>
          <cell r="O141">
            <v>1007386.04711291</v>
          </cell>
          <cell r="Q141">
            <v>0</v>
          </cell>
          <cell r="R141">
            <v>6.5668148481945396E-3</v>
          </cell>
          <cell r="AA141">
            <v>100.954816977381</v>
          </cell>
          <cell r="AC141">
            <v>12.0423226261076</v>
          </cell>
          <cell r="AE141">
            <v>43352.361453987498</v>
          </cell>
          <cell r="AF141">
            <v>1050738.4085536499</v>
          </cell>
          <cell r="AH141">
            <v>1050738.4085536499</v>
          </cell>
          <cell r="AI141">
            <v>88.912494351272997</v>
          </cell>
        </row>
        <row r="142">
          <cell r="M142">
            <v>22.200000493524701</v>
          </cell>
          <cell r="O142">
            <v>1005113.54571054</v>
          </cell>
          <cell r="Q142">
            <v>0</v>
          </cell>
          <cell r="R142">
            <v>6.5668148481945396E-3</v>
          </cell>
          <cell r="AA142">
            <v>100.729915090565</v>
          </cell>
          <cell r="AC142">
            <v>12.0154953665341</v>
          </cell>
          <cell r="AE142">
            <v>43255.783319522598</v>
          </cell>
          <cell r="AF142">
            <v>1048369.3290078799</v>
          </cell>
          <cell r="AH142">
            <v>1048369.3290078799</v>
          </cell>
          <cell r="AI142">
            <v>88.714419724030904</v>
          </cell>
        </row>
        <row r="143">
          <cell r="M143">
            <v>22.200000494568801</v>
          </cell>
          <cell r="O143">
            <v>1003183.690716</v>
          </cell>
          <cell r="Q143">
            <v>0</v>
          </cell>
          <cell r="R143">
            <v>6.5668148481945396E-3</v>
          </cell>
          <cell r="AA143">
            <v>100.538913903382</v>
          </cell>
          <cell r="AC143">
            <v>11.992711927497799</v>
          </cell>
          <cell r="AE143">
            <v>43173.762938991997</v>
          </cell>
          <cell r="AF143">
            <v>1046357.45363593</v>
          </cell>
          <cell r="AH143">
            <v>1046357.45363593</v>
          </cell>
          <cell r="AI143">
            <v>88.5462019758845</v>
          </cell>
        </row>
        <row r="144">
          <cell r="M144">
            <v>22.200000495523099</v>
          </cell>
          <cell r="O144">
            <v>1001726.72654572</v>
          </cell>
          <cell r="Q144">
            <v>0</v>
          </cell>
          <cell r="R144">
            <v>6.5668148481945396E-3</v>
          </cell>
          <cell r="AA144">
            <v>100.394709683824</v>
          </cell>
          <cell r="AC144">
            <v>11.975510631037</v>
          </cell>
          <cell r="AE144">
            <v>43111.838271733199</v>
          </cell>
          <cell r="AF144">
            <v>1044838.5648014999</v>
          </cell>
          <cell r="AH144">
            <v>1044838.5648014999</v>
          </cell>
          <cell r="AI144">
            <v>88.419199052786695</v>
          </cell>
        </row>
        <row r="145">
          <cell r="M145">
            <v>22.200000496026998</v>
          </cell>
          <cell r="O145">
            <v>1000881.0240912701</v>
          </cell>
          <cell r="Q145">
            <v>0</v>
          </cell>
          <cell r="R145">
            <v>6.5668148481945396E-3</v>
          </cell>
          <cell r="AA145">
            <v>100.311003044589</v>
          </cell>
          <cell r="AC145">
            <v>11.965525744869201</v>
          </cell>
          <cell r="AE145">
            <v>43075.892681529098</v>
          </cell>
          <cell r="AF145">
            <v>1043956.91676432</v>
          </cell>
          <cell r="AH145">
            <v>1043956.91676432</v>
          </cell>
          <cell r="AI145">
            <v>88.345477299719704</v>
          </cell>
        </row>
        <row r="146">
          <cell r="M146">
            <v>22.200000497108299</v>
          </cell>
          <cell r="O146">
            <v>1000307.36654403</v>
          </cell>
          <cell r="Q146">
            <v>0</v>
          </cell>
          <cell r="R146">
            <v>6.5668148481945396E-3</v>
          </cell>
          <cell r="AA146">
            <v>100.27015919137</v>
          </cell>
          <cell r="AC146">
            <v>11.9614619453959</v>
          </cell>
          <cell r="AE146">
            <v>43061.263003425302</v>
          </cell>
          <cell r="AF146">
            <v>1043368.6295238601</v>
          </cell>
          <cell r="AH146">
            <v>1043368.6295238601</v>
          </cell>
          <cell r="AI146">
            <v>88.308697245974301</v>
          </cell>
        </row>
        <row r="147">
          <cell r="M147">
            <v>22.200000497192601</v>
          </cell>
          <cell r="O147">
            <v>1000867.37599472</v>
          </cell>
          <cell r="Q147">
            <v>0</v>
          </cell>
          <cell r="R147">
            <v>6.5668148481945396E-3</v>
          </cell>
          <cell r="AA147">
            <v>100.335171717905</v>
          </cell>
          <cell r="AC147">
            <v>11.969702566488699</v>
          </cell>
          <cell r="AE147">
            <v>43090.929239359502</v>
          </cell>
          <cell r="AF147">
            <v>1043958.3052422</v>
          </cell>
          <cell r="AH147">
            <v>1043958.3052422</v>
          </cell>
          <cell r="AI147">
            <v>88.365469151416406</v>
          </cell>
        </row>
        <row r="148">
          <cell r="M148">
            <v>22.200000496914001</v>
          </cell>
          <cell r="O148">
            <v>1001178.19211761</v>
          </cell>
          <cell r="Q148">
            <v>0</v>
          </cell>
          <cell r="R148">
            <v>6.5668148481945396E-3</v>
          </cell>
          <cell r="AA148">
            <v>100.36594384944399</v>
          </cell>
          <cell r="AC148">
            <v>11.973373594858501</v>
          </cell>
          <cell r="AE148">
            <v>43104.144941490398</v>
          </cell>
          <cell r="AF148">
            <v>1044282.3370623</v>
          </cell>
          <cell r="AH148">
            <v>1044282.3370623</v>
          </cell>
          <cell r="AI148">
            <v>88.392570254585493</v>
          </cell>
        </row>
        <row r="149">
          <cell r="M149">
            <v>22.200000497403401</v>
          </cell>
          <cell r="O149">
            <v>1001351.91926362</v>
          </cell>
          <cell r="Q149">
            <v>0</v>
          </cell>
          <cell r="R149">
            <v>6.5668148481945396E-3</v>
          </cell>
          <cell r="AA149">
            <v>100.399124138896</v>
          </cell>
          <cell r="AC149">
            <v>11.978142282164599</v>
          </cell>
          <cell r="AE149">
            <v>43121.312215792503</v>
          </cell>
          <cell r="AF149">
            <v>1044473.2314645899</v>
          </cell>
          <cell r="AH149">
            <v>1044473.2314645899</v>
          </cell>
          <cell r="AI149">
            <v>88.420981856731103</v>
          </cell>
        </row>
        <row r="150">
          <cell r="M150">
            <v>22.2000004974647</v>
          </cell>
          <cell r="O150">
            <v>1001723.9052596299</v>
          </cell>
          <cell r="Q150">
            <v>0</v>
          </cell>
          <cell r="R150">
            <v>6.5668148481945396E-3</v>
          </cell>
          <cell r="AA150">
            <v>100.445555279735</v>
          </cell>
          <cell r="AC150">
            <v>11.9841680802203</v>
          </cell>
          <cell r="AE150">
            <v>43143.005088792997</v>
          </cell>
          <cell r="AF150">
            <v>1044866.91035298</v>
          </cell>
          <cell r="AH150">
            <v>1044866.91035298</v>
          </cell>
          <cell r="AI150">
            <v>88.461387199515102</v>
          </cell>
        </row>
        <row r="151">
          <cell r="M151">
            <v>22.2000004975372</v>
          </cell>
          <cell r="O151">
            <v>1001347.03497878</v>
          </cell>
          <cell r="Q151">
            <v>0</v>
          </cell>
          <cell r="R151">
            <v>6.5668148481945396E-3</v>
          </cell>
          <cell r="AA151">
            <v>100.408234624602</v>
          </cell>
          <cell r="AC151">
            <v>11.979715349557001</v>
          </cell>
          <cell r="AE151">
            <v>43126.975258405299</v>
          </cell>
          <cell r="AF151">
            <v>1044474.0102323201</v>
          </cell>
          <cell r="AH151">
            <v>1044474.0102323201</v>
          </cell>
          <cell r="AI151">
            <v>88.428519275044906</v>
          </cell>
        </row>
        <row r="152">
          <cell r="M152">
            <v>22.2000004973888</v>
          </cell>
          <cell r="O152">
            <v>1001034.7720254</v>
          </cell>
          <cell r="Q152">
            <v>0</v>
          </cell>
          <cell r="R152">
            <v>6.56681484819455E-3</v>
          </cell>
          <cell r="AA152">
            <v>100.361326692961</v>
          </cell>
          <cell r="AC152">
            <v>11.973308750879699</v>
          </cell>
          <cell r="AE152">
            <v>43103.911503166899</v>
          </cell>
          <cell r="AF152">
            <v>1044138.68354053</v>
          </cell>
          <cell r="AH152">
            <v>1044138.68354053</v>
          </cell>
          <cell r="AI152">
            <v>88.388017942081703</v>
          </cell>
        </row>
        <row r="153">
          <cell r="M153">
            <v>22.200000496374699</v>
          </cell>
          <cell r="O153">
            <v>1002820.89419457</v>
          </cell>
          <cell r="Q153">
            <v>0</v>
          </cell>
          <cell r="R153">
            <v>6.56681484819455E-3</v>
          </cell>
          <cell r="AA153">
            <v>100.528573935911</v>
          </cell>
          <cell r="AC153">
            <v>11.9927749047884</v>
          </cell>
          <cell r="AE153">
            <v>43173.989657238097</v>
          </cell>
          <cell r="AF153">
            <v>1045994.88387317</v>
          </cell>
          <cell r="AH153">
            <v>1045994.88387317</v>
          </cell>
          <cell r="AI153">
            <v>88.535799031122295</v>
          </cell>
        </row>
        <row r="154">
          <cell r="M154">
            <v>22.200000495172599</v>
          </cell>
          <cell r="O154">
            <v>1005568.9248389601</v>
          </cell>
          <cell r="Q154">
            <v>0</v>
          </cell>
          <cell r="R154">
            <v>6.56681484819455E-3</v>
          </cell>
          <cell r="AA154">
            <v>100.800617755237</v>
          </cell>
          <cell r="AC154">
            <v>12.0252289639845</v>
          </cell>
          <cell r="AE154">
            <v>43290.824270344303</v>
          </cell>
          <cell r="AF154">
            <v>1048859.7491353201</v>
          </cell>
          <cell r="AH154">
            <v>1048859.7491353201</v>
          </cell>
          <cell r="AI154">
            <v>88.775388791252695</v>
          </cell>
        </row>
        <row r="155">
          <cell r="M155">
            <v>22.2000004924884</v>
          </cell>
          <cell r="O155">
            <v>1010303.3987375</v>
          </cell>
          <cell r="Q155">
            <v>0</v>
          </cell>
          <cell r="R155">
            <v>6.56681484819455E-3</v>
          </cell>
          <cell r="AA155">
            <v>101.253163389222</v>
          </cell>
          <cell r="AC155">
            <v>12.078399981938199</v>
          </cell>
          <cell r="AE155">
            <v>43482.239934977399</v>
          </cell>
          <cell r="AF155">
            <v>1053785.63873197</v>
          </cell>
          <cell r="AH155">
            <v>1053785.63873197</v>
          </cell>
          <cell r="AI155">
            <v>89.174763407283507</v>
          </cell>
        </row>
        <row r="156">
          <cell r="M156">
            <v>22.200000491066099</v>
          </cell>
          <cell r="O156">
            <v>1014307.36351242</v>
          </cell>
          <cell r="Q156">
            <v>0</v>
          </cell>
          <cell r="R156">
            <v>6.56681484819455E-3</v>
          </cell>
          <cell r="AA156">
            <v>101.65587709061499</v>
          </cell>
          <cell r="AC156">
            <v>12.1267677840915</v>
          </cell>
          <cell r="AE156">
            <v>43656.364022729504</v>
          </cell>
          <cell r="AF156">
            <v>1057963.72754823</v>
          </cell>
          <cell r="AH156">
            <v>1057963.72754823</v>
          </cell>
          <cell r="AI156">
            <v>89.529109306523694</v>
          </cell>
        </row>
        <row r="157">
          <cell r="M157">
            <v>22.200000490888701</v>
          </cell>
          <cell r="O157">
            <v>1016400.50029415</v>
          </cell>
          <cell r="Q157">
            <v>0</v>
          </cell>
          <cell r="R157">
            <v>6.56681484819455E-3</v>
          </cell>
          <cell r="AA157">
            <v>101.888941471224</v>
          </cell>
          <cell r="AC157">
            <v>12.1558854036612</v>
          </cell>
          <cell r="AE157">
            <v>43761.187453180399</v>
          </cell>
          <cell r="AF157">
            <v>1060161.6877425101</v>
          </cell>
          <cell r="AH157">
            <v>1060161.6877425101</v>
          </cell>
          <cell r="AI157">
            <v>89.733056067562501</v>
          </cell>
        </row>
        <row r="158">
          <cell r="M158">
            <v>22.200000491279798</v>
          </cell>
          <cell r="O158">
            <v>1017578.43783686</v>
          </cell>
          <cell r="Q158">
            <v>0</v>
          </cell>
          <cell r="R158">
            <v>6.56681484819455E-3</v>
          </cell>
          <cell r="AA158">
            <v>102.031539649156</v>
          </cell>
          <cell r="AC158">
            <v>12.174216331444899</v>
          </cell>
          <cell r="AE158">
            <v>43827.1787932015</v>
          </cell>
          <cell r="AF158">
            <v>1061405.6166210901</v>
          </cell>
          <cell r="AH158">
            <v>1061405.6166210901</v>
          </cell>
          <cell r="AI158">
            <v>89.857323317711106</v>
          </cell>
        </row>
        <row r="159">
          <cell r="M159">
            <v>22.2000004918687</v>
          </cell>
          <cell r="O159">
            <v>1018135.55712506</v>
          </cell>
          <cell r="Q159">
            <v>0</v>
          </cell>
          <cell r="R159">
            <v>6.56681484819455E-3</v>
          </cell>
          <cell r="AA159">
            <v>102.11275559732201</v>
          </cell>
          <cell r="AC159">
            <v>12.185228297584199</v>
          </cell>
          <cell r="AE159">
            <v>43866.821871303</v>
          </cell>
          <cell r="AF159">
            <v>1062002.3789838599</v>
          </cell>
          <cell r="AH159">
            <v>1062002.3789838599</v>
          </cell>
          <cell r="AI159">
            <v>89.927527299737605</v>
          </cell>
        </row>
        <row r="160">
          <cell r="M160">
            <v>22.2000004927086</v>
          </cell>
          <cell r="O160">
            <v>1017955.81175527</v>
          </cell>
          <cell r="Q160">
            <v>0</v>
          </cell>
          <cell r="R160">
            <v>6.56681484819455E-3</v>
          </cell>
          <cell r="AA160">
            <v>102.12105590743199</v>
          </cell>
          <cell r="AC160">
            <v>12.1875420753156</v>
          </cell>
          <cell r="AE160">
            <v>43875.151471136298</v>
          </cell>
          <cell r="AF160">
            <v>1061830.9632079899</v>
          </cell>
          <cell r="AH160">
            <v>1061830.9632079899</v>
          </cell>
          <cell r="AI160">
            <v>89.933513832116006</v>
          </cell>
        </row>
        <row r="161">
          <cell r="M161">
            <v>22.200000492624</v>
          </cell>
          <cell r="O161">
            <v>1017031.16105619</v>
          </cell>
          <cell r="Q161">
            <v>0</v>
          </cell>
          <cell r="R161">
            <v>6.56681484819455E-3</v>
          </cell>
          <cell r="AA161">
            <v>102.022945610376</v>
          </cell>
          <cell r="AC161">
            <v>12.1755028170438</v>
          </cell>
          <cell r="AE161">
            <v>43831.810141357601</v>
          </cell>
          <cell r="AF161">
            <v>1060862.9712093701</v>
          </cell>
          <cell r="AH161">
            <v>1060862.9712093701</v>
          </cell>
          <cell r="AI161">
            <v>89.847442793332206</v>
          </cell>
        </row>
        <row r="162">
          <cell r="M162">
            <v>22.2000004929487</v>
          </cell>
          <cell r="O162">
            <v>1014832.14055041</v>
          </cell>
          <cell r="Q162">
            <v>0</v>
          </cell>
          <cell r="R162">
            <v>6.56681484819455E-3</v>
          </cell>
          <cell r="AA162">
            <v>101.79536670692001</v>
          </cell>
          <cell r="AC162">
            <v>12.147848151628001</v>
          </cell>
          <cell r="AE162">
            <v>43732.253345860699</v>
          </cell>
          <cell r="AF162">
            <v>1058564.3938810499</v>
          </cell>
          <cell r="AH162">
            <v>1058564.3938810499</v>
          </cell>
          <cell r="AI162">
            <v>89.647518555292194</v>
          </cell>
        </row>
        <row r="163">
          <cell r="M163">
            <v>22.200000493678001</v>
          </cell>
          <cell r="O163">
            <v>1012704.4055041</v>
          </cell>
          <cell r="Q163">
            <v>0</v>
          </cell>
          <cell r="R163">
            <v>6.56681484819455E-3</v>
          </cell>
          <cell r="AA163">
            <v>101.58462025555301</v>
          </cell>
          <cell r="AC163">
            <v>12.122698520829299</v>
          </cell>
          <cell r="AE163">
            <v>43641.714674985298</v>
          </cell>
          <cell r="AF163">
            <v>1056346.12016737</v>
          </cell>
          <cell r="AH163">
            <v>1056346.12016737</v>
          </cell>
          <cell r="AI163">
            <v>89.461921734724001</v>
          </cell>
        </row>
        <row r="164">
          <cell r="M164">
            <v>22.200000494585101</v>
          </cell>
          <cell r="O164">
            <v>1010987.26849412</v>
          </cell>
          <cell r="Q164">
            <v>0</v>
          </cell>
          <cell r="R164">
            <v>6.56681484819455E-3</v>
          </cell>
          <cell r="AA164">
            <v>101.41453490967901</v>
          </cell>
          <cell r="AC164">
            <v>12.102401222225801</v>
          </cell>
          <cell r="AE164">
            <v>43568.644400012803</v>
          </cell>
          <cell r="AF164">
            <v>1054555.91287703</v>
          </cell>
          <cell r="AH164">
            <v>1054555.91287703</v>
          </cell>
          <cell r="AI164">
            <v>89.312133687452899</v>
          </cell>
        </row>
        <row r="165">
          <cell r="M165">
            <v>22.200000494718498</v>
          </cell>
          <cell r="O165">
            <v>1010913.8429662701</v>
          </cell>
          <cell r="Q165">
            <v>0</v>
          </cell>
          <cell r="R165">
            <v>6.56681484819455E-3</v>
          </cell>
          <cell r="AA165">
            <v>101.40726182922199</v>
          </cell>
          <cell r="AC165">
            <v>12.1015332821628</v>
          </cell>
          <cell r="AE165">
            <v>43565.519815786203</v>
          </cell>
          <cell r="AF165">
            <v>1054479.3627826199</v>
          </cell>
          <cell r="AH165">
            <v>1054479.3627826199</v>
          </cell>
          <cell r="AI165">
            <v>89.305728547058806</v>
          </cell>
        </row>
        <row r="166">
          <cell r="M166">
            <v>22.200000494177601</v>
          </cell>
          <cell r="O166">
            <v>1010944.93110639</v>
          </cell>
          <cell r="Q166">
            <v>0</v>
          </cell>
          <cell r="R166">
            <v>6.56681484819455E-3</v>
          </cell>
          <cell r="AA166">
            <v>101.394148545677</v>
          </cell>
          <cell r="AC166">
            <v>12.099147945590801</v>
          </cell>
          <cell r="AE166">
            <v>43556.932604126901</v>
          </cell>
          <cell r="AF166">
            <v>1054501.8637268799</v>
          </cell>
          <cell r="AH166">
            <v>1054501.8637268799</v>
          </cell>
          <cell r="AI166">
            <v>89.295000600086397</v>
          </cell>
        </row>
        <row r="167">
          <cell r="M167">
            <v>22.200000494350402</v>
          </cell>
          <cell r="O167">
            <v>1011004.50834456</v>
          </cell>
          <cell r="Q167">
            <v>0</v>
          </cell>
          <cell r="R167">
            <v>6.5668148481945396E-3</v>
          </cell>
          <cell r="AA167">
            <v>101.406524854312</v>
          </cell>
          <cell r="AC167">
            <v>12.1009529897454</v>
          </cell>
          <cell r="AE167">
            <v>43563.430763083597</v>
          </cell>
          <cell r="AF167">
            <v>1054567.93909197</v>
          </cell>
          <cell r="AH167">
            <v>1054567.93909197</v>
          </cell>
          <cell r="AI167">
            <v>89.305571864566105</v>
          </cell>
        </row>
        <row r="168">
          <cell r="M168">
            <v>22.2000004941331</v>
          </cell>
          <cell r="O168">
            <v>1011043.56501611</v>
          </cell>
          <cell r="Q168">
            <v>0</v>
          </cell>
          <cell r="R168">
            <v>6.56681484819455E-3</v>
          </cell>
          <cell r="AA168">
            <v>101.403917196422</v>
          </cell>
          <cell r="AC168">
            <v>12.1003136224728</v>
          </cell>
          <cell r="AE168">
            <v>43561.129040901898</v>
          </cell>
          <cell r="AF168">
            <v>1054604.69407342</v>
          </cell>
          <cell r="AH168">
            <v>1054604.69407342</v>
          </cell>
          <cell r="AI168">
            <v>89.303603573948806</v>
          </cell>
        </row>
        <row r="169">
          <cell r="M169">
            <v>22.200000498633401</v>
          </cell>
          <cell r="O169">
            <v>973087.08346169605</v>
          </cell>
          <cell r="Q169">
            <v>0</v>
          </cell>
          <cell r="R169">
            <v>6.56681484819455E-3</v>
          </cell>
          <cell r="AA169">
            <v>97.648525420152794</v>
          </cell>
          <cell r="AC169">
            <v>11.652500561453101</v>
          </cell>
          <cell r="AE169">
            <v>41949.002021230997</v>
          </cell>
          <cell r="AF169">
            <v>1015036.0852369301</v>
          </cell>
          <cell r="AH169">
            <v>1015036.0852369301</v>
          </cell>
          <cell r="AI169">
            <v>85.996024858699698</v>
          </cell>
        </row>
        <row r="170">
          <cell r="M170">
            <v>22.2000005070051</v>
          </cell>
          <cell r="O170">
            <v>980771.13257875096</v>
          </cell>
          <cell r="Q170">
            <v>0</v>
          </cell>
          <cell r="R170">
            <v>6.5668148481945396E-3</v>
          </cell>
          <cell r="AA170">
            <v>98.435661684702495</v>
          </cell>
          <cell r="AC170">
            <v>11.7477194688935</v>
          </cell>
          <cell r="AE170">
            <v>42291.7900880167</v>
          </cell>
          <cell r="AF170">
            <v>1023062.92285589</v>
          </cell>
          <cell r="AH170">
            <v>1023062.92285589</v>
          </cell>
          <cell r="AI170">
            <v>86.687942215809002</v>
          </cell>
        </row>
        <row r="171">
          <cell r="M171">
            <v>22.2000004981793</v>
          </cell>
          <cell r="O171">
            <v>1005762.11148139</v>
          </cell>
          <cell r="Q171">
            <v>0</v>
          </cell>
          <cell r="R171">
            <v>6.56681484819455E-3</v>
          </cell>
          <cell r="AA171">
            <v>100.922744127756</v>
          </cell>
          <cell r="AC171">
            <v>12.045021022792399</v>
          </cell>
          <cell r="AE171">
            <v>43362.075682052797</v>
          </cell>
          <cell r="AF171">
            <v>1049124.1871468299</v>
          </cell>
          <cell r="AH171">
            <v>1049124.1871468299</v>
          </cell>
          <cell r="AI171">
            <v>88.877723104963593</v>
          </cell>
        </row>
        <row r="172">
          <cell r="M172">
            <v>22.200000501154001</v>
          </cell>
          <cell r="O172">
            <v>972090.12411152304</v>
          </cell>
          <cell r="Q172">
            <v>0</v>
          </cell>
          <cell r="R172">
            <v>6.56681484819455E-3</v>
          </cell>
          <cell r="AA172">
            <v>97.599731540245799</v>
          </cell>
          <cell r="AC172">
            <v>11.649209329004099</v>
          </cell>
          <cell r="AE172">
            <v>41937.1535844147</v>
          </cell>
          <cell r="AF172">
            <v>1014027.27750638</v>
          </cell>
          <cell r="AH172">
            <v>1014027.27750638</v>
          </cell>
          <cell r="AI172">
            <v>85.950522211241704</v>
          </cell>
        </row>
        <row r="173">
          <cell r="M173">
            <v>22.200000508234201</v>
          </cell>
          <cell r="O173">
            <v>983350.67052441195</v>
          </cell>
          <cell r="Q173">
            <v>0</v>
          </cell>
          <cell r="R173">
            <v>6.56681484819455E-3</v>
          </cell>
          <cell r="AA173">
            <v>98.7418658845626</v>
          </cell>
          <cell r="AC173">
            <v>11.786828045265</v>
          </cell>
          <cell r="AE173">
            <v>42432.580962954104</v>
          </cell>
          <cell r="AF173">
            <v>1025783.25172434</v>
          </cell>
          <cell r="AH173">
            <v>1025783.25172434</v>
          </cell>
          <cell r="AI173">
            <v>86.955037839297603</v>
          </cell>
        </row>
        <row r="174">
          <cell r="M174">
            <v>22.200000497166901</v>
          </cell>
          <cell r="O174">
            <v>1010024.95492108</v>
          </cell>
          <cell r="Q174">
            <v>0</v>
          </cell>
          <cell r="R174">
            <v>6.56681484819455E-3</v>
          </cell>
          <cell r="AA174">
            <v>101.397104733031</v>
          </cell>
          <cell r="AC174">
            <v>12.104269992746501</v>
          </cell>
          <cell r="AE174">
            <v>43575.371973887202</v>
          </cell>
          <cell r="AF174">
            <v>1053600.3268739099</v>
          </cell>
          <cell r="AH174">
            <v>1053600.3268739099</v>
          </cell>
          <cell r="AI174">
            <v>89.292834740284903</v>
          </cell>
        </row>
        <row r="175">
          <cell r="M175">
            <v>22.200000498683401</v>
          </cell>
          <cell r="O175">
            <v>1007207.28803763</v>
          </cell>
          <cell r="Q175">
            <v>0</v>
          </cell>
          <cell r="R175">
            <v>6.56681484819455E-3</v>
          </cell>
          <cell r="AA175">
            <v>101.11777728265299</v>
          </cell>
          <cell r="AC175">
            <v>12.070925304210601</v>
          </cell>
          <cell r="AE175">
            <v>43455.331095158101</v>
          </cell>
          <cell r="AF175">
            <v>1050662.61910259</v>
          </cell>
          <cell r="AH175">
            <v>1050662.61910259</v>
          </cell>
          <cell r="AI175">
            <v>89.046851978442604</v>
          </cell>
        </row>
        <row r="176">
          <cell r="M176">
            <v>22.200000499306501</v>
          </cell>
          <cell r="O176">
            <v>1005889.81309378</v>
          </cell>
          <cell r="Q176">
            <v>0</v>
          </cell>
          <cell r="R176">
            <v>6.56681484819455E-3</v>
          </cell>
          <cell r="AA176">
            <v>100.987163050512</v>
          </cell>
          <cell r="AC176">
            <v>12.0553332423376</v>
          </cell>
          <cell r="AE176">
            <v>43399.199672415401</v>
          </cell>
          <cell r="AF176">
            <v>1049289.01275536</v>
          </cell>
          <cell r="AH176">
            <v>1049289.01275536</v>
          </cell>
          <cell r="AI176">
            <v>88.931829808174101</v>
          </cell>
        </row>
        <row r="177">
          <cell r="M177">
            <v>22.200000499543901</v>
          </cell>
          <cell r="O177">
            <v>1006481.0628671499</v>
          </cell>
          <cell r="Q177">
            <v>0</v>
          </cell>
          <cell r="R177">
            <v>6.56681484819455E-3</v>
          </cell>
          <cell r="AA177">
            <v>101.02956121155</v>
          </cell>
          <cell r="AC177">
            <v>12.059573222001699</v>
          </cell>
          <cell r="AE177">
            <v>43414.463599206101</v>
          </cell>
          <cell r="AF177">
            <v>1049895.52647265</v>
          </cell>
          <cell r="AH177">
            <v>1049895.52647265</v>
          </cell>
          <cell r="AI177">
            <v>88.969987989548002</v>
          </cell>
        </row>
        <row r="178">
          <cell r="M178">
            <v>22.200000496575498</v>
          </cell>
          <cell r="O178">
            <v>1011314.96551621</v>
          </cell>
          <cell r="Q178">
            <v>0</v>
          </cell>
          <cell r="R178">
            <v>6.56681484819455E-3</v>
          </cell>
          <cell r="AA178">
            <v>101.498940226074</v>
          </cell>
          <cell r="AC178">
            <v>12.1151075664635</v>
          </cell>
          <cell r="AE178">
            <v>43614.387239268697</v>
          </cell>
          <cell r="AF178">
            <v>1054929.3528131701</v>
          </cell>
          <cell r="AH178">
            <v>1054929.3528131701</v>
          </cell>
          <cell r="AI178">
            <v>89.383832659610803</v>
          </cell>
        </row>
        <row r="179">
          <cell r="M179">
            <v>22.200000495336099</v>
          </cell>
          <cell r="O179">
            <v>1013185.56193282</v>
          </cell>
          <cell r="Q179">
            <v>0</v>
          </cell>
          <cell r="R179">
            <v>6.56681484819455E-3</v>
          </cell>
          <cell r="AA179">
            <v>101.668036013693</v>
          </cell>
          <cell r="AC179">
            <v>12.134465616559201</v>
          </cell>
          <cell r="AE179">
            <v>43684.076219613104</v>
          </cell>
          <cell r="AF179">
            <v>1056869.6381817299</v>
          </cell>
          <cell r="AH179">
            <v>1056869.6381817299</v>
          </cell>
          <cell r="AI179">
            <v>89.533570397133403</v>
          </cell>
        </row>
        <row r="180">
          <cell r="M180">
            <v>22.200000494194001</v>
          </cell>
          <cell r="O180">
            <v>1015474.6122176501</v>
          </cell>
          <cell r="Q180">
            <v>0</v>
          </cell>
          <cell r="R180">
            <v>6.5668148481945604E-3</v>
          </cell>
          <cell r="AA180">
            <v>101.88505759978599</v>
          </cell>
          <cell r="AC180">
            <v>12.159872101221699</v>
          </cell>
          <cell r="AE180">
            <v>43775.539564398299</v>
          </cell>
          <cell r="AF180">
            <v>1059250.15179775</v>
          </cell>
          <cell r="AH180">
            <v>1059250.15179775</v>
          </cell>
          <cell r="AI180">
            <v>89.725185498564201</v>
          </cell>
        </row>
        <row r="181">
          <cell r="M181">
            <v>22.200000493958701</v>
          </cell>
          <cell r="O181">
            <v>1017716.7019479</v>
          </cell>
          <cell r="Q181">
            <v>0</v>
          </cell>
          <cell r="R181">
            <v>6.5668148481945604E-3</v>
          </cell>
          <cell r="AA181">
            <v>102.123515589763</v>
          </cell>
          <cell r="AC181">
            <v>12.189160842544</v>
          </cell>
          <cell r="AE181">
            <v>43880.979033158401</v>
          </cell>
          <cell r="AF181">
            <v>1061597.68097904</v>
          </cell>
          <cell r="AH181">
            <v>1061597.68097904</v>
          </cell>
          <cell r="AI181">
            <v>89.934354747218904</v>
          </cell>
        </row>
        <row r="182">
          <cell r="M182">
            <v>22.2000004941852</v>
          </cell>
          <cell r="O182">
            <v>1019498.82816036</v>
          </cell>
          <cell r="Q182">
            <v>0</v>
          </cell>
          <cell r="R182">
            <v>6.5668148481945604E-3</v>
          </cell>
          <cell r="AA182">
            <v>102.326308839775</v>
          </cell>
          <cell r="AC182">
            <v>12.2146949671122</v>
          </cell>
          <cell r="AE182">
            <v>43972.901881603801</v>
          </cell>
          <cell r="AF182">
            <v>1063471.73003557</v>
          </cell>
          <cell r="AH182">
            <v>1063471.73003557</v>
          </cell>
          <cell r="AI182">
            <v>90.111613872662403</v>
          </cell>
        </row>
        <row r="183">
          <cell r="M183">
            <v>22.200000494612802</v>
          </cell>
          <cell r="O183">
            <v>1020326.53554119</v>
          </cell>
          <cell r="Q183">
            <v>0</v>
          </cell>
          <cell r="R183">
            <v>6.5668148481945604E-3</v>
          </cell>
          <cell r="AA183">
            <v>102.43462032971701</v>
          </cell>
          <cell r="AC183">
            <v>12.228956878603601</v>
          </cell>
          <cell r="AE183">
            <v>44024.244762972899</v>
          </cell>
          <cell r="AF183">
            <v>1064350.78029429</v>
          </cell>
          <cell r="AH183">
            <v>1064350.78029429</v>
          </cell>
          <cell r="AI183">
            <v>90.205663451112997</v>
          </cell>
        </row>
        <row r="184">
          <cell r="M184">
            <v>22.200000495065598</v>
          </cell>
          <cell r="O184">
            <v>1019009.46594681</v>
          </cell>
          <cell r="Q184">
            <v>0</v>
          </cell>
          <cell r="R184">
            <v>6.5668148481945604E-3</v>
          </cell>
          <cell r="AA184">
            <v>102.313924023369</v>
          </cell>
          <cell r="AC184">
            <v>12.2150475171207</v>
          </cell>
          <cell r="AE184">
            <v>43974.171061634697</v>
          </cell>
          <cell r="AF184">
            <v>1062983.6370002001</v>
          </cell>
          <cell r="AH184">
            <v>1062983.6370002001</v>
          </cell>
          <cell r="AI184">
            <v>90.098876506247805</v>
          </cell>
        </row>
        <row r="185">
          <cell r="M185">
            <v>22.200000495799198</v>
          </cell>
          <cell r="O185">
            <v>1016455.89656455</v>
          </cell>
          <cell r="Q185">
            <v>0</v>
          </cell>
          <cell r="R185">
            <v>6.5668148481945604E-3</v>
          </cell>
          <cell r="AA185">
            <v>102.060770147112</v>
          </cell>
          <cell r="AC185">
            <v>12.184824000066399</v>
          </cell>
          <cell r="AE185">
            <v>43865.366400239203</v>
          </cell>
          <cell r="AF185">
            <v>1060321.2629475601</v>
          </cell>
          <cell r="AH185">
            <v>1060321.2629475601</v>
          </cell>
          <cell r="AI185">
            <v>89.875946147045894</v>
          </cell>
        </row>
        <row r="186">
          <cell r="M186">
            <v>22.200000496641401</v>
          </cell>
          <cell r="O186">
            <v>1014046.0286685399</v>
          </cell>
          <cell r="Q186">
            <v>0</v>
          </cell>
          <cell r="R186">
            <v>6.5668148481945604E-3</v>
          </cell>
          <cell r="AA186">
            <v>101.82184793183001</v>
          </cell>
          <cell r="AC186">
            <v>12.156299571544899</v>
          </cell>
          <cell r="AE186">
            <v>43762.678457561502</v>
          </cell>
          <cell r="AF186">
            <v>1057808.7071104399</v>
          </cell>
          <cell r="AH186">
            <v>1057808.7071104399</v>
          </cell>
          <cell r="AI186">
            <v>89.6655483602853</v>
          </cell>
        </row>
        <row r="187">
          <cell r="M187">
            <v>22.200000496938301</v>
          </cell>
          <cell r="O187">
            <v>1010758.21144436</v>
          </cell>
          <cell r="Q187">
            <v>0</v>
          </cell>
          <cell r="R187">
            <v>6.5668148481945699E-3</v>
          </cell>
          <cell r="AA187">
            <v>101.479572961529</v>
          </cell>
          <cell r="AC187">
            <v>12.114610639693</v>
          </cell>
          <cell r="AE187">
            <v>43612.598302895</v>
          </cell>
          <cell r="AF187">
            <v>1054370.80974783</v>
          </cell>
          <cell r="AH187">
            <v>1054370.80974783</v>
          </cell>
          <cell r="AI187">
            <v>89.364962321835904</v>
          </cell>
        </row>
        <row r="188">
          <cell r="M188">
            <v>22.2000004989284</v>
          </cell>
          <cell r="O188">
            <v>1006893.0644516899</v>
          </cell>
          <cell r="Q188">
            <v>0</v>
          </cell>
          <cell r="R188">
            <v>6.5668148481945699E-3</v>
          </cell>
          <cell r="AA188">
            <v>101.086625758227</v>
          </cell>
          <cell r="AC188">
            <v>12.0672065938654</v>
          </cell>
          <cell r="AE188">
            <v>43441.943737915601</v>
          </cell>
          <cell r="AF188">
            <v>1050335.0081463801</v>
          </cell>
          <cell r="AH188">
            <v>1050335.0081463801</v>
          </cell>
          <cell r="AI188">
            <v>89.019419164361807</v>
          </cell>
        </row>
        <row r="189">
          <cell r="M189">
            <v>22.200000499026501</v>
          </cell>
          <cell r="O189">
            <v>1007392.33460193</v>
          </cell>
          <cell r="Q189">
            <v>0</v>
          </cell>
          <cell r="R189">
            <v>6.5668148481945699E-3</v>
          </cell>
          <cell r="AA189">
            <v>101.13612244844801</v>
          </cell>
          <cell r="AC189">
            <v>12.073115256679401</v>
          </cell>
          <cell r="AE189">
            <v>43463.214924045897</v>
          </cell>
          <cell r="AF189">
            <v>1050855.5495322901</v>
          </cell>
          <cell r="AH189">
            <v>1050855.5495322901</v>
          </cell>
          <cell r="AI189">
            <v>89.063007191768605</v>
          </cell>
        </row>
        <row r="190">
          <cell r="M190">
            <v>22.2000004984451</v>
          </cell>
          <cell r="O190">
            <v>1008645.53446255</v>
          </cell>
          <cell r="Q190">
            <v>0</v>
          </cell>
          <cell r="R190">
            <v>6.5668148481945699E-3</v>
          </cell>
          <cell r="AA190">
            <v>101.2603598745</v>
          </cell>
          <cell r="AC190">
            <v>12.0879460879157</v>
          </cell>
          <cell r="AE190">
            <v>43516.605916496403</v>
          </cell>
          <cell r="AF190">
            <v>1052162.1403908499</v>
          </cell>
          <cell r="AH190">
            <v>1052162.1403908499</v>
          </cell>
          <cell r="AI190">
            <v>89.172413786584698</v>
          </cell>
        </row>
        <row r="191">
          <cell r="M191">
            <v>22.200000501401899</v>
          </cell>
          <cell r="O191">
            <v>972534.25876627502</v>
          </cell>
          <cell r="Q191">
            <v>0</v>
          </cell>
          <cell r="R191">
            <v>6.5668148481945699E-3</v>
          </cell>
          <cell r="AA191">
            <v>97.662767205299801</v>
          </cell>
          <cell r="AC191">
            <v>11.657696418860199</v>
          </cell>
          <cell r="AE191">
            <v>41967.7071078968</v>
          </cell>
          <cell r="AF191">
            <v>1014501.9656816199</v>
          </cell>
          <cell r="AH191">
            <v>1014501.9656816199</v>
          </cell>
          <cell r="AI191">
            <v>86.005070786439603</v>
          </cell>
        </row>
        <row r="192">
          <cell r="M192">
            <v>22.200000507654501</v>
          </cell>
          <cell r="O192">
            <v>984400.211717839</v>
          </cell>
          <cell r="Q192">
            <v>0</v>
          </cell>
          <cell r="R192">
            <v>6.5668148481945699E-3</v>
          </cell>
          <cell r="AA192">
            <v>98.829886142441197</v>
          </cell>
          <cell r="AC192">
            <v>11.796524167938401</v>
          </cell>
          <cell r="AE192">
            <v>42467.487004578201</v>
          </cell>
          <cell r="AF192">
            <v>1026867.69899872</v>
          </cell>
          <cell r="AH192">
            <v>1026867.69899872</v>
          </cell>
          <cell r="AI192">
            <v>87.033361974502796</v>
          </cell>
        </row>
        <row r="193">
          <cell r="M193">
            <v>22.200000495923</v>
          </cell>
          <cell r="O193">
            <v>1012966.2346981</v>
          </cell>
          <cell r="Q193">
            <v>0</v>
          </cell>
          <cell r="R193">
            <v>6.5668148481945699E-3</v>
          </cell>
          <cell r="AA193">
            <v>101.67887985428899</v>
          </cell>
          <cell r="AC193">
            <v>12.1374110357827</v>
          </cell>
          <cell r="AE193">
            <v>43694.679728817799</v>
          </cell>
          <cell r="AF193">
            <v>1056660.9143874999</v>
          </cell>
          <cell r="AH193">
            <v>1056660.9143874999</v>
          </cell>
          <cell r="AI193">
            <v>89.541468818505805</v>
          </cell>
        </row>
        <row r="194">
          <cell r="M194">
            <v>22.200000497417602</v>
          </cell>
          <cell r="O194">
            <v>1011318.55277234</v>
          </cell>
          <cell r="Q194">
            <v>0</v>
          </cell>
          <cell r="R194">
            <v>6.5668148481945699E-3</v>
          </cell>
          <cell r="AA194">
            <v>101.541632653504</v>
          </cell>
          <cell r="AC194">
            <v>12.1223491245924</v>
          </cell>
          <cell r="AE194">
            <v>43640.456848532602</v>
          </cell>
          <cell r="AF194">
            <v>1054959.0095923301</v>
          </cell>
          <cell r="AH194">
            <v>1054959.0095923301</v>
          </cell>
          <cell r="AI194">
            <v>89.419283528911393</v>
          </cell>
        </row>
        <row r="195">
          <cell r="M195">
            <v>22.200000498299001</v>
          </cell>
          <cell r="O195">
            <v>1007430.51588496</v>
          </cell>
          <cell r="Q195">
            <v>0</v>
          </cell>
          <cell r="R195">
            <v>6.5668148481945804E-3</v>
          </cell>
          <cell r="AA195">
            <v>101.14965602939201</v>
          </cell>
          <cell r="AC195">
            <v>12.0752252364243</v>
          </cell>
          <cell r="AE195">
            <v>43470.810851127499</v>
          </cell>
          <cell r="AF195">
            <v>1050901.32671882</v>
          </cell>
          <cell r="AH195">
            <v>1050901.32671882</v>
          </cell>
          <cell r="AI195">
            <v>89.074430792967306</v>
          </cell>
        </row>
        <row r="196">
          <cell r="M196">
            <v>22.200000500848802</v>
          </cell>
          <cell r="O196">
            <v>1003996.20142287</v>
          </cell>
          <cell r="Q196">
            <v>0</v>
          </cell>
          <cell r="R196">
            <v>6.5668148481945804E-3</v>
          </cell>
          <cell r="AA196">
            <v>100.81560367857401</v>
          </cell>
          <cell r="AC196">
            <v>12.035673641899001</v>
          </cell>
          <cell r="AE196">
            <v>43328.425110836302</v>
          </cell>
          <cell r="AF196">
            <v>1047324.62648371</v>
          </cell>
          <cell r="AH196">
            <v>1047324.62648371</v>
          </cell>
          <cell r="AI196">
            <v>88.779930036675196</v>
          </cell>
        </row>
        <row r="197">
          <cell r="M197">
            <v>22.200000501071401</v>
          </cell>
          <cell r="O197">
            <v>1004382.90805267</v>
          </cell>
          <cell r="Q197">
            <v>0</v>
          </cell>
          <cell r="R197">
            <v>6.5668148481945804E-3</v>
          </cell>
          <cell r="AA197">
            <v>100.847470008654</v>
          </cell>
          <cell r="AC197">
            <v>12.0391495028327</v>
          </cell>
          <cell r="AE197">
            <v>43340.938210197797</v>
          </cell>
          <cell r="AF197">
            <v>1047723.84627913</v>
          </cell>
          <cell r="AH197">
            <v>1047723.84627913</v>
          </cell>
          <cell r="AI197">
            <v>88.808320505821698</v>
          </cell>
        </row>
        <row r="198">
          <cell r="M198">
            <v>22.200000499351901</v>
          </cell>
          <cell r="O198">
            <v>1006755.39975691</v>
          </cell>
          <cell r="Q198">
            <v>0</v>
          </cell>
          <cell r="R198">
            <v>6.5668148481945804E-3</v>
          </cell>
          <cell r="AA198">
            <v>101.072977744021</v>
          </cell>
          <cell r="AC198">
            <v>12.0655773634328</v>
          </cell>
          <cell r="AE198">
            <v>43436.078508358099</v>
          </cell>
          <cell r="AF198">
            <v>1050191.4782956601</v>
          </cell>
          <cell r="AH198">
            <v>1050191.4782956601</v>
          </cell>
          <cell r="AI198">
            <v>89.007400380588507</v>
          </cell>
        </row>
        <row r="199">
          <cell r="M199">
            <v>22.2000004984003</v>
          </cell>
          <cell r="O199">
            <v>1007284.98227895</v>
          </cell>
          <cell r="Q199">
            <v>0</v>
          </cell>
          <cell r="R199">
            <v>6.5668148481945804E-3</v>
          </cell>
          <cell r="AA199">
            <v>101.109262302468</v>
          </cell>
          <cell r="AC199">
            <v>12.069087419371099</v>
          </cell>
          <cell r="AE199">
            <v>43448.714709735803</v>
          </cell>
          <cell r="AF199">
            <v>1050733.6970086601</v>
          </cell>
          <cell r="AH199">
            <v>1050733.6970086601</v>
          </cell>
          <cell r="AI199">
            <v>89.040174883097194</v>
          </cell>
        </row>
        <row r="200">
          <cell r="M200">
            <v>22.200000497920001</v>
          </cell>
          <cell r="O200">
            <v>1007811.87618799</v>
          </cell>
          <cell r="Q200">
            <v>0</v>
          </cell>
          <cell r="R200">
            <v>6.5668148481945804E-3</v>
          </cell>
          <cell r="AA200">
            <v>101.15175841622801</v>
          </cell>
          <cell r="AC200">
            <v>12.073667281845299</v>
          </cell>
          <cell r="AE200">
            <v>43465.202214643199</v>
          </cell>
          <cell r="AF200">
            <v>1051277.0784068501</v>
          </cell>
          <cell r="AH200">
            <v>1051277.0784068501</v>
          </cell>
          <cell r="AI200">
            <v>89.078091134382205</v>
          </cell>
        </row>
        <row r="201">
          <cell r="M201">
            <v>22.200000496824298</v>
          </cell>
          <cell r="O201">
            <v>1009032.46598188</v>
          </cell>
          <cell r="Q201">
            <v>0</v>
          </cell>
          <cell r="R201">
            <v>6.5668148481945804E-3</v>
          </cell>
          <cell r="AA201">
            <v>101.256518180155</v>
          </cell>
          <cell r="AC201">
            <v>12.085349593561901</v>
          </cell>
          <cell r="AE201">
            <v>43507.258536822897</v>
          </cell>
          <cell r="AF201">
            <v>1052539.7245469</v>
          </cell>
          <cell r="AH201">
            <v>1052539.7245469</v>
          </cell>
          <cell r="AI201">
            <v>89.171168586593296</v>
          </cell>
        </row>
        <row r="202">
          <cell r="M202">
            <v>22.200000495708299</v>
          </cell>
          <cell r="O202">
            <v>1009975.12061887</v>
          </cell>
          <cell r="Q202">
            <v>0</v>
          </cell>
          <cell r="R202">
            <v>6.5668148481945804E-3</v>
          </cell>
          <cell r="AA202">
            <v>101.32398588323299</v>
          </cell>
          <cell r="AC202">
            <v>12.092087986274899</v>
          </cell>
          <cell r="AE202">
            <v>43531.516750589501</v>
          </cell>
          <cell r="AF202">
            <v>1053506.6373922799</v>
          </cell>
          <cell r="AH202">
            <v>1053506.6373922799</v>
          </cell>
          <cell r="AI202">
            <v>89.231897896957904</v>
          </cell>
        </row>
        <row r="203">
          <cell r="M203">
            <v>22.200000494579498</v>
          </cell>
          <cell r="O203">
            <v>1012392.25083927</v>
          </cell>
          <cell r="Q203">
            <v>0</v>
          </cell>
          <cell r="R203">
            <v>6.5668148481945804E-3</v>
          </cell>
          <cell r="AA203">
            <v>101.553700858692</v>
          </cell>
          <cell r="AC203">
            <v>12.1190087248183</v>
          </cell>
          <cell r="AE203">
            <v>43628.431409345998</v>
          </cell>
          <cell r="AF203">
            <v>1056020.6822628099</v>
          </cell>
          <cell r="AH203">
            <v>1056020.6822628099</v>
          </cell>
          <cell r="AI203">
            <v>89.434692133873995</v>
          </cell>
        </row>
        <row r="204">
          <cell r="M204">
            <v>22.200000492723401</v>
          </cell>
          <cell r="O204">
            <v>1016054.52937761</v>
          </cell>
          <cell r="Q204">
            <v>0</v>
          </cell>
          <cell r="R204">
            <v>6.5668148481945804E-3</v>
          </cell>
          <cell r="AA204">
            <v>101.90015898250201</v>
          </cell>
          <cell r="AC204">
            <v>12.159528844292399</v>
          </cell>
          <cell r="AE204">
            <v>43774.303839452601</v>
          </cell>
          <cell r="AF204">
            <v>1059828.8332636899</v>
          </cell>
          <cell r="AH204">
            <v>1059828.8332636899</v>
          </cell>
          <cell r="AI204">
            <v>89.740630138209397</v>
          </cell>
        </row>
        <row r="205">
          <cell r="M205">
            <v>22.200000492074501</v>
          </cell>
          <cell r="O205">
            <v>1017942.29522881</v>
          </cell>
          <cell r="Q205">
            <v>0</v>
          </cell>
          <cell r="R205">
            <v>6.5668148481945804E-3</v>
          </cell>
          <cell r="AA205">
            <v>102.093619266915</v>
          </cell>
          <cell r="AC205">
            <v>12.1829448439417</v>
          </cell>
          <cell r="AE205">
            <v>43858.601438190097</v>
          </cell>
          <cell r="AF205">
            <v>1061800.89666293</v>
          </cell>
          <cell r="AH205">
            <v>1061800.89666293</v>
          </cell>
          <cell r="AI205">
            <v>89.910674422973401</v>
          </cell>
        </row>
        <row r="206">
          <cell r="M206">
            <v>22.200000492611199</v>
          </cell>
          <cell r="O206">
            <v>1018375.12310705</v>
          </cell>
          <cell r="Q206">
            <v>0</v>
          </cell>
          <cell r="R206">
            <v>6.5668148481945804E-3</v>
          </cell>
          <cell r="AA206">
            <v>102.162589702603</v>
          </cell>
          <cell r="AC206">
            <v>12.192498895631999</v>
          </cell>
          <cell r="AE206">
            <v>43892.996024275402</v>
          </cell>
          <cell r="AF206">
            <v>1062268.11911684</v>
          </cell>
          <cell r="AH206">
            <v>1062268.11911684</v>
          </cell>
          <cell r="AI206">
            <v>89.970090806970902</v>
          </cell>
        </row>
        <row r="207">
          <cell r="M207">
            <v>22.200000492999401</v>
          </cell>
          <cell r="O207">
            <v>1018117.53487071</v>
          </cell>
          <cell r="Q207">
            <v>0</v>
          </cell>
          <cell r="R207">
            <v>6.5668148481945804E-3</v>
          </cell>
          <cell r="AA207">
            <v>102.146878422898</v>
          </cell>
          <cell r="AC207">
            <v>12.1911201350108</v>
          </cell>
          <cell r="AE207">
            <v>43888.032486039003</v>
          </cell>
          <cell r="AF207">
            <v>1062005.56735501</v>
          </cell>
          <cell r="AH207">
            <v>1062005.56735501</v>
          </cell>
          <cell r="AI207">
            <v>89.955758287887406</v>
          </cell>
        </row>
        <row r="208">
          <cell r="M208">
            <v>22.200000493616798</v>
          </cell>
          <cell r="O208">
            <v>1017603.16977112</v>
          </cell>
          <cell r="Q208">
            <v>0</v>
          </cell>
          <cell r="R208">
            <v>6.5668148481945804E-3</v>
          </cell>
          <cell r="AA208">
            <v>102.11226160109</v>
          </cell>
          <cell r="AC208">
            <v>12.187817299818599</v>
          </cell>
          <cell r="AE208">
            <v>43876.142279346997</v>
          </cell>
          <cell r="AF208">
            <v>1061479.3120315</v>
          </cell>
          <cell r="AH208">
            <v>1061479.3120315</v>
          </cell>
          <cell r="AI208">
            <v>89.924444301271805</v>
          </cell>
        </row>
        <row r="209">
          <cell r="M209">
            <v>22.2000004942476</v>
          </cell>
          <cell r="O209">
            <v>1016261.7478595501</v>
          </cell>
          <cell r="Q209">
            <v>0</v>
          </cell>
          <cell r="R209">
            <v>6.5668148481945804E-3</v>
          </cell>
          <cell r="AA209">
            <v>101.989151395463</v>
          </cell>
          <cell r="AC209">
            <v>12.1736201089019</v>
          </cell>
          <cell r="AE209">
            <v>43825.0323920468</v>
          </cell>
          <cell r="AF209">
            <v>1060086.7802433399</v>
          </cell>
          <cell r="AH209">
            <v>1060086.7802433399</v>
          </cell>
          <cell r="AI209">
            <v>89.815531286561097</v>
          </cell>
        </row>
        <row r="210">
          <cell r="M210">
            <v>22.2000004949168</v>
          </cell>
          <cell r="O210">
            <v>1013293.5048057</v>
          </cell>
          <cell r="Q210">
            <v>0</v>
          </cell>
          <cell r="R210">
            <v>6.5668148481945804E-3</v>
          </cell>
          <cell r="AA210">
            <v>101.695012664595</v>
          </cell>
          <cell r="AC210">
            <v>12.138511147606399</v>
          </cell>
          <cell r="AE210">
            <v>43698.640131382999</v>
          </cell>
          <cell r="AF210">
            <v>1056992.14491808</v>
          </cell>
          <cell r="AH210">
            <v>1056992.14491808</v>
          </cell>
          <cell r="AI210">
            <v>89.556501516988405</v>
          </cell>
        </row>
        <row r="211">
          <cell r="M211">
            <v>22.200000496313798</v>
          </cell>
          <cell r="O211">
            <v>1006934.18945166</v>
          </cell>
          <cell r="Q211">
            <v>0</v>
          </cell>
          <cell r="R211">
            <v>6.5668148481945804E-3</v>
          </cell>
          <cell r="AA211">
            <v>101.04859797717199</v>
          </cell>
          <cell r="AC211">
            <v>12.060534427708101</v>
          </cell>
          <cell r="AE211">
            <v>43417.923939749002</v>
          </cell>
          <cell r="AF211">
            <v>1050352.1133695601</v>
          </cell>
          <cell r="AH211">
            <v>1050352.1133695601</v>
          </cell>
          <cell r="AI211">
            <v>88.988063549464002</v>
          </cell>
        </row>
        <row r="212">
          <cell r="M212">
            <v>22.200000500147901</v>
          </cell>
          <cell r="O212">
            <v>1000907.65863434</v>
          </cell>
          <cell r="Q212">
            <v>0</v>
          </cell>
          <cell r="R212">
            <v>6.5668148481945804E-3</v>
          </cell>
          <cell r="AA212">
            <v>100.44167873453</v>
          </cell>
          <cell r="AC212">
            <v>11.987606385241399</v>
          </cell>
          <cell r="AE212">
            <v>43155.382986869197</v>
          </cell>
          <cell r="AF212">
            <v>1044063.0415425</v>
          </cell>
          <cell r="AH212">
            <v>1044063.0415425</v>
          </cell>
          <cell r="AI212">
            <v>88.454072349288396</v>
          </cell>
        </row>
        <row r="213">
          <cell r="M213">
            <v>22.2000005007155</v>
          </cell>
          <cell r="O213">
            <v>999469.51962904399</v>
          </cell>
          <cell r="Q213">
            <v>0</v>
          </cell>
          <cell r="R213">
            <v>6.5668148481945804E-3</v>
          </cell>
          <cell r="AA213">
            <v>100.283109624367</v>
          </cell>
          <cell r="AC213">
            <v>11.967869266209</v>
          </cell>
          <cell r="AE213">
            <v>43084.329358352399</v>
          </cell>
          <cell r="AF213">
            <v>1042553.84898764</v>
          </cell>
          <cell r="AH213">
            <v>1042553.84898764</v>
          </cell>
          <cell r="AI213">
            <v>88.315240358157993</v>
          </cell>
        </row>
        <row r="214">
          <cell r="M214">
            <v>22.2000005009875</v>
          </cell>
          <cell r="O214">
            <v>998706.47470868402</v>
          </cell>
          <cell r="Q214">
            <v>0</v>
          </cell>
          <cell r="R214">
            <v>6.5668148481945804E-3</v>
          </cell>
          <cell r="AA214">
            <v>100.197886517263</v>
          </cell>
          <cell r="AC214">
            <v>11.957211314245599</v>
          </cell>
          <cell r="AE214">
            <v>43045.960731284104</v>
          </cell>
          <cell r="AF214">
            <v>1041752.4354310801</v>
          </cell>
          <cell r="AH214">
            <v>1041752.4354310801</v>
          </cell>
          <cell r="AI214">
            <v>88.240675203017503</v>
          </cell>
        </row>
        <row r="215">
          <cell r="M215">
            <v>22.200000500707201</v>
          </cell>
          <cell r="O215">
            <v>998483.70907385601</v>
          </cell>
          <cell r="Q215">
            <v>0</v>
          </cell>
          <cell r="R215">
            <v>6.5668148481945804E-3</v>
          </cell>
          <cell r="AA215">
            <v>100.159814656687</v>
          </cell>
          <cell r="AC215">
            <v>11.9518575091115</v>
          </cell>
          <cell r="AE215">
            <v>43026.687032801303</v>
          </cell>
          <cell r="AF215">
            <v>1041510.39612084</v>
          </cell>
          <cell r="AH215">
            <v>1041510.39612084</v>
          </cell>
          <cell r="AI215">
            <v>88.207957147575698</v>
          </cell>
        </row>
        <row r="216">
          <cell r="M216">
            <v>22.200000500302401</v>
          </cell>
          <cell r="O216">
            <v>998618.52632872702</v>
          </cell>
          <cell r="Q216">
            <v>0</v>
          </cell>
          <cell r="R216">
            <v>6.5668148481945804E-3</v>
          </cell>
          <cell r="AA216">
            <v>100.16357721353501</v>
          </cell>
          <cell r="AC216">
            <v>11.9518202936846</v>
          </cell>
          <cell r="AE216">
            <v>43026.553057264602</v>
          </cell>
          <cell r="AF216">
            <v>1041645.07938841</v>
          </cell>
          <cell r="AH216">
            <v>1041645.07938841</v>
          </cell>
          <cell r="AI216">
            <v>88.211756919850401</v>
          </cell>
        </row>
        <row r="217">
          <cell r="M217">
            <v>22.200000500249999</v>
          </cell>
          <cell r="O217">
            <v>998578.52597884997</v>
          </cell>
          <cell r="Q217">
            <v>0</v>
          </cell>
          <cell r="R217">
            <v>6.5668148481945804E-3</v>
          </cell>
          <cell r="AA217">
            <v>100.159614783073</v>
          </cell>
          <cell r="AC217">
            <v>11.9513474845246</v>
          </cell>
          <cell r="AE217">
            <v>43024.850944288599</v>
          </cell>
          <cell r="AF217">
            <v>1041603.3769225</v>
          </cell>
          <cell r="AH217">
            <v>1041603.3769225</v>
          </cell>
          <cell r="AI217">
            <v>88.208267298548506</v>
          </cell>
        </row>
        <row r="218">
          <cell r="M218">
            <v>22.200000500497701</v>
          </cell>
          <cell r="O218">
            <v>998151.43722504901</v>
          </cell>
          <cell r="Q218">
            <v>0</v>
          </cell>
          <cell r="R218">
            <v>6.5668148481945804E-3</v>
          </cell>
          <cell r="AA218">
            <v>100.117307237316</v>
          </cell>
          <cell r="AC218">
            <v>11.9462992204947</v>
          </cell>
          <cell r="AE218">
            <v>43006.677193780903</v>
          </cell>
          <cell r="AF218">
            <v>1041158.11441264</v>
          </cell>
          <cell r="AH218">
            <v>1041158.11441264</v>
          </cell>
          <cell r="AI218">
            <v>88.171008016821403</v>
          </cell>
        </row>
        <row r="219">
          <cell r="M219">
            <v>22.200000501331601</v>
          </cell>
          <cell r="O219">
            <v>997799.20956147905</v>
          </cell>
          <cell r="Q219">
            <v>0</v>
          </cell>
          <cell r="R219">
            <v>6.5668148481945804E-3</v>
          </cell>
          <cell r="AA219">
            <v>100.098394568353</v>
          </cell>
          <cell r="AC219">
            <v>11.9448523269908</v>
          </cell>
          <cell r="AE219">
            <v>43001.468377166901</v>
          </cell>
          <cell r="AF219">
            <v>1040800.67791758</v>
          </cell>
          <cell r="AH219">
            <v>1040800.67791758</v>
          </cell>
          <cell r="AI219">
            <v>88.153542241362601</v>
          </cell>
        </row>
        <row r="220">
          <cell r="M220">
            <v>22.2000005017969</v>
          </cell>
          <cell r="O220">
            <v>997640.10346103297</v>
          </cell>
          <cell r="Q220">
            <v>0</v>
          </cell>
          <cell r="R220">
            <v>6.5668148481945804E-3</v>
          </cell>
          <cell r="AA220">
            <v>100.09222450471</v>
          </cell>
          <cell r="AC220">
            <v>11.9446020361869</v>
          </cell>
          <cell r="AE220">
            <v>43000.567330272999</v>
          </cell>
          <cell r="AF220">
            <v>1040640.67078923</v>
          </cell>
          <cell r="AH220">
            <v>1040640.67078923</v>
          </cell>
          <cell r="AI220">
            <v>88.147622468523195</v>
          </cell>
        </row>
        <row r="221">
          <cell r="M221">
            <v>22.200000501299002</v>
          </cell>
          <cell r="O221">
            <v>1000306.88586293</v>
          </cell>
          <cell r="Q221">
            <v>0</v>
          </cell>
          <cell r="R221">
            <v>6.5668148481945804E-3</v>
          </cell>
          <cell r="AA221">
            <v>100.356453964209</v>
          </cell>
          <cell r="AC221">
            <v>11.9761341132845</v>
          </cell>
          <cell r="AE221">
            <v>43114.082807824198</v>
          </cell>
          <cell r="AF221">
            <v>1043420.9687050499</v>
          </cell>
          <cell r="AH221">
            <v>1043420.9687050499</v>
          </cell>
          <cell r="AI221">
            <v>88.380319850924295</v>
          </cell>
        </row>
        <row r="222">
          <cell r="M222">
            <v>22.2000004977393</v>
          </cell>
          <cell r="O222">
            <v>1004792.5525955301</v>
          </cell>
          <cell r="Q222">
            <v>0</v>
          </cell>
          <cell r="R222">
            <v>6.5668148481945804E-3</v>
          </cell>
          <cell r="AA222">
            <v>100.800875606159</v>
          </cell>
          <cell r="AC222">
            <v>12.029169598065</v>
          </cell>
          <cell r="AE222">
            <v>43305.010553033899</v>
          </cell>
          <cell r="AF222">
            <v>1048097.56319867</v>
          </cell>
          <cell r="AH222">
            <v>1048097.56319867</v>
          </cell>
          <cell r="AI222">
            <v>88.771706008094</v>
          </cell>
        </row>
        <row r="223">
          <cell r="M223">
            <v>22.2000004973535</v>
          </cell>
          <cell r="O223">
            <v>1004341.60512778</v>
          </cell>
          <cell r="Q223">
            <v>0</v>
          </cell>
          <cell r="R223">
            <v>6.5668148481945804E-3</v>
          </cell>
          <cell r="AA223">
            <v>100.75619975086001</v>
          </cell>
          <cell r="AC223">
            <v>12.023838161833901</v>
          </cell>
          <cell r="AE223">
            <v>43285.817382602101</v>
          </cell>
          <cell r="AF223">
            <v>1047627.42250953</v>
          </cell>
          <cell r="AH223">
            <v>1047627.42250953</v>
          </cell>
          <cell r="AI223">
            <v>88.732361589026198</v>
          </cell>
        </row>
        <row r="224">
          <cell r="M224">
            <v>22.200000498874999</v>
          </cell>
          <cell r="O224">
            <v>1001542.65796508</v>
          </cell>
          <cell r="Q224">
            <v>0</v>
          </cell>
          <cell r="R224">
            <v>6.5668148481945804E-3</v>
          </cell>
          <cell r="AA224">
            <v>100.478897347372</v>
          </cell>
          <cell r="AC224">
            <v>11.9907460123714</v>
          </cell>
          <cell r="AE224">
            <v>43166.685644536999</v>
          </cell>
          <cell r="AF224">
            <v>1044709.34357279</v>
          </cell>
          <cell r="AH224">
            <v>1044709.34357279</v>
          </cell>
          <cell r="AI224">
            <v>88.488151335000197</v>
          </cell>
        </row>
        <row r="225">
          <cell r="M225">
            <v>22.2000004993616</v>
          </cell>
          <cell r="O225">
            <v>1000847.72261887</v>
          </cell>
          <cell r="Q225">
            <v>0</v>
          </cell>
          <cell r="R225">
            <v>6.5668148481945804E-3</v>
          </cell>
          <cell r="AA225">
            <v>100.39400642952801</v>
          </cell>
          <cell r="AC225">
            <v>11.9798029921458</v>
          </cell>
          <cell r="AE225">
            <v>43127.290771724904</v>
          </cell>
          <cell r="AF225">
            <v>1043975.01339986</v>
          </cell>
          <cell r="AH225">
            <v>1043975.01339986</v>
          </cell>
          <cell r="AI225">
            <v>88.414203437382398</v>
          </cell>
        </row>
        <row r="226">
          <cell r="M226">
            <v>22.2000004976721</v>
          </cell>
          <cell r="O226">
            <v>1004766.23241231</v>
          </cell>
          <cell r="Q226">
            <v>0</v>
          </cell>
          <cell r="R226">
            <v>6.5668148481945804E-3</v>
          </cell>
          <cell r="AA226">
            <v>100.772517189602</v>
          </cell>
          <cell r="AC226">
            <v>12.0244808492085</v>
          </cell>
          <cell r="AE226">
            <v>43288.131057150698</v>
          </cell>
          <cell r="AF226">
            <v>1048054.36351536</v>
          </cell>
          <cell r="AH226">
            <v>1048054.36351536</v>
          </cell>
          <cell r="AI226">
            <v>88.748036340393696</v>
          </cell>
        </row>
        <row r="227">
          <cell r="M227">
            <v>22.2000004947494</v>
          </cell>
          <cell r="O227">
            <v>1011381.66179581</v>
          </cell>
          <cell r="Q227">
            <v>0</v>
          </cell>
          <cell r="R227">
            <v>6.5668148481945899E-3</v>
          </cell>
          <cell r="AA227">
            <v>101.427683883746</v>
          </cell>
          <cell r="AC227">
            <v>12.1026573162303</v>
          </cell>
          <cell r="AE227">
            <v>43569.566338429097</v>
          </cell>
          <cell r="AF227">
            <v>1054951.22819044</v>
          </cell>
          <cell r="AH227">
            <v>1054951.22819044</v>
          </cell>
          <cell r="AI227">
            <v>89.325026567516005</v>
          </cell>
        </row>
        <row r="228">
          <cell r="M228">
            <v>22.200000491676398</v>
          </cell>
          <cell r="O228">
            <v>1017009.74374299</v>
          </cell>
          <cell r="Q228">
            <v>0</v>
          </cell>
          <cell r="R228">
            <v>6.5668148481945899E-3</v>
          </cell>
          <cell r="AA228">
            <v>101.968725109837</v>
          </cell>
          <cell r="AC228">
            <v>12.1663913853483</v>
          </cell>
          <cell r="AE228">
            <v>43799.008987253801</v>
          </cell>
          <cell r="AF228">
            <v>1060808.75278437</v>
          </cell>
          <cell r="AH228">
            <v>1060808.75278437</v>
          </cell>
          <cell r="AI228">
            <v>89.802333724488307</v>
          </cell>
        </row>
        <row r="229">
          <cell r="M229">
            <v>22.2000004908598</v>
          </cell>
          <cell r="O229">
            <v>1018886.19264725</v>
          </cell>
          <cell r="Q229">
            <v>0</v>
          </cell>
          <cell r="R229">
            <v>6.5668148481945899E-3</v>
          </cell>
          <cell r="AA229">
            <v>102.161009712035</v>
          </cell>
          <cell r="AC229">
            <v>12.1896644315011</v>
          </cell>
          <cell r="AE229">
            <v>43882.791953403903</v>
          </cell>
          <cell r="AF229">
            <v>1062768.9845958501</v>
          </cell>
          <cell r="AH229">
            <v>1062768.9845958501</v>
          </cell>
          <cell r="AI229">
            <v>89.971345280534095</v>
          </cell>
        </row>
        <row r="230">
          <cell r="M230">
            <v>22.200000491610901</v>
          </cell>
          <cell r="O230">
            <v>1018755.82813403</v>
          </cell>
          <cell r="Q230">
            <v>0</v>
          </cell>
          <cell r="R230">
            <v>6.5668148481945899E-3</v>
          </cell>
          <cell r="AA230">
            <v>102.174177800726</v>
          </cell>
          <cell r="AC230">
            <v>12.192557823265201</v>
          </cell>
          <cell r="AE230">
            <v>43893.2081637546</v>
          </cell>
          <cell r="AF230">
            <v>1062649.03627907</v>
          </cell>
          <cell r="AH230">
            <v>1062649.03627907</v>
          </cell>
          <cell r="AI230">
            <v>89.981619977460397</v>
          </cell>
        </row>
        <row r="231">
          <cell r="M231">
            <v>22.200000492551599</v>
          </cell>
          <cell r="O231">
            <v>1018549.1917658499</v>
          </cell>
          <cell r="Q231">
            <v>0</v>
          </cell>
          <cell r="R231">
            <v>6.5668148481945899E-3</v>
          </cell>
          <cell r="AA231">
            <v>102.17983152313001</v>
          </cell>
          <cell r="AC231">
            <v>12.1945566095595</v>
          </cell>
          <cell r="AE231">
            <v>43900.403794414298</v>
          </cell>
          <cell r="AF231">
            <v>1062449.5955429999</v>
          </cell>
          <cell r="AH231">
            <v>1062449.5955429999</v>
          </cell>
          <cell r="AI231">
            <v>89.985274913570606</v>
          </cell>
        </row>
        <row r="232">
          <cell r="M232">
            <v>22.200000492947201</v>
          </cell>
          <cell r="O232">
            <v>1017872.39746713</v>
          </cell>
          <cell r="Q232">
            <v>0</v>
          </cell>
          <cell r="R232">
            <v>6.5668148481946003E-3</v>
          </cell>
          <cell r="AA232">
            <v>102.12259444778699</v>
          </cell>
          <cell r="AC232">
            <v>12.188221868685799</v>
          </cell>
          <cell r="AE232">
            <v>43877.5987272688</v>
          </cell>
          <cell r="AF232">
            <v>1061749.9961895</v>
          </cell>
          <cell r="AH232">
            <v>1061749.9961895</v>
          </cell>
          <cell r="AI232">
            <v>89.934372579100696</v>
          </cell>
        </row>
        <row r="233">
          <cell r="M233">
            <v>22.2000004934015</v>
          </cell>
          <cell r="O233">
            <v>1016157.31471823</v>
          </cell>
          <cell r="Q233">
            <v>0</v>
          </cell>
          <cell r="R233">
            <v>6.5668148481946003E-3</v>
          </cell>
          <cell r="AA233">
            <v>101.95269105532201</v>
          </cell>
          <cell r="AC233">
            <v>12.167944081436</v>
          </cell>
          <cell r="AE233">
            <v>43804.598693169697</v>
          </cell>
          <cell r="AF233">
            <v>1059961.9134021699</v>
          </cell>
          <cell r="AH233">
            <v>1059961.9134021699</v>
          </cell>
          <cell r="AI233">
            <v>89.784746973885603</v>
          </cell>
        </row>
        <row r="234">
          <cell r="M234">
            <v>22.200000494200498</v>
          </cell>
          <cell r="O234">
            <v>1012675.27126926</v>
          </cell>
          <cell r="Q234">
            <v>0</v>
          </cell>
          <cell r="R234">
            <v>6.5668148481945899E-3</v>
          </cell>
          <cell r="AA234">
            <v>101.60772049474301</v>
          </cell>
          <cell r="AC234">
            <v>12.1267722158638</v>
          </cell>
          <cell r="AE234">
            <v>43656.379977109602</v>
          </cell>
          <cell r="AF234">
            <v>1056331.65122227</v>
          </cell>
          <cell r="AH234">
            <v>1056331.65122227</v>
          </cell>
          <cell r="AI234">
            <v>89.480948278879495</v>
          </cell>
        </row>
        <row r="235">
          <cell r="M235">
            <v>22.200000496400602</v>
          </cell>
          <cell r="O235">
            <v>1006467.99297257</v>
          </cell>
          <cell r="Q235">
            <v>0</v>
          </cell>
          <cell r="R235">
            <v>6.5668148481945899E-3</v>
          </cell>
          <cell r="AA235">
            <v>100.992686054008</v>
          </cell>
          <cell r="AC235">
            <v>12.0533685165052</v>
          </cell>
          <cell r="AE235">
            <v>43392.126659418798</v>
          </cell>
          <cell r="AF235">
            <v>1049860.11958684</v>
          </cell>
          <cell r="AH235">
            <v>1049860.11958684</v>
          </cell>
          <cell r="AI235">
            <v>88.939317537503101</v>
          </cell>
        </row>
        <row r="236">
          <cell r="M236">
            <v>22.200000499520399</v>
          </cell>
          <cell r="O236">
            <v>1000774.96382826</v>
          </cell>
          <cell r="Q236">
            <v>0</v>
          </cell>
          <cell r="R236">
            <v>6.5668148481945899E-3</v>
          </cell>
          <cell r="AA236">
            <v>100.41246851136</v>
          </cell>
          <cell r="AC236">
            <v>11.983307203707501</v>
          </cell>
          <cell r="AE236">
            <v>43139.905933346898</v>
          </cell>
          <cell r="AF236">
            <v>1043914.8697101</v>
          </cell>
          <cell r="AH236">
            <v>1043914.8697101</v>
          </cell>
          <cell r="AI236">
            <v>88.429161307652805</v>
          </cell>
        </row>
        <row r="237">
          <cell r="M237">
            <v>22.2000005007075</v>
          </cell>
          <cell r="O237">
            <v>998791.61279773503</v>
          </cell>
          <cell r="Q237">
            <v>0</v>
          </cell>
          <cell r="R237">
            <v>6.5668148481945899E-3</v>
          </cell>
          <cell r="AA237">
            <v>100.206322125432</v>
          </cell>
          <cell r="AC237">
            <v>11.958217985672899</v>
          </cell>
          <cell r="AE237">
            <v>43049.584748422603</v>
          </cell>
          <cell r="AF237">
            <v>1041841.19752275</v>
          </cell>
          <cell r="AH237">
            <v>1041841.19752275</v>
          </cell>
          <cell r="AI237">
            <v>88.248104139758894</v>
          </cell>
        </row>
        <row r="238">
          <cell r="M238">
            <v>22.200000501660199</v>
          </cell>
          <cell r="O238">
            <v>997736.81553907006</v>
          </cell>
          <cell r="Q238">
            <v>0</v>
          </cell>
          <cell r="R238">
            <v>6.5668148481946003E-3</v>
          </cell>
          <cell r="AA238">
            <v>100.101807380021</v>
          </cell>
          <cell r="AC238">
            <v>11.945745617843899</v>
          </cell>
          <cell r="AE238">
            <v>43004.684224238001</v>
          </cell>
          <cell r="AF238">
            <v>1040741.4997502899</v>
          </cell>
          <cell r="AH238">
            <v>1040741.4997502899</v>
          </cell>
          <cell r="AI238">
            <v>88.156061762176805</v>
          </cell>
        </row>
        <row r="239">
          <cell r="M239">
            <v>22.200000501839</v>
          </cell>
          <cell r="O239">
            <v>997652.13495314203</v>
          </cell>
          <cell r="Q239">
            <v>0</v>
          </cell>
          <cell r="R239">
            <v>6.5668148481945899E-3</v>
          </cell>
          <cell r="AA239">
            <v>100.093416670736</v>
          </cell>
          <cell r="AC239">
            <v>11.944744304468101</v>
          </cell>
          <cell r="AE239">
            <v>43001.079496085098</v>
          </cell>
          <cell r="AF239">
            <v>1040653.21444927</v>
          </cell>
          <cell r="AH239">
            <v>1040653.21444927</v>
          </cell>
          <cell r="AI239">
            <v>88.148672366267505</v>
          </cell>
        </row>
        <row r="240">
          <cell r="M240">
            <v>22.200000501253999</v>
          </cell>
          <cell r="O240">
            <v>997665.37660002604</v>
          </cell>
          <cell r="Q240">
            <v>0</v>
          </cell>
          <cell r="R240">
            <v>6.5668148481946003E-3</v>
          </cell>
          <cell r="AA240">
            <v>100.078742558355</v>
          </cell>
          <cell r="AC240">
            <v>11.9421833664739</v>
          </cell>
          <cell r="AE240">
            <v>42991.860119306199</v>
          </cell>
          <cell r="AF240">
            <v>1040657.23673607</v>
          </cell>
          <cell r="AH240">
            <v>1040657.23673607</v>
          </cell>
          <cell r="AI240">
            <v>88.136559191881105</v>
          </cell>
        </row>
        <row r="241">
          <cell r="M241">
            <v>22.200000501026</v>
          </cell>
          <cell r="O241">
            <v>997481.90881435596</v>
          </cell>
          <cell r="Q241">
            <v>0</v>
          </cell>
          <cell r="R241">
            <v>6.5668148481946003E-3</v>
          </cell>
          <cell r="AA241">
            <v>100.05098267858899</v>
          </cell>
          <cell r="AC241">
            <v>11.9383851740018</v>
          </cell>
          <cell r="AE241">
            <v>42978.186626406503</v>
          </cell>
          <cell r="AF241">
            <v>1040460.0954381099</v>
          </cell>
          <cell r="AH241">
            <v>1040460.0954381099</v>
          </cell>
          <cell r="AI241">
            <v>88.112597504587498</v>
          </cell>
        </row>
        <row r="242">
          <cell r="M242">
            <v>22.200000501163998</v>
          </cell>
          <cell r="O242">
            <v>997241.12267677602</v>
          </cell>
          <cell r="Q242">
            <v>0</v>
          </cell>
          <cell r="R242">
            <v>6.5668148481946003E-3</v>
          </cell>
          <cell r="AA242">
            <v>100.027129730925</v>
          </cell>
          <cell r="AC242">
            <v>11.935538968306201</v>
          </cell>
          <cell r="AE242">
            <v>42967.940285902201</v>
          </cell>
          <cell r="AF242">
            <v>1040209.06295946</v>
          </cell>
          <cell r="AH242">
            <v>1040209.06295946</v>
          </cell>
          <cell r="AI242">
            <v>88.091590762618495</v>
          </cell>
        </row>
        <row r="243">
          <cell r="M243">
            <v>22.2000005019738</v>
          </cell>
          <cell r="O243">
            <v>996907.75209980004</v>
          </cell>
          <cell r="Q243">
            <v>0</v>
          </cell>
          <cell r="R243">
            <v>6.5668148481946003E-3</v>
          </cell>
          <cell r="AA243">
            <v>100.010070505903</v>
          </cell>
          <cell r="AC243">
            <v>11.9343125198116</v>
          </cell>
          <cell r="AE243">
            <v>42963.525071321899</v>
          </cell>
          <cell r="AF243">
            <v>1039871.27714961</v>
          </cell>
          <cell r="AH243">
            <v>1039871.27714961</v>
          </cell>
          <cell r="AI243">
            <v>88.075757986091304</v>
          </cell>
        </row>
        <row r="244">
          <cell r="M244">
            <v>22.200000502379201</v>
          </cell>
          <cell r="O244">
            <v>996965.28015594801</v>
          </cell>
          <cell r="Q244">
            <v>0</v>
          </cell>
          <cell r="R244">
            <v>6.5668148481946003E-3</v>
          </cell>
          <cell r="AA244">
            <v>100.025357783212</v>
          </cell>
          <cell r="AC244">
            <v>11.936622431560201</v>
          </cell>
          <cell r="AE244">
            <v>42971.8407536167</v>
          </cell>
          <cell r="AF244">
            <v>1039937.1209106999</v>
          </cell>
          <cell r="AH244">
            <v>1039937.1209106999</v>
          </cell>
          <cell r="AI244">
            <v>88.088735351651806</v>
          </cell>
        </row>
        <row r="245">
          <cell r="M245">
            <v>22.200000501442101</v>
          </cell>
          <cell r="O245">
            <v>997894.50293622399</v>
          </cell>
          <cell r="Q245">
            <v>0</v>
          </cell>
          <cell r="R245">
            <v>6.5668148481946003E-3</v>
          </cell>
          <cell r="AA245">
            <v>100.101438451625</v>
          </cell>
          <cell r="AC245">
            <v>11.9448914331174</v>
          </cell>
          <cell r="AE245">
            <v>43001.609159222702</v>
          </cell>
          <cell r="AF245">
            <v>1040896.11212522</v>
          </cell>
          <cell r="AH245">
            <v>1040896.11212522</v>
          </cell>
          <cell r="AI245">
            <v>88.156547018507595</v>
          </cell>
        </row>
        <row r="246">
          <cell r="M246">
            <v>22.2000004998898</v>
          </cell>
          <cell r="O246">
            <v>999627.81309172302</v>
          </cell>
          <cell r="Q246">
            <v>0</v>
          </cell>
          <cell r="R246">
            <v>6.5668148481946003E-3</v>
          </cell>
          <cell r="AA246">
            <v>100.263555401654</v>
          </cell>
          <cell r="AC246">
            <v>11.963749992792099</v>
          </cell>
          <cell r="AE246">
            <v>43069.499974051403</v>
          </cell>
          <cell r="AF246">
            <v>1042697.3130892999</v>
          </cell>
          <cell r="AH246">
            <v>1042697.3130892999</v>
          </cell>
          <cell r="AI246">
            <v>88.299805408861602</v>
          </cell>
        </row>
        <row r="247">
          <cell r="M247">
            <v>22.200000499034701</v>
          </cell>
          <cell r="O247">
            <v>1001138.75578846</v>
          </cell>
          <cell r="Q247">
            <v>0</v>
          </cell>
          <cell r="R247">
            <v>6.5668148481946098E-3</v>
          </cell>
          <cell r="AA247">
            <v>100.413222071343</v>
          </cell>
          <cell r="AC247">
            <v>11.981608671464</v>
          </cell>
          <cell r="AE247">
            <v>43133.7912172703</v>
          </cell>
          <cell r="AF247">
            <v>1044272.54702218</v>
          </cell>
          <cell r="AH247">
            <v>1044272.54702218</v>
          </cell>
          <cell r="AI247">
            <v>88.431613399879495</v>
          </cell>
        </row>
        <row r="248">
          <cell r="M248">
            <v>22.2000004977555</v>
          </cell>
          <cell r="O248">
            <v>1003417.45927168</v>
          </cell>
          <cell r="Q248">
            <v>0</v>
          </cell>
          <cell r="R248">
            <v>6.5668148481946098E-3</v>
          </cell>
          <cell r="AA248">
            <v>100.638929158766</v>
          </cell>
          <cell r="AC248">
            <v>12.0085407222447</v>
          </cell>
          <cell r="AE248">
            <v>43230.746600080798</v>
          </cell>
          <cell r="AF248">
            <v>1046648.20589758</v>
          </cell>
          <cell r="AH248">
            <v>1046648.20589758</v>
          </cell>
          <cell r="AI248">
            <v>88.630388436521798</v>
          </cell>
        </row>
        <row r="249">
          <cell r="M249">
            <v>22.2000004960254</v>
          </cell>
          <cell r="O249">
            <v>1005434.94291319</v>
          </cell>
          <cell r="Q249">
            <v>0</v>
          </cell>
          <cell r="R249">
            <v>6.5668148481946098E-3</v>
          </cell>
          <cell r="AA249">
            <v>100.822672767067</v>
          </cell>
          <cell r="AC249">
            <v>12.029650475727101</v>
          </cell>
          <cell r="AE249">
            <v>43306.741712617499</v>
          </cell>
          <cell r="AF249">
            <v>1048741.68466199</v>
          </cell>
          <cell r="AH249">
            <v>1048741.68466199</v>
          </cell>
          <cell r="AI249">
            <v>88.793022291339597</v>
          </cell>
        </row>
        <row r="250">
          <cell r="M250">
            <v>22.200000494451299</v>
          </cell>
          <cell r="O250">
            <v>1007383.70320556</v>
          </cell>
          <cell r="Q250">
            <v>0</v>
          </cell>
          <cell r="R250">
            <v>6.5668148481946098E-3</v>
          </cell>
          <cell r="AA250">
            <v>100.989900613844</v>
          </cell>
          <cell r="AC250">
            <v>12.0482986169326</v>
          </cell>
          <cell r="AE250">
            <v>43373.875020957203</v>
          </cell>
          <cell r="AF250">
            <v>1050757.57826133</v>
          </cell>
          <cell r="AH250">
            <v>1050757.57826133</v>
          </cell>
          <cell r="AI250">
            <v>88.941601996911601</v>
          </cell>
        </row>
        <row r="251">
          <cell r="M251">
            <v>22.200000492788998</v>
          </cell>
          <cell r="O251">
            <v>1010991.79442564</v>
          </cell>
          <cell r="Q251">
            <v>0</v>
          </cell>
          <cell r="R251">
            <v>6.5668148481946098E-3</v>
          </cell>
          <cell r="AA251">
            <v>101.337407899365</v>
          </cell>
          <cell r="AC251">
            <v>12.0892665118935</v>
          </cell>
          <cell r="AE251">
            <v>43521.359442816502</v>
          </cell>
          <cell r="AF251">
            <v>1054513.1538937199</v>
          </cell>
          <cell r="AH251">
            <v>1054513.1538937101</v>
          </cell>
          <cell r="AI251">
            <v>89.248141387472003</v>
          </cell>
        </row>
        <row r="252">
          <cell r="M252">
            <v>22.200000490824401</v>
          </cell>
          <cell r="O252">
            <v>1016001.98575504</v>
          </cell>
          <cell r="Q252">
            <v>0</v>
          </cell>
          <cell r="R252">
            <v>6.5668148481946098E-3</v>
          </cell>
          <cell r="AA252">
            <v>101.833285442229</v>
          </cell>
          <cell r="AC252">
            <v>12.148423302038401</v>
          </cell>
          <cell r="AE252">
            <v>43734.323887338302</v>
          </cell>
          <cell r="AF252">
            <v>1059736.3096829001</v>
          </cell>
          <cell r="AH252">
            <v>1059736.3096829001</v>
          </cell>
          <cell r="AI252">
            <v>89.684862140190106</v>
          </cell>
        </row>
        <row r="253">
          <cell r="M253">
            <v>22.200000490481699</v>
          </cell>
          <cell r="O253">
            <v>1017430.86784219</v>
          </cell>
          <cell r="Q253">
            <v>0</v>
          </cell>
          <cell r="R253">
            <v>6.5668148481946098E-3</v>
          </cell>
          <cell r="AA253">
            <v>101.990927036141</v>
          </cell>
          <cell r="AC253">
            <v>12.1680527639255</v>
          </cell>
          <cell r="AE253">
            <v>43804.989950131901</v>
          </cell>
          <cell r="AF253">
            <v>1061235.85777846</v>
          </cell>
          <cell r="AH253">
            <v>1061235.85777846</v>
          </cell>
          <cell r="AI253">
            <v>89.822874272215103</v>
          </cell>
        </row>
        <row r="254">
          <cell r="M254">
            <v>22.200000490932698</v>
          </cell>
          <cell r="O254">
            <v>1018967.02212162</v>
          </cell>
          <cell r="Q254">
            <v>0</v>
          </cell>
          <cell r="R254">
            <v>6.5668148481946098E-3</v>
          </cell>
          <cell r="AA254">
            <v>102.169013634123</v>
          </cell>
          <cell r="AC254">
            <v>12.1906195460577</v>
          </cell>
          <cell r="AE254">
            <v>43886.2303658077</v>
          </cell>
          <cell r="AF254">
            <v>1062853.25248356</v>
          </cell>
          <cell r="AH254">
            <v>1062853.25248356</v>
          </cell>
          <cell r="AI254">
            <v>89.978394088064803</v>
          </cell>
        </row>
        <row r="255">
          <cell r="M255">
            <v>22.200000490856102</v>
          </cell>
          <cell r="O255">
            <v>1019902.73390092</v>
          </cell>
          <cell r="Q255">
            <v>0</v>
          </cell>
          <cell r="R255">
            <v>6.5668148481946098E-3</v>
          </cell>
          <cell r="AA255">
            <v>102.27142738371199</v>
          </cell>
          <cell r="AC255">
            <v>12.2033353367852</v>
          </cell>
          <cell r="AE255">
            <v>43932.007212426601</v>
          </cell>
          <cell r="AF255">
            <v>1063834.7411179901</v>
          </cell>
          <cell r="AH255">
            <v>1063834.7411179901</v>
          </cell>
          <cell r="AI255">
            <v>90.068092046926793</v>
          </cell>
        </row>
        <row r="256">
          <cell r="M256">
            <v>22.200000490667399</v>
          </cell>
          <cell r="O256">
            <v>1019682.63193502</v>
          </cell>
          <cell r="Q256">
            <v>0</v>
          </cell>
          <cell r="R256">
            <v>6.5668148481946098E-3</v>
          </cell>
          <cell r="AA256">
            <v>102.249635261782</v>
          </cell>
          <cell r="AC256">
            <v>12.2007350350351</v>
          </cell>
          <cell r="AE256">
            <v>43922.646126126303</v>
          </cell>
          <cell r="AF256">
            <v>1063605.27806625</v>
          </cell>
          <cell r="AH256">
            <v>1063605.27806625</v>
          </cell>
          <cell r="AI256">
            <v>90.048900226746994</v>
          </cell>
        </row>
        <row r="257">
          <cell r="M257">
            <v>22.200000491781299</v>
          </cell>
          <cell r="O257">
            <v>1017976.0793653399</v>
          </cell>
          <cell r="Q257">
            <v>0</v>
          </cell>
          <cell r="R257">
            <v>6.5668148481946098E-3</v>
          </cell>
          <cell r="AA257">
            <v>102.096961317772</v>
          </cell>
          <cell r="AC257">
            <v>12.1833434676608</v>
          </cell>
          <cell r="AE257">
            <v>43860.036483578901</v>
          </cell>
          <cell r="AF257">
            <v>1061836.1158169699</v>
          </cell>
          <cell r="AH257">
            <v>1061836.1158169699</v>
          </cell>
          <cell r="AI257">
            <v>89.913617850110896</v>
          </cell>
        </row>
        <row r="258">
          <cell r="M258">
            <v>22.200000491816802</v>
          </cell>
          <cell r="O258">
            <v>1015899.39791347</v>
          </cell>
          <cell r="Q258">
            <v>0</v>
          </cell>
          <cell r="R258">
            <v>6.5668148481946098E-3</v>
          </cell>
          <cell r="AA258">
            <v>101.88480946276</v>
          </cell>
          <cell r="AC258">
            <v>12.157697956216699</v>
          </cell>
          <cell r="AE258">
            <v>43767.71264238</v>
          </cell>
          <cell r="AF258">
            <v>1059667.1105624</v>
          </cell>
          <cell r="AH258">
            <v>1059667.1105624</v>
          </cell>
          <cell r="AI258">
            <v>89.727111506542897</v>
          </cell>
        </row>
        <row r="259">
          <cell r="M259">
            <v>22.200000493395301</v>
          </cell>
          <cell r="O259">
            <v>1010384.60042919</v>
          </cell>
          <cell r="Q259">
            <v>0</v>
          </cell>
          <cell r="R259">
            <v>6.5668148481946098E-3</v>
          </cell>
          <cell r="AA259">
            <v>101.328948774888</v>
          </cell>
          <cell r="AC259">
            <v>12.090875945091501</v>
          </cell>
          <cell r="AE259">
            <v>43527.153402329299</v>
          </cell>
          <cell r="AF259">
            <v>1053911.7537863599</v>
          </cell>
          <cell r="AH259">
            <v>1053911.7537863599</v>
          </cell>
          <cell r="AI259">
            <v>89.238072829797005</v>
          </cell>
        </row>
        <row r="260">
          <cell r="M260">
            <v>22.200000494682101</v>
          </cell>
          <cell r="O260">
            <v>1006717.57373637</v>
          </cell>
          <cell r="Q260">
            <v>0</v>
          </cell>
          <cell r="R260">
            <v>6.5668148481946098E-3</v>
          </cell>
          <cell r="AA260">
            <v>100.949692289279</v>
          </cell>
          <cell r="AC260">
            <v>12.0448061279976</v>
          </cell>
          <cell r="AE260">
            <v>43361.302060791502</v>
          </cell>
          <cell r="AF260">
            <v>1050078.87578347</v>
          </cell>
          <cell r="AH260">
            <v>1050078.87578347</v>
          </cell>
          <cell r="AI260">
            <v>88.904886161281496</v>
          </cell>
        </row>
        <row r="261">
          <cell r="M261">
            <v>22.200000495417601</v>
          </cell>
          <cell r="O261">
            <v>1004958.78477258</v>
          </cell>
          <cell r="Q261">
            <v>0</v>
          </cell>
          <cell r="R261">
            <v>6.5668148481946098E-3</v>
          </cell>
          <cell r="AA261">
            <v>100.76588338516601</v>
          </cell>
          <cell r="AC261">
            <v>12.0223864547975</v>
          </cell>
          <cell r="AE261">
            <v>43280.591237271001</v>
          </cell>
          <cell r="AF261">
            <v>1048239.37599473</v>
          </cell>
          <cell r="AH261">
            <v>1048239.37599473</v>
          </cell>
          <cell r="AI261">
            <v>88.743496930368295</v>
          </cell>
        </row>
        <row r="262">
          <cell r="M262">
            <v>22.2000004956606</v>
          </cell>
          <cell r="O262">
            <v>1003685.04920726</v>
          </cell>
          <cell r="Q262">
            <v>0</v>
          </cell>
          <cell r="R262">
            <v>6.5668148481946098E-3</v>
          </cell>
          <cell r="AA262">
            <v>100.623733765034</v>
          </cell>
          <cell r="AC262">
            <v>12.0046145793428</v>
          </cell>
          <cell r="AE262">
            <v>43216.612485634199</v>
          </cell>
          <cell r="AF262">
            <v>1046901.66169612</v>
          </cell>
          <cell r="AH262">
            <v>1046901.66169612</v>
          </cell>
          <cell r="AI262">
            <v>88.619119185691005</v>
          </cell>
        </row>
        <row r="263">
          <cell r="M263">
            <v>22.200000495655701</v>
          </cell>
          <cell r="O263">
            <v>1003434.37836629</v>
          </cell>
          <cell r="Q263">
            <v>0</v>
          </cell>
          <cell r="R263">
            <v>6.5668148481946098E-3</v>
          </cell>
          <cell r="AA263">
            <v>100.589308665076</v>
          </cell>
          <cell r="AC263">
            <v>12.000020386418701</v>
          </cell>
          <cell r="AE263">
            <v>43200.0733911075</v>
          </cell>
          <cell r="AF263">
            <v>1046634.4517555</v>
          </cell>
          <cell r="AH263">
            <v>1046634.4517555</v>
          </cell>
          <cell r="AI263">
            <v>88.589288278657094</v>
          </cell>
        </row>
        <row r="264">
          <cell r="M264">
            <v>22.2000004954314</v>
          </cell>
          <cell r="O264">
            <v>1003942.50103017</v>
          </cell>
          <cell r="Q264">
            <v>0</v>
          </cell>
          <cell r="R264">
            <v>6.5668148481946098E-3</v>
          </cell>
          <cell r="AA264">
            <v>100.63961161331299</v>
          </cell>
          <cell r="AC264">
            <v>12.006021386051399</v>
          </cell>
          <cell r="AE264">
            <v>43221.676989784901</v>
          </cell>
          <cell r="AF264">
            <v>1047164.17802617</v>
          </cell>
          <cell r="AH264">
            <v>1047164.17802617</v>
          </cell>
          <cell r="AI264">
            <v>88.633590227261806</v>
          </cell>
        </row>
        <row r="265">
          <cell r="M265">
            <v>22.200000495165099</v>
          </cell>
          <cell r="O265">
            <v>1004533.57194382</v>
          </cell>
          <cell r="Q265">
            <v>0</v>
          </cell>
          <cell r="R265">
            <v>6.5668148481946098E-3</v>
          </cell>
          <cell r="AA265">
            <v>100.69812541641799</v>
          </cell>
          <cell r="AC265">
            <v>12.013001917476201</v>
          </cell>
          <cell r="AE265">
            <v>43246.806902914497</v>
          </cell>
          <cell r="AF265">
            <v>1047780.3788521501</v>
          </cell>
          <cell r="AH265">
            <v>1047780.3788521501</v>
          </cell>
          <cell r="AI265">
            <v>88.685123498941707</v>
          </cell>
        </row>
        <row r="266">
          <cell r="M266">
            <v>22.200000494680001</v>
          </cell>
          <cell r="O266">
            <v>1005792.62695502</v>
          </cell>
          <cell r="Q266">
            <v>0</v>
          </cell>
          <cell r="R266">
            <v>6.5668148481946098E-3</v>
          </cell>
          <cell r="AA266">
            <v>100.82276413592101</v>
          </cell>
          <cell r="AC266">
            <v>12.027870964642601</v>
          </cell>
          <cell r="AE266">
            <v>43300.335472713399</v>
          </cell>
          <cell r="AF266">
            <v>1049092.9624398299</v>
          </cell>
          <cell r="AH266">
            <v>1049092.9624398299</v>
          </cell>
          <cell r="AI266">
            <v>88.794893171278304</v>
          </cell>
        </row>
        <row r="267">
          <cell r="M267">
            <v>22.200000493819498</v>
          </cell>
          <cell r="O267">
            <v>1007551.67062307</v>
          </cell>
          <cell r="Q267">
            <v>0</v>
          </cell>
          <cell r="R267">
            <v>6.5668148481946203E-3</v>
          </cell>
          <cell r="AA267">
            <v>100.996892575662</v>
          </cell>
          <cell r="AC267">
            <v>12.0486439956384</v>
          </cell>
          <cell r="AE267">
            <v>43375.118384298199</v>
          </cell>
          <cell r="AF267">
            <v>1050926.78902392</v>
          </cell>
          <cell r="AH267">
            <v>1050926.78902392</v>
          </cell>
          <cell r="AI267">
            <v>88.948248580023304</v>
          </cell>
        </row>
        <row r="268">
          <cell r="M268">
            <v>22.200000493186</v>
          </cell>
          <cell r="O268">
            <v>1008750.82581411</v>
          </cell>
          <cell r="Q268">
            <v>0</v>
          </cell>
          <cell r="R268">
            <v>6.5668148481946203E-3</v>
          </cell>
          <cell r="AA268">
            <v>101.115593150846</v>
          </cell>
          <cell r="AC268">
            <v>12.0628046389612</v>
          </cell>
          <cell r="AE268">
            <v>43426.096700260401</v>
          </cell>
          <cell r="AF268">
            <v>1052176.9225242501</v>
          </cell>
          <cell r="AH268">
            <v>1052176.9225242501</v>
          </cell>
          <cell r="AI268">
            <v>89.052788511885097</v>
          </cell>
        </row>
        <row r="269">
          <cell r="M269">
            <v>22.200000492819999</v>
          </cell>
          <cell r="O269">
            <v>1009438.47156898</v>
          </cell>
          <cell r="Q269">
            <v>0</v>
          </cell>
          <cell r="R269">
            <v>6.5668148481946203E-3</v>
          </cell>
          <cell r="AA269">
            <v>101.18365941692301</v>
          </cell>
          <cell r="AC269">
            <v>12.0709247522356</v>
          </cell>
          <cell r="AE269">
            <v>43455.329108048201</v>
          </cell>
          <cell r="AF269">
            <v>1052893.8006824499</v>
          </cell>
          <cell r="AH269">
            <v>1052893.8006824499</v>
          </cell>
          <cell r="AI269">
            <v>89.112734664687906</v>
          </cell>
        </row>
        <row r="270">
          <cell r="M270">
            <v>22.2000004921094</v>
          </cell>
          <cell r="O270">
            <v>1009819.58678855</v>
          </cell>
          <cell r="Q270">
            <v>0</v>
          </cell>
          <cell r="R270">
            <v>6.5668148481946203E-3</v>
          </cell>
          <cell r="AA270">
            <v>101.20529025640801</v>
          </cell>
          <cell r="AC270">
            <v>12.0726895838087</v>
          </cell>
          <cell r="AE270">
            <v>43461.682501711199</v>
          </cell>
          <cell r="AF270">
            <v>1053281.2693092199</v>
          </cell>
          <cell r="AH270">
            <v>1053281.2693092199</v>
          </cell>
          <cell r="AI270">
            <v>89.132600672599395</v>
          </cell>
        </row>
        <row r="271">
          <cell r="M271">
            <v>22.2000004916476</v>
          </cell>
          <cell r="O271">
            <v>1010097.14711581</v>
          </cell>
          <cell r="Q271">
            <v>0</v>
          </cell>
          <cell r="R271">
            <v>6.5668148481946203E-3</v>
          </cell>
          <cell r="AA271">
            <v>101.223109448863</v>
          </cell>
          <cell r="AC271">
            <v>12.0743257003192</v>
          </cell>
          <cell r="AE271">
            <v>43467.572521149101</v>
          </cell>
          <cell r="AF271">
            <v>1053564.71963937</v>
          </cell>
          <cell r="AH271">
            <v>1053564.71963937</v>
          </cell>
          <cell r="AI271">
            <v>89.148783748543394</v>
          </cell>
        </row>
        <row r="272">
          <cell r="M272">
            <v>22.200000491565</v>
          </cell>
          <cell r="O272">
            <v>1010273.03157459</v>
          </cell>
          <cell r="Q272">
            <v>0</v>
          </cell>
          <cell r="R272">
            <v>6.5668148481946203E-3</v>
          </cell>
          <cell r="AA272">
            <v>101.240514455889</v>
          </cell>
          <cell r="AC272">
            <v>12.0764018440456</v>
          </cell>
          <cell r="AE272">
            <v>43475.046638564199</v>
          </cell>
          <cell r="AF272">
            <v>1053748.0782144701</v>
          </cell>
          <cell r="AH272">
            <v>1053748.0782144701</v>
          </cell>
          <cell r="AI272">
            <v>89.164112611843194</v>
          </cell>
        </row>
        <row r="273">
          <cell r="M273">
            <v>22.2000004909561</v>
          </cell>
          <cell r="O273">
            <v>1010667.50700108</v>
          </cell>
          <cell r="Q273">
            <v>0</v>
          </cell>
          <cell r="R273">
            <v>6.5668148481946203E-3</v>
          </cell>
          <cell r="AA273">
            <v>101.263466671321</v>
          </cell>
          <cell r="AC273">
            <v>12.078324994368799</v>
          </cell>
          <cell r="AE273">
            <v>43481.969979727597</v>
          </cell>
          <cell r="AF273">
            <v>1054149.47699943</v>
          </cell>
          <cell r="AH273">
            <v>1054149.47699943</v>
          </cell>
          <cell r="AI273">
            <v>89.185141676952398</v>
          </cell>
        </row>
        <row r="274">
          <cell r="M274">
            <v>22.200000489279098</v>
          </cell>
          <cell r="O274">
            <v>1011859.89337235</v>
          </cell>
          <cell r="Q274">
            <v>0</v>
          </cell>
          <cell r="R274">
            <v>6.5668148481946203E-3</v>
          </cell>
          <cell r="AA274">
            <v>101.36697169684</v>
          </cell>
          <cell r="AC274">
            <v>12.085295430282599</v>
          </cell>
          <cell r="AE274">
            <v>43507.063549017497</v>
          </cell>
          <cell r="AF274">
            <v>1055366.9569618199</v>
          </cell>
          <cell r="AH274">
            <v>1055366.9569618199</v>
          </cell>
          <cell r="AI274">
            <v>89.281676266557298</v>
          </cell>
        </row>
        <row r="275">
          <cell r="M275">
            <v>22.200000488155499</v>
          </cell>
          <cell r="O275">
            <v>1015410.7498605</v>
          </cell>
          <cell r="Q275">
            <v>0</v>
          </cell>
          <cell r="R275">
            <v>6.5668148481946203E-3</v>
          </cell>
          <cell r="AA275">
            <v>101.715341431798</v>
          </cell>
          <cell r="AC275">
            <v>12.1266266990971</v>
          </cell>
          <cell r="AE275">
            <v>43655.856116749499</v>
          </cell>
          <cell r="AF275">
            <v>1059066.6059888101</v>
          </cell>
          <cell r="AH275">
            <v>1059066.6059888101</v>
          </cell>
          <cell r="AI275">
            <v>89.588714732700794</v>
          </cell>
        </row>
        <row r="276">
          <cell r="M276">
            <v>22.200000487457899</v>
          </cell>
          <cell r="O276">
            <v>1017534.8810105301</v>
          </cell>
          <cell r="Q276">
            <v>0</v>
          </cell>
          <cell r="R276">
            <v>6.5668148481946203E-3</v>
          </cell>
          <cell r="AA276">
            <v>101.93410886447001</v>
          </cell>
          <cell r="AC276">
            <v>12.1533190401464</v>
          </cell>
          <cell r="AE276">
            <v>43751.948544527098</v>
          </cell>
          <cell r="AF276">
            <v>1061286.8295662301</v>
          </cell>
          <cell r="AH276">
            <v>1061286.8295662301</v>
          </cell>
          <cell r="AI276">
            <v>89.780789824323605</v>
          </cell>
        </row>
        <row r="277">
          <cell r="M277">
            <v>22.2000004870807</v>
          </cell>
          <cell r="O277">
            <v>1018581.5955395499</v>
          </cell>
          <cell r="Q277">
            <v>0</v>
          </cell>
          <cell r="R277">
            <v>6.5668148481946203E-3</v>
          </cell>
          <cell r="AA277">
            <v>102.037644175092</v>
          </cell>
          <cell r="AC277">
            <v>12.165663265998999</v>
          </cell>
          <cell r="AE277">
            <v>43796.387757596502</v>
          </cell>
          <cell r="AF277">
            <v>1062377.9833023101</v>
          </cell>
          <cell r="AH277">
            <v>1062377.9833023101</v>
          </cell>
          <cell r="AI277">
            <v>89.871980909092798</v>
          </cell>
        </row>
        <row r="278">
          <cell r="M278">
            <v>22.200000486754</v>
          </cell>
          <cell r="O278">
            <v>1019911.24588577</v>
          </cell>
          <cell r="Q278">
            <v>0</v>
          </cell>
          <cell r="R278">
            <v>6.5668148481946203E-3</v>
          </cell>
          <cell r="AA278">
            <v>102.16916187408</v>
          </cell>
          <cell r="AC278">
            <v>12.1813437538458</v>
          </cell>
          <cell r="AE278">
            <v>43852.837513844999</v>
          </cell>
          <cell r="AF278">
            <v>1063764.08340786</v>
          </cell>
          <cell r="AH278">
            <v>1063764.08340786</v>
          </cell>
          <cell r="AI278">
            <v>89.987818120233698</v>
          </cell>
        </row>
        <row r="279">
          <cell r="M279">
            <v>22.200000487410499</v>
          </cell>
          <cell r="O279">
            <v>1020814.3976725599</v>
          </cell>
          <cell r="Q279">
            <v>0</v>
          </cell>
          <cell r="R279">
            <v>6.5668148481946203E-3</v>
          </cell>
          <cell r="AA279">
            <v>102.270424276227</v>
          </cell>
          <cell r="AC279">
            <v>12.197505614347801</v>
          </cell>
          <cell r="AE279">
            <v>43911.020211652198</v>
          </cell>
          <cell r="AF279">
            <v>1064725.4178568099</v>
          </cell>
          <cell r="AH279">
            <v>1064725.4178568099</v>
          </cell>
          <cell r="AI279">
            <v>90.072918661879399</v>
          </cell>
        </row>
        <row r="280">
          <cell r="M280">
            <v>22.200000487933401</v>
          </cell>
          <cell r="O280">
            <v>1021068.08128227</v>
          </cell>
          <cell r="Q280">
            <v>0</v>
          </cell>
          <cell r="R280">
            <v>6.5668148481946203E-3</v>
          </cell>
          <cell r="AA280">
            <v>102.30861550133901</v>
          </cell>
          <cell r="AC280">
            <v>12.2038095079066</v>
          </cell>
          <cell r="AE280">
            <v>43933.714228463599</v>
          </cell>
          <cell r="AF280">
            <v>1065001.7955123801</v>
          </cell>
          <cell r="AH280">
            <v>1065001.7955123801</v>
          </cell>
          <cell r="AI280">
            <v>90.104805993432706</v>
          </cell>
        </row>
        <row r="281">
          <cell r="M281">
            <v>22.200000487973501</v>
          </cell>
          <cell r="O281">
            <v>1020389.1343637099</v>
          </cell>
          <cell r="Q281">
            <v>0</v>
          </cell>
          <cell r="R281">
            <v>6.5668148481946203E-3</v>
          </cell>
          <cell r="AA281">
            <v>102.241446300641</v>
          </cell>
          <cell r="AC281">
            <v>12.195797278182701</v>
          </cell>
          <cell r="AE281">
            <v>43904.870201457801</v>
          </cell>
          <cell r="AF281">
            <v>1064294.0045618999</v>
          </cell>
          <cell r="AH281">
            <v>1064294.0045618999</v>
          </cell>
          <cell r="AI281">
            <v>90.045649022457994</v>
          </cell>
        </row>
        <row r="282">
          <cell r="M282">
            <v>22.200000488379398</v>
          </cell>
          <cell r="O282">
            <v>1018537.2612476</v>
          </cell>
          <cell r="Q282">
            <v>0</v>
          </cell>
          <cell r="R282">
            <v>6.5668148481946203E-3</v>
          </cell>
          <cell r="AA282">
            <v>102.058232193791</v>
          </cell>
          <cell r="AC282">
            <v>12.173942715415</v>
          </cell>
          <cell r="AE282">
            <v>43826.193775494103</v>
          </cell>
          <cell r="AF282">
            <v>1062363.4550123301</v>
          </cell>
          <cell r="AH282">
            <v>1062363.4550123301</v>
          </cell>
          <cell r="AI282">
            <v>89.884289478376303</v>
          </cell>
        </row>
        <row r="283">
          <cell r="M283">
            <v>22.200000489229701</v>
          </cell>
          <cell r="O283">
            <v>1013884.70217521</v>
          </cell>
          <cell r="Q283">
            <v>0</v>
          </cell>
          <cell r="R283">
            <v>6.5668148481946203E-3</v>
          </cell>
          <cell r="AA283">
            <v>101.597892809683</v>
          </cell>
          <cell r="AC283">
            <v>12.1190314635608</v>
          </cell>
          <cell r="AE283">
            <v>43628.513268818999</v>
          </cell>
          <cell r="AF283">
            <v>1057513.2154200301</v>
          </cell>
          <cell r="AH283">
            <v>1057513.2154200301</v>
          </cell>
          <cell r="AI283">
            <v>89.478861346122002</v>
          </cell>
        </row>
        <row r="284">
          <cell r="M284">
            <v>22.2000004919283</v>
          </cell>
          <cell r="O284">
            <v>1008298.42724589</v>
          </cell>
          <cell r="Q284">
            <v>0</v>
          </cell>
          <cell r="R284">
            <v>6.5668148481946203E-3</v>
          </cell>
          <cell r="AA284">
            <v>101.045108635658</v>
          </cell>
          <cell r="AC284">
            <v>12.053093001528801</v>
          </cell>
          <cell r="AE284">
            <v>43391.134805503498</v>
          </cell>
          <cell r="AF284">
            <v>1051689.5620017</v>
          </cell>
          <cell r="AH284">
            <v>1051689.5620017</v>
          </cell>
          <cell r="AI284">
            <v>88.992015634128805</v>
          </cell>
        </row>
        <row r="285">
          <cell r="M285">
            <v>22.200000492448201</v>
          </cell>
          <cell r="O285">
            <v>1005702.84294265</v>
          </cell>
          <cell r="Q285">
            <v>0</v>
          </cell>
          <cell r="R285">
            <v>6.5668148481946203E-3</v>
          </cell>
          <cell r="AA285">
            <v>100.772238218326</v>
          </cell>
          <cell r="AC285">
            <v>12.019733605980701</v>
          </cell>
          <cell r="AE285">
            <v>43271.040981530401</v>
          </cell>
          <cell r="AF285">
            <v>1048973.88391922</v>
          </cell>
          <cell r="AH285">
            <v>1048973.88391922</v>
          </cell>
          <cell r="AI285">
            <v>88.752504612345604</v>
          </cell>
        </row>
        <row r="286">
          <cell r="M286">
            <v>22.2000004935562</v>
          </cell>
          <cell r="O286">
            <v>1002445.46915009</v>
          </cell>
          <cell r="Q286">
            <v>0</v>
          </cell>
          <cell r="R286">
            <v>6.5668148481946298E-3</v>
          </cell>
          <cell r="AA286">
            <v>100.443704166866</v>
          </cell>
          <cell r="AC286">
            <v>11.9769531753811</v>
          </cell>
          <cell r="AE286">
            <v>43117.031431371797</v>
          </cell>
          <cell r="AF286">
            <v>1045562.50056308</v>
          </cell>
          <cell r="AH286">
            <v>1045562.50056308</v>
          </cell>
          <cell r="AI286">
            <v>88.466750991484602</v>
          </cell>
        </row>
        <row r="287">
          <cell r="M287">
            <v>22.2000004942158</v>
          </cell>
          <cell r="O287">
            <v>1000978.8782559501</v>
          </cell>
          <cell r="Q287">
            <v>0</v>
          </cell>
          <cell r="R287">
            <v>6.5668148481946298E-3</v>
          </cell>
          <cell r="AA287">
            <v>100.296123714453</v>
          </cell>
          <cell r="AC287">
            <v>11.9580266465312</v>
          </cell>
          <cell r="AE287">
            <v>43048.895927512298</v>
          </cell>
          <cell r="AF287">
            <v>1044027.77416824</v>
          </cell>
          <cell r="AH287">
            <v>1044027.77416824</v>
          </cell>
          <cell r="AI287">
            <v>88.338097067921794</v>
          </cell>
        </row>
        <row r="288">
          <cell r="M288">
            <v>22.200000494727799</v>
          </cell>
          <cell r="O288">
            <v>999160.78445962199</v>
          </cell>
          <cell r="Q288">
            <v>0</v>
          </cell>
          <cell r="R288">
            <v>6.5668148481946298E-3</v>
          </cell>
          <cell r="AA288">
            <v>100.11620576750001</v>
          </cell>
          <cell r="AC288">
            <v>11.936575532328799</v>
          </cell>
          <cell r="AE288">
            <v>42971.671916383697</v>
          </cell>
          <cell r="AF288">
            <v>1042132.45637382</v>
          </cell>
          <cell r="AH288">
            <v>1042132.45637382</v>
          </cell>
          <cell r="AI288">
            <v>88.179630235171004</v>
          </cell>
        </row>
        <row r="289">
          <cell r="M289">
            <v>22.200000497486101</v>
          </cell>
          <cell r="O289">
            <v>996603.51024952799</v>
          </cell>
          <cell r="Q289">
            <v>0</v>
          </cell>
          <cell r="R289">
            <v>6.5668148481946402E-3</v>
          </cell>
          <cell r="AA289">
            <v>99.863130027792195</v>
          </cell>
          <cell r="AC289">
            <v>11.906402018867499</v>
          </cell>
          <cell r="AE289">
            <v>42863.047267923001</v>
          </cell>
          <cell r="AF289">
            <v>1039466.55746685</v>
          </cell>
          <cell r="AH289">
            <v>1039466.55746685</v>
          </cell>
          <cell r="AI289">
            <v>87.956728008924699</v>
          </cell>
        </row>
        <row r="290">
          <cell r="M290">
            <v>22.200000496748299</v>
          </cell>
          <cell r="O290">
            <v>997578.41519454797</v>
          </cell>
          <cell r="Q290">
            <v>0</v>
          </cell>
          <cell r="R290">
            <v>6.5668148481946402E-3</v>
          </cell>
          <cell r="AA290">
            <v>99.959612390288299</v>
          </cell>
          <cell r="AC290">
            <v>11.917905341418001</v>
          </cell>
          <cell r="AE290">
            <v>42904.459229104701</v>
          </cell>
          <cell r="AF290">
            <v>1040482.87443756</v>
          </cell>
          <cell r="AH290">
            <v>1040482.87443756</v>
          </cell>
          <cell r="AI290">
            <v>88.041707048870293</v>
          </cell>
        </row>
        <row r="291">
          <cell r="M291">
            <v>22.200000496437902</v>
          </cell>
          <cell r="O291">
            <v>998012.96859150694</v>
          </cell>
          <cell r="Q291">
            <v>0</v>
          </cell>
          <cell r="R291">
            <v>6.5668148481946402E-3</v>
          </cell>
          <cell r="AA291">
            <v>100.002617557877</v>
          </cell>
          <cell r="AC291">
            <v>11.923032727411799</v>
          </cell>
          <cell r="AE291">
            <v>42922.917818682297</v>
          </cell>
          <cell r="AF291">
            <v>1040935.88641458</v>
          </cell>
          <cell r="AH291">
            <v>1040935.88641458</v>
          </cell>
          <cell r="AI291">
            <v>88.079584830465393</v>
          </cell>
        </row>
        <row r="292">
          <cell r="M292">
            <v>22.2000004960166</v>
          </cell>
          <cell r="O292">
            <v>998490.81456926605</v>
          </cell>
          <cell r="Q292">
            <v>0</v>
          </cell>
          <cell r="R292">
            <v>6.5668148481946402E-3</v>
          </cell>
          <cell r="AA292">
            <v>100.04990666243</v>
          </cell>
          <cell r="AC292">
            <v>11.9286708752423</v>
          </cell>
          <cell r="AE292">
            <v>42943.215150872398</v>
          </cell>
          <cell r="AF292">
            <v>1041434.02972664</v>
          </cell>
          <cell r="AH292">
            <v>1041434.02972664</v>
          </cell>
          <cell r="AI292">
            <v>88.1212357871877</v>
          </cell>
        </row>
        <row r="293">
          <cell r="M293">
            <v>22.200000496051</v>
          </cell>
          <cell r="O293">
            <v>998398.46544663503</v>
          </cell>
          <cell r="Q293">
            <v>0</v>
          </cell>
          <cell r="R293">
            <v>6.5668148481946402E-3</v>
          </cell>
          <cell r="AA293">
            <v>100.040767561786</v>
          </cell>
          <cell r="AC293">
            <v>11.927581245803299</v>
          </cell>
          <cell r="AE293">
            <v>42939.292484891797</v>
          </cell>
          <cell r="AF293">
            <v>1041337.75792943</v>
          </cell>
          <cell r="AH293">
            <v>1041337.75792943</v>
          </cell>
          <cell r="AI293">
            <v>88.1131863159831</v>
          </cell>
        </row>
        <row r="294">
          <cell r="M294">
            <v>22.200000496638101</v>
          </cell>
          <cell r="O294">
            <v>998114.26369951502</v>
          </cell>
          <cell r="Q294">
            <v>0</v>
          </cell>
          <cell r="R294">
            <v>6.5668148481946402E-3</v>
          </cell>
          <cell r="AA294">
            <v>100.014859855317</v>
          </cell>
          <cell r="AC294">
            <v>11.926921645853501</v>
          </cell>
          <cell r="AE294">
            <v>42936.917925072703</v>
          </cell>
          <cell r="AF294">
            <v>1041051.1816048099</v>
          </cell>
          <cell r="AH294">
            <v>1041051.1816048099</v>
          </cell>
          <cell r="AI294">
            <v>88.087938209463104</v>
          </cell>
        </row>
        <row r="295">
          <cell r="M295">
            <v>22.200000497625702</v>
          </cell>
          <cell r="O295">
            <v>997069.07918428304</v>
          </cell>
          <cell r="Q295">
            <v>0</v>
          </cell>
          <cell r="R295">
            <v>6.5668148481946402E-3</v>
          </cell>
          <cell r="AA295">
            <v>99.908288917128104</v>
          </cell>
          <cell r="AC295">
            <v>11.916202468774699</v>
          </cell>
          <cell r="AE295">
            <v>42898.328887589101</v>
          </cell>
          <cell r="AF295">
            <v>1039967.40805641</v>
          </cell>
          <cell r="AH295">
            <v>1039967.40805641</v>
          </cell>
          <cell r="AI295">
            <v>87.992086448353405</v>
          </cell>
        </row>
        <row r="296">
          <cell r="M296">
            <v>22.200000497776799</v>
          </cell>
          <cell r="O296">
            <v>996365.27019879897</v>
          </cell>
          <cell r="Q296">
            <v>0</v>
          </cell>
          <cell r="R296">
            <v>6.5668148481946402E-3</v>
          </cell>
          <cell r="AA296">
            <v>99.841994303642807</v>
          </cell>
          <cell r="AC296">
            <v>11.9052043437405</v>
          </cell>
          <cell r="AE296">
            <v>42858.735637465899</v>
          </cell>
          <cell r="AF296">
            <v>1039224.00584305</v>
          </cell>
          <cell r="AH296">
            <v>1039224.00584305</v>
          </cell>
          <cell r="AI296">
            <v>87.936789959902299</v>
          </cell>
        </row>
        <row r="297">
          <cell r="M297">
            <v>22.2000004964803</v>
          </cell>
          <cell r="O297">
            <v>998150.70685863099</v>
          </cell>
          <cell r="Q297">
            <v>0</v>
          </cell>
          <cell r="R297">
            <v>6.5668148481946402E-3</v>
          </cell>
          <cell r="AA297">
            <v>100.00205109731699</v>
          </cell>
          <cell r="AC297">
            <v>11.921965734059199</v>
          </cell>
          <cell r="AE297">
            <v>42919.076642613101</v>
          </cell>
          <cell r="AF297">
            <v>1041069.78354238</v>
          </cell>
          <cell r="AH297">
            <v>1041069.78354238</v>
          </cell>
          <cell r="AI297">
            <v>88.080085363257695</v>
          </cell>
        </row>
        <row r="298">
          <cell r="M298">
            <v>22.200000493255899</v>
          </cell>
          <cell r="O298">
            <v>1003714.58757656</v>
          </cell>
          <cell r="Q298">
            <v>0</v>
          </cell>
          <cell r="R298">
            <v>6.5668148481946402E-3</v>
          </cell>
          <cell r="AA298">
            <v>100.544004536906</v>
          </cell>
          <cell r="AC298">
            <v>11.9859741521585</v>
          </cell>
          <cell r="AE298">
            <v>43149.506947770598</v>
          </cell>
          <cell r="AF298">
            <v>1046864.09458517</v>
          </cell>
          <cell r="AH298">
            <v>1046864.09458517</v>
          </cell>
          <cell r="AI298">
            <v>88.558030384747497</v>
          </cell>
        </row>
        <row r="299">
          <cell r="M299">
            <v>22.2000004898231</v>
          </cell>
          <cell r="O299">
            <v>1009813.81096642</v>
          </cell>
          <cell r="Q299">
            <v>0</v>
          </cell>
          <cell r="R299">
            <v>6.5668148481946402E-3</v>
          </cell>
          <cell r="AA299">
            <v>101.147343821601</v>
          </cell>
          <cell r="AC299">
            <v>12.0578989686072</v>
          </cell>
          <cell r="AE299">
            <v>43408.4362869861</v>
          </cell>
          <cell r="AF299">
            <v>1053222.2473133099</v>
          </cell>
          <cell r="AH299">
            <v>1053222.2473133099</v>
          </cell>
          <cell r="AI299">
            <v>89.089444852993907</v>
          </cell>
        </row>
        <row r="300">
          <cell r="M300">
            <v>22.200000488266099</v>
          </cell>
          <cell r="O300">
            <v>1013553.616144</v>
          </cell>
          <cell r="Q300">
            <v>0</v>
          </cell>
          <cell r="R300">
            <v>6.5668148481946497E-3</v>
          </cell>
          <cell r="AA300">
            <v>101.517241167497</v>
          </cell>
          <cell r="AC300">
            <v>12.101994885089599</v>
          </cell>
          <cell r="AE300">
            <v>43567.1815863226</v>
          </cell>
          <cell r="AF300">
            <v>1057120.7977565499</v>
          </cell>
          <cell r="AH300">
            <v>1057120.7977565499</v>
          </cell>
          <cell r="AI300">
            <v>89.415246282407594</v>
          </cell>
        </row>
        <row r="301">
          <cell r="M301">
            <v>22.200000487208001</v>
          </cell>
          <cell r="O301">
            <v>1015884.77680435</v>
          </cell>
          <cell r="Q301">
            <v>0</v>
          </cell>
          <cell r="R301">
            <v>6.5668148481946497E-3</v>
          </cell>
          <cell r="AA301">
            <v>101.747795342972</v>
          </cell>
          <cell r="AC301">
            <v>12.1294795312466</v>
          </cell>
          <cell r="AE301">
            <v>43666.126312487897</v>
          </cell>
          <cell r="AF301">
            <v>1059550.90313101</v>
          </cell>
          <cell r="AH301">
            <v>1059550.90313101</v>
          </cell>
          <cell r="AI301">
            <v>89.618315811724898</v>
          </cell>
        </row>
        <row r="302">
          <cell r="M302">
            <v>22.200000487184901</v>
          </cell>
          <cell r="O302">
            <v>1017329.31190486</v>
          </cell>
          <cell r="Q302">
            <v>0</v>
          </cell>
          <cell r="R302">
            <v>6.5668148481946497E-3</v>
          </cell>
          <cell r="AA302">
            <v>101.90510436141</v>
          </cell>
          <cell r="AC302">
            <v>12.149250188094699</v>
          </cell>
          <cell r="AE302">
            <v>43737.300677140702</v>
          </cell>
          <cell r="AF302">
            <v>1061066.6125743501</v>
          </cell>
          <cell r="AH302">
            <v>1061066.6125743501</v>
          </cell>
          <cell r="AI302">
            <v>89.755854173314901</v>
          </cell>
        </row>
        <row r="303">
          <cell r="M303">
            <v>22.2000004876334</v>
          </cell>
          <cell r="O303">
            <v>1018238.65715148</v>
          </cell>
          <cell r="Q303">
            <v>0</v>
          </cell>
          <cell r="R303">
            <v>6.5668148481946497E-3</v>
          </cell>
          <cell r="AA303">
            <v>102.005977564247</v>
          </cell>
          <cell r="AC303">
            <v>12.164365949257199</v>
          </cell>
          <cell r="AE303">
            <v>43791.717417325999</v>
          </cell>
          <cell r="AF303">
            <v>1062030.3745589801</v>
          </cell>
          <cell r="AH303">
            <v>1062030.3745589801</v>
          </cell>
          <cell r="AI303">
            <v>89.841611614989702</v>
          </cell>
        </row>
        <row r="304">
          <cell r="M304">
            <v>22.200000487904202</v>
          </cell>
          <cell r="O304">
            <v>1018094.2635485301</v>
          </cell>
          <cell r="Q304">
            <v>0</v>
          </cell>
          <cell r="R304">
            <v>6.5668148481946497E-3</v>
          </cell>
          <cell r="AA304">
            <v>101.98849450169401</v>
          </cell>
          <cell r="AC304">
            <v>12.1643115214974</v>
          </cell>
          <cell r="AE304">
            <v>43791.521477390503</v>
          </cell>
          <cell r="AF304">
            <v>1061885.7850242699</v>
          </cell>
          <cell r="AH304">
            <v>1061885.7850242699</v>
          </cell>
          <cell r="AI304">
            <v>89.824182980196994</v>
          </cell>
        </row>
        <row r="305">
          <cell r="M305">
            <v>22.2000004880361</v>
          </cell>
          <cell r="O305">
            <v>1017223.6050442799</v>
          </cell>
          <cell r="Q305">
            <v>0</v>
          </cell>
          <cell r="R305">
            <v>6.5668148481946497E-3</v>
          </cell>
          <cell r="AA305">
            <v>101.90237390107799</v>
          </cell>
          <cell r="AC305">
            <v>12.15403979605</v>
          </cell>
          <cell r="AE305">
            <v>43754.543265779997</v>
          </cell>
          <cell r="AF305">
            <v>1060978.1483058699</v>
          </cell>
          <cell r="AH305">
            <v>1060978.1483058699</v>
          </cell>
          <cell r="AI305">
            <v>89.748334105028405</v>
          </cell>
        </row>
        <row r="306">
          <cell r="M306">
            <v>22.200000488569199</v>
          </cell>
          <cell r="O306">
            <v>1014321.63372599</v>
          </cell>
          <cell r="Q306">
            <v>0</v>
          </cell>
          <cell r="R306">
            <v>6.5668148481946602E-3</v>
          </cell>
          <cell r="AA306">
            <v>101.615312407636</v>
          </cell>
          <cell r="AC306">
            <v>12.119801567030899</v>
          </cell>
          <cell r="AE306">
            <v>43631.2856413111</v>
          </cell>
          <cell r="AF306">
            <v>1057952.9193504299</v>
          </cell>
          <cell r="AH306">
            <v>1057952.9193504299</v>
          </cell>
          <cell r="AI306">
            <v>89.495510840604595</v>
          </cell>
        </row>
        <row r="307">
          <cell r="M307">
            <v>22.200000490651501</v>
          </cell>
          <cell r="O307">
            <v>1008185.08606798</v>
          </cell>
          <cell r="Q307">
            <v>0</v>
          </cell>
          <cell r="R307">
            <v>6.5668148481946602E-3</v>
          </cell>
          <cell r="AA307">
            <v>101.00822409180699</v>
          </cell>
          <cell r="AC307">
            <v>12.047393287735501</v>
          </cell>
          <cell r="AE307">
            <v>43370.615835847602</v>
          </cell>
          <cell r="AF307">
            <v>1051555.7018526699</v>
          </cell>
          <cell r="AH307">
            <v>1051555.7018526699</v>
          </cell>
          <cell r="AI307">
            <v>88.960830804071605</v>
          </cell>
        </row>
        <row r="308">
          <cell r="M308">
            <v>22.200000492836701</v>
          </cell>
          <cell r="O308">
            <v>1003483.52804874</v>
          </cell>
          <cell r="Q308">
            <v>0</v>
          </cell>
          <cell r="R308">
            <v>6.5668148481946602E-3</v>
          </cell>
          <cell r="AA308">
            <v>100.54642311678001</v>
          </cell>
          <cell r="AC308">
            <v>11.989201604973101</v>
          </cell>
          <cell r="AE308">
            <v>43161.125777903297</v>
          </cell>
          <cell r="AF308">
            <v>1046644.65379886</v>
          </cell>
          <cell r="AH308">
            <v>1046644.65379886</v>
          </cell>
          <cell r="AI308">
            <v>88.557221511806702</v>
          </cell>
        </row>
        <row r="309">
          <cell r="M309">
            <v>22.200000493666899</v>
          </cell>
          <cell r="O309">
            <v>1001771.26199932</v>
          </cell>
          <cell r="Q309">
            <v>0</v>
          </cell>
          <cell r="R309">
            <v>6.5668148481946697E-3</v>
          </cell>
          <cell r="AA309">
            <v>100.374534164263</v>
          </cell>
          <cell r="AC309">
            <v>11.9673753054172</v>
          </cell>
          <cell r="AE309">
            <v>43082.551099502103</v>
          </cell>
          <cell r="AF309">
            <v>1044853.81308283</v>
          </cell>
          <cell r="AH309">
            <v>1044853.81308283</v>
          </cell>
          <cell r="AI309">
            <v>88.407158858846202</v>
          </cell>
        </row>
        <row r="310">
          <cell r="M310">
            <v>22.200000495057498</v>
          </cell>
          <cell r="O310">
            <v>997320.07306673995</v>
          </cell>
          <cell r="Q310">
            <v>0</v>
          </cell>
          <cell r="R310">
            <v>6.5668148481946697E-3</v>
          </cell>
          <cell r="AA310">
            <v>99.934036891783606</v>
          </cell>
          <cell r="AC310">
            <v>11.9148560461781</v>
          </cell>
          <cell r="AE310">
            <v>42893.481766241202</v>
          </cell>
          <cell r="AF310">
            <v>1040213.5547922</v>
          </cell>
          <cell r="AH310">
            <v>1040213.5547922</v>
          </cell>
          <cell r="AI310">
            <v>88.019180845605504</v>
          </cell>
        </row>
        <row r="311">
          <cell r="M311">
            <v>22.2000005009467</v>
          </cell>
          <cell r="O311">
            <v>991186.83645707101</v>
          </cell>
          <cell r="Q311">
            <v>0</v>
          </cell>
          <cell r="R311">
            <v>6.5668148481946697E-3</v>
          </cell>
          <cell r="AA311">
            <v>99.312931056577497</v>
          </cell>
          <cell r="AC311">
            <v>11.8398114326812</v>
          </cell>
          <cell r="AE311">
            <v>42623.321157652201</v>
          </cell>
          <cell r="AF311">
            <v>1033810.15751856</v>
          </cell>
          <cell r="AH311">
            <v>1033810.15751856</v>
          </cell>
          <cell r="AI311">
            <v>87.473119623896395</v>
          </cell>
        </row>
        <row r="312">
          <cell r="M312">
            <v>22.200000502006201</v>
          </cell>
          <cell r="O312">
            <v>990011.89613864105</v>
          </cell>
          <cell r="Q312">
            <v>0</v>
          </cell>
          <cell r="R312">
            <v>6.5668148481946801E-3</v>
          </cell>
          <cell r="AA312">
            <v>99.188204625365302</v>
          </cell>
          <cell r="AC312">
            <v>11.8243475810857</v>
          </cell>
          <cell r="AE312">
            <v>42567.651291908602</v>
          </cell>
          <cell r="AF312">
            <v>1032579.54740954</v>
          </cell>
          <cell r="AH312">
            <v>1032579.54740954</v>
          </cell>
          <cell r="AI312">
            <v>87.363857044279499</v>
          </cell>
        </row>
        <row r="313">
          <cell r="M313">
            <v>22.200000502863102</v>
          </cell>
          <cell r="O313">
            <v>989307.21914726903</v>
          </cell>
          <cell r="Q313">
            <v>0</v>
          </cell>
          <cell r="R313">
            <v>6.5668148481946801E-3</v>
          </cell>
          <cell r="AA313">
            <v>99.118468415774799</v>
          </cell>
          <cell r="AC313">
            <v>11.816034241971501</v>
          </cell>
          <cell r="AE313">
            <v>42537.723271097297</v>
          </cell>
          <cell r="AF313">
            <v>1031844.94240492</v>
          </cell>
          <cell r="AH313">
            <v>1031844.94240492</v>
          </cell>
          <cell r="AI313">
            <v>87.302434173803306</v>
          </cell>
        </row>
        <row r="314">
          <cell r="M314">
            <v>22.2000005032383</v>
          </cell>
          <cell r="O314">
            <v>990011.06041850802</v>
          </cell>
          <cell r="Q314">
            <v>0</v>
          </cell>
          <cell r="R314">
            <v>6.5668148481946801E-3</v>
          </cell>
          <cell r="AA314">
            <v>99.202196840085804</v>
          </cell>
          <cell r="AC314">
            <v>11.827006304278701</v>
          </cell>
          <cell r="AE314">
            <v>42577.2226954035</v>
          </cell>
          <cell r="AF314">
            <v>1032588.28311659</v>
          </cell>
          <cell r="AH314">
            <v>1032588.28311659</v>
          </cell>
          <cell r="AI314">
            <v>87.375190535807107</v>
          </cell>
        </row>
        <row r="315">
          <cell r="M315">
            <v>22.200000501974699</v>
          </cell>
          <cell r="O315">
            <v>991550.19991314295</v>
          </cell>
          <cell r="Q315">
            <v>0</v>
          </cell>
          <cell r="R315">
            <v>6.5668148481946896E-3</v>
          </cell>
          <cell r="AA315">
            <v>99.362987605751997</v>
          </cell>
          <cell r="AC315">
            <v>11.846771435069</v>
          </cell>
          <cell r="AE315">
            <v>42648.377166248501</v>
          </cell>
          <cell r="AF315">
            <v>1034198.57710827</v>
          </cell>
          <cell r="AH315">
            <v>1034198.57710827</v>
          </cell>
          <cell r="AI315">
            <v>87.516216170682995</v>
          </cell>
        </row>
        <row r="316">
          <cell r="M316">
            <v>22.200000501113902</v>
          </cell>
          <cell r="O316">
            <v>992992.49830254598</v>
          </cell>
          <cell r="Q316">
            <v>0</v>
          </cell>
          <cell r="R316">
            <v>6.5668148481946896E-3</v>
          </cell>
          <cell r="AA316">
            <v>99.507948321252798</v>
          </cell>
          <cell r="AC316">
            <v>11.866472716168399</v>
          </cell>
          <cell r="AE316">
            <v>42719.301778206202</v>
          </cell>
          <cell r="AF316">
            <v>1035711.80008915</v>
          </cell>
          <cell r="AH316">
            <v>1035711.80008915</v>
          </cell>
          <cell r="AI316">
            <v>87.641475605084395</v>
          </cell>
        </row>
        <row r="317">
          <cell r="M317">
            <v>22.2000005003765</v>
          </cell>
          <cell r="O317">
            <v>993383.67054043803</v>
          </cell>
          <cell r="Q317">
            <v>0</v>
          </cell>
          <cell r="R317">
            <v>6.5668148481946896E-3</v>
          </cell>
          <cell r="AA317">
            <v>99.543547242431003</v>
          </cell>
          <cell r="AC317">
            <v>11.872699215024699</v>
          </cell>
          <cell r="AE317">
            <v>42741.717174088997</v>
          </cell>
          <cell r="AF317">
            <v>1036125.3877328699</v>
          </cell>
          <cell r="AH317">
            <v>1036125.3877328699</v>
          </cell>
          <cell r="AI317">
            <v>87.670848027406294</v>
          </cell>
        </row>
        <row r="318">
          <cell r="M318">
            <v>22.200000501600002</v>
          </cell>
          <cell r="O318">
            <v>993010.53680423496</v>
          </cell>
          <cell r="Q318">
            <v>0</v>
          </cell>
          <cell r="R318">
            <v>6.5668148481946896E-3</v>
          </cell>
          <cell r="AA318">
            <v>99.506616773792899</v>
          </cell>
          <cell r="AC318">
            <v>11.8682944659661</v>
          </cell>
          <cell r="AE318">
            <v>42725.860077477897</v>
          </cell>
          <cell r="AF318">
            <v>1035736.39686481</v>
          </cell>
          <cell r="AH318">
            <v>1035736.39686481</v>
          </cell>
          <cell r="AI318">
            <v>87.638322307826797</v>
          </cell>
        </row>
        <row r="319">
          <cell r="M319">
            <v>22.200000499433202</v>
          </cell>
          <cell r="O319">
            <v>994672.64550675999</v>
          </cell>
          <cell r="Q319">
            <v>0</v>
          </cell>
          <cell r="R319">
            <v>6.5668148481946896E-3</v>
          </cell>
          <cell r="AA319">
            <v>99.674472985819605</v>
          </cell>
          <cell r="AC319">
            <v>11.885228467096599</v>
          </cell>
          <cell r="AE319">
            <v>42786.822481547897</v>
          </cell>
          <cell r="AF319">
            <v>1037459.4680299599</v>
          </cell>
          <cell r="AH319">
            <v>1037459.4680299599</v>
          </cell>
          <cell r="AI319">
            <v>87.789244518722995</v>
          </cell>
        </row>
        <row r="320">
          <cell r="M320">
            <v>22.2000004983372</v>
          </cell>
          <cell r="O320">
            <v>995384.14073584601</v>
          </cell>
          <cell r="Q320">
            <v>0</v>
          </cell>
          <cell r="R320">
            <v>6.5668148481946896E-3</v>
          </cell>
          <cell r="AA320">
            <v>99.742450948936394</v>
          </cell>
          <cell r="AC320">
            <v>11.8920137894206</v>
          </cell>
          <cell r="AE320">
            <v>42811.249641914197</v>
          </cell>
          <cell r="AF320">
            <v>1038195.39038702</v>
          </cell>
          <cell r="AH320">
            <v>1038195.39038702</v>
          </cell>
          <cell r="AI320">
            <v>87.850437159515806</v>
          </cell>
        </row>
        <row r="321">
          <cell r="M321">
            <v>22.200000497469102</v>
          </cell>
          <cell r="O321">
            <v>997607.66574229498</v>
          </cell>
          <cell r="Q321">
            <v>0</v>
          </cell>
          <cell r="R321">
            <v>6.5668148481946896E-3</v>
          </cell>
          <cell r="AA321">
            <v>99.9625054230887</v>
          </cell>
          <cell r="AC321">
            <v>11.9182502696369</v>
          </cell>
          <cell r="AE321">
            <v>42905.7009706928</v>
          </cell>
          <cell r="AF321">
            <v>1040513.36674513</v>
          </cell>
          <cell r="AH321">
            <v>1040513.36674513</v>
          </cell>
          <cell r="AI321">
            <v>88.0442551534519</v>
          </cell>
        </row>
        <row r="322">
          <cell r="M322">
            <v>22.2000004938049</v>
          </cell>
          <cell r="O322">
            <v>1003427.88096469</v>
          </cell>
          <cell r="Q322">
            <v>0</v>
          </cell>
          <cell r="R322">
            <v>6.5668148481946896E-3</v>
          </cell>
          <cell r="AA322">
            <v>100.524180544676</v>
          </cell>
          <cell r="AC322">
            <v>11.9842121096711</v>
          </cell>
          <cell r="AE322">
            <v>43143.163594815996</v>
          </cell>
          <cell r="AF322">
            <v>1046571.04464818</v>
          </cell>
          <cell r="AH322">
            <v>1046571.04464818</v>
          </cell>
          <cell r="AI322">
            <v>88.539968435004596</v>
          </cell>
        </row>
        <row r="323">
          <cell r="M323">
            <v>22.200000489991801</v>
          </cell>
          <cell r="O323">
            <v>1009997.60264343</v>
          </cell>
          <cell r="Q323">
            <v>0</v>
          </cell>
          <cell r="R323">
            <v>6.5668148481946896E-3</v>
          </cell>
          <cell r="AA323">
            <v>101.16552142740601</v>
          </cell>
          <cell r="AC323">
            <v>12.060065943299801</v>
          </cell>
          <cell r="AE323">
            <v>43416.237395879398</v>
          </cell>
          <cell r="AF323">
            <v>1053413.84009289</v>
          </cell>
          <cell r="AH323">
            <v>1053413.84009289</v>
          </cell>
          <cell r="AI323">
            <v>89.105455484106102</v>
          </cell>
        </row>
        <row r="324">
          <cell r="M324">
            <v>22.200000487904202</v>
          </cell>
          <cell r="O324">
            <v>1014816.5233337</v>
          </cell>
          <cell r="Q324">
            <v>0</v>
          </cell>
          <cell r="R324">
            <v>6.5668148481947001E-3</v>
          </cell>
          <cell r="AA324">
            <v>101.642144646696</v>
          </cell>
          <cell r="AC324">
            <v>12.116884782106199</v>
          </cell>
          <cell r="AE324">
            <v>43620.785215582298</v>
          </cell>
          <cell r="AF324">
            <v>1058437.3085809001</v>
          </cell>
          <cell r="AH324">
            <v>1058437.3085809001</v>
          </cell>
          <cell r="AI324">
            <v>89.5252598645896</v>
          </cell>
        </row>
        <row r="325">
          <cell r="M325">
            <v>22.200000486628699</v>
          </cell>
          <cell r="O325">
            <v>1017588.67343611</v>
          </cell>
          <cell r="Q325">
            <v>0</v>
          </cell>
          <cell r="R325">
            <v>6.5668148481947001E-3</v>
          </cell>
          <cell r="AA325">
            <v>101.91630357227299</v>
          </cell>
          <cell r="AC325">
            <v>12.1495676040277</v>
          </cell>
          <cell r="AE325">
            <v>43738.443374499599</v>
          </cell>
          <cell r="AF325">
            <v>1061327.1168291799</v>
          </cell>
          <cell r="AH325">
            <v>1061327.1168291799</v>
          </cell>
          <cell r="AI325">
            <v>89.7667359682453</v>
          </cell>
        </row>
        <row r="326">
          <cell r="M326">
            <v>22.200000486717101</v>
          </cell>
          <cell r="O326">
            <v>1018706.27664862</v>
          </cell>
          <cell r="Q326">
            <v>0</v>
          </cell>
          <cell r="R326">
            <v>6.5668148481947096E-3</v>
          </cell>
          <cell r="AA326">
            <v>102.04129427419799</v>
          </cell>
          <cell r="AC326">
            <v>12.165486862485601</v>
          </cell>
          <cell r="AE326">
            <v>43795.752704948303</v>
          </cell>
          <cell r="AF326">
            <v>1062502.02934348</v>
          </cell>
          <cell r="AH326">
            <v>1062502.02934348</v>
          </cell>
          <cell r="AI326">
            <v>89.8758074117126</v>
          </cell>
        </row>
        <row r="327">
          <cell r="M327">
            <v>22.200000487284701</v>
          </cell>
          <cell r="O327">
            <v>1019534.81550437</v>
          </cell>
          <cell r="Q327">
            <v>0</v>
          </cell>
          <cell r="R327">
            <v>6.5668148481947096E-3</v>
          </cell>
          <cell r="AA327">
            <v>102.134185784755</v>
          </cell>
          <cell r="AC327">
            <v>12.1796551325775</v>
          </cell>
          <cell r="AE327">
            <v>43846.758477279</v>
          </cell>
          <cell r="AF327">
            <v>1063381.5739708799</v>
          </cell>
          <cell r="AH327">
            <v>1063381.5739708799</v>
          </cell>
          <cell r="AI327">
            <v>89.954530652177397</v>
          </cell>
        </row>
        <row r="328">
          <cell r="M328">
            <v>22.200000487447902</v>
          </cell>
          <cell r="O328">
            <v>1019552.42407786</v>
          </cell>
          <cell r="Q328">
            <v>0</v>
          </cell>
          <cell r="R328">
            <v>6.5668148481947096E-3</v>
          </cell>
          <cell r="AA328">
            <v>102.13272290166501</v>
          </cell>
          <cell r="AC328">
            <v>12.1815138460935</v>
          </cell>
          <cell r="AE328">
            <v>43853.449845936397</v>
          </cell>
          <cell r="AF328">
            <v>1063405.8739245599</v>
          </cell>
          <cell r="AH328">
            <v>1063405.8739245599</v>
          </cell>
          <cell r="AI328">
            <v>89.951209055571098</v>
          </cell>
        </row>
        <row r="329">
          <cell r="M329">
            <v>22.200000487710799</v>
          </cell>
          <cell r="O329">
            <v>1018002.02869916</v>
          </cell>
          <cell r="Q329">
            <v>0</v>
          </cell>
          <cell r="R329">
            <v>6.5668148481947096E-3</v>
          </cell>
          <cell r="AA329">
            <v>101.97937079993901</v>
          </cell>
          <cell r="AC329">
            <v>12.1632233247265</v>
          </cell>
          <cell r="AE329">
            <v>43787.603969015297</v>
          </cell>
          <cell r="AF329">
            <v>1061789.63265868</v>
          </cell>
          <cell r="AH329">
            <v>1061789.63265868</v>
          </cell>
          <cell r="AI329">
            <v>89.816147475212304</v>
          </cell>
        </row>
        <row r="330">
          <cell r="M330">
            <v>22.2000004885181</v>
          </cell>
          <cell r="O330">
            <v>1013629.78928345</v>
          </cell>
          <cell r="Q330">
            <v>0</v>
          </cell>
          <cell r="R330">
            <v>6.5668148481947096E-3</v>
          </cell>
          <cell r="AA330">
            <v>101.54687081479101</v>
          </cell>
          <cell r="AC330">
            <v>12.1116384417641</v>
          </cell>
          <cell r="AE330">
            <v>43601.8983903509</v>
          </cell>
          <cell r="AF330">
            <v>1057231.687652</v>
          </cell>
          <cell r="AH330">
            <v>1057231.687652</v>
          </cell>
          <cell r="AI330">
            <v>89.435232373027205</v>
          </cell>
        </row>
        <row r="331">
          <cell r="M331">
            <v>22.2000004912788</v>
          </cell>
          <cell r="O331">
            <v>1006947.9948763601</v>
          </cell>
          <cell r="Q331">
            <v>0</v>
          </cell>
          <cell r="R331">
            <v>6.5668148481947096E-3</v>
          </cell>
          <cell r="AA331">
            <v>100.88582860585301</v>
          </cell>
          <cell r="AC331">
            <v>12.032795005573901</v>
          </cell>
          <cell r="AE331">
            <v>43318.0620200661</v>
          </cell>
          <cell r="AF331">
            <v>1050266.0568363599</v>
          </cell>
          <cell r="AH331">
            <v>1050266.0568363599</v>
          </cell>
          <cell r="AI331">
            <v>88.853033600279403</v>
          </cell>
        </row>
        <row r="332">
          <cell r="M332">
            <v>22.200000493970599</v>
          </cell>
          <cell r="O332">
            <v>1002189.633881</v>
          </cell>
          <cell r="Q332">
            <v>0</v>
          </cell>
          <cell r="R332">
            <v>6.5668148481947096E-3</v>
          </cell>
          <cell r="AA332">
            <v>100.415009355457</v>
          </cell>
          <cell r="AC332">
            <v>11.9766397298232</v>
          </cell>
          <cell r="AE332">
            <v>43115.9030273635</v>
          </cell>
          <cell r="AF332">
            <v>1045305.53686077</v>
          </cell>
          <cell r="AH332">
            <v>1045305.53686077</v>
          </cell>
          <cell r="AI332">
            <v>88.438369625633399</v>
          </cell>
        </row>
        <row r="333">
          <cell r="M333">
            <v>22.200000494960999</v>
          </cell>
          <cell r="O333">
            <v>1000103.11848767</v>
          </cell>
          <cell r="Q333">
            <v>0</v>
          </cell>
          <cell r="R333">
            <v>6.5668148481947096E-3</v>
          </cell>
          <cell r="AA333">
            <v>100.211910487881</v>
          </cell>
          <cell r="AC333">
            <v>11.949313905724701</v>
          </cell>
          <cell r="AE333">
            <v>43017.530060608799</v>
          </cell>
          <cell r="AF333">
            <v>1043120.6485419699</v>
          </cell>
          <cell r="AH333">
            <v>1043120.6485419699</v>
          </cell>
          <cell r="AI333">
            <v>88.262596582156206</v>
          </cell>
        </row>
        <row r="334">
          <cell r="M334">
            <v>22.200000495631102</v>
          </cell>
          <cell r="O334">
            <v>998730.90503047802</v>
          </cell>
          <cell r="Q334">
            <v>0</v>
          </cell>
          <cell r="R334">
            <v>6.5668148481947096E-3</v>
          </cell>
          <cell r="AA334">
            <v>100.073666428325</v>
          </cell>
          <cell r="AC334">
            <v>11.9315036857555</v>
          </cell>
          <cell r="AE334">
            <v>42953.4132687198</v>
          </cell>
          <cell r="AF334">
            <v>1041684.3182830299</v>
          </cell>
          <cell r="AH334">
            <v>1041684.3182830299</v>
          </cell>
          <cell r="AI334">
            <v>88.142162742569695</v>
          </cell>
        </row>
        <row r="335">
          <cell r="M335">
            <v>22.200000496200499</v>
          </cell>
          <cell r="O335">
            <v>998026.23382532503</v>
          </cell>
          <cell r="Q335">
            <v>0</v>
          </cell>
          <cell r="R335">
            <v>6.5668148481947096E-3</v>
          </cell>
          <cell r="AA335">
            <v>100.003930347164</v>
          </cell>
          <cell r="AC335">
            <v>11.9231892476111</v>
          </cell>
          <cell r="AE335">
            <v>42923.481291399999</v>
          </cell>
          <cell r="AF335">
            <v>1040949.71510822</v>
          </cell>
          <cell r="AH335">
            <v>1040949.71510822</v>
          </cell>
          <cell r="AI335">
            <v>88.080741099553194</v>
          </cell>
        </row>
        <row r="336">
          <cell r="M336">
            <v>22.200000496538198</v>
          </cell>
          <cell r="O336">
            <v>997543.32460220798</v>
          </cell>
          <cell r="Q336">
            <v>0</v>
          </cell>
          <cell r="R336">
            <v>6.5668148481947096E-3</v>
          </cell>
          <cell r="AA336">
            <v>99.956139659348395</v>
          </cell>
          <cell r="AC336">
            <v>11.917491297409301</v>
          </cell>
          <cell r="AE336">
            <v>42902.968670673501</v>
          </cell>
          <cell r="AF336">
            <v>1040446.29326699</v>
          </cell>
          <cell r="AH336">
            <v>1040446.29326699</v>
          </cell>
          <cell r="AI336">
            <v>88.038648361939096</v>
          </cell>
        </row>
        <row r="337">
          <cell r="M337">
            <v>22.2000004968301</v>
          </cell>
          <cell r="O337">
            <v>997372.00553973997</v>
          </cell>
          <cell r="Q337">
            <v>0</v>
          </cell>
          <cell r="R337">
            <v>6.56681484819472E-3</v>
          </cell>
          <cell r="AA337">
            <v>99.939185088509205</v>
          </cell>
          <cell r="AC337">
            <v>11.915469851291901</v>
          </cell>
          <cell r="AE337">
            <v>42895.691464650801</v>
          </cell>
          <cell r="AF337">
            <v>1040267.69700201</v>
          </cell>
          <cell r="AH337">
            <v>1040267.69700201</v>
          </cell>
          <cell r="AI337">
            <v>88.023715237217303</v>
          </cell>
        </row>
        <row r="338">
          <cell r="M338">
            <v>22.200000496402801</v>
          </cell>
          <cell r="O338">
            <v>998185.25514033705</v>
          </cell>
          <cell r="Q338">
            <v>0</v>
          </cell>
          <cell r="R338">
            <v>6.56681484819472E-3</v>
          </cell>
          <cell r="AA338">
            <v>100.019667558465</v>
          </cell>
          <cell r="AC338">
            <v>11.9250655513515</v>
          </cell>
          <cell r="AE338">
            <v>42930.235984865598</v>
          </cell>
          <cell r="AF338">
            <v>1041115.4911373</v>
          </cell>
          <cell r="AH338">
            <v>1041115.4911373</v>
          </cell>
          <cell r="AI338">
            <v>88.094602007113494</v>
          </cell>
        </row>
        <row r="339">
          <cell r="M339">
            <v>22.2000004957311</v>
          </cell>
          <cell r="O339">
            <v>999144.63551190495</v>
          </cell>
          <cell r="Q339">
            <v>0</v>
          </cell>
          <cell r="R339">
            <v>6.5668148481947304E-3</v>
          </cell>
          <cell r="AA339">
            <v>100.114609760044</v>
          </cell>
          <cell r="AC339">
            <v>11.9363852448184</v>
          </cell>
          <cell r="AE339">
            <v>42970.986881346398</v>
          </cell>
          <cell r="AF339">
            <v>1042115.62240535</v>
          </cell>
          <cell r="AH339">
            <v>1042115.62240535</v>
          </cell>
          <cell r="AI339">
            <v>88.178224515225907</v>
          </cell>
        </row>
        <row r="340">
          <cell r="M340">
            <v>22.2000004957738</v>
          </cell>
          <cell r="O340">
            <v>999787.92694185395</v>
          </cell>
          <cell r="Q340">
            <v>0</v>
          </cell>
          <cell r="R340">
            <v>6.56681484819472E-3</v>
          </cell>
          <cell r="AA340">
            <v>100.180489328322</v>
          </cell>
          <cell r="AC340">
            <v>11.946673822101401</v>
          </cell>
          <cell r="AE340">
            <v>43008.025759565098</v>
          </cell>
          <cell r="AF340">
            <v>1042795.9526927</v>
          </cell>
          <cell r="AH340">
            <v>1042795.9526927</v>
          </cell>
          <cell r="AI340">
            <v>88.233815506220395</v>
          </cell>
        </row>
        <row r="341">
          <cell r="M341">
            <v>22.200000495866401</v>
          </cell>
          <cell r="O341">
            <v>1000047.02500875</v>
          </cell>
          <cell r="Q341">
            <v>0</v>
          </cell>
          <cell r="R341">
            <v>6.56681484819472E-3</v>
          </cell>
          <cell r="AA341">
            <v>100.202989095614</v>
          </cell>
          <cell r="AC341">
            <v>11.9513517745279</v>
          </cell>
          <cell r="AE341">
            <v>43024.866388300303</v>
          </cell>
          <cell r="AF341">
            <v>1043071.89139953</v>
          </cell>
          <cell r="AH341">
            <v>1043071.89139953</v>
          </cell>
          <cell r="AI341">
            <v>88.251637321085894</v>
          </cell>
        </row>
        <row r="342">
          <cell r="M342">
            <v>22.2000004958735</v>
          </cell>
          <cell r="O342">
            <v>1000008.20790207</v>
          </cell>
          <cell r="Q342">
            <v>0</v>
          </cell>
          <cell r="R342">
            <v>6.56681484819472E-3</v>
          </cell>
          <cell r="AA342">
            <v>100.199147861123</v>
          </cell>
          <cell r="AC342">
            <v>11.950893625074899</v>
          </cell>
          <cell r="AE342">
            <v>43023.217050269501</v>
          </cell>
          <cell r="AF342">
            <v>1043031.42495175</v>
          </cell>
          <cell r="AH342">
            <v>1043031.42495175</v>
          </cell>
          <cell r="AI342">
            <v>88.248254236048496</v>
          </cell>
        </row>
        <row r="343">
          <cell r="M343">
            <v>22.200000495439401</v>
          </cell>
          <cell r="O343">
            <v>999515.612392048</v>
          </cell>
          <cell r="Q343">
            <v>0</v>
          </cell>
          <cell r="R343">
            <v>6.5668148481947304E-3</v>
          </cell>
          <cell r="AA343">
            <v>100.153770862158</v>
          </cell>
          <cell r="AC343">
            <v>11.942381093956</v>
          </cell>
          <cell r="AE343">
            <v>42992.571938241599</v>
          </cell>
          <cell r="AF343">
            <v>1042508.18434036</v>
          </cell>
          <cell r="AH343">
            <v>1042508.18434036</v>
          </cell>
          <cell r="AI343">
            <v>88.211389768201599</v>
          </cell>
        </row>
        <row r="344">
          <cell r="M344">
            <v>22.200000495887799</v>
          </cell>
          <cell r="O344">
            <v>998648.32598259801</v>
          </cell>
          <cell r="Q344">
            <v>0</v>
          </cell>
          <cell r="R344">
            <v>6.5668148481947304E-3</v>
          </cell>
          <cell r="AA344">
            <v>100.065494324024</v>
          </cell>
          <cell r="AC344">
            <v>11.930529348588999</v>
          </cell>
          <cell r="AE344">
            <v>42949.905654920403</v>
          </cell>
          <cell r="AF344">
            <v>1041598.23162535</v>
          </cell>
          <cell r="AH344">
            <v>1041598.23162535</v>
          </cell>
          <cell r="AI344">
            <v>88.134964975435096</v>
          </cell>
        </row>
        <row r="345">
          <cell r="M345">
            <v>22.200000495008901</v>
          </cell>
          <cell r="O345">
            <v>1001522.1135984299</v>
          </cell>
          <cell r="Q345">
            <v>0</v>
          </cell>
          <cell r="R345">
            <v>6.5668148481947304E-3</v>
          </cell>
          <cell r="AA345">
            <v>100.349877747237</v>
          </cell>
          <cell r="AC345">
            <v>11.964435589694499</v>
          </cell>
          <cell r="AE345">
            <v>43071.968122900202</v>
          </cell>
          <cell r="AF345">
            <v>1044594.0817589</v>
          </cell>
          <cell r="AH345">
            <v>1044594.0817589</v>
          </cell>
          <cell r="AI345">
            <v>88.3854421575423</v>
          </cell>
        </row>
        <row r="346">
          <cell r="M346">
            <v>22.2000004916653</v>
          </cell>
          <cell r="O346">
            <v>1007094.6131995301</v>
          </cell>
          <cell r="Q346">
            <v>0</v>
          </cell>
          <cell r="R346">
            <v>6.56681484819472E-3</v>
          </cell>
          <cell r="AA346">
            <v>100.886942910896</v>
          </cell>
          <cell r="AC346">
            <v>12.027459832028001</v>
          </cell>
          <cell r="AE346">
            <v>43298.855395300699</v>
          </cell>
          <cell r="AF346">
            <v>1050393.46866632</v>
          </cell>
          <cell r="AH346">
            <v>1050393.46866632</v>
          </cell>
          <cell r="AI346">
            <v>88.859483078868294</v>
          </cell>
        </row>
        <row r="347">
          <cell r="M347">
            <v>22.200000488813298</v>
          </cell>
          <cell r="O347">
            <v>1012394.61507158</v>
          </cell>
          <cell r="Q347">
            <v>0</v>
          </cell>
          <cell r="R347">
            <v>6.56681484819472E-3</v>
          </cell>
          <cell r="AA347">
            <v>101.40260948781901</v>
          </cell>
          <cell r="AC347">
            <v>12.0883295018978</v>
          </cell>
          <cell r="AE347">
            <v>43517.986206832</v>
          </cell>
          <cell r="AF347">
            <v>1055912.6013221601</v>
          </cell>
          <cell r="AH347">
            <v>1055912.6013221601</v>
          </cell>
          <cell r="AI347">
            <v>89.314279985921601</v>
          </cell>
        </row>
        <row r="348">
          <cell r="M348">
            <v>22.200000487474298</v>
          </cell>
          <cell r="O348">
            <v>1015101.1891712199</v>
          </cell>
          <cell r="Q348">
            <v>0</v>
          </cell>
          <cell r="R348">
            <v>6.56681484819472E-3</v>
          </cell>
          <cell r="AA348">
            <v>101.670299453338</v>
          </cell>
          <cell r="AC348">
            <v>12.120241151152999</v>
          </cell>
          <cell r="AE348">
            <v>43632.868144150903</v>
          </cell>
          <cell r="AF348">
            <v>1058734.05733023</v>
          </cell>
          <cell r="AH348">
            <v>1058734.05733023</v>
          </cell>
          <cell r="AI348">
            <v>89.550058302184993</v>
          </cell>
        </row>
        <row r="349">
          <cell r="M349">
            <v>22.200000486920601</v>
          </cell>
          <cell r="O349">
            <v>1016450.89647901</v>
          </cell>
          <cell r="Q349">
            <v>0</v>
          </cell>
          <cell r="R349">
            <v>6.5668148481947304E-3</v>
          </cell>
          <cell r="AA349">
            <v>101.803783157087</v>
          </cell>
          <cell r="AC349">
            <v>12.1361539072666</v>
          </cell>
          <cell r="AE349">
            <v>43690.154066159601</v>
          </cell>
          <cell r="AF349">
            <v>1060141.0505528001</v>
          </cell>
          <cell r="AH349">
            <v>1060141.0505528001</v>
          </cell>
          <cell r="AI349">
            <v>89.667629249820706</v>
          </cell>
        </row>
        <row r="350">
          <cell r="M350">
            <v>22.200000487083301</v>
          </cell>
          <cell r="O350">
            <v>1017662.1624033001</v>
          </cell>
          <cell r="Q350">
            <v>0</v>
          </cell>
          <cell r="R350">
            <v>6.5668148481947304E-3</v>
          </cell>
          <cell r="AA350">
            <v>101.938025896122</v>
          </cell>
          <cell r="AC350">
            <v>12.153175140375099</v>
          </cell>
          <cell r="AE350">
            <v>43751.430505350298</v>
          </cell>
          <cell r="AF350">
            <v>1061413.5928994601</v>
          </cell>
          <cell r="AH350">
            <v>1061413.5928994601</v>
          </cell>
          <cell r="AI350">
            <v>89.784850755747101</v>
          </cell>
        </row>
        <row r="351">
          <cell r="M351">
            <v>22.2000004874517</v>
          </cell>
          <cell r="O351">
            <v>1019376.820043</v>
          </cell>
          <cell r="Q351">
            <v>0</v>
          </cell>
          <cell r="R351">
            <v>6.5668148481947304E-3</v>
          </cell>
          <cell r="AA351">
            <v>102.118556333429</v>
          </cell>
          <cell r="AC351">
            <v>12.1777918353422</v>
          </cell>
          <cell r="AE351">
            <v>43840.050607231999</v>
          </cell>
          <cell r="AF351">
            <v>1063216.8706461899</v>
          </cell>
          <cell r="AH351">
            <v>1063216.8706461899</v>
          </cell>
          <cell r="AI351">
            <v>89.940764498086295</v>
          </cell>
        </row>
        <row r="352">
          <cell r="M352">
            <v>22.20000048739</v>
          </cell>
          <cell r="O352">
            <v>1019744.0425350399</v>
          </cell>
          <cell r="Q352">
            <v>0</v>
          </cell>
          <cell r="R352">
            <v>6.5668148481947304E-3</v>
          </cell>
          <cell r="AA352">
            <v>102.151675725153</v>
          </cell>
          <cell r="AC352">
            <v>12.183774376070399</v>
          </cell>
          <cell r="AE352">
            <v>43861.587753853499</v>
          </cell>
          <cell r="AF352">
            <v>1063605.6302906999</v>
          </cell>
          <cell r="AH352">
            <v>1063605.6302906999</v>
          </cell>
          <cell r="AI352">
            <v>89.967901349082695</v>
          </cell>
        </row>
        <row r="353">
          <cell r="M353">
            <v>22.200000487672799</v>
          </cell>
          <cell r="O353">
            <v>1018091.36692006</v>
          </cell>
          <cell r="Q353">
            <v>0</v>
          </cell>
          <cell r="R353">
            <v>6.5668148481947304E-3</v>
          </cell>
          <cell r="AA353">
            <v>101.98820750834901</v>
          </cell>
          <cell r="AC353">
            <v>12.1642772913965</v>
          </cell>
          <cell r="AE353">
            <v>43791.398249027297</v>
          </cell>
          <cell r="AF353">
            <v>1061882.76515867</v>
          </cell>
          <cell r="AH353">
            <v>1061882.76515867</v>
          </cell>
          <cell r="AI353">
            <v>89.823930216952604</v>
          </cell>
        </row>
        <row r="354">
          <cell r="M354">
            <v>22.200000488851099</v>
          </cell>
          <cell r="O354">
            <v>1015205.47679629</v>
          </cell>
          <cell r="Q354">
            <v>0</v>
          </cell>
          <cell r="R354">
            <v>6.5668148481947304E-3</v>
          </cell>
          <cell r="AA354">
            <v>101.718880211924</v>
          </cell>
          <cell r="AC354">
            <v>12.132971899623801</v>
          </cell>
          <cell r="AE354">
            <v>43678.698838645701</v>
          </cell>
          <cell r="AF354">
            <v>1058884.1756031499</v>
          </cell>
          <cell r="AH354">
            <v>1058884.1756031499</v>
          </cell>
          <cell r="AI354">
            <v>89.585908312299907</v>
          </cell>
        </row>
        <row r="355">
          <cell r="M355">
            <v>22.200000490421299</v>
          </cell>
          <cell r="O355">
            <v>1009820.09671659</v>
          </cell>
          <cell r="Q355">
            <v>0</v>
          </cell>
          <cell r="R355">
            <v>6.5668148481947399E-3</v>
          </cell>
          <cell r="AA355">
            <v>101.179631613116</v>
          </cell>
          <cell r="AC355">
            <v>12.068326071309899</v>
          </cell>
          <cell r="AE355">
            <v>43445.973856715798</v>
          </cell>
          <cell r="AF355">
            <v>1053266.07054673</v>
          </cell>
          <cell r="AH355">
            <v>1053266.07054673</v>
          </cell>
          <cell r="AI355">
            <v>89.111305541806502</v>
          </cell>
        </row>
        <row r="356">
          <cell r="M356">
            <v>22.200000492398701</v>
          </cell>
          <cell r="O356">
            <v>1005329.44101346</v>
          </cell>
          <cell r="Q356">
            <v>0</v>
          </cell>
          <cell r="R356">
            <v>6.5668148481947504E-3</v>
          </cell>
          <cell r="AA356">
            <v>100.725687471219</v>
          </cell>
          <cell r="AC356">
            <v>12.013694746680899</v>
          </cell>
          <cell r="AE356">
            <v>43249.301088051099</v>
          </cell>
          <cell r="AF356">
            <v>1048578.7420623</v>
          </cell>
          <cell r="AH356">
            <v>1048578.7420623</v>
          </cell>
          <cell r="AI356">
            <v>88.711992724538504</v>
          </cell>
        </row>
        <row r="357">
          <cell r="M357">
            <v>22.200000493168901</v>
          </cell>
          <cell r="O357">
            <v>1002996.56727986</v>
          </cell>
          <cell r="Q357">
            <v>0</v>
          </cell>
          <cell r="R357">
            <v>6.5668148481947504E-3</v>
          </cell>
          <cell r="AA357">
            <v>100.498237305467</v>
          </cell>
          <cell r="AC357">
            <v>11.9834559604058</v>
          </cell>
          <cell r="AE357">
            <v>43140.441457460802</v>
          </cell>
          <cell r="AF357">
            <v>1046137.00873122</v>
          </cell>
          <cell r="AH357">
            <v>1046137.00873122</v>
          </cell>
          <cell r="AI357">
            <v>88.514781345061095</v>
          </cell>
        </row>
        <row r="358">
          <cell r="M358">
            <v>22.200000494101701</v>
          </cell>
          <cell r="O358">
            <v>1001489.1541355</v>
          </cell>
          <cell r="Q358">
            <v>0</v>
          </cell>
          <cell r="R358">
            <v>6.5668148481947504E-3</v>
          </cell>
          <cell r="AA358">
            <v>100.346618489688</v>
          </cell>
          <cell r="AC358">
            <v>11.964046997521899</v>
          </cell>
          <cell r="AE358">
            <v>43070.569191078699</v>
          </cell>
          <cell r="AF358">
            <v>1044559.72330921</v>
          </cell>
          <cell r="AH358">
            <v>1044559.72330921</v>
          </cell>
          <cell r="AI358">
            <v>88.382571492165695</v>
          </cell>
        </row>
        <row r="359">
          <cell r="M359">
            <v>22.200000493830402</v>
          </cell>
          <cell r="O359">
            <v>1002030.54594903</v>
          </cell>
          <cell r="Q359">
            <v>0</v>
          </cell>
          <cell r="R359">
            <v>6.5668148481947504E-3</v>
          </cell>
          <cell r="AA359">
            <v>100.40019160855699</v>
          </cell>
          <cell r="AC359">
            <v>11.970434370824499</v>
          </cell>
          <cell r="AE359">
            <v>43093.563734968302</v>
          </cell>
          <cell r="AF359">
            <v>1045124.10969339</v>
          </cell>
          <cell r="AH359">
            <v>1045124.10969339</v>
          </cell>
          <cell r="AI359">
            <v>88.429757237732204</v>
          </cell>
        </row>
        <row r="360">
          <cell r="M360">
            <v>22.200000493960601</v>
          </cell>
          <cell r="O360">
            <v>1001584.90651858</v>
          </cell>
          <cell r="Q360">
            <v>0</v>
          </cell>
          <cell r="R360">
            <v>6.5668148481947504E-3</v>
          </cell>
          <cell r="AA360">
            <v>100.356093657824</v>
          </cell>
          <cell r="AC360">
            <v>11.9651766953492</v>
          </cell>
          <cell r="AE360">
            <v>43074.636103257202</v>
          </cell>
          <cell r="AF360">
            <v>1044659.5426154101</v>
          </cell>
          <cell r="AH360">
            <v>1044659.5426154101</v>
          </cell>
          <cell r="AI360">
            <v>88.390916962474506</v>
          </cell>
        </row>
        <row r="361">
          <cell r="M361">
            <v>22.200000494263598</v>
          </cell>
          <cell r="O361">
            <v>1001124.18920912</v>
          </cell>
          <cell r="Q361">
            <v>0</v>
          </cell>
          <cell r="R361">
            <v>6.5668148481947504E-3</v>
          </cell>
          <cell r="AA361">
            <v>100.31050321764</v>
          </cell>
          <cell r="AC361">
            <v>11.9597410745261</v>
          </cell>
          <cell r="AE361">
            <v>43055.067868293903</v>
          </cell>
          <cell r="AF361">
            <v>1044179.25707235</v>
          </cell>
          <cell r="AH361">
            <v>1044179.25707235</v>
          </cell>
          <cell r="AI361">
            <v>88.350762143114096</v>
          </cell>
        </row>
        <row r="362">
          <cell r="M362">
            <v>22.2000004944741</v>
          </cell>
          <cell r="O362">
            <v>1000767.72787498</v>
          </cell>
          <cell r="Q362">
            <v>0</v>
          </cell>
          <cell r="R362">
            <v>6.5668148481947504E-3</v>
          </cell>
          <cell r="AA362">
            <v>100.275229090455</v>
          </cell>
          <cell r="AC362">
            <v>11.955535438882499</v>
          </cell>
          <cell r="AE362">
            <v>43039.927579976902</v>
          </cell>
          <cell r="AF362">
            <v>1043807.6554508799</v>
          </cell>
          <cell r="AH362">
            <v>1043807.6554508799</v>
          </cell>
          <cell r="AI362">
            <v>88.319693651572905</v>
          </cell>
        </row>
        <row r="363">
          <cell r="M363">
            <v>22.200000495109599</v>
          </cell>
          <cell r="O363">
            <v>1001054.28147203</v>
          </cell>
          <cell r="Q363">
            <v>0</v>
          </cell>
          <cell r="R363">
            <v>6.5668148481947504E-3</v>
          </cell>
          <cell r="AA363">
            <v>100.30580606753399</v>
          </cell>
          <cell r="AC363">
            <v>11.961618427752599</v>
          </cell>
          <cell r="AE363">
            <v>43061.826339909203</v>
          </cell>
          <cell r="AF363">
            <v>1044116.10779879</v>
          </cell>
          <cell r="AH363">
            <v>1044116.10779879</v>
          </cell>
          <cell r="AI363">
            <v>88.344187639781794</v>
          </cell>
        </row>
        <row r="364">
          <cell r="M364">
            <v>22.200000494560701</v>
          </cell>
          <cell r="O364">
            <v>1003261.03650981</v>
          </cell>
          <cell r="Q364">
            <v>0</v>
          </cell>
          <cell r="R364">
            <v>6.5668148481947504E-3</v>
          </cell>
          <cell r="AA364">
            <v>100.521024965732</v>
          </cell>
          <cell r="AC364">
            <v>11.989284361120401</v>
          </cell>
          <cell r="AE364">
            <v>43161.423700033498</v>
          </cell>
          <cell r="AF364">
            <v>1046422.46023002</v>
          </cell>
          <cell r="AH364">
            <v>1046422.46023002</v>
          </cell>
          <cell r="AI364">
            <v>88.531740604611798</v>
          </cell>
        </row>
        <row r="365">
          <cell r="M365">
            <v>22.2000004934613</v>
          </cell>
          <cell r="O365">
            <v>1005259.86056167</v>
          </cell>
          <cell r="Q365">
            <v>0</v>
          </cell>
          <cell r="R365">
            <v>6.5668148481947504E-3</v>
          </cell>
          <cell r="AA365">
            <v>100.73479456016899</v>
          </cell>
          <cell r="AC365">
            <v>12.015591109204699</v>
          </cell>
          <cell r="AE365">
            <v>43256.127993137001</v>
          </cell>
          <cell r="AF365">
            <v>1048515.98856429</v>
          </cell>
          <cell r="AH365">
            <v>1048515.98856429</v>
          </cell>
          <cell r="AI365">
            <v>88.719203450964102</v>
          </cell>
        </row>
        <row r="366">
          <cell r="M366">
            <v>22.200000494175601</v>
          </cell>
          <cell r="O366">
            <v>1004042.78747279</v>
          </cell>
          <cell r="Q366">
            <v>0</v>
          </cell>
          <cell r="R366">
            <v>6.5668148481947504E-3</v>
          </cell>
          <cell r="AA366">
            <v>100.62394152759499</v>
          </cell>
          <cell r="AC366">
            <v>12.002854386407201</v>
          </cell>
          <cell r="AE366">
            <v>43210.275791066102</v>
          </cell>
          <cell r="AF366">
            <v>1047253.06324904</v>
          </cell>
          <cell r="AH366">
            <v>1047253.06324904</v>
          </cell>
          <cell r="AI366">
            <v>88.621087141188198</v>
          </cell>
        </row>
        <row r="367">
          <cell r="M367">
            <v>22.2000004948308</v>
          </cell>
          <cell r="O367">
            <v>1001063.9279772399</v>
          </cell>
          <cell r="Q367">
            <v>0</v>
          </cell>
          <cell r="R367">
            <v>6.5668148481947504E-3</v>
          </cell>
          <cell r="AA367">
            <v>100.329100820324</v>
          </cell>
          <cell r="AC367">
            <v>11.967684525012</v>
          </cell>
          <cell r="AE367">
            <v>43083.6642900433</v>
          </cell>
          <cell r="AF367">
            <v>1044147.59225964</v>
          </cell>
          <cell r="AH367">
            <v>1044147.59225964</v>
          </cell>
          <cell r="AI367">
            <v>88.361416295311798</v>
          </cell>
        </row>
        <row r="368">
          <cell r="M368">
            <v>22.2000004990573</v>
          </cell>
          <cell r="O368">
            <v>995540.65432195703</v>
          </cell>
          <cell r="Q368">
            <v>0</v>
          </cell>
          <cell r="R368">
            <v>6.5668148481947504E-3</v>
          </cell>
          <cell r="AA368">
            <v>99.766531937239705</v>
          </cell>
          <cell r="AC368">
            <v>11.899776412561501</v>
          </cell>
          <cell r="AE368">
            <v>42839.195085221298</v>
          </cell>
          <cell r="AF368">
            <v>1038379.8493264701</v>
          </cell>
          <cell r="AH368">
            <v>1038379.8493264701</v>
          </cell>
          <cell r="AI368">
            <v>87.866755524678197</v>
          </cell>
        </row>
        <row r="369">
          <cell r="M369">
            <v>22.200000498087899</v>
          </cell>
          <cell r="O369">
            <v>996752.16899699206</v>
          </cell>
          <cell r="Q369">
            <v>0</v>
          </cell>
          <cell r="R369">
            <v>6.5668148481947504E-3</v>
          </cell>
          <cell r="AA369">
            <v>99.880287111248094</v>
          </cell>
          <cell r="AC369">
            <v>11.909769286814001</v>
          </cell>
          <cell r="AE369">
            <v>42875.169432530398</v>
          </cell>
          <cell r="AF369">
            <v>1039627.33846917</v>
          </cell>
          <cell r="AH369">
            <v>1039627.33846917</v>
          </cell>
          <cell r="AI369">
            <v>87.970517824433998</v>
          </cell>
        </row>
        <row r="370">
          <cell r="M370">
            <v>22.200000494832999</v>
          </cell>
          <cell r="O370">
            <v>1003176.16204631</v>
          </cell>
          <cell r="Q370">
            <v>0</v>
          </cell>
          <cell r="R370">
            <v>6.5668148481947504E-3</v>
          </cell>
          <cell r="AA370">
            <v>100.513546712238</v>
          </cell>
          <cell r="AC370">
            <v>11.983949383171399</v>
          </cell>
          <cell r="AE370">
            <v>43142.217779416998</v>
          </cell>
          <cell r="AF370">
            <v>1046318.37990701</v>
          </cell>
          <cell r="AH370">
            <v>1046318.37990701</v>
          </cell>
          <cell r="AI370">
            <v>88.529597329066704</v>
          </cell>
        </row>
        <row r="371">
          <cell r="M371">
            <v>22.200000490629701</v>
          </cell>
          <cell r="O371">
            <v>1010931.69904889</v>
          </cell>
          <cell r="Q371">
            <v>0</v>
          </cell>
          <cell r="R371">
            <v>6.5668148481947504E-3</v>
          </cell>
          <cell r="AA371">
            <v>101.280893132405</v>
          </cell>
          <cell r="AC371">
            <v>12.0754379532142</v>
          </cell>
          <cell r="AE371">
            <v>43471.576631571101</v>
          </cell>
          <cell r="AF371">
            <v>1054403.27574339</v>
          </cell>
          <cell r="AH371">
            <v>1054403.27574339</v>
          </cell>
          <cell r="AI371">
            <v>89.205455179190295</v>
          </cell>
        </row>
        <row r="372">
          <cell r="M372">
            <v>22.200000488276</v>
          </cell>
          <cell r="O372">
            <v>1015882.02337979</v>
          </cell>
          <cell r="Q372">
            <v>0</v>
          </cell>
          <cell r="R372">
            <v>6.5668148481947504E-3</v>
          </cell>
          <cell r="AA372">
            <v>101.77061102322899</v>
          </cell>
          <cell r="AC372">
            <v>12.1338256492774</v>
          </cell>
          <cell r="AE372">
            <v>43681.772337398703</v>
          </cell>
          <cell r="AF372">
            <v>1059563.79575138</v>
          </cell>
          <cell r="AH372">
            <v>1059563.79575138</v>
          </cell>
          <cell r="AI372">
            <v>89.636785373951398</v>
          </cell>
        </row>
        <row r="373">
          <cell r="M373">
            <v>22.2000004873709</v>
          </cell>
          <cell r="O373">
            <v>1017344.55211988</v>
          </cell>
          <cell r="Q373">
            <v>0</v>
          </cell>
          <cell r="R373">
            <v>6.5668148481947504E-3</v>
          </cell>
          <cell r="AA373">
            <v>101.915282448878</v>
          </cell>
          <cell r="AC373">
            <v>12.1510744192082</v>
          </cell>
          <cell r="AE373">
            <v>43743.867909149703</v>
          </cell>
          <cell r="AF373">
            <v>1061088.42003825</v>
          </cell>
          <cell r="AH373">
            <v>1061088.42003825</v>
          </cell>
          <cell r="AI373">
            <v>89.764208029669703</v>
          </cell>
        </row>
        <row r="374">
          <cell r="M374">
            <v>22.2000004874821</v>
          </cell>
          <cell r="O374">
            <v>1016318.52565497</v>
          </cell>
          <cell r="Q374">
            <v>0</v>
          </cell>
          <cell r="R374">
            <v>6.5668148481947504E-3</v>
          </cell>
          <cell r="AA374">
            <v>101.813790313601</v>
          </cell>
          <cell r="AC374">
            <v>12.138973795444199</v>
          </cell>
          <cell r="AE374">
            <v>43700.305663599203</v>
          </cell>
          <cell r="AF374">
            <v>1060018.83130895</v>
          </cell>
          <cell r="AH374">
            <v>1060018.83130895</v>
          </cell>
          <cell r="AI374">
            <v>89.674816518156604</v>
          </cell>
        </row>
        <row r="375">
          <cell r="M375">
            <v>22.200000488844299</v>
          </cell>
          <cell r="O375">
            <v>1016320.18202338</v>
          </cell>
          <cell r="Q375">
            <v>0</v>
          </cell>
          <cell r="R375">
            <v>6.5668148481947504E-3</v>
          </cell>
          <cell r="AA375">
            <v>101.825839599286</v>
          </cell>
          <cell r="AC375">
            <v>12.144481652024499</v>
          </cell>
          <cell r="AE375">
            <v>43720.133947288203</v>
          </cell>
          <cell r="AF375">
            <v>1060040.3159381</v>
          </cell>
          <cell r="AH375">
            <v>1060040.3159381</v>
          </cell>
          <cell r="AI375">
            <v>89.681357947261702</v>
          </cell>
        </row>
        <row r="376">
          <cell r="M376">
            <v>22.200000489491099</v>
          </cell>
          <cell r="O376">
            <v>1018413.8857665</v>
          </cell>
          <cell r="Q376">
            <v>0</v>
          </cell>
          <cell r="R376">
            <v>6.5668148481947504E-3</v>
          </cell>
          <cell r="AA376">
            <v>102.062245999449</v>
          </cell>
          <cell r="AC376">
            <v>12.1752443661483</v>
          </cell>
          <cell r="AE376">
            <v>43830.8797181341</v>
          </cell>
          <cell r="AF376">
            <v>1062244.7654828001</v>
          </cell>
          <cell r="AH376">
            <v>1062244.7654828001</v>
          </cell>
          <cell r="AI376">
            <v>89.8870016333005</v>
          </cell>
        </row>
        <row r="377">
          <cell r="M377">
            <v>22.200000489218301</v>
          </cell>
          <cell r="O377">
            <v>1019465.89744311</v>
          </cell>
          <cell r="Q377">
            <v>0</v>
          </cell>
          <cell r="R377">
            <v>6.5668148481947504E-3</v>
          </cell>
          <cell r="AA377">
            <v>102.176086528295</v>
          </cell>
          <cell r="AC377">
            <v>12.1893185032867</v>
          </cell>
          <cell r="AE377">
            <v>43881.5466118322</v>
          </cell>
          <cell r="AF377">
            <v>1063347.4440619701</v>
          </cell>
          <cell r="AH377">
            <v>1063347.4440619701</v>
          </cell>
          <cell r="AI377">
            <v>89.986768025008601</v>
          </cell>
        </row>
        <row r="378">
          <cell r="M378">
            <v>22.200000489273599</v>
          </cell>
          <cell r="O378">
            <v>1017084.48038891</v>
          </cell>
          <cell r="Q378">
            <v>0</v>
          </cell>
          <cell r="R378">
            <v>6.5668148481947504E-3</v>
          </cell>
          <cell r="AA378">
            <v>101.940413305604</v>
          </cell>
          <cell r="AC378">
            <v>12.1612033535322</v>
          </cell>
          <cell r="AE378">
            <v>43780.332072715901</v>
          </cell>
          <cell r="AF378">
            <v>1060864.81245552</v>
          </cell>
          <cell r="AH378">
            <v>1060864.81245552</v>
          </cell>
          <cell r="AI378">
            <v>89.779209952072307</v>
          </cell>
        </row>
        <row r="379">
          <cell r="M379">
            <v>22.200000491177001</v>
          </cell>
          <cell r="O379">
            <v>1009353.3215371399</v>
          </cell>
          <cell r="Q379">
            <v>0</v>
          </cell>
          <cell r="R379">
            <v>6.5668148481947504E-3</v>
          </cell>
          <cell r="AA379">
            <v>101.159154775432</v>
          </cell>
          <cell r="AC379">
            <v>12.0671869166862</v>
          </cell>
          <cell r="AE379">
            <v>43441.872900070302</v>
          </cell>
          <cell r="AF379">
            <v>1052795.19438673</v>
          </cell>
          <cell r="AH379">
            <v>1052795.19438672</v>
          </cell>
          <cell r="AI379">
            <v>89.091967858746202</v>
          </cell>
        </row>
        <row r="380">
          <cell r="M380">
            <v>22.200000494823101</v>
          </cell>
          <cell r="O380">
            <v>1002840.41981325</v>
          </cell>
          <cell r="Q380">
            <v>0</v>
          </cell>
          <cell r="R380">
            <v>6.5668148481947504E-3</v>
          </cell>
          <cell r="AA380">
            <v>100.520907937</v>
          </cell>
          <cell r="AC380">
            <v>11.991374021126999</v>
          </cell>
          <cell r="AE380">
            <v>43168.946476057201</v>
          </cell>
          <cell r="AF380">
            <v>1046009.36621311</v>
          </cell>
          <cell r="AH380">
            <v>1046009.36621311</v>
          </cell>
          <cell r="AI380">
            <v>88.5295339158735</v>
          </cell>
        </row>
        <row r="381">
          <cell r="M381">
            <v>22.200000496365298</v>
          </cell>
          <cell r="O381">
            <v>1000618.24779523</v>
          </cell>
          <cell r="Q381">
            <v>0</v>
          </cell>
          <cell r="R381">
            <v>6.5668148481947504E-3</v>
          </cell>
          <cell r="AA381">
            <v>100.29455958810701</v>
          </cell>
          <cell r="AC381">
            <v>11.964049538099401</v>
          </cell>
          <cell r="AE381">
            <v>43070.578337157996</v>
          </cell>
          <cell r="AF381">
            <v>1043688.82612529</v>
          </cell>
          <cell r="AH381">
            <v>1043688.82612529</v>
          </cell>
          <cell r="AI381">
            <v>88.330510050007902</v>
          </cell>
        </row>
        <row r="382">
          <cell r="M382">
            <v>22.200000497065101</v>
          </cell>
          <cell r="O382">
            <v>999153.17772030702</v>
          </cell>
          <cell r="Q382">
            <v>0</v>
          </cell>
          <cell r="R382">
            <v>6.5668148481947599E-3</v>
          </cell>
          <cell r="AA382">
            <v>100.139977404492</v>
          </cell>
          <cell r="AC382">
            <v>11.945125074578799</v>
          </cell>
          <cell r="AE382">
            <v>43002.450268483597</v>
          </cell>
          <cell r="AF382">
            <v>1042155.62797173</v>
          </cell>
          <cell r="AH382">
            <v>1042155.62797173</v>
          </cell>
          <cell r="AI382">
            <v>88.194852329913104</v>
          </cell>
        </row>
        <row r="383">
          <cell r="M383">
            <v>22.2000004977529</v>
          </cell>
          <cell r="O383">
            <v>998224.10917571106</v>
          </cell>
          <cell r="Q383">
            <v>0</v>
          </cell>
          <cell r="R383">
            <v>6.5668148481947599E-3</v>
          </cell>
          <cell r="AA383">
            <v>100.04801341189101</v>
          </cell>
          <cell r="AC383">
            <v>11.9341552159624</v>
          </cell>
          <cell r="AE383">
            <v>42962.958777464497</v>
          </cell>
          <cell r="AF383">
            <v>1041187.0679417599</v>
          </cell>
          <cell r="AH383">
            <v>1041187.0679417599</v>
          </cell>
          <cell r="AI383">
            <v>88.113858195928401</v>
          </cell>
        </row>
        <row r="384">
          <cell r="M384">
            <v>22.2000004982647</v>
          </cell>
          <cell r="O384">
            <v>997534.75840251194</v>
          </cell>
          <cell r="Q384">
            <v>0</v>
          </cell>
          <cell r="R384">
            <v>6.5668148481947599E-3</v>
          </cell>
          <cell r="AA384">
            <v>99.979776534710098</v>
          </cell>
          <cell r="AC384">
            <v>11.9260156292184</v>
          </cell>
          <cell r="AE384">
            <v>42933.656265186197</v>
          </cell>
          <cell r="AF384">
            <v>1040468.41465907</v>
          </cell>
          <cell r="AH384">
            <v>1040468.41465907</v>
          </cell>
          <cell r="AI384">
            <v>88.0537609054917</v>
          </cell>
        </row>
        <row r="385">
          <cell r="M385">
            <v>22.200000498683298</v>
          </cell>
          <cell r="O385">
            <v>996999.804763744</v>
          </cell>
          <cell r="Q385">
            <v>0</v>
          </cell>
          <cell r="R385">
            <v>6.5668148481947599E-3</v>
          </cell>
          <cell r="AA385">
            <v>99.926822188274897</v>
          </cell>
          <cell r="AC385">
            <v>11.9196990081465</v>
          </cell>
          <cell r="AE385">
            <v>42910.916429327503</v>
          </cell>
          <cell r="AF385">
            <v>1039910.72118588</v>
          </cell>
          <cell r="AH385">
            <v>1039910.72118588</v>
          </cell>
          <cell r="AI385">
            <v>88.007123180128403</v>
          </cell>
        </row>
        <row r="386">
          <cell r="M386">
            <v>22.2000004989407</v>
          </cell>
          <cell r="O386">
            <v>996764.80179048295</v>
          </cell>
          <cell r="Q386">
            <v>0</v>
          </cell>
          <cell r="R386">
            <v>6.5668148481947599E-3</v>
          </cell>
          <cell r="AA386">
            <v>99.903559344173004</v>
          </cell>
          <cell r="AC386">
            <v>11.9169241165439</v>
          </cell>
          <cell r="AE386">
            <v>42900.926819558001</v>
          </cell>
          <cell r="AF386">
            <v>1039665.72860721</v>
          </cell>
          <cell r="AH386">
            <v>1039665.72860721</v>
          </cell>
          <cell r="AI386">
            <v>87.986635227629094</v>
          </cell>
        </row>
        <row r="387">
          <cell r="M387">
            <v>22.200000499461002</v>
          </cell>
          <cell r="O387">
            <v>996750.34570028202</v>
          </cell>
          <cell r="Q387">
            <v>0</v>
          </cell>
          <cell r="R387">
            <v>6.5668148481947599E-3</v>
          </cell>
          <cell r="AA387">
            <v>99.918009478852596</v>
          </cell>
          <cell r="AC387">
            <v>11.919453134951899</v>
          </cell>
          <cell r="AE387">
            <v>42910.031285826997</v>
          </cell>
          <cell r="AF387">
            <v>1039660.37696994</v>
          </cell>
          <cell r="AH387">
            <v>1039660.37696994</v>
          </cell>
          <cell r="AI387">
            <v>87.998556343900603</v>
          </cell>
        </row>
        <row r="388">
          <cell r="M388">
            <v>22.200000499957099</v>
          </cell>
          <cell r="O388">
            <v>996612.06854358199</v>
          </cell>
          <cell r="Q388">
            <v>0</v>
          </cell>
          <cell r="R388">
            <v>6.5668148481947599E-3</v>
          </cell>
          <cell r="AA388">
            <v>99.913854568851704</v>
          </cell>
          <cell r="AC388">
            <v>11.9194406207125</v>
          </cell>
          <cell r="AE388">
            <v>42909.9862345652</v>
          </cell>
          <cell r="AF388">
            <v>1039522.05477581</v>
          </cell>
          <cell r="AH388">
            <v>1039522.05477581</v>
          </cell>
          <cell r="AI388">
            <v>87.994413948139197</v>
          </cell>
        </row>
        <row r="389">
          <cell r="M389">
            <v>22.200000499652901</v>
          </cell>
          <cell r="O389">
            <v>997382.50261252897</v>
          </cell>
          <cell r="Q389">
            <v>0</v>
          </cell>
          <cell r="R389">
            <v>6.5668148481947599E-3</v>
          </cell>
          <cell r="AA389">
            <v>99.990138198236906</v>
          </cell>
          <cell r="AC389">
            <v>11.9285410422178</v>
          </cell>
          <cell r="AE389">
            <v>42942.747751984003</v>
          </cell>
          <cell r="AF389">
            <v>1040325.25037574</v>
          </cell>
          <cell r="AH389">
            <v>1040325.25037574</v>
          </cell>
          <cell r="AI389">
            <v>88.061597156019204</v>
          </cell>
        </row>
        <row r="390">
          <cell r="M390">
            <v>22.2000004985047</v>
          </cell>
          <cell r="O390">
            <v>999342.17420565605</v>
          </cell>
          <cell r="Q390">
            <v>0</v>
          </cell>
          <cell r="R390">
            <v>6.5668148481947599E-3</v>
          </cell>
          <cell r="AA390">
            <v>100.184166376725</v>
          </cell>
          <cell r="AC390">
            <v>11.951688055834801</v>
          </cell>
          <cell r="AE390">
            <v>43026.077001005302</v>
          </cell>
          <cell r="AF390">
            <v>1042368.25123311</v>
          </cell>
          <cell r="AH390">
            <v>1042368.25123311</v>
          </cell>
          <cell r="AI390">
            <v>88.232478320890195</v>
          </cell>
        </row>
        <row r="391">
          <cell r="M391">
            <v>22.200000496571199</v>
          </cell>
          <cell r="O391">
            <v>1001152.65489896</v>
          </cell>
          <cell r="Q391">
            <v>0</v>
          </cell>
          <cell r="R391">
            <v>6.5668148481947599E-3</v>
          </cell>
          <cell r="AA391">
            <v>100.347455282091</v>
          </cell>
          <cell r="AC391">
            <v>11.970359159373499</v>
          </cell>
          <cell r="AE391">
            <v>43093.292973744698</v>
          </cell>
          <cell r="AF391">
            <v>1044245.94791084</v>
          </cell>
          <cell r="AH391">
            <v>1044245.94791084</v>
          </cell>
          <cell r="AI391">
            <v>88.377096122717504</v>
          </cell>
        </row>
        <row r="392">
          <cell r="M392">
            <v>22.2000004958822</v>
          </cell>
          <cell r="O392">
            <v>1001476.7882965599</v>
          </cell>
          <cell r="Q392">
            <v>0</v>
          </cell>
          <cell r="R392">
            <v>6.5668148481947599E-3</v>
          </cell>
          <cell r="AA392">
            <v>100.369971357816</v>
          </cell>
          <cell r="AC392">
            <v>11.972559737638001</v>
          </cell>
          <cell r="AE392">
            <v>43101.215055496701</v>
          </cell>
          <cell r="AF392">
            <v>1044578.00335366</v>
          </cell>
          <cell r="AH392">
            <v>1044578.00335366</v>
          </cell>
          <cell r="AI392">
            <v>88.397411620177706</v>
          </cell>
        </row>
        <row r="393">
          <cell r="M393">
            <v>22.200000495658699</v>
          </cell>
          <cell r="O393">
            <v>1002772.85176935</v>
          </cell>
          <cell r="Q393">
            <v>0</v>
          </cell>
          <cell r="R393">
            <v>6.5668148481947599E-3</v>
          </cell>
          <cell r="AA393">
            <v>100.498250363925</v>
          </cell>
          <cell r="AC393">
            <v>11.987861406483299</v>
          </cell>
          <cell r="AE393">
            <v>43156.301063339997</v>
          </cell>
          <cell r="AF393">
            <v>1045929.15284385</v>
          </cell>
          <cell r="AH393">
            <v>1045929.15284385</v>
          </cell>
          <cell r="AI393">
            <v>88.510388957442203</v>
          </cell>
        </row>
        <row r="394">
          <cell r="M394">
            <v>22.2000004927547</v>
          </cell>
          <cell r="O394">
            <v>1008119.9902627399</v>
          </cell>
          <cell r="Q394">
            <v>0</v>
          </cell>
          <cell r="R394">
            <v>6.5668148481947504E-3</v>
          </cell>
          <cell r="AA394">
            <v>101.011395788347</v>
          </cell>
          <cell r="AC394">
            <v>12.0482585118886</v>
          </cell>
          <cell r="AE394">
            <v>43373.730642798801</v>
          </cell>
          <cell r="AF394">
            <v>1051493.7209818</v>
          </cell>
          <cell r="AH394">
            <v>1051493.7209818</v>
          </cell>
          <cell r="AI394">
            <v>88.963137276458497</v>
          </cell>
        </row>
        <row r="395">
          <cell r="M395">
            <v>22.200000490877599</v>
          </cell>
          <cell r="O395">
            <v>1010317.90529167</v>
          </cell>
          <cell r="Q395">
            <v>0</v>
          </cell>
          <cell r="R395">
            <v>6.5668148481947504E-3</v>
          </cell>
          <cell r="AA395">
            <v>101.219237327763</v>
          </cell>
          <cell r="AC395">
            <v>12.0725611338721</v>
          </cell>
          <cell r="AE395">
            <v>43461.220081939602</v>
          </cell>
          <cell r="AF395">
            <v>1053779.1253841</v>
          </cell>
          <cell r="AH395">
            <v>1053779.1253841</v>
          </cell>
          <cell r="AI395">
            <v>89.146676193890897</v>
          </cell>
        </row>
        <row r="396">
          <cell r="M396">
            <v>22.200000490145801</v>
          </cell>
          <cell r="O396">
            <v>1013439.61302673</v>
          </cell>
          <cell r="Q396">
            <v>0</v>
          </cell>
          <cell r="R396">
            <v>6.5668148481947599E-3</v>
          </cell>
          <cell r="AA396">
            <v>101.52805980085</v>
          </cell>
          <cell r="AC396">
            <v>12.109394825611799</v>
          </cell>
          <cell r="AE396">
            <v>43593.821372202503</v>
          </cell>
          <cell r="AF396">
            <v>1057033.4344229801</v>
          </cell>
          <cell r="AH396">
            <v>1057033.4344229801</v>
          </cell>
          <cell r="AI396">
            <v>89.4186649752384</v>
          </cell>
        </row>
        <row r="397">
          <cell r="M397">
            <v>22.2000004890598</v>
          </cell>
          <cell r="O397">
            <v>1017010.01204185</v>
          </cell>
          <cell r="Q397">
            <v>0</v>
          </cell>
          <cell r="R397">
            <v>6.5668148481947504E-3</v>
          </cell>
          <cell r="AA397">
            <v>101.897422934944</v>
          </cell>
          <cell r="AC397">
            <v>12.1542690218396</v>
          </cell>
          <cell r="AE397">
            <v>43755.368478622499</v>
          </cell>
          <cell r="AF397">
            <v>1060765.3805287001</v>
          </cell>
          <cell r="AH397">
            <v>1060765.3805287001</v>
          </cell>
          <cell r="AI397">
            <v>89.743153913104095</v>
          </cell>
        </row>
        <row r="398">
          <cell r="M398">
            <v>22.200000488880502</v>
          </cell>
          <cell r="O398">
            <v>1017855.35899617</v>
          </cell>
          <cell r="Q398">
            <v>0</v>
          </cell>
          <cell r="R398">
            <v>6.5668148481947599E-3</v>
          </cell>
          <cell r="AA398">
            <v>101.99076704561401</v>
          </cell>
          <cell r="AC398">
            <v>12.1658951838094</v>
          </cell>
          <cell r="AE398">
            <v>43797.222661713698</v>
          </cell>
          <cell r="AF398">
            <v>1061652.58166183</v>
          </cell>
          <cell r="AH398">
            <v>1061652.58166183</v>
          </cell>
          <cell r="AI398">
            <v>89.824871861804695</v>
          </cell>
        </row>
        <row r="399">
          <cell r="M399">
            <v>22.200000489423498</v>
          </cell>
          <cell r="O399">
            <v>1017530.29704676</v>
          </cell>
          <cell r="Q399">
            <v>0</v>
          </cell>
          <cell r="R399">
            <v>6.5668148481947504E-3</v>
          </cell>
          <cell r="AA399">
            <v>101.974807235203</v>
          </cell>
          <cell r="AC399">
            <v>12.1648133273347</v>
          </cell>
          <cell r="AE399">
            <v>43793.327978405097</v>
          </cell>
          <cell r="AF399">
            <v>1061323.62500575</v>
          </cell>
          <cell r="AH399">
            <v>1061323.62500575</v>
          </cell>
          <cell r="AI399">
            <v>89.809993907868204</v>
          </cell>
        </row>
        <row r="400">
          <cell r="M400">
            <v>22.200000489818802</v>
          </cell>
          <cell r="O400">
            <v>1017639.17967417</v>
          </cell>
          <cell r="Q400">
            <v>0</v>
          </cell>
          <cell r="R400">
            <v>6.5668148481947599E-3</v>
          </cell>
          <cell r="AA400">
            <v>101.995312309933</v>
          </cell>
          <cell r="AC400">
            <v>12.167752649673901</v>
          </cell>
          <cell r="AE400">
            <v>43803.909538826199</v>
          </cell>
          <cell r="AF400">
            <v>1061443.0892145501</v>
          </cell>
          <cell r="AH400">
            <v>1061443.0892145501</v>
          </cell>
          <cell r="AI400">
            <v>89.827559660259396</v>
          </cell>
        </row>
        <row r="401">
          <cell r="M401">
            <v>22.200000489719699</v>
          </cell>
          <cell r="O401">
            <v>1017761.05527499</v>
          </cell>
          <cell r="Q401">
            <v>0</v>
          </cell>
          <cell r="R401">
            <v>6.5668148481947504E-3</v>
          </cell>
          <cell r="AA401">
            <v>102.00737353600999</v>
          </cell>
          <cell r="AC401">
            <v>12.1691915198752</v>
          </cell>
          <cell r="AE401">
            <v>43809.0894715506</v>
          </cell>
          <cell r="AF401">
            <v>1061570.1447472801</v>
          </cell>
          <cell r="AH401">
            <v>1061570.1447472801</v>
          </cell>
          <cell r="AI401">
            <v>89.838182016134496</v>
          </cell>
        </row>
        <row r="402">
          <cell r="M402">
            <v>22.2000004896809</v>
          </cell>
          <cell r="O402">
            <v>1015941.6858801</v>
          </cell>
          <cell r="Q402">
            <v>0</v>
          </cell>
          <cell r="R402">
            <v>6.5668148481947504E-3</v>
          </cell>
          <cell r="AA402">
            <v>101.827315630546</v>
          </cell>
          <cell r="AC402">
            <v>12.1477111203678</v>
          </cell>
          <cell r="AE402">
            <v>43731.760033323997</v>
          </cell>
          <cell r="AF402">
            <v>1059673.4459129199</v>
          </cell>
          <cell r="AH402">
            <v>1059673.4459129199</v>
          </cell>
          <cell r="AI402">
            <v>89.679604510178393</v>
          </cell>
        </row>
        <row r="403">
          <cell r="M403">
            <v>22.200000492008201</v>
          </cell>
          <cell r="O403">
            <v>1009620.4369124901</v>
          </cell>
          <cell r="Q403">
            <v>0</v>
          </cell>
          <cell r="R403">
            <v>6.5668148481947599E-3</v>
          </cell>
          <cell r="AA403">
            <v>101.201669369469</v>
          </cell>
          <cell r="AC403">
            <v>12.073073288701099</v>
          </cell>
          <cell r="AE403">
            <v>43463.063839323899</v>
          </cell>
          <cell r="AF403">
            <v>1053083.50069231</v>
          </cell>
          <cell r="AH403">
            <v>1053083.50069231</v>
          </cell>
          <cell r="AI403">
            <v>89.128596080767906</v>
          </cell>
        </row>
        <row r="404">
          <cell r="M404">
            <v>22.200000493816201</v>
          </cell>
          <cell r="O404">
            <v>1005811.59791875</v>
          </cell>
          <cell r="Q404">
            <v>0</v>
          </cell>
          <cell r="R404">
            <v>6.5668148481947504E-3</v>
          </cell>
          <cell r="AA404">
            <v>100.824641583174</v>
          </cell>
          <cell r="AC404">
            <v>12.028094938796601</v>
          </cell>
          <cell r="AE404">
            <v>43301.1417796678</v>
          </cell>
          <cell r="AF404">
            <v>1049112.7396672801</v>
          </cell>
          <cell r="AH404">
            <v>1049112.7396672801</v>
          </cell>
          <cell r="AI404">
            <v>88.796546644377202</v>
          </cell>
        </row>
        <row r="405">
          <cell r="M405">
            <v>22.2000004948138</v>
          </cell>
          <cell r="O405">
            <v>1003068.77708683</v>
          </cell>
          <cell r="Q405">
            <v>0</v>
          </cell>
          <cell r="R405">
            <v>6.5668148481947599E-3</v>
          </cell>
          <cell r="AA405">
            <v>100.53713095424</v>
          </cell>
          <cell r="AC405">
            <v>11.9929857585162</v>
          </cell>
          <cell r="AE405">
            <v>43174.748730658197</v>
          </cell>
          <cell r="AF405">
            <v>1046243.52580681</v>
          </cell>
          <cell r="AH405">
            <v>1046243.52580681</v>
          </cell>
          <cell r="AI405">
            <v>88.5441451957238</v>
          </cell>
        </row>
        <row r="406">
          <cell r="M406">
            <v>22.2000004959826</v>
          </cell>
          <cell r="O406">
            <v>1000667.88659622</v>
          </cell>
          <cell r="Q406">
            <v>0</v>
          </cell>
          <cell r="R406">
            <v>6.5668148481947599E-3</v>
          </cell>
          <cell r="AA406">
            <v>100.289906462033</v>
          </cell>
          <cell r="AC406">
            <v>11.9630092542147</v>
          </cell>
          <cell r="AE406">
            <v>43066.833315172997</v>
          </cell>
          <cell r="AF406">
            <v>1043734.7198845299</v>
          </cell>
          <cell r="AH406">
            <v>1043734.7198845299</v>
          </cell>
          <cell r="AI406">
            <v>88.326897207818206</v>
          </cell>
        </row>
        <row r="407">
          <cell r="M407">
            <v>22.200000496910299</v>
          </cell>
          <cell r="O407">
            <v>999651.91687179299</v>
          </cell>
          <cell r="Q407">
            <v>0</v>
          </cell>
          <cell r="R407">
            <v>6.5668148481947599E-3</v>
          </cell>
          <cell r="AA407">
            <v>100.189344449391</v>
          </cell>
          <cell r="AC407">
            <v>11.951013786970799</v>
          </cell>
          <cell r="AE407">
            <v>43023.649633095003</v>
          </cell>
          <cell r="AF407">
            <v>1042675.5664937299</v>
          </cell>
          <cell r="AH407">
            <v>1042675.5664937299</v>
          </cell>
          <cell r="AI407">
            <v>88.238330662420296</v>
          </cell>
        </row>
        <row r="408">
          <cell r="M408">
            <v>22.200000496888599</v>
          </cell>
          <cell r="O408">
            <v>999960.25725089305</v>
          </cell>
          <cell r="Q408">
            <v>0</v>
          </cell>
          <cell r="R408">
            <v>6.5668148481947504E-3</v>
          </cell>
          <cell r="AA408">
            <v>100.219864715062</v>
          </cell>
          <cell r="AC408">
            <v>11.954654374877901</v>
          </cell>
          <cell r="AE408">
            <v>43036.755749560303</v>
          </cell>
          <cell r="AF408">
            <v>1042997.01300581</v>
          </cell>
          <cell r="AH408">
            <v>1042997.01300581</v>
          </cell>
          <cell r="AI408">
            <v>88.265210340184098</v>
          </cell>
        </row>
        <row r="409">
          <cell r="M409">
            <v>22.2000004965229</v>
          </cell>
          <cell r="O409">
            <v>1000431.33390237</v>
          </cell>
          <cell r="Q409">
            <v>0</v>
          </cell>
          <cell r="R409">
            <v>6.5668148481947599E-3</v>
          </cell>
          <cell r="AA409">
            <v>100.26649263418101</v>
          </cell>
          <cell r="AC409">
            <v>11.960216352624199</v>
          </cell>
          <cell r="AE409">
            <v>43056.778869447</v>
          </cell>
          <cell r="AF409">
            <v>1043488.11277757</v>
          </cell>
          <cell r="AH409">
            <v>1043488.11277757</v>
          </cell>
          <cell r="AI409">
            <v>88.306276281556507</v>
          </cell>
        </row>
        <row r="410">
          <cell r="M410">
            <v>22.200000496972699</v>
          </cell>
          <cell r="O410">
            <v>1000600.99446498</v>
          </cell>
          <cell r="Q410">
            <v>0</v>
          </cell>
          <cell r="R410">
            <v>6.5668148481947599E-3</v>
          </cell>
          <cell r="AA410">
            <v>100.299227514023</v>
          </cell>
          <cell r="AC410">
            <v>11.9649295859793</v>
          </cell>
          <cell r="AE410">
            <v>43073.746509525503</v>
          </cell>
          <cell r="AF410">
            <v>1043674.7409594801</v>
          </cell>
          <cell r="AH410">
            <v>1043674.7409594801</v>
          </cell>
          <cell r="AI410">
            <v>88.334297928043497</v>
          </cell>
        </row>
        <row r="411">
          <cell r="M411">
            <v>22.200000497046201</v>
          </cell>
          <cell r="O411">
            <v>1001063.20959301</v>
          </cell>
          <cell r="Q411">
            <v>0</v>
          </cell>
          <cell r="R411">
            <v>6.5668148481947599E-3</v>
          </cell>
          <cell r="AA411">
            <v>100.354560108226</v>
          </cell>
          <cell r="AC411">
            <v>11.9720155466871</v>
          </cell>
          <cell r="AE411">
            <v>43099.255968073703</v>
          </cell>
          <cell r="AF411">
            <v>1044162.46556675</v>
          </cell>
          <cell r="AH411">
            <v>1044162.46556675</v>
          </cell>
          <cell r="AI411">
            <v>88.382544561539007</v>
          </cell>
        </row>
        <row r="412">
          <cell r="M412">
            <v>22.200000497403</v>
          </cell>
          <cell r="O412">
            <v>1001140.08573565</v>
          </cell>
          <cell r="Q412">
            <v>0</v>
          </cell>
          <cell r="R412">
            <v>6.5668148481947599E-3</v>
          </cell>
          <cell r="AA412">
            <v>100.37814693298</v>
          </cell>
          <cell r="AC412">
            <v>11.9756395065411</v>
          </cell>
          <cell r="AE412">
            <v>43112.302223548097</v>
          </cell>
          <cell r="AF412">
            <v>1044252.38794343</v>
          </cell>
          <cell r="AH412">
            <v>1044252.38794343</v>
          </cell>
          <cell r="AI412">
            <v>88.402507426438504</v>
          </cell>
        </row>
        <row r="413">
          <cell r="M413">
            <v>22.200000497965799</v>
          </cell>
          <cell r="O413">
            <v>1000774.9143362599</v>
          </cell>
          <cell r="Q413">
            <v>0</v>
          </cell>
          <cell r="R413">
            <v>6.5668148481947599E-3</v>
          </cell>
          <cell r="AA413">
            <v>100.351578218722</v>
          </cell>
          <cell r="AC413">
            <v>11.9729556687629</v>
          </cell>
          <cell r="AE413">
            <v>43102.6404075463</v>
          </cell>
          <cell r="AF413">
            <v>1043877.5547387199</v>
          </cell>
          <cell r="AH413">
            <v>1043877.5547387199</v>
          </cell>
          <cell r="AI413">
            <v>88.378622549959303</v>
          </cell>
        </row>
        <row r="414">
          <cell r="M414">
            <v>22.2000004980429</v>
          </cell>
          <cell r="O414">
            <v>1000781.61938873</v>
          </cell>
          <cell r="Q414">
            <v>0</v>
          </cell>
          <cell r="R414">
            <v>6.5668148481947703E-3</v>
          </cell>
          <cell r="AA414">
            <v>100.352242216186</v>
          </cell>
          <cell r="AC414">
            <v>11.9730348903589</v>
          </cell>
          <cell r="AE414">
            <v>43102.925605292097</v>
          </cell>
          <cell r="AF414">
            <v>1043884.54499453</v>
          </cell>
          <cell r="AH414">
            <v>1043884.54499453</v>
          </cell>
          <cell r="AI414">
            <v>88.379207325826698</v>
          </cell>
        </row>
        <row r="415">
          <cell r="M415">
            <v>22.2000004978775</v>
          </cell>
          <cell r="O415">
            <v>1001115.53463379</v>
          </cell>
          <cell r="Q415">
            <v>0</v>
          </cell>
          <cell r="R415">
            <v>6.5668148481947703E-3</v>
          </cell>
          <cell r="AA415">
            <v>100.385309548853</v>
          </cell>
          <cell r="AC415">
            <v>11.9769801567427</v>
          </cell>
          <cell r="AE415">
            <v>43117.1285642738</v>
          </cell>
          <cell r="AF415">
            <v>1044232.66320199</v>
          </cell>
          <cell r="AH415">
            <v>1044232.66320199</v>
          </cell>
          <cell r="AI415">
            <v>88.408329392110005</v>
          </cell>
        </row>
        <row r="416">
          <cell r="M416">
            <v>22.2000004970578</v>
          </cell>
          <cell r="O416">
            <v>1001828.50226703</v>
          </cell>
          <cell r="Q416">
            <v>0</v>
          </cell>
          <cell r="R416">
            <v>6.5668148481947703E-3</v>
          </cell>
          <cell r="AA416">
            <v>100.43991453437501</v>
          </cell>
          <cell r="AC416">
            <v>11.982684374161799</v>
          </cell>
          <cell r="AE416">
            <v>43137.663746982602</v>
          </cell>
          <cell r="AF416">
            <v>1044966.16603761</v>
          </cell>
          <cell r="AH416">
            <v>1044966.16603761</v>
          </cell>
          <cell r="AI416">
            <v>88.457230160212802</v>
          </cell>
        </row>
        <row r="417">
          <cell r="M417">
            <v>22.2000004958578</v>
          </cell>
          <cell r="O417">
            <v>1004366.773923</v>
          </cell>
          <cell r="Q417">
            <v>0</v>
          </cell>
          <cell r="R417">
            <v>6.5668148481947703E-3</v>
          </cell>
          <cell r="AA417">
            <v>100.68161099677801</v>
          </cell>
          <cell r="AC417">
            <v>12.0110317938619</v>
          </cell>
          <cell r="AE417">
            <v>43239.714457902897</v>
          </cell>
          <cell r="AF417">
            <v>1047606.4884075701</v>
          </cell>
          <cell r="AH417">
            <v>1047606.4884075701</v>
          </cell>
          <cell r="AI417">
            <v>88.670579202915903</v>
          </cell>
        </row>
        <row r="418">
          <cell r="M418">
            <v>22.2000004931818</v>
          </cell>
          <cell r="O418">
            <v>1008795.72412046</v>
          </cell>
          <cell r="Q418">
            <v>0</v>
          </cell>
          <cell r="R418">
            <v>6.5668148481947798E-3</v>
          </cell>
          <cell r="AA418">
            <v>101.103949419535</v>
          </cell>
          <cell r="AC418">
            <v>12.060600283848499</v>
          </cell>
          <cell r="AE418">
            <v>43418.161021854597</v>
          </cell>
          <cell r="AF418">
            <v>1052213.8851981901</v>
          </cell>
          <cell r="AH418">
            <v>1052213.8851981901</v>
          </cell>
          <cell r="AI418">
            <v>89.043349135686796</v>
          </cell>
        </row>
        <row r="419">
          <cell r="M419">
            <v>22.2000004910009</v>
          </cell>
          <cell r="O419">
            <v>1012604.02741328</v>
          </cell>
          <cell r="Q419">
            <v>0</v>
          </cell>
          <cell r="R419">
            <v>6.5668148481947798E-3</v>
          </cell>
          <cell r="AA419">
            <v>101.471175149684</v>
          </cell>
          <cell r="AC419">
            <v>12.1039160387617</v>
          </cell>
          <cell r="AE419">
            <v>43574.097739541998</v>
          </cell>
          <cell r="AF419">
            <v>1056178.1251840801</v>
          </cell>
          <cell r="AH419">
            <v>1056178.1251840801</v>
          </cell>
          <cell r="AI419">
            <v>89.367259110921907</v>
          </cell>
        </row>
        <row r="420">
          <cell r="M420">
            <v>22.200000490101001</v>
          </cell>
          <cell r="O420">
            <v>1014906.31369569</v>
          </cell>
          <cell r="Q420">
            <v>0</v>
          </cell>
          <cell r="R420">
            <v>6.5668148481947798E-3</v>
          </cell>
          <cell r="AA420">
            <v>101.69898260302099</v>
          </cell>
          <cell r="AC420">
            <v>12.131089886744901</v>
          </cell>
          <cell r="AE420">
            <v>43671.923592281797</v>
          </cell>
          <cell r="AF420">
            <v>1058578.23730388</v>
          </cell>
          <cell r="AH420">
            <v>1058578.23730388</v>
          </cell>
          <cell r="AI420">
            <v>89.567892716276205</v>
          </cell>
        </row>
        <row r="421">
          <cell r="M421">
            <v>22.200000489434402</v>
          </cell>
          <cell r="O421">
            <v>1016618.36049848</v>
          </cell>
          <cell r="Q421">
            <v>0</v>
          </cell>
          <cell r="R421">
            <v>6.5668148481947798E-3</v>
          </cell>
          <cell r="AA421">
            <v>101.86837852743901</v>
          </cell>
          <cell r="AC421">
            <v>12.1512961575744</v>
          </cell>
          <cell r="AE421">
            <v>43744.666167267802</v>
          </cell>
          <cell r="AF421">
            <v>1060363.02667649</v>
          </cell>
          <cell r="AH421">
            <v>1060363.02667649</v>
          </cell>
          <cell r="AI421">
            <v>89.717082369864102</v>
          </cell>
        </row>
        <row r="422">
          <cell r="M422">
            <v>22.200000489569</v>
          </cell>
          <cell r="O422">
            <v>1017066.43172268</v>
          </cell>
          <cell r="Q422">
            <v>0</v>
          </cell>
          <cell r="R422">
            <v>6.5668148481947798E-3</v>
          </cell>
          <cell r="AA422">
            <v>101.92890511518701</v>
          </cell>
          <cell r="AC422">
            <v>12.1593375407585</v>
          </cell>
          <cell r="AE422">
            <v>43773.615146730597</v>
          </cell>
          <cell r="AF422">
            <v>1060840.0468566101</v>
          </cell>
          <cell r="AH422">
            <v>1060840.0468566101</v>
          </cell>
          <cell r="AI422">
            <v>89.769567574428194</v>
          </cell>
        </row>
        <row r="423">
          <cell r="M423">
            <v>22.200000490126101</v>
          </cell>
          <cell r="O423">
            <v>1016131.56498238</v>
          </cell>
          <cell r="Q423">
            <v>0</v>
          </cell>
          <cell r="R423">
            <v>6.5668148481947798E-3</v>
          </cell>
          <cell r="AA423">
            <v>101.846110690309</v>
          </cell>
          <cell r="AC423">
            <v>12.149953317906601</v>
          </cell>
          <cell r="AE423">
            <v>43739.831944463702</v>
          </cell>
          <cell r="AF423">
            <v>1059871.3969195599</v>
          </cell>
          <cell r="AH423">
            <v>1059871.3969195599</v>
          </cell>
          <cell r="AI423">
            <v>89.696157372402297</v>
          </cell>
        </row>
        <row r="424">
          <cell r="M424">
            <v>22.200000490923902</v>
          </cell>
          <cell r="O424">
            <v>1015426.86611751</v>
          </cell>
          <cell r="Q424">
            <v>0</v>
          </cell>
          <cell r="R424">
            <v>6.5668148481947903E-3</v>
          </cell>
          <cell r="AA424">
            <v>101.792564280574</v>
          </cell>
          <cell r="AC424">
            <v>12.1443868931213</v>
          </cell>
          <cell r="AE424">
            <v>43719.792815236702</v>
          </cell>
          <cell r="AF424">
            <v>1059146.6589124801</v>
          </cell>
          <cell r="AH424">
            <v>1059146.6589124801</v>
          </cell>
          <cell r="AI424">
            <v>89.648177387452407</v>
          </cell>
        </row>
        <row r="425">
          <cell r="M425">
            <v>22.200000491476501</v>
          </cell>
          <cell r="O425">
            <v>1014749.24542598</v>
          </cell>
          <cell r="Q425">
            <v>0</v>
          </cell>
          <cell r="R425">
            <v>6.5668148481947903E-3</v>
          </cell>
          <cell r="AA425">
            <v>101.735210543547</v>
          </cell>
          <cell r="AC425">
            <v>12.138036963756401</v>
          </cell>
          <cell r="AE425">
            <v>43696.9330695229</v>
          </cell>
          <cell r="AF425">
            <v>1058446.1784902201</v>
          </cell>
          <cell r="AH425">
            <v>1058446.1784902101</v>
          </cell>
          <cell r="AI425">
            <v>89.597173579790194</v>
          </cell>
        </row>
        <row r="426">
          <cell r="M426">
            <v>22.200000491668799</v>
          </cell>
          <cell r="O426">
            <v>1014039.18420505</v>
          </cell>
          <cell r="Q426">
            <v>0</v>
          </cell>
          <cell r="R426">
            <v>6.5668148481947903E-3</v>
          </cell>
          <cell r="AA426">
            <v>101.664917114765</v>
          </cell>
          <cell r="AC426">
            <v>12.129650248554301</v>
          </cell>
          <cell r="AE426">
            <v>43666.740894795403</v>
          </cell>
          <cell r="AF426">
            <v>1057705.9250970001</v>
          </cell>
          <cell r="AH426">
            <v>1057705.9250970001</v>
          </cell>
          <cell r="AI426">
            <v>89.535266866211202</v>
          </cell>
        </row>
        <row r="427">
          <cell r="M427">
            <v>22.2000004923311</v>
          </cell>
          <cell r="O427">
            <v>1010633.77851028</v>
          </cell>
          <cell r="Q427">
            <v>0</v>
          </cell>
          <cell r="R427">
            <v>6.5668148481947903E-3</v>
          </cell>
          <cell r="AA427">
            <v>101.32777433010899</v>
          </cell>
          <cell r="AC427">
            <v>12.089425713112099</v>
          </cell>
          <cell r="AE427">
            <v>43521.932567203599</v>
          </cell>
          <cell r="AF427">
            <v>1054155.7110511099</v>
          </cell>
          <cell r="AH427">
            <v>1054155.7110511099</v>
          </cell>
          <cell r="AI427">
            <v>89.238348616996902</v>
          </cell>
        </row>
        <row r="428">
          <cell r="M428">
            <v>22.200000495191201</v>
          </cell>
          <cell r="O428">
            <v>1004397.15149865</v>
          </cell>
          <cell r="Q428">
            <v>0</v>
          </cell>
          <cell r="R428">
            <v>6.5668148481947903E-3</v>
          </cell>
          <cell r="AA428">
            <v>100.710269697878</v>
          </cell>
          <cell r="AC428">
            <v>12.0157511808507</v>
          </cell>
          <cell r="AE428">
            <v>43256.704251062503</v>
          </cell>
          <cell r="AF428">
            <v>1047653.8556924301</v>
          </cell>
          <cell r="AH428">
            <v>1047653.8556924301</v>
          </cell>
          <cell r="AI428">
            <v>88.694518517027205</v>
          </cell>
        </row>
        <row r="429">
          <cell r="M429">
            <v>22.2000004963969</v>
          </cell>
          <cell r="O429">
            <v>1002006.36836092</v>
          </cell>
          <cell r="Q429">
            <v>0</v>
          </cell>
          <cell r="R429">
            <v>6.5668148481947998E-3</v>
          </cell>
          <cell r="AA429">
            <v>100.457531077119</v>
          </cell>
          <cell r="AC429">
            <v>11.984786373446999</v>
          </cell>
          <cell r="AE429">
            <v>43145.230944409297</v>
          </cell>
          <cell r="AF429">
            <v>1045151.59929784</v>
          </cell>
          <cell r="AH429">
            <v>1045151.59929784</v>
          </cell>
          <cell r="AI429">
            <v>88.472744703671594</v>
          </cell>
        </row>
        <row r="430">
          <cell r="M430">
            <v>22.200000497091999</v>
          </cell>
          <cell r="O430">
            <v>1000521.3745066799</v>
          </cell>
          <cell r="Q430">
            <v>0</v>
          </cell>
          <cell r="R430">
            <v>6.5668148481947998E-3</v>
          </cell>
          <cell r="AA430">
            <v>100.300915763913</v>
          </cell>
          <cell r="AC430">
            <v>11.965615927941201</v>
          </cell>
          <cell r="AE430">
            <v>43076.217340588402</v>
          </cell>
          <cell r="AF430">
            <v>1043597.59183098</v>
          </cell>
          <cell r="AH430">
            <v>1043597.59183098</v>
          </cell>
          <cell r="AI430">
            <v>88.335299835972094</v>
          </cell>
        </row>
        <row r="431">
          <cell r="M431">
            <v>22.200000497578099</v>
          </cell>
          <cell r="O431">
            <v>1000111.99194383</v>
          </cell>
          <cell r="Q431">
            <v>0</v>
          </cell>
          <cell r="R431">
            <v>6.5668148481947998E-3</v>
          </cell>
          <cell r="AA431">
            <v>100.260384550352</v>
          </cell>
          <cell r="AC431">
            <v>11.960780668652999</v>
          </cell>
          <cell r="AE431">
            <v>43058.810407150799</v>
          </cell>
          <cell r="AF431">
            <v>1043170.80234693</v>
          </cell>
          <cell r="AH431">
            <v>1043170.80234693</v>
          </cell>
          <cell r="AI431">
            <v>88.299603881699198</v>
          </cell>
        </row>
        <row r="432">
          <cell r="M432">
            <v>22.2000004973474</v>
          </cell>
          <cell r="O432">
            <v>1000588.41323729</v>
          </cell>
          <cell r="Q432">
            <v>0</v>
          </cell>
          <cell r="R432">
            <v>6.5668148481948102E-3</v>
          </cell>
          <cell r="AA432">
            <v>100.307553037326</v>
          </cell>
          <cell r="AC432">
            <v>11.9664077359109</v>
          </cell>
          <cell r="AE432">
            <v>43079.067849279403</v>
          </cell>
          <cell r="AF432">
            <v>1043667.48109335</v>
          </cell>
          <cell r="AH432">
            <v>1043667.48109335</v>
          </cell>
          <cell r="AI432">
            <v>88.341145301415494</v>
          </cell>
        </row>
        <row r="433">
          <cell r="M433">
            <v>22.200000497105801</v>
          </cell>
          <cell r="O433">
            <v>1000855.44044198</v>
          </cell>
          <cell r="Q433">
            <v>0</v>
          </cell>
          <cell r="R433">
            <v>6.5668148481948102E-3</v>
          </cell>
          <cell r="AA433">
            <v>100.333990071191</v>
          </cell>
          <cell r="AC433">
            <v>11.9695615993736</v>
          </cell>
          <cell r="AE433">
            <v>43090.421757744902</v>
          </cell>
          <cell r="AF433">
            <v>1043945.86220257</v>
          </cell>
          <cell r="AH433">
            <v>1043945.86220257</v>
          </cell>
          <cell r="AI433">
            <v>88.364428471817604</v>
          </cell>
        </row>
        <row r="434">
          <cell r="M434">
            <v>22.200000497652798</v>
          </cell>
          <cell r="O434">
            <v>1000747.1678371</v>
          </cell>
          <cell r="Q434">
            <v>0</v>
          </cell>
          <cell r="R434">
            <v>6.5668148481948102E-3</v>
          </cell>
          <cell r="AA434">
            <v>100.33924055499401</v>
          </cell>
          <cell r="AC434">
            <v>11.970997786590999</v>
          </cell>
          <cell r="AE434">
            <v>43095.592031727698</v>
          </cell>
          <cell r="AF434">
            <v>1043842.7598508199</v>
          </cell>
          <cell r="AH434">
            <v>1043842.7598508199</v>
          </cell>
          <cell r="AI434">
            <v>88.368242768403405</v>
          </cell>
        </row>
        <row r="435">
          <cell r="M435">
            <v>22.200000498584998</v>
          </cell>
          <cell r="O435">
            <v>1000903.36688509</v>
          </cell>
          <cell r="Q435">
            <v>0</v>
          </cell>
          <cell r="R435">
            <v>6.5668148481948102E-3</v>
          </cell>
          <cell r="AA435">
            <v>100.38030254868799</v>
          </cell>
          <cell r="AC435">
            <v>11.977193737113399</v>
          </cell>
          <cell r="AE435">
            <v>43117.897453608297</v>
          </cell>
          <cell r="AF435">
            <v>1044021.26432369</v>
          </cell>
          <cell r="AH435">
            <v>1044021.26432369</v>
          </cell>
          <cell r="AI435">
            <v>88.403108811574597</v>
          </cell>
        </row>
        <row r="436">
          <cell r="M436">
            <v>22.200000498970901</v>
          </cell>
          <cell r="O436">
            <v>1001765.95510467</v>
          </cell>
          <cell r="Q436">
            <v>0</v>
          </cell>
          <cell r="R436">
            <v>6.5668148481948102E-3</v>
          </cell>
          <cell r="AA436">
            <v>100.491391022637</v>
          </cell>
          <cell r="AC436">
            <v>11.991749122316699</v>
          </cell>
          <cell r="AE436">
            <v>43170.296840340197</v>
          </cell>
          <cell r="AF436">
            <v>1044936.2519392699</v>
          </cell>
          <cell r="AH436">
            <v>1044936.2519392699</v>
          </cell>
          <cell r="AI436">
            <v>88.499641900320199</v>
          </cell>
        </row>
        <row r="437">
          <cell r="M437">
            <v>22.2000004989135</v>
          </cell>
          <cell r="O437">
            <v>1002381.69875459</v>
          </cell>
          <cell r="Q437">
            <v>0</v>
          </cell>
          <cell r="R437">
            <v>6.5668148481948102E-3</v>
          </cell>
          <cell r="AA437">
            <v>100.56202686993601</v>
          </cell>
          <cell r="AC437">
            <v>12.0006663540304</v>
          </cell>
          <cell r="AE437">
            <v>43202.398874509301</v>
          </cell>
          <cell r="AF437">
            <v>1045584.09763511</v>
          </cell>
          <cell r="AH437">
            <v>1045584.09763511</v>
          </cell>
          <cell r="AI437">
            <v>88.561360515906102</v>
          </cell>
        </row>
        <row r="438">
          <cell r="M438">
            <v>22.200000498623702</v>
          </cell>
          <cell r="O438">
            <v>1002741.61403041</v>
          </cell>
          <cell r="Q438">
            <v>0</v>
          </cell>
          <cell r="R438">
            <v>6.5668148481948197E-3</v>
          </cell>
          <cell r="AA438">
            <v>100.597685439578</v>
          </cell>
          <cell r="AC438">
            <v>12.0049217037906</v>
          </cell>
          <cell r="AE438">
            <v>43217.718133646202</v>
          </cell>
          <cell r="AF438">
            <v>1045959.33216797</v>
          </cell>
          <cell r="AH438">
            <v>1045959.33216797</v>
          </cell>
          <cell r="AI438">
            <v>88.5927637357874</v>
          </cell>
        </row>
        <row r="439">
          <cell r="M439">
            <v>22.200000498106199</v>
          </cell>
          <cell r="O439">
            <v>1002620.1259237099</v>
          </cell>
          <cell r="Q439">
            <v>0</v>
          </cell>
          <cell r="R439">
            <v>6.5668148481948197E-3</v>
          </cell>
          <cell r="AA439">
            <v>100.56958603991799</v>
          </cell>
          <cell r="AC439">
            <v>12.000754679996801</v>
          </cell>
          <cell r="AE439">
            <v>43202.716847988399</v>
          </cell>
          <cell r="AF439">
            <v>1045822.84278614</v>
          </cell>
          <cell r="AH439">
            <v>1045822.84278614</v>
          </cell>
          <cell r="AI439">
            <v>88.568831359921504</v>
          </cell>
        </row>
        <row r="440">
          <cell r="M440">
            <v>22.2000004973651</v>
          </cell>
          <cell r="O440">
            <v>1002390.64786702</v>
          </cell>
          <cell r="Q440">
            <v>0</v>
          </cell>
          <cell r="R440">
            <v>6.5668148481948197E-3</v>
          </cell>
          <cell r="AA440">
            <v>100.52119513420899</v>
          </cell>
          <cell r="AC440">
            <v>11.993679813116101</v>
          </cell>
          <cell r="AE440">
            <v>43177.247327218101</v>
          </cell>
          <cell r="AF440">
            <v>1045567.89520705</v>
          </cell>
          <cell r="AH440">
            <v>1045567.89520705</v>
          </cell>
          <cell r="AI440">
            <v>88.527515321092807</v>
          </cell>
        </row>
        <row r="441">
          <cell r="M441">
            <v>22.200000496960001</v>
          </cell>
          <cell r="O441">
            <v>1003038.49072722</v>
          </cell>
          <cell r="Q441">
            <v>0</v>
          </cell>
          <cell r="R441">
            <v>6.5668148481948197E-3</v>
          </cell>
          <cell r="AA441">
            <v>100.57573268184601</v>
          </cell>
          <cell r="AC441">
            <v>11.999699557574299</v>
          </cell>
          <cell r="AE441">
            <v>43198.918407267702</v>
          </cell>
          <cell r="AF441">
            <v>1046237.40914232</v>
          </cell>
          <cell r="AH441">
            <v>1046237.40914232</v>
          </cell>
          <cell r="AI441">
            <v>88.576033124271902</v>
          </cell>
        </row>
        <row r="442">
          <cell r="M442">
            <v>22.200000495795202</v>
          </cell>
          <cell r="O442">
            <v>1006383.89357016</v>
          </cell>
          <cell r="Q442">
            <v>0</v>
          </cell>
          <cell r="R442">
            <v>6.5668148481948197E-3</v>
          </cell>
          <cell r="AA442">
            <v>100.90699159143099</v>
          </cell>
          <cell r="AC442">
            <v>12.039222087361599</v>
          </cell>
          <cell r="AE442">
            <v>43341.199514501597</v>
          </cell>
          <cell r="AF442">
            <v>1049725.0931205901</v>
          </cell>
          <cell r="AH442">
            <v>1049725.0931205901</v>
          </cell>
          <cell r="AI442">
            <v>88.867769504069699</v>
          </cell>
        </row>
        <row r="443">
          <cell r="M443">
            <v>22.200000492938202</v>
          </cell>
          <cell r="O443">
            <v>1011700.11474226</v>
          </cell>
          <cell r="Q443">
            <v>0</v>
          </cell>
          <cell r="R443">
            <v>6.5668148481948197E-3</v>
          </cell>
          <cell r="AA443">
            <v>101.41718793976101</v>
          </cell>
          <cell r="AC443">
            <v>12.099274659760701</v>
          </cell>
          <cell r="AE443">
            <v>43557.388775138497</v>
          </cell>
          <cell r="AF443">
            <v>1055257.5035758901</v>
          </cell>
          <cell r="AH443">
            <v>1055257.5035758901</v>
          </cell>
          <cell r="AI443">
            <v>89.317913280000298</v>
          </cell>
        </row>
        <row r="444">
          <cell r="M444">
            <v>22.200000490865499</v>
          </cell>
          <cell r="O444">
            <v>1015108.69567044</v>
          </cell>
          <cell r="Q444">
            <v>0</v>
          </cell>
          <cell r="R444">
            <v>6.5668148481948197E-3</v>
          </cell>
          <cell r="AA444">
            <v>101.744878665847</v>
          </cell>
          <cell r="AC444">
            <v>12.137876623341</v>
          </cell>
          <cell r="AE444">
            <v>43696.355844027697</v>
          </cell>
          <cell r="AF444">
            <v>1058805.05153832</v>
          </cell>
          <cell r="AH444">
            <v>1058805.05153832</v>
          </cell>
          <cell r="AI444">
            <v>89.607002042505599</v>
          </cell>
        </row>
        <row r="445">
          <cell r="M445">
            <v>22.2000004902828</v>
          </cell>
          <cell r="O445">
            <v>1016324.9442671899</v>
          </cell>
          <cell r="Q445">
            <v>0</v>
          </cell>
          <cell r="R445">
            <v>6.5668148481948197E-3</v>
          </cell>
          <cell r="AA445">
            <v>101.865248889451</v>
          </cell>
          <cell r="AC445">
            <v>12.152236451004001</v>
          </cell>
          <cell r="AE445">
            <v>43748.0512236145</v>
          </cell>
          <cell r="AF445">
            <v>1060072.9954979101</v>
          </cell>
          <cell r="AH445">
            <v>1060072.9954979101</v>
          </cell>
          <cell r="AI445">
            <v>89.713012438446796</v>
          </cell>
        </row>
        <row r="446">
          <cell r="M446">
            <v>22.200000490090101</v>
          </cell>
          <cell r="O446">
            <v>1017219.62334231</v>
          </cell>
          <cell r="Q446">
            <v>0</v>
          </cell>
          <cell r="R446">
            <v>6.5668148481948302E-3</v>
          </cell>
          <cell r="AA446">
            <v>101.95379111899901</v>
          </cell>
          <cell r="AC446">
            <v>12.1627992888815</v>
          </cell>
          <cell r="AE446">
            <v>43786.077439973204</v>
          </cell>
          <cell r="AF446">
            <v>1061005.70078566</v>
          </cell>
          <cell r="AH446">
            <v>1061005.70078566</v>
          </cell>
          <cell r="AI446">
            <v>89.790991830117207</v>
          </cell>
        </row>
        <row r="447">
          <cell r="M447">
            <v>22.200000490036601</v>
          </cell>
          <cell r="O447">
            <v>1019121.56257598</v>
          </cell>
          <cell r="Q447">
            <v>0</v>
          </cell>
          <cell r="R447">
            <v>6.5668148481948197E-3</v>
          </cell>
          <cell r="AA447">
            <v>102.158268250178</v>
          </cell>
          <cell r="AC447">
            <v>12.188017490838799</v>
          </cell>
          <cell r="AE447">
            <v>43876.862967019602</v>
          </cell>
          <cell r="AF447">
            <v>1062998.4255417499</v>
          </cell>
          <cell r="AH447">
            <v>1062998.4255417499</v>
          </cell>
          <cell r="AI447">
            <v>89.970250759339706</v>
          </cell>
        </row>
        <row r="448">
          <cell r="M448">
            <v>22.200000490552799</v>
          </cell>
          <cell r="O448">
            <v>1019186.10865768</v>
          </cell>
          <cell r="Q448">
            <v>0</v>
          </cell>
          <cell r="R448">
            <v>6.5668148481948302E-3</v>
          </cell>
          <cell r="AA448">
            <v>102.190698146207</v>
          </cell>
          <cell r="AC448">
            <v>12.1932066343857</v>
          </cell>
          <cell r="AE448">
            <v>43895.543883788603</v>
          </cell>
          <cell r="AF448">
            <v>1063081.65252592</v>
          </cell>
          <cell r="AH448">
            <v>1063081.65252592</v>
          </cell>
          <cell r="AI448">
            <v>89.997491511820897</v>
          </cell>
        </row>
        <row r="449">
          <cell r="M449">
            <v>22.200000491410499</v>
          </cell>
          <cell r="O449">
            <v>1016402.75147791</v>
          </cell>
          <cell r="Q449">
            <v>0</v>
          </cell>
          <cell r="R449">
            <v>6.5668148481948302E-3</v>
          </cell>
          <cell r="AA449">
            <v>101.924886789968</v>
          </cell>
          <cell r="AC449">
            <v>12.1619850673946</v>
          </cell>
          <cell r="AE449">
            <v>43783.1462426207</v>
          </cell>
          <cell r="AF449">
            <v>1060185.8977000399</v>
          </cell>
          <cell r="AH449">
            <v>1060185.8977000399</v>
          </cell>
          <cell r="AI449">
            <v>89.762901722573005</v>
          </cell>
        </row>
        <row r="450">
          <cell r="M450">
            <v>22.200000492494699</v>
          </cell>
          <cell r="O450">
            <v>1013542.4280253</v>
          </cell>
          <cell r="Q450">
            <v>0</v>
          </cell>
          <cell r="R450">
            <v>6.5668148481948302E-3</v>
          </cell>
          <cell r="AA450">
            <v>101.641659751574</v>
          </cell>
          <cell r="AC450">
            <v>12.128189562488</v>
          </cell>
          <cell r="AE450">
            <v>43661.482424956601</v>
          </cell>
          <cell r="AF450">
            <v>1057203.91043288</v>
          </cell>
          <cell r="AH450">
            <v>1057203.91043288</v>
          </cell>
          <cell r="AI450">
            <v>89.513470189086206</v>
          </cell>
        </row>
        <row r="451">
          <cell r="M451">
            <v>22.200000493716399</v>
          </cell>
          <cell r="O451">
            <v>1009282.73454801</v>
          </cell>
          <cell r="Q451">
            <v>0</v>
          </cell>
          <cell r="R451">
            <v>6.5668148481948302E-3</v>
          </cell>
          <cell r="AA451">
            <v>101.219827491411</v>
          </cell>
          <cell r="AC451">
            <v>12.077855264255</v>
          </cell>
          <cell r="AE451">
            <v>43480.278951317901</v>
          </cell>
          <cell r="AF451">
            <v>1052763.0134662599</v>
          </cell>
          <cell r="AH451">
            <v>1052763.0134662599</v>
          </cell>
          <cell r="AI451">
            <v>89.141972227156103</v>
          </cell>
        </row>
        <row r="452">
          <cell r="M452">
            <v>22.200000496432999</v>
          </cell>
          <cell r="O452">
            <v>1003804.87766171</v>
          </cell>
          <cell r="Q452">
            <v>0</v>
          </cell>
          <cell r="R452">
            <v>6.5668148481948302E-3</v>
          </cell>
          <cell r="AA452">
            <v>100.677301523396</v>
          </cell>
          <cell r="AC452">
            <v>12.0131194285874</v>
          </cell>
          <cell r="AE452">
            <v>43247.229942914601</v>
          </cell>
          <cell r="AF452">
            <v>1047052.10755298</v>
          </cell>
          <cell r="AH452">
            <v>1047052.10755298</v>
          </cell>
          <cell r="AI452">
            <v>88.664182094808695</v>
          </cell>
        </row>
        <row r="453">
          <cell r="M453">
            <v>22.200000497566201</v>
          </cell>
          <cell r="O453">
            <v>1001566.31244654</v>
          </cell>
          <cell r="Q453">
            <v>0</v>
          </cell>
          <cell r="R453">
            <v>6.5668148481948302E-3</v>
          </cell>
          <cell r="AA453">
            <v>100.43955875315601</v>
          </cell>
          <cell r="AC453">
            <v>11.983939511445399</v>
          </cell>
          <cell r="AE453">
            <v>43142.182241203402</v>
          </cell>
          <cell r="AF453">
            <v>1044708.49468071</v>
          </cell>
          <cell r="AH453">
            <v>1044708.49468071</v>
          </cell>
          <cell r="AI453">
            <v>88.455619241710906</v>
          </cell>
        </row>
        <row r="454">
          <cell r="M454">
            <v>22.200000497478001</v>
          </cell>
          <cell r="O454">
            <v>1000733.94702615</v>
          </cell>
          <cell r="Q454">
            <v>0</v>
          </cell>
          <cell r="R454">
            <v>6.5668148481948397E-3</v>
          </cell>
          <cell r="AA454">
            <v>100.331541925344</v>
          </cell>
          <cell r="AC454">
            <v>11.969755421537601</v>
          </cell>
          <cell r="AE454">
            <v>43091.119517535197</v>
          </cell>
          <cell r="AF454">
            <v>1043825.06655143</v>
          </cell>
          <cell r="AH454">
            <v>1043825.06655143</v>
          </cell>
          <cell r="AI454">
            <v>88.361786503806798</v>
          </cell>
        </row>
        <row r="455">
          <cell r="M455">
            <v>22.2000004970762</v>
          </cell>
          <cell r="O455">
            <v>1000888.7959911301</v>
          </cell>
          <cell r="Q455">
            <v>0</v>
          </cell>
          <cell r="R455">
            <v>6.5668148481948397E-3</v>
          </cell>
          <cell r="AA455">
            <v>100.33729242281299</v>
          </cell>
          <cell r="AC455">
            <v>11.969955560593901</v>
          </cell>
          <cell r="AE455">
            <v>43091.840018137998</v>
          </cell>
          <cell r="AF455">
            <v>1043980.63601275</v>
          </cell>
          <cell r="AH455">
            <v>1043980.63601275</v>
          </cell>
          <cell r="AI455">
            <v>88.367336862219503</v>
          </cell>
        </row>
        <row r="456">
          <cell r="M456">
            <v>22.200000497164101</v>
          </cell>
          <cell r="O456">
            <v>1000603.26515012</v>
          </cell>
          <cell r="Q456">
            <v>0</v>
          </cell>
          <cell r="R456">
            <v>6.5668148481948397E-3</v>
          </cell>
          <cell r="AA456">
            <v>100.309023453677</v>
          </cell>
          <cell r="AC456">
            <v>11.966583152428001</v>
          </cell>
          <cell r="AE456">
            <v>43079.699348740898</v>
          </cell>
          <cell r="AF456">
            <v>1043682.96449472</v>
          </cell>
          <cell r="AH456">
            <v>1043682.96449472</v>
          </cell>
          <cell r="AI456">
            <v>88.342440301248899</v>
          </cell>
        </row>
        <row r="457">
          <cell r="M457">
            <v>22.2000004973873</v>
          </cell>
          <cell r="O457">
            <v>1000423.93054629</v>
          </cell>
          <cell r="Q457">
            <v>0</v>
          </cell>
          <cell r="R457">
            <v>6.5668148481948501E-3</v>
          </cell>
          <cell r="AA457">
            <v>100.29126836351899</v>
          </cell>
          <cell r="AC457">
            <v>11.9644650203255</v>
          </cell>
          <cell r="AE457">
            <v>43072.074073171803</v>
          </cell>
          <cell r="AF457">
            <v>1043496.0046173499</v>
          </cell>
          <cell r="AH457">
            <v>1043496.0046173499</v>
          </cell>
          <cell r="AI457">
            <v>88.326803343193703</v>
          </cell>
        </row>
        <row r="458">
          <cell r="M458">
            <v>22.200000497158101</v>
          </cell>
          <cell r="O458">
            <v>1000964.67856816</v>
          </cell>
          <cell r="Q458">
            <v>0</v>
          </cell>
          <cell r="R458">
            <v>6.5668148481948501E-3</v>
          </cell>
          <cell r="AA458">
            <v>100.344805085357</v>
          </cell>
          <cell r="AC458">
            <v>11.970851800014101</v>
          </cell>
          <cell r="AE458">
            <v>43095.0664800507</v>
          </cell>
          <cell r="AF458">
            <v>1044059.74505528</v>
          </cell>
          <cell r="AH458">
            <v>1044059.74505528</v>
          </cell>
          <cell r="AI458">
            <v>88.373953285342694</v>
          </cell>
        </row>
        <row r="459">
          <cell r="M459">
            <v>22.200000497263598</v>
          </cell>
          <cell r="O459">
            <v>1001637.72971954</v>
          </cell>
          <cell r="Q459">
            <v>0</v>
          </cell>
          <cell r="R459">
            <v>6.5668148481948501E-3</v>
          </cell>
          <cell r="AA459">
            <v>100.427424781605</v>
          </cell>
          <cell r="AC459">
            <v>11.981518703551201</v>
          </cell>
          <cell r="AE459">
            <v>43133.467332784203</v>
          </cell>
          <cell r="AF459">
            <v>1044771.19704369</v>
          </cell>
          <cell r="AH459">
            <v>1044771.19704369</v>
          </cell>
          <cell r="AI459">
            <v>88.445906078054094</v>
          </cell>
        </row>
        <row r="460">
          <cell r="M460">
            <v>22.200000497223101</v>
          </cell>
          <cell r="O460">
            <v>1002562.438893</v>
          </cell>
          <cell r="Q460">
            <v>0</v>
          </cell>
          <cell r="R460">
            <v>6.5668148481948501E-3</v>
          </cell>
          <cell r="AA460">
            <v>100.52859184979199</v>
          </cell>
          <cell r="AC460">
            <v>11.9940751807345</v>
          </cell>
          <cell r="AE460">
            <v>43178.670650644301</v>
          </cell>
          <cell r="AF460">
            <v>1045741.10955284</v>
          </cell>
          <cell r="AH460">
            <v>1045741.10955284</v>
          </cell>
          <cell r="AI460">
            <v>88.534516669057496</v>
          </cell>
        </row>
        <row r="461">
          <cell r="M461">
            <v>22.2000004963501</v>
          </cell>
          <cell r="O461">
            <v>1004000.08076395</v>
          </cell>
          <cell r="Q461">
            <v>0</v>
          </cell>
          <cell r="R461">
            <v>6.5668148481948596E-3</v>
          </cell>
          <cell r="AA461">
            <v>100.670952229919</v>
          </cell>
          <cell r="AC461">
            <v>12.011060210272801</v>
          </cell>
          <cell r="AE461">
            <v>43239.816756981898</v>
          </cell>
          <cell r="AF461">
            <v>1047239.8975372399</v>
          </cell>
          <cell r="AH461">
            <v>1047239.8975372399</v>
          </cell>
          <cell r="AI461">
            <v>88.659892019646705</v>
          </cell>
        </row>
        <row r="462">
          <cell r="M462">
            <v>22.2000004959365</v>
          </cell>
          <cell r="O462">
            <v>1004823.00972243</v>
          </cell>
          <cell r="Q462">
            <v>0</v>
          </cell>
          <cell r="R462">
            <v>6.5668148481948596E-3</v>
          </cell>
          <cell r="AA462">
            <v>100.752439114247</v>
          </cell>
          <cell r="AC462">
            <v>12.0207824176456</v>
          </cell>
          <cell r="AE462">
            <v>43274.8167035242</v>
          </cell>
          <cell r="AF462">
            <v>1048097.8264325</v>
          </cell>
          <cell r="AH462">
            <v>1048097.8264325</v>
          </cell>
          <cell r="AI462">
            <v>88.731656696601206</v>
          </cell>
        </row>
        <row r="463">
          <cell r="M463">
            <v>22.200000495388501</v>
          </cell>
          <cell r="O463">
            <v>1005454.64509334</v>
          </cell>
          <cell r="Q463">
            <v>0</v>
          </cell>
          <cell r="R463">
            <v>6.5668148481948596E-3</v>
          </cell>
          <cell r="AA463">
            <v>100.814983036773</v>
          </cell>
          <cell r="AC463">
            <v>12.0282445385714</v>
          </cell>
          <cell r="AE463">
            <v>43301.680338856997</v>
          </cell>
          <cell r="AF463">
            <v>1048756.3254398401</v>
          </cell>
          <cell r="AH463">
            <v>1048756.3254398401</v>
          </cell>
          <cell r="AI463">
            <v>88.7867384982017</v>
          </cell>
        </row>
        <row r="464">
          <cell r="M464">
            <v>22.200000495754701</v>
          </cell>
          <cell r="O464">
            <v>1004530.00170446</v>
          </cell>
          <cell r="Q464">
            <v>0</v>
          </cell>
          <cell r="R464">
            <v>6.5668148481948596E-3</v>
          </cell>
          <cell r="AA464">
            <v>100.72342553166899</v>
          </cell>
          <cell r="AC464">
            <v>12.017320804543401</v>
          </cell>
          <cell r="AE464">
            <v>43262.354896356097</v>
          </cell>
          <cell r="AF464">
            <v>1047792.3565886</v>
          </cell>
          <cell r="AH464">
            <v>1047792.3565886</v>
          </cell>
          <cell r="AI464">
            <v>88.706104727125705</v>
          </cell>
        </row>
        <row r="465">
          <cell r="M465">
            <v>22.200000495438299</v>
          </cell>
          <cell r="O465">
            <v>1004778.92966111</v>
          </cell>
          <cell r="Q465">
            <v>0</v>
          </cell>
          <cell r="R465">
            <v>6.5668148481948701E-3</v>
          </cell>
          <cell r="AA465">
            <v>100.732029936679</v>
          </cell>
          <cell r="AC465">
            <v>12.017534322633001</v>
          </cell>
          <cell r="AE465">
            <v>43263.123561478897</v>
          </cell>
          <cell r="AF465">
            <v>1048042.05324262</v>
          </cell>
          <cell r="AH465">
            <v>1048042.05324262</v>
          </cell>
          <cell r="AI465">
            <v>88.714495614046001</v>
          </cell>
        </row>
        <row r="466">
          <cell r="M466">
            <v>22.200000494158001</v>
          </cell>
          <cell r="O466">
            <v>1007629.11263322</v>
          </cell>
          <cell r="Q466">
            <v>0</v>
          </cell>
          <cell r="R466">
            <v>6.5668148481948701E-3</v>
          </cell>
          <cell r="AA466">
            <v>101.00455672883901</v>
          </cell>
          <cell r="AC466">
            <v>12.0495583074633</v>
          </cell>
          <cell r="AE466">
            <v>43378.409906867797</v>
          </cell>
          <cell r="AF466">
            <v>1051007.52257314</v>
          </cell>
          <cell r="AH466">
            <v>1051007.52257314</v>
          </cell>
          <cell r="AI466">
            <v>88.954998421375507</v>
          </cell>
        </row>
        <row r="467">
          <cell r="M467">
            <v>22.2000004927453</v>
          </cell>
          <cell r="O467">
            <v>1010451.37832089</v>
          </cell>
          <cell r="Q467">
            <v>0</v>
          </cell>
          <cell r="R467">
            <v>6.5668148481948701E-3</v>
          </cell>
          <cell r="AA467">
            <v>101.28391848818001</v>
          </cell>
          <cell r="AC467">
            <v>12.082885376231999</v>
          </cell>
          <cell r="AE467">
            <v>43498.387354435399</v>
          </cell>
          <cell r="AF467">
            <v>1053949.7656863199</v>
          </cell>
          <cell r="AH467">
            <v>1053949.7656863199</v>
          </cell>
          <cell r="AI467">
            <v>89.201033111948206</v>
          </cell>
        </row>
        <row r="468">
          <cell r="M468">
            <v>22.200000490588199</v>
          </cell>
          <cell r="O468">
            <v>1015782.0000660199</v>
          </cell>
          <cell r="Q468">
            <v>0</v>
          </cell>
          <cell r="R468">
            <v>6.5668148481948701E-3</v>
          </cell>
          <cell r="AA468">
            <v>101.795317707311</v>
          </cell>
          <cell r="AC468">
            <v>12.143072949337901</v>
          </cell>
          <cell r="AE468">
            <v>43715.062617616299</v>
          </cell>
          <cell r="AF468">
            <v>1059497.0627477299</v>
          </cell>
          <cell r="AH468">
            <v>1059497.0627477299</v>
          </cell>
          <cell r="AI468">
            <v>89.652244757973506</v>
          </cell>
        </row>
        <row r="469">
          <cell r="M469">
            <v>22.200000489412801</v>
          </cell>
          <cell r="O469">
            <v>1018286.38953941</v>
          </cell>
          <cell r="Q469">
            <v>0</v>
          </cell>
          <cell r="R469">
            <v>6.5668148481948701E-3</v>
          </cell>
          <cell r="AA469">
            <v>102.04962831684399</v>
          </cell>
          <cell r="AC469">
            <v>12.173739072783</v>
          </cell>
          <cell r="AE469">
            <v>43825.460662018799</v>
          </cell>
          <cell r="AF469">
            <v>1062111.85019684</v>
          </cell>
          <cell r="AH469">
            <v>1062111.85019684</v>
          </cell>
          <cell r="AI469">
            <v>89.875889244060502</v>
          </cell>
        </row>
        <row r="470">
          <cell r="M470">
            <v>22.200000489410399</v>
          </cell>
          <cell r="O470">
            <v>1019099.72065347</v>
          </cell>
          <cell r="Q470">
            <v>0</v>
          </cell>
          <cell r="R470">
            <v>6.5668148481948701E-3</v>
          </cell>
          <cell r="AA470">
            <v>102.139849865258</v>
          </cell>
          <cell r="AC470">
            <v>12.184995571745</v>
          </cell>
          <cell r="AE470">
            <v>43865.984058282003</v>
          </cell>
          <cell r="AF470">
            <v>1062965.70471556</v>
          </cell>
          <cell r="AH470">
            <v>1062965.70471556</v>
          </cell>
          <cell r="AI470">
            <v>89.954854293512696</v>
          </cell>
        </row>
        <row r="471">
          <cell r="M471">
            <v>22.200000489748199</v>
          </cell>
          <cell r="O471">
            <v>1019762.1354004201</v>
          </cell>
          <cell r="Q471">
            <v>0</v>
          </cell>
          <cell r="R471">
            <v>6.5668148481948701E-3</v>
          </cell>
          <cell r="AA471">
            <v>102.221667546562</v>
          </cell>
          <cell r="AC471">
            <v>12.195581297041</v>
          </cell>
          <cell r="AE471">
            <v>43904.092669347599</v>
          </cell>
          <cell r="AF471">
            <v>1063666.2280571701</v>
          </cell>
          <cell r="AH471">
            <v>1063666.2280571701</v>
          </cell>
          <cell r="AI471">
            <v>90.026086249520702</v>
          </cell>
        </row>
        <row r="472">
          <cell r="M472">
            <v>22.2000004898292</v>
          </cell>
          <cell r="O472">
            <v>1020331.49158067</v>
          </cell>
          <cell r="Q472">
            <v>0</v>
          </cell>
          <cell r="R472">
            <v>6.5668148481948796E-3</v>
          </cell>
          <cell r="AA472">
            <v>102.287788359757</v>
          </cell>
          <cell r="AC472">
            <v>12.203965071858599</v>
          </cell>
          <cell r="AE472">
            <v>43934.274258690901</v>
          </cell>
          <cell r="AF472">
            <v>1064265.7658447099</v>
          </cell>
          <cell r="AH472">
            <v>1064265.7658447099</v>
          </cell>
          <cell r="AI472">
            <v>90.083823287898696</v>
          </cell>
        </row>
        <row r="473">
          <cell r="M473">
            <v>22.200000490415899</v>
          </cell>
          <cell r="O473">
            <v>1018496.61899849</v>
          </cell>
          <cell r="Q473">
            <v>0</v>
          </cell>
          <cell r="R473">
            <v>6.5668148481948796E-3</v>
          </cell>
          <cell r="AA473">
            <v>102.122430544425</v>
          </cell>
          <cell r="AC473">
            <v>12.1850607602062</v>
          </cell>
          <cell r="AE473">
            <v>43866.218736742303</v>
          </cell>
          <cell r="AF473">
            <v>1062362.8377109501</v>
          </cell>
          <cell r="AH473">
            <v>1062362.8377109501</v>
          </cell>
          <cell r="AI473">
            <v>89.937369784219101</v>
          </cell>
        </row>
        <row r="474">
          <cell r="M474">
            <v>22.200000491737502</v>
          </cell>
          <cell r="O474">
            <v>1013714.1150556999</v>
          </cell>
          <cell r="Q474">
            <v>0</v>
          </cell>
          <cell r="R474">
            <v>6.5668148481948796E-3</v>
          </cell>
          <cell r="AA474">
            <v>101.64246128588</v>
          </cell>
          <cell r="AC474">
            <v>12.1274639350501</v>
          </cell>
          <cell r="AE474">
            <v>43658.870166180197</v>
          </cell>
          <cell r="AF474">
            <v>1057372.9852014801</v>
          </cell>
          <cell r="AH474">
            <v>1057372.9852014801</v>
          </cell>
          <cell r="AI474">
            <v>89.5149973508301</v>
          </cell>
        </row>
        <row r="475">
          <cell r="M475">
            <v>22.200000492181498</v>
          </cell>
          <cell r="O475">
            <v>1010694.55135895</v>
          </cell>
          <cell r="Q475">
            <v>0</v>
          </cell>
          <cell r="R475">
            <v>6.5668148481948796E-3</v>
          </cell>
          <cell r="AA475">
            <v>101.317665139638</v>
          </cell>
          <cell r="AC475">
            <v>12.087402125355601</v>
          </cell>
          <cell r="AE475">
            <v>43514.647651280196</v>
          </cell>
          <cell r="AF475">
            <v>1054209.19900532</v>
          </cell>
          <cell r="AH475">
            <v>1054209.19900532</v>
          </cell>
          <cell r="AI475">
            <v>89.230263014282301</v>
          </cell>
        </row>
        <row r="476">
          <cell r="M476">
            <v>22.200000493113102</v>
          </cell>
          <cell r="O476">
            <v>1006749.9136593</v>
          </cell>
          <cell r="Q476">
            <v>0</v>
          </cell>
          <cell r="R476">
            <v>6.5668148481948796E-3</v>
          </cell>
          <cell r="AA476">
            <v>100.91752479733999</v>
          </cell>
          <cell r="AC476">
            <v>12.039175643877</v>
          </cell>
          <cell r="AE476">
            <v>43341.032317957099</v>
          </cell>
          <cell r="AF476">
            <v>1050090.9459438701</v>
          </cell>
          <cell r="AH476">
            <v>1050090.9459438701</v>
          </cell>
          <cell r="AI476">
            <v>88.878349153463404</v>
          </cell>
        </row>
        <row r="477">
          <cell r="M477">
            <v>22.200000495339498</v>
          </cell>
          <cell r="O477">
            <v>1003281.34276634</v>
          </cell>
          <cell r="Q477">
            <v>0</v>
          </cell>
          <cell r="R477">
            <v>6.5668148481948796E-3</v>
          </cell>
          <cell r="AA477">
            <v>100.574157991438</v>
          </cell>
          <cell r="AC477">
            <v>11.998212953850199</v>
          </cell>
          <cell r="AE477">
            <v>43193.566633860901</v>
          </cell>
          <cell r="AF477">
            <v>1046474.90936734</v>
          </cell>
          <cell r="AH477">
            <v>1046474.90936734</v>
          </cell>
          <cell r="AI477">
            <v>88.575945037587601</v>
          </cell>
        </row>
        <row r="478">
          <cell r="M478">
            <v>22.200000495875098</v>
          </cell>
          <cell r="O478">
            <v>1001588.6434685</v>
          </cell>
          <cell r="Q478">
            <v>0</v>
          </cell>
          <cell r="R478">
            <v>6.5668148481948796E-3</v>
          </cell>
          <cell r="AA478">
            <v>100.39061687837</v>
          </cell>
          <cell r="AC478">
            <v>11.9755080797782</v>
          </cell>
          <cell r="AE478">
            <v>43111.829087201499</v>
          </cell>
          <cell r="AF478">
            <v>1044700.47255371</v>
          </cell>
          <cell r="AH478">
            <v>1044700.47255371</v>
          </cell>
          <cell r="AI478">
            <v>88.415108798591604</v>
          </cell>
        </row>
        <row r="479">
          <cell r="M479">
            <v>22.200000496279099</v>
          </cell>
          <cell r="O479">
            <v>1000407.83713514</v>
          </cell>
          <cell r="Q479">
            <v>0</v>
          </cell>
          <cell r="R479">
            <v>6.5668148481948796E-3</v>
          </cell>
          <cell r="AA479">
            <v>100.26416676527199</v>
          </cell>
          <cell r="AC479">
            <v>11.959938913026701</v>
          </cell>
          <cell r="AE479">
            <v>43055.780086896302</v>
          </cell>
          <cell r="AF479">
            <v>1043463.61720914</v>
          </cell>
          <cell r="AH479">
            <v>1043463.61720914</v>
          </cell>
          <cell r="AI479">
            <v>88.304227852245504</v>
          </cell>
        </row>
        <row r="480">
          <cell r="M480">
            <v>22.200000496937498</v>
          </cell>
          <cell r="O480">
            <v>999571.36503760098</v>
          </cell>
          <cell r="Q480">
            <v>0</v>
          </cell>
          <cell r="R480">
            <v>6.56681484819489E-3</v>
          </cell>
          <cell r="AA480">
            <v>100.18137118568001</v>
          </cell>
          <cell r="AC480">
            <v>11.9500627019522</v>
          </cell>
          <cell r="AE480">
            <v>43020.225727027901</v>
          </cell>
          <cell r="AF480">
            <v>1042591.59075471</v>
          </cell>
          <cell r="AH480">
            <v>1042591.59075471</v>
          </cell>
          <cell r="AI480">
            <v>88.2313084837281</v>
          </cell>
        </row>
        <row r="481">
          <cell r="M481">
            <v>22.200000497549599</v>
          </cell>
          <cell r="O481">
            <v>999826.34315822006</v>
          </cell>
          <cell r="Q481">
            <v>0</v>
          </cell>
          <cell r="R481">
            <v>6.56681484819489E-3</v>
          </cell>
          <cell r="AA481">
            <v>100.222540384502</v>
          </cell>
          <cell r="AC481">
            <v>11.9557814521556</v>
          </cell>
          <cell r="AE481">
            <v>43040.8132277603</v>
          </cell>
          <cell r="AF481">
            <v>1042867.15637357</v>
          </cell>
          <cell r="AH481">
            <v>1042867.15637357</v>
          </cell>
          <cell r="AI481">
            <v>88.266758932346207</v>
          </cell>
        </row>
        <row r="482">
          <cell r="M482">
            <v>22.200000497243501</v>
          </cell>
          <cell r="O482">
            <v>1000946.5112171801</v>
          </cell>
          <cell r="Q482">
            <v>0</v>
          </cell>
          <cell r="R482">
            <v>6.56681484819489E-3</v>
          </cell>
          <cell r="AA482">
            <v>100.343006380931</v>
          </cell>
          <cell r="AC482">
            <v>11.970637219657</v>
          </cell>
          <cell r="AE482">
            <v>43094.293990765102</v>
          </cell>
          <cell r="AF482">
            <v>1044040.8052221</v>
          </cell>
          <cell r="AH482">
            <v>1044040.8052221</v>
          </cell>
          <cell r="AI482">
            <v>88.372369161274193</v>
          </cell>
        </row>
        <row r="483">
          <cell r="M483">
            <v>22.200000496633301</v>
          </cell>
          <cell r="O483">
            <v>1001912.2327664701</v>
          </cell>
          <cell r="Q483">
            <v>0</v>
          </cell>
          <cell r="R483">
            <v>6.56681484819489E-3</v>
          </cell>
          <cell r="AA483">
            <v>100.438615942428</v>
          </cell>
          <cell r="AC483">
            <v>11.9820431702727</v>
          </cell>
          <cell r="AE483">
            <v>43135.355412981502</v>
          </cell>
          <cell r="AF483">
            <v>1045047.5881899</v>
          </cell>
          <cell r="AH483">
            <v>1045047.5881899</v>
          </cell>
          <cell r="AI483">
            <v>88.456572772155496</v>
          </cell>
        </row>
        <row r="484">
          <cell r="M484">
            <v>22.2000004966728</v>
          </cell>
          <cell r="O484">
            <v>1002654.20077031</v>
          </cell>
          <cell r="Q484">
            <v>0</v>
          </cell>
          <cell r="R484">
            <v>6.56681484819489E-3</v>
          </cell>
          <cell r="AA484">
            <v>100.52807252280699</v>
          </cell>
          <cell r="AC484">
            <v>11.993526502276399</v>
          </cell>
          <cell r="AE484">
            <v>43176.695408195199</v>
          </cell>
          <cell r="AF484">
            <v>1045830.89617021</v>
          </cell>
          <cell r="AH484">
            <v>1045830.89617021</v>
          </cell>
          <cell r="AI484">
            <v>88.5345460205303</v>
          </cell>
        </row>
        <row r="485">
          <cell r="M485">
            <v>22.200000496777399</v>
          </cell>
          <cell r="O485">
            <v>1002921.02819191</v>
          </cell>
          <cell r="Q485">
            <v>0</v>
          </cell>
          <cell r="R485">
            <v>6.56681484819489E-3</v>
          </cell>
          <cell r="AA485">
            <v>100.564101300964</v>
          </cell>
          <cell r="AC485">
            <v>11.998311816493</v>
          </cell>
          <cell r="AE485">
            <v>43193.922539374798</v>
          </cell>
          <cell r="AF485">
            <v>1046114.9507335</v>
          </cell>
          <cell r="AH485">
            <v>1046114.9507335</v>
          </cell>
          <cell r="AI485">
            <v>88.565789484470798</v>
          </cell>
        </row>
        <row r="486">
          <cell r="M486">
            <v>22.2000004967576</v>
          </cell>
          <cell r="O486">
            <v>1002958.38988433</v>
          </cell>
          <cell r="Q486">
            <v>0</v>
          </cell>
          <cell r="R486">
            <v>6.56681484819489E-3</v>
          </cell>
          <cell r="AA486">
            <v>100.56780101376199</v>
          </cell>
          <cell r="AC486">
            <v>11.998753229554</v>
          </cell>
          <cell r="AE486">
            <v>43195.5116263944</v>
          </cell>
          <cell r="AF486">
            <v>1046153.90151067</v>
          </cell>
          <cell r="AH486">
            <v>1046153.90151067</v>
          </cell>
          <cell r="AI486">
            <v>88.569047784207697</v>
          </cell>
        </row>
        <row r="487">
          <cell r="M487">
            <v>22.200000496161199</v>
          </cell>
          <cell r="O487">
            <v>1003081.0344639299</v>
          </cell>
          <cell r="Q487">
            <v>0</v>
          </cell>
          <cell r="R487">
            <v>6.56681484819489E-3</v>
          </cell>
          <cell r="AA487">
            <v>100.563929978595</v>
          </cell>
          <cell r="AC487">
            <v>11.9974797768824</v>
          </cell>
          <cell r="AE487">
            <v>43190.927196776698</v>
          </cell>
          <cell r="AF487">
            <v>1046271.96167848</v>
          </cell>
          <cell r="AH487">
            <v>1046271.96167848</v>
          </cell>
          <cell r="AI487">
            <v>88.566450201712996</v>
          </cell>
        </row>
        <row r="488">
          <cell r="M488">
            <v>22.2000004958125</v>
          </cell>
          <cell r="O488">
            <v>1003142.0563558399</v>
          </cell>
          <cell r="Q488">
            <v>0</v>
          </cell>
          <cell r="R488">
            <v>6.56681484819489E-3</v>
          </cell>
          <cell r="AA488">
            <v>100.560369183989</v>
          </cell>
          <cell r="AC488">
            <v>11.9965679880713</v>
          </cell>
          <cell r="AE488">
            <v>43187.644757056602</v>
          </cell>
          <cell r="AF488">
            <v>1046329.70111146</v>
          </cell>
          <cell r="AH488">
            <v>1046329.70111146</v>
          </cell>
          <cell r="AI488">
            <v>88.563801195918202</v>
          </cell>
        </row>
        <row r="489">
          <cell r="M489">
            <v>22.200000494972901</v>
          </cell>
          <cell r="O489">
            <v>1004287.85203171</v>
          </cell>
          <cell r="Q489">
            <v>0</v>
          </cell>
          <cell r="R489">
            <v>6.56681484819489E-3</v>
          </cell>
          <cell r="AA489">
            <v>100.65778862208199</v>
          </cell>
          <cell r="AC489">
            <v>12.007378419376201</v>
          </cell>
          <cell r="AE489">
            <v>43226.562309754197</v>
          </cell>
          <cell r="AF489">
            <v>1047514.4143709301</v>
          </cell>
          <cell r="AH489">
            <v>1047514.4143709301</v>
          </cell>
          <cell r="AI489">
            <v>88.650410202705601</v>
          </cell>
        </row>
        <row r="490">
          <cell r="M490">
            <v>22.200000492601198</v>
          </cell>
          <cell r="O490">
            <v>1008663.76846843</v>
          </cell>
          <cell r="Q490">
            <v>0</v>
          </cell>
          <cell r="R490">
            <v>6.56681484819489E-3</v>
          </cell>
          <cell r="AA490">
            <v>101.065198393228</v>
          </cell>
          <cell r="AC490">
            <v>12.0546758052855</v>
          </cell>
          <cell r="AE490">
            <v>43396.832899027897</v>
          </cell>
          <cell r="AF490">
            <v>1052060.6014261199</v>
          </cell>
          <cell r="AH490">
            <v>1052060.6014261199</v>
          </cell>
          <cell r="AI490">
            <v>89.010522587942205</v>
          </cell>
        </row>
        <row r="491">
          <cell r="M491">
            <v>22.2000004900049</v>
          </cell>
          <cell r="O491">
            <v>1014019.68590333</v>
          </cell>
          <cell r="Q491">
            <v>0</v>
          </cell>
          <cell r="R491">
            <v>6.56681484819489E-3</v>
          </cell>
          <cell r="AA491">
            <v>101.58544287010299</v>
          </cell>
          <cell r="AC491">
            <v>12.116238985179599</v>
          </cell>
          <cell r="AE491">
            <v>43618.460346646702</v>
          </cell>
          <cell r="AF491">
            <v>1057638.14628839</v>
          </cell>
          <cell r="AH491">
            <v>1057638.14628839</v>
          </cell>
          <cell r="AI491">
            <v>89.469203884923502</v>
          </cell>
        </row>
        <row r="492">
          <cell r="M492">
            <v>22.2000004884109</v>
          </cell>
          <cell r="O492">
            <v>1017485.43224996</v>
          </cell>
          <cell r="Q492">
            <v>0</v>
          </cell>
          <cell r="R492">
            <v>6.56681484819489E-3</v>
          </cell>
          <cell r="AA492">
            <v>101.92827230379601</v>
          </cell>
          <cell r="AC492">
            <v>12.1571287350534</v>
          </cell>
          <cell r="AE492">
            <v>43765.663446192397</v>
          </cell>
          <cell r="AF492">
            <v>1061251.0957179801</v>
          </cell>
          <cell r="AH492">
            <v>1061251.0957179801</v>
          </cell>
          <cell r="AI492">
            <v>89.771143568742701</v>
          </cell>
        </row>
        <row r="493">
          <cell r="M493">
            <v>22.200000488308699</v>
          </cell>
          <cell r="O493">
            <v>1019197.80039909</v>
          </cell>
          <cell r="Q493">
            <v>0</v>
          </cell>
          <cell r="R493">
            <v>6.56681484819489E-3</v>
          </cell>
          <cell r="AA493">
            <v>102.11385635991699</v>
          </cell>
          <cell r="AC493">
            <v>12.1800850234325</v>
          </cell>
          <cell r="AE493">
            <v>43848.3060843571</v>
          </cell>
          <cell r="AF493">
            <v>1063046.1064772101</v>
          </cell>
          <cell r="AH493">
            <v>1063046.1064772101</v>
          </cell>
          <cell r="AI493">
            <v>89.933771336484796</v>
          </cell>
        </row>
        <row r="494">
          <cell r="M494">
            <v>22.200000488785001</v>
          </cell>
          <cell r="O494">
            <v>1020217.02214998</v>
          </cell>
          <cell r="Q494">
            <v>0</v>
          </cell>
          <cell r="R494">
            <v>6.56681484819489E-3</v>
          </cell>
          <cell r="AA494">
            <v>102.240664151342</v>
          </cell>
          <cell r="AC494">
            <v>12.196528142304199</v>
          </cell>
          <cell r="AE494">
            <v>43907.501312295302</v>
          </cell>
          <cell r="AF494">
            <v>1064124.5234513299</v>
          </cell>
          <cell r="AH494">
            <v>1064124.5234513299</v>
          </cell>
          <cell r="AI494">
            <v>90.044136009038198</v>
          </cell>
        </row>
        <row r="495">
          <cell r="M495">
            <v>22.200000489409401</v>
          </cell>
          <cell r="O495">
            <v>1020750.18968343</v>
          </cell>
          <cell r="Q495">
            <v>0</v>
          </cell>
          <cell r="R495">
            <v>6.56681484819489E-3</v>
          </cell>
          <cell r="AA495">
            <v>102.319456711068</v>
          </cell>
          <cell r="AC495">
            <v>12.2072480016628</v>
          </cell>
          <cell r="AE495">
            <v>43946.092805986198</v>
          </cell>
          <cell r="AF495">
            <v>1064696.2824766601</v>
          </cell>
          <cell r="AH495">
            <v>1064696.2824766601</v>
          </cell>
          <cell r="AI495">
            <v>90.112208709405294</v>
          </cell>
        </row>
        <row r="496">
          <cell r="M496">
            <v>22.200000489703701</v>
          </cell>
          <cell r="O496">
            <v>1020461.66359011</v>
          </cell>
          <cell r="Q496">
            <v>0</v>
          </cell>
          <cell r="R496">
            <v>6.56681484819489E-3</v>
          </cell>
          <cell r="AA496">
            <v>102.300672925743</v>
          </cell>
          <cell r="AC496">
            <v>12.2055023305654</v>
          </cell>
          <cell r="AE496">
            <v>43939.808390035403</v>
          </cell>
          <cell r="AF496">
            <v>1064401.4719787801</v>
          </cell>
          <cell r="AH496">
            <v>1064401.4719787801</v>
          </cell>
          <cell r="AI496">
            <v>90.095170595177606</v>
          </cell>
        </row>
        <row r="497">
          <cell r="M497">
            <v>22.2000004899249</v>
          </cell>
          <cell r="O497">
            <v>1019188.18258363</v>
          </cell>
          <cell r="Q497">
            <v>0</v>
          </cell>
          <cell r="R497">
            <v>6.56681484819489E-3</v>
          </cell>
          <cell r="AA497">
            <v>102.174619859104</v>
          </cell>
          <cell r="AC497">
            <v>12.1904629280411</v>
          </cell>
          <cell r="AE497">
            <v>43885.666540947997</v>
          </cell>
          <cell r="AF497">
            <v>1063073.8491186299</v>
          </cell>
          <cell r="AH497">
            <v>1063073.8491186299</v>
          </cell>
          <cell r="AI497">
            <v>89.984156931062998</v>
          </cell>
        </row>
        <row r="498">
          <cell r="M498">
            <v>22.2000004908016</v>
          </cell>
          <cell r="O498">
            <v>1015414.92808441</v>
          </cell>
          <cell r="Q498">
            <v>0</v>
          </cell>
          <cell r="R498">
            <v>6.56681484819489E-3</v>
          </cell>
          <cell r="AA498">
            <v>101.801108068955</v>
          </cell>
          <cell r="AC498">
            <v>12.1458992033385</v>
          </cell>
          <cell r="AE498">
            <v>43725.237132018498</v>
          </cell>
          <cell r="AF498">
            <v>1059140.1651896699</v>
          </cell>
          <cell r="AH498">
            <v>1059140.1651896699</v>
          </cell>
          <cell r="AI498">
            <v>89.655208865616601</v>
          </cell>
        </row>
        <row r="499">
          <cell r="M499">
            <v>22.200000491985101</v>
          </cell>
          <cell r="O499">
            <v>1012591.11984777</v>
          </cell>
          <cell r="Q499">
            <v>0</v>
          </cell>
          <cell r="R499">
            <v>6.5668148481949004E-3</v>
          </cell>
          <cell r="AA499">
            <v>101.521559982695</v>
          </cell>
          <cell r="AC499">
            <v>12.112546296453599</v>
          </cell>
          <cell r="AE499">
            <v>43605.166667233098</v>
          </cell>
          <cell r="AF499">
            <v>1056196.2864972299</v>
          </cell>
          <cell r="AH499">
            <v>1056196.2864972299</v>
          </cell>
          <cell r="AI499">
            <v>89.409013686241806</v>
          </cell>
        </row>
        <row r="500">
          <cell r="M500">
            <v>22.200000493089401</v>
          </cell>
          <cell r="O500">
            <v>1009927.15575924</v>
          </cell>
          <cell r="Q500">
            <v>0</v>
          </cell>
          <cell r="R500">
            <v>6.5668148481949004E-3</v>
          </cell>
          <cell r="AA500">
            <v>101.25781774148</v>
          </cell>
          <cell r="AC500">
            <v>12.0810791863384</v>
          </cell>
          <cell r="AE500">
            <v>43491.885070818098</v>
          </cell>
          <cell r="AF500">
            <v>1053419.04080872</v>
          </cell>
          <cell r="AH500">
            <v>1053419.04080872</v>
          </cell>
          <cell r="AI500">
            <v>89.176738555141796</v>
          </cell>
        </row>
        <row r="501">
          <cell r="M501">
            <v>22.200000493144799</v>
          </cell>
          <cell r="O501">
            <v>1008977.37514795</v>
          </cell>
          <cell r="Q501">
            <v>0</v>
          </cell>
          <cell r="R501">
            <v>6.5668148481949004E-3</v>
          </cell>
          <cell r="AA501">
            <v>101.147676567842</v>
          </cell>
          <cell r="AC501">
            <v>12.067122018049499</v>
          </cell>
          <cell r="AE501">
            <v>43441.639264978199</v>
          </cell>
          <cell r="AF501">
            <v>1052419.01442283</v>
          </cell>
          <cell r="AH501">
            <v>1052419.01442283</v>
          </cell>
          <cell r="AI501">
            <v>89.080554549792893</v>
          </cell>
        </row>
        <row r="502">
          <cell r="M502">
            <v>22.200000493208201</v>
          </cell>
          <cell r="O502">
            <v>1007937.1118037699</v>
          </cell>
          <cell r="Q502">
            <v>0</v>
          </cell>
          <cell r="R502">
            <v>6.5668148481949004E-3</v>
          </cell>
          <cell r="AA502">
            <v>101.035046578804</v>
          </cell>
          <cell r="AC502">
            <v>12.0531956604387</v>
          </cell>
          <cell r="AE502">
            <v>43391.5043775792</v>
          </cell>
          <cell r="AF502">
            <v>1051328.6161726799</v>
          </cell>
          <cell r="AH502">
            <v>1051328.6161726799</v>
          </cell>
          <cell r="AI502">
            <v>88.981850918365595</v>
          </cell>
        </row>
        <row r="503">
          <cell r="M503">
            <v>22.200000493749702</v>
          </cell>
          <cell r="O503">
            <v>1006981.158049</v>
          </cell>
          <cell r="Q503">
            <v>0</v>
          </cell>
          <cell r="R503">
            <v>6.5668148481949004E-3</v>
          </cell>
          <cell r="AA503">
            <v>100.94041835932801</v>
          </cell>
          <cell r="AC503">
            <v>12.041906781153999</v>
          </cell>
          <cell r="AE503">
            <v>43350.8644121545</v>
          </cell>
          <cell r="AF503">
            <v>1050332.0224520201</v>
          </cell>
          <cell r="AH503">
            <v>1050332.0224520201</v>
          </cell>
          <cell r="AI503">
            <v>88.898511578173995</v>
          </cell>
        </row>
        <row r="504">
          <cell r="M504">
            <v>22.2000004938925</v>
          </cell>
          <cell r="O504">
            <v>1006835.83506071</v>
          </cell>
          <cell r="Q504">
            <v>0</v>
          </cell>
          <cell r="R504">
            <v>6.56681484819491E-3</v>
          </cell>
          <cell r="AA504">
            <v>100.92603288841001</v>
          </cell>
          <cell r="AC504">
            <v>12.040190635108599</v>
          </cell>
          <cell r="AE504">
            <v>43344.686286390803</v>
          </cell>
          <cell r="AF504">
            <v>1050180.52134657</v>
          </cell>
          <cell r="AH504">
            <v>1050180.52134657</v>
          </cell>
          <cell r="AI504">
            <v>88.885842253301604</v>
          </cell>
        </row>
        <row r="505">
          <cell r="M505">
            <v>22.200000493916001</v>
          </cell>
          <cell r="O505">
            <v>1006807.2016141</v>
          </cell>
          <cell r="Q505">
            <v>0</v>
          </cell>
          <cell r="R505">
            <v>6.56681484819491E-3</v>
          </cell>
          <cell r="AA505">
            <v>100.92319846455</v>
          </cell>
          <cell r="AC505">
            <v>12.0398524963485</v>
          </cell>
          <cell r="AE505">
            <v>43343.468986854699</v>
          </cell>
          <cell r="AF505">
            <v>1050150.67060076</v>
          </cell>
          <cell r="AH505">
            <v>1050150.67060076</v>
          </cell>
          <cell r="AI505">
            <v>88.883345968201496</v>
          </cell>
        </row>
        <row r="506">
          <cell r="M506">
            <v>22.2000004944748</v>
          </cell>
          <cell r="O506">
            <v>1006495.48656628</v>
          </cell>
          <cell r="Q506">
            <v>0</v>
          </cell>
          <cell r="R506">
            <v>6.56681484819491E-3</v>
          </cell>
          <cell r="AA506">
            <v>100.908399326178</v>
          </cell>
          <cell r="AC506">
            <v>12.0389013540946</v>
          </cell>
          <cell r="AE506">
            <v>43340.044874740503</v>
          </cell>
          <cell r="AF506">
            <v>1049835.5314223999</v>
          </cell>
          <cell r="AH506">
            <v>1049835.5314223999</v>
          </cell>
          <cell r="AI506">
            <v>88.869497972083707</v>
          </cell>
        </row>
        <row r="507">
          <cell r="M507">
            <v>22.200000495241301</v>
          </cell>
          <cell r="O507">
            <v>1005501.0018858199</v>
          </cell>
          <cell r="Q507">
            <v>0</v>
          </cell>
          <cell r="R507">
            <v>6.56681484819491E-3</v>
          </cell>
          <cell r="AA507">
            <v>100.819573130808</v>
          </cell>
          <cell r="AC507">
            <v>12.0287921830964</v>
          </cell>
          <cell r="AE507">
            <v>43303.651859147198</v>
          </cell>
          <cell r="AF507">
            <v>1048804.65373462</v>
          </cell>
          <cell r="AH507">
            <v>1048804.65373462</v>
          </cell>
          <cell r="AI507">
            <v>88.790780947711397</v>
          </cell>
        </row>
        <row r="508">
          <cell r="M508">
            <v>22.200000495759198</v>
          </cell>
          <cell r="O508">
            <v>1004369.7063677399</v>
          </cell>
          <cell r="Q508">
            <v>0</v>
          </cell>
          <cell r="R508">
            <v>6.56681484819491E-3</v>
          </cell>
          <cell r="AA508">
            <v>100.70755288556499</v>
          </cell>
          <cell r="AC508">
            <v>12.015427037733501</v>
          </cell>
          <cell r="AE508">
            <v>43255.537335840403</v>
          </cell>
          <cell r="AF508">
            <v>1047625.24369277</v>
          </cell>
          <cell r="AH508">
            <v>1047625.24369277</v>
          </cell>
          <cell r="AI508">
            <v>88.692125847831406</v>
          </cell>
        </row>
        <row r="509">
          <cell r="M509">
            <v>22.200000496998602</v>
          </cell>
          <cell r="O509">
            <v>1003196.98097123</v>
          </cell>
          <cell r="Q509">
            <v>0</v>
          </cell>
          <cell r="R509">
            <v>6.56681484819491E-3</v>
          </cell>
          <cell r="AA509">
            <v>100.607463676045</v>
          </cell>
          <cell r="AC509">
            <v>12.004298039369401</v>
          </cell>
          <cell r="AE509">
            <v>43215.472941729699</v>
          </cell>
          <cell r="AF509">
            <v>1046412.45388397</v>
          </cell>
          <cell r="AH509">
            <v>1046412.45388397</v>
          </cell>
          <cell r="AI509">
            <v>88.6031656366752</v>
          </cell>
        </row>
        <row r="510">
          <cell r="M510">
            <v>22.200000499897801</v>
          </cell>
          <cell r="O510">
            <v>971076.38175251603</v>
          </cell>
          <cell r="Q510">
            <v>0</v>
          </cell>
          <cell r="R510">
            <v>6.56681484819491E-3</v>
          </cell>
          <cell r="AA510">
            <v>97.418469755367596</v>
          </cell>
          <cell r="AC510">
            <v>11.623483562460599</v>
          </cell>
          <cell r="AE510">
            <v>41844.540824858203</v>
          </cell>
          <cell r="AF510">
            <v>1012920.92243903</v>
          </cell>
          <cell r="AH510">
            <v>1012920.92243903</v>
          </cell>
          <cell r="AI510">
            <v>85.794986192907004</v>
          </cell>
        </row>
        <row r="511">
          <cell r="M511">
            <v>22.2000005045733</v>
          </cell>
          <cell r="O511">
            <v>980540.62870412902</v>
          </cell>
          <cell r="Q511">
            <v>0</v>
          </cell>
          <cell r="R511">
            <v>6.56681484819491E-3</v>
          </cell>
          <cell r="AA511">
            <v>98.346689157511094</v>
          </cell>
          <cell r="AC511">
            <v>11.7337521776294</v>
          </cell>
          <cell r="AE511">
            <v>42241.507839465899</v>
          </cell>
          <cell r="AF511">
            <v>1022782.1367294301</v>
          </cell>
          <cell r="AH511">
            <v>1022782.1367294301</v>
          </cell>
          <cell r="AI511">
            <v>86.612936979881695</v>
          </cell>
        </row>
        <row r="512">
          <cell r="M512">
            <v>22.200000495684499</v>
          </cell>
          <cell r="O512">
            <v>1004614.5027942799</v>
          </cell>
          <cell r="Q512">
            <v>0</v>
          </cell>
          <cell r="R512">
            <v>6.56681484819491E-3</v>
          </cell>
          <cell r="AA512">
            <v>100.73179281522501</v>
          </cell>
          <cell r="AC512">
            <v>12.0183191058841</v>
          </cell>
          <cell r="AE512">
            <v>43265.9487811828</v>
          </cell>
          <cell r="AF512">
            <v>1047880.45156404</v>
          </cell>
          <cell r="AH512">
            <v>1047880.45156404</v>
          </cell>
          <cell r="AI512">
            <v>88.713473709340803</v>
          </cell>
        </row>
        <row r="513">
          <cell r="M513">
            <v>22.200000495527899</v>
          </cell>
          <cell r="O513">
            <v>1004518.8500046399</v>
          </cell>
          <cell r="Q513">
            <v>0</v>
          </cell>
          <cell r="R513">
            <v>6.56681484819491E-3</v>
          </cell>
          <cell r="AA513">
            <v>100.706281275072</v>
          </cell>
          <cell r="AC513">
            <v>12.0144624750611</v>
          </cell>
          <cell r="AE513">
            <v>43252.064910219997</v>
          </cell>
          <cell r="AF513">
            <v>1047770.91493015</v>
          </cell>
          <cell r="AH513">
            <v>1047770.91493015</v>
          </cell>
          <cell r="AI513">
            <v>88.691818800011305</v>
          </cell>
        </row>
        <row r="514">
          <cell r="M514">
            <v>22.200000497626601</v>
          </cell>
          <cell r="O514">
            <v>971787.98260298395</v>
          </cell>
          <cell r="Q514">
            <v>0</v>
          </cell>
          <cell r="R514">
            <v>6.56681484819491E-3</v>
          </cell>
          <cell r="AA514">
            <v>97.454655676786103</v>
          </cell>
          <cell r="AC514">
            <v>11.626065139454401</v>
          </cell>
          <cell r="AE514">
            <v>41853.834502035701</v>
          </cell>
          <cell r="AF514">
            <v>1013641.81693924</v>
          </cell>
          <cell r="AH514">
            <v>1013641.81693924</v>
          </cell>
          <cell r="AI514">
            <v>85.828590537331706</v>
          </cell>
        </row>
        <row r="515">
          <cell r="M515">
            <v>22.200000502750399</v>
          </cell>
          <cell r="O515">
            <v>987874.06920128199</v>
          </cell>
          <cell r="Q515">
            <v>0</v>
          </cell>
          <cell r="R515">
            <v>6.56681484819491E-3</v>
          </cell>
          <cell r="AA515">
            <v>99.047507219720103</v>
          </cell>
          <cell r="AC515">
            <v>11.8160878291558</v>
          </cell>
          <cell r="AE515">
            <v>42537.916184960901</v>
          </cell>
          <cell r="AF515">
            <v>1030411.98573865</v>
          </cell>
          <cell r="AH515">
            <v>1030411.98573865</v>
          </cell>
          <cell r="AI515">
            <v>87.231419390564298</v>
          </cell>
        </row>
        <row r="516">
          <cell r="M516">
            <v>22.200000489031801</v>
          </cell>
          <cell r="O516">
            <v>1019979.73947536</v>
          </cell>
          <cell r="Q516">
            <v>0</v>
          </cell>
          <cell r="R516">
            <v>6.56681484819491E-3</v>
          </cell>
          <cell r="AA516">
            <v>102.226935496625</v>
          </cell>
          <cell r="AC516">
            <v>12.195384641574</v>
          </cell>
          <cell r="AE516">
            <v>43903.384709666403</v>
          </cell>
          <cell r="AF516">
            <v>1063883.12412633</v>
          </cell>
          <cell r="AH516">
            <v>1063883.12412633</v>
          </cell>
          <cell r="AI516">
            <v>90.031550855050895</v>
          </cell>
        </row>
        <row r="517">
          <cell r="M517">
            <v>22.200000489021001</v>
          </cell>
          <cell r="O517">
            <v>1020528.57521175</v>
          </cell>
          <cell r="Q517">
            <v>0</v>
          </cell>
          <cell r="R517">
            <v>6.56681484819491E-3</v>
          </cell>
          <cell r="AA517">
            <v>102.281246608057</v>
          </cell>
          <cell r="AC517">
            <v>12.201863803753801</v>
          </cell>
          <cell r="AE517">
            <v>43926.709693513701</v>
          </cell>
          <cell r="AF517">
            <v>1064455.2849085601</v>
          </cell>
          <cell r="AH517">
            <v>1064455.2849085601</v>
          </cell>
          <cell r="AI517">
            <v>90.079382804303293</v>
          </cell>
        </row>
        <row r="518">
          <cell r="M518">
            <v>22.200000489313599</v>
          </cell>
          <cell r="O518">
            <v>1021235.4293177</v>
          </cell>
          <cell r="Q518">
            <v>0</v>
          </cell>
          <cell r="R518">
            <v>6.56681484819491E-3</v>
          </cell>
          <cell r="AA518">
            <v>102.367481825179</v>
          </cell>
          <cell r="AC518">
            <v>12.2129776825045</v>
          </cell>
          <cell r="AE518">
            <v>43966.7196570163</v>
          </cell>
          <cell r="AF518">
            <v>1065202.14896268</v>
          </cell>
          <cell r="AH518">
            <v>1065202.14896268</v>
          </cell>
          <cell r="AI518">
            <v>90.154504142674</v>
          </cell>
        </row>
        <row r="519">
          <cell r="M519">
            <v>22.2000004900191</v>
          </cell>
          <cell r="O519">
            <v>1021533.2309544299</v>
          </cell>
          <cell r="Q519">
            <v>0</v>
          </cell>
          <cell r="R519">
            <v>6.56681484819491E-3</v>
          </cell>
          <cell r="AA519">
            <v>102.423058543343</v>
          </cell>
          <cell r="AC519">
            <v>12.220931565605801</v>
          </cell>
          <cell r="AE519">
            <v>43995.353636180997</v>
          </cell>
          <cell r="AF519">
            <v>1065528.58457618</v>
          </cell>
          <cell r="AH519">
            <v>1065528.58457618</v>
          </cell>
          <cell r="AI519">
            <v>90.202126977736896</v>
          </cell>
        </row>
        <row r="520">
          <cell r="M520">
            <v>22.200000490361301</v>
          </cell>
          <cell r="O520">
            <v>1021325.86424506</v>
          </cell>
          <cell r="Q520">
            <v>0</v>
          </cell>
          <cell r="R520">
            <v>6.5668148481949204E-3</v>
          </cell>
          <cell r="AA520">
            <v>102.41232534656901</v>
          </cell>
          <cell r="AC520">
            <v>12.2201477068967</v>
          </cell>
          <cell r="AE520">
            <v>43992.5317448282</v>
          </cell>
          <cell r="AF520">
            <v>1065318.3959880699</v>
          </cell>
          <cell r="AH520">
            <v>1065318.3959880699</v>
          </cell>
          <cell r="AI520">
            <v>90.192177639671996</v>
          </cell>
        </row>
        <row r="521">
          <cell r="M521">
            <v>22.200000490426302</v>
          </cell>
          <cell r="O521">
            <v>1020673.82614532</v>
          </cell>
          <cell r="Q521">
            <v>0</v>
          </cell>
          <cell r="R521">
            <v>6.5668148481949204E-3</v>
          </cell>
          <cell r="AA521">
            <v>102.347770322865</v>
          </cell>
          <cell r="AC521">
            <v>12.212444806662701</v>
          </cell>
          <cell r="AE521">
            <v>43964.801303985601</v>
          </cell>
          <cell r="AF521">
            <v>1064638.62744721</v>
          </cell>
          <cell r="AH521">
            <v>1064638.62744721</v>
          </cell>
          <cell r="AI521">
            <v>90.1353255162024</v>
          </cell>
        </row>
        <row r="522">
          <cell r="M522">
            <v>22.200000490821001</v>
          </cell>
          <cell r="O522">
            <v>1018073.02713802</v>
          </cell>
          <cell r="Q522">
            <v>0</v>
          </cell>
          <cell r="R522">
            <v>6.5668148481949204E-3</v>
          </cell>
          <cell r="AA522">
            <v>102.09026671178</v>
          </cell>
          <cell r="AC522">
            <v>12.181718698727201</v>
          </cell>
          <cell r="AE522">
            <v>43854.187315417897</v>
          </cell>
          <cell r="AF522">
            <v>1061927.2144404899</v>
          </cell>
          <cell r="AH522">
            <v>1061927.2144404899</v>
          </cell>
          <cell r="AI522">
            <v>89.908548013052595</v>
          </cell>
        </row>
        <row r="523">
          <cell r="M523">
            <v>22.200000492448702</v>
          </cell>
          <cell r="O523">
            <v>1012365.05232662</v>
          </cell>
          <cell r="Q523">
            <v>0</v>
          </cell>
          <cell r="R523">
            <v>6.5668148481949204E-3</v>
          </cell>
          <cell r="AA523">
            <v>101.525067815189</v>
          </cell>
          <cell r="AC523">
            <v>12.1142774608025</v>
          </cell>
          <cell r="AE523">
            <v>43611.398858889203</v>
          </cell>
          <cell r="AF523">
            <v>1055976.4511448401</v>
          </cell>
          <cell r="AH523">
            <v>1055976.4511448401</v>
          </cell>
          <cell r="AI523">
            <v>89.410790354386407</v>
          </cell>
        </row>
        <row r="524">
          <cell r="M524">
            <v>22.200000494810698</v>
          </cell>
          <cell r="O524">
            <v>1007668.72225937</v>
          </cell>
          <cell r="Q524">
            <v>0</v>
          </cell>
          <cell r="R524">
            <v>6.5668148481949204E-3</v>
          </cell>
          <cell r="AA524">
            <v>101.05998560027901</v>
          </cell>
          <cell r="AC524">
            <v>12.0587824474551</v>
          </cell>
          <cell r="AE524">
            <v>43411.616810838299</v>
          </cell>
          <cell r="AF524">
            <v>1051080.33903063</v>
          </cell>
          <cell r="AH524">
            <v>1051080.3390306199</v>
          </cell>
          <cell r="AI524">
            <v>89.001203152823805</v>
          </cell>
        </row>
        <row r="525">
          <cell r="M525">
            <v>22.2000004951588</v>
          </cell>
          <cell r="O525">
            <v>1006204.13268193</v>
          </cell>
          <cell r="Q525">
            <v>0</v>
          </cell>
          <cell r="R525">
            <v>6.5668148481949204E-3</v>
          </cell>
          <cell r="AA525">
            <v>100.898847730185</v>
          </cell>
          <cell r="AC525">
            <v>12.038739541483499</v>
          </cell>
          <cell r="AE525">
            <v>43339.462349340502</v>
          </cell>
          <cell r="AF525">
            <v>1049543.5950364501</v>
          </cell>
          <cell r="AH525">
            <v>1049543.5950364501</v>
          </cell>
          <cell r="AI525">
            <v>88.860108188701503</v>
          </cell>
        </row>
        <row r="526">
          <cell r="M526">
            <v>22.200000495556498</v>
          </cell>
          <cell r="O526">
            <v>1004946.29014442</v>
          </cell>
          <cell r="Q526">
            <v>0</v>
          </cell>
          <cell r="R526">
            <v>6.5668148481949204E-3</v>
          </cell>
          <cell r="AA526">
            <v>100.764646373906</v>
          </cell>
          <cell r="AC526">
            <v>12.0222388668747</v>
          </cell>
          <cell r="AE526">
            <v>43280.059920749103</v>
          </cell>
          <cell r="AF526">
            <v>1048226.3500524299</v>
          </cell>
          <cell r="AH526">
            <v>1048226.3500524299</v>
          </cell>
          <cell r="AI526">
            <v>88.742407507031302</v>
          </cell>
        </row>
        <row r="527">
          <cell r="M527">
            <v>22.2000004958097</v>
          </cell>
          <cell r="O527">
            <v>1004697.80882271</v>
          </cell>
          <cell r="Q527">
            <v>0</v>
          </cell>
          <cell r="R527">
            <v>6.5668148481949204E-3</v>
          </cell>
          <cell r="AA527">
            <v>100.740041887815</v>
          </cell>
          <cell r="AC527">
            <v>12.019303303464101</v>
          </cell>
          <cell r="AE527">
            <v>43269.491892470702</v>
          </cell>
          <cell r="AF527">
            <v>1047967.30071369</v>
          </cell>
          <cell r="AH527">
            <v>1047967.30071369</v>
          </cell>
          <cell r="AI527">
            <v>88.720738584350798</v>
          </cell>
        </row>
        <row r="528">
          <cell r="M528">
            <v>22.200000495758299</v>
          </cell>
          <cell r="O528">
            <v>1005026.98899196</v>
          </cell>
          <cell r="Q528">
            <v>0</v>
          </cell>
          <cell r="R528">
            <v>6.5668148481949204E-3</v>
          </cell>
          <cell r="AA528">
            <v>100.77263710254</v>
          </cell>
          <cell r="AC528">
            <v>12.023192241414399</v>
          </cell>
          <cell r="AE528">
            <v>43283.492069091997</v>
          </cell>
          <cell r="AF528">
            <v>1048310.48106422</v>
          </cell>
          <cell r="AH528">
            <v>1048310.48106422</v>
          </cell>
          <cell r="AI528">
            <v>88.749444861125298</v>
          </cell>
        </row>
        <row r="529">
          <cell r="M529">
            <v>22.200000495410698</v>
          </cell>
          <cell r="O529">
            <v>1005493.1219668899</v>
          </cell>
          <cell r="Q529">
            <v>0</v>
          </cell>
          <cell r="R529">
            <v>6.5668148481949204E-3</v>
          </cell>
          <cell r="AA529">
            <v>100.81879296854</v>
          </cell>
          <cell r="AC529">
            <v>12.0286991018673</v>
          </cell>
          <cell r="AE529">
            <v>43303.316766722201</v>
          </cell>
          <cell r="AF529">
            <v>1048796.4387390499</v>
          </cell>
          <cell r="AH529">
            <v>1048796.4387390499</v>
          </cell>
          <cell r="AI529">
            <v>88.790093866672606</v>
          </cell>
        </row>
        <row r="530">
          <cell r="M530">
            <v>22.200000496113599</v>
          </cell>
          <cell r="O530">
            <v>1004773.44721474</v>
          </cell>
          <cell r="Q530">
            <v>0</v>
          </cell>
          <cell r="R530">
            <v>6.5668148481949299E-3</v>
          </cell>
          <cell r="AA530">
            <v>100.763591416453</v>
          </cell>
          <cell r="AC530">
            <v>12.0229268663436</v>
          </cell>
          <cell r="AE530">
            <v>43282.536718837</v>
          </cell>
          <cell r="AF530">
            <v>1048055.9839093999</v>
          </cell>
          <cell r="AH530">
            <v>1048055.9839093999</v>
          </cell>
          <cell r="AI530">
            <v>88.7406645501095</v>
          </cell>
        </row>
        <row r="531">
          <cell r="M531">
            <v>22.200000497001199</v>
          </cell>
          <cell r="O531">
            <v>1004183.15468255</v>
          </cell>
          <cell r="Q531">
            <v>0</v>
          </cell>
          <cell r="R531">
            <v>6.5668148481949299E-3</v>
          </cell>
          <cell r="AA531">
            <v>100.714769355543</v>
          </cell>
          <cell r="AC531">
            <v>12.0175902033847</v>
          </cell>
          <cell r="AE531">
            <v>43263.324732184803</v>
          </cell>
          <cell r="AF531">
            <v>1047446.47940738</v>
          </cell>
          <cell r="AH531">
            <v>1047446.47940738</v>
          </cell>
          <cell r="AI531">
            <v>88.697179152158</v>
          </cell>
        </row>
        <row r="532">
          <cell r="M532">
            <v>22.200000497184099</v>
          </cell>
          <cell r="O532">
            <v>1004920.43563619</v>
          </cell>
          <cell r="Q532">
            <v>0</v>
          </cell>
          <cell r="R532">
            <v>6.5668148481949299E-3</v>
          </cell>
          <cell r="AA532">
            <v>100.803884514047</v>
          </cell>
          <cell r="AC532">
            <v>12.029039282674599</v>
          </cell>
          <cell r="AE532">
            <v>43304.541417628403</v>
          </cell>
          <cell r="AF532">
            <v>1048224.97704693</v>
          </cell>
          <cell r="AH532">
            <v>1048224.97704693</v>
          </cell>
          <cell r="AI532">
            <v>88.774845231372595</v>
          </cell>
        </row>
        <row r="533">
          <cell r="M533">
            <v>22.2000004974395</v>
          </cell>
          <cell r="O533">
            <v>1004616.59615166</v>
          </cell>
          <cell r="Q533">
            <v>0</v>
          </cell>
          <cell r="R533">
            <v>6.5668148481949299E-3</v>
          </cell>
          <cell r="AA533">
            <v>100.783443692774</v>
          </cell>
          <cell r="AC533">
            <v>12.0270893438879</v>
          </cell>
          <cell r="AE533">
            <v>43297.521637996499</v>
          </cell>
          <cell r="AF533">
            <v>1047914.11778578</v>
          </cell>
          <cell r="AH533">
            <v>1047914.11778578</v>
          </cell>
          <cell r="AI533">
            <v>88.756354348885594</v>
          </cell>
        </row>
        <row r="534">
          <cell r="M534">
            <v>22.2000004980029</v>
          </cell>
          <cell r="O534">
            <v>1003561.49378199</v>
          </cell>
          <cell r="Q534">
            <v>0</v>
          </cell>
          <cell r="R534">
            <v>6.5668148481949299E-3</v>
          </cell>
          <cell r="AA534">
            <v>100.678913623659</v>
          </cell>
          <cell r="AC534">
            <v>12.01461514739</v>
          </cell>
          <cell r="AE534">
            <v>43252.614530603998</v>
          </cell>
          <cell r="AF534">
            <v>1046814.1083005799</v>
          </cell>
          <cell r="AH534">
            <v>1046814.1083005799</v>
          </cell>
          <cell r="AI534">
            <v>88.664298476269195</v>
          </cell>
        </row>
        <row r="535">
          <cell r="M535">
            <v>22.200000498393401</v>
          </cell>
          <cell r="O535">
            <v>1002935.73247412</v>
          </cell>
          <cell r="Q535">
            <v>0</v>
          </cell>
          <cell r="R535">
            <v>6.5668148481949299E-3</v>
          </cell>
          <cell r="AA535">
            <v>100.616917522002</v>
          </cell>
          <cell r="AC535">
            <v>12.007216782874099</v>
          </cell>
          <cell r="AE535">
            <v>43225.980418346699</v>
          </cell>
          <cell r="AF535">
            <v>1046161.71288653</v>
          </cell>
          <cell r="AH535">
            <v>1046161.71288653</v>
          </cell>
          <cell r="AI535">
            <v>88.609700739127803</v>
          </cell>
        </row>
        <row r="536">
          <cell r="M536">
            <v>22.200000498195202</v>
          </cell>
          <cell r="O536">
            <v>1002416.08867498</v>
          </cell>
          <cell r="Q536">
            <v>0</v>
          </cell>
          <cell r="R536">
            <v>6.5668148481949299E-3</v>
          </cell>
          <cell r="AA536">
            <v>100.549374497679</v>
          </cell>
          <cell r="AC536">
            <v>11.9983428937628</v>
          </cell>
          <cell r="AE536">
            <v>43194.034417546201</v>
          </cell>
          <cell r="AF536">
            <v>1045610.1231021</v>
          </cell>
          <cell r="AH536">
            <v>1045610.1231021</v>
          </cell>
          <cell r="AI536">
            <v>88.551031603916599</v>
          </cell>
        </row>
        <row r="537">
          <cell r="M537">
            <v>22.200000497794701</v>
          </cell>
          <cell r="O537">
            <v>1003278.90598958</v>
          </cell>
          <cell r="Q537">
            <v>0</v>
          </cell>
          <cell r="R537">
            <v>6.5668148481949403E-3</v>
          </cell>
          <cell r="AA537">
            <v>100.62520560121099</v>
          </cell>
          <cell r="AC537">
            <v>12.006903185943999</v>
          </cell>
          <cell r="AE537">
            <v>43224.851469398302</v>
          </cell>
          <cell r="AF537">
            <v>1046503.75747215</v>
          </cell>
          <cell r="AH537">
            <v>1046503.75747215</v>
          </cell>
          <cell r="AI537">
            <v>88.618302415266797</v>
          </cell>
        </row>
        <row r="538">
          <cell r="M538">
            <v>22.200000495867499</v>
          </cell>
          <cell r="O538">
            <v>1006910.73608668</v>
          </cell>
          <cell r="Q538">
            <v>0</v>
          </cell>
          <cell r="R538">
            <v>6.5668148481949403E-3</v>
          </cell>
          <cell r="AA538">
            <v>100.968802818763</v>
          </cell>
          <cell r="AC538">
            <v>12.0470855314994</v>
          </cell>
          <cell r="AE538">
            <v>43369.507913397902</v>
          </cell>
          <cell r="AF538">
            <v>1050280.24405134</v>
          </cell>
          <cell r="AH538">
            <v>1050280.24405134</v>
          </cell>
          <cell r="AI538">
            <v>88.921717287263306</v>
          </cell>
        </row>
        <row r="539">
          <cell r="M539">
            <v>22.200000493213899</v>
          </cell>
          <cell r="O539">
            <v>1012673.1846307</v>
          </cell>
          <cell r="Q539">
            <v>0</v>
          </cell>
          <cell r="R539">
            <v>6.5668148481949403E-3</v>
          </cell>
          <cell r="AA539">
            <v>101.529681300929</v>
          </cell>
          <cell r="AC539">
            <v>12.11351525165</v>
          </cell>
          <cell r="AE539">
            <v>43608.6549059401</v>
          </cell>
          <cell r="AF539">
            <v>1056281.8395807301</v>
          </cell>
          <cell r="AH539">
            <v>1056281.8395807301</v>
          </cell>
          <cell r="AI539">
            <v>89.416166049278701</v>
          </cell>
        </row>
        <row r="540">
          <cell r="M540">
            <v>22.200000491177601</v>
          </cell>
          <cell r="O540">
            <v>1016962.63500357</v>
          </cell>
          <cell r="Q540">
            <v>0</v>
          </cell>
          <cell r="R540">
            <v>6.5668148481949499E-3</v>
          </cell>
          <cell r="AA540">
            <v>101.954319080771</v>
          </cell>
          <cell r="AC540">
            <v>12.1641788227027</v>
          </cell>
          <cell r="AE540">
            <v>43791.043761729597</v>
          </cell>
          <cell r="AF540">
            <v>1060753.67879438</v>
          </cell>
          <cell r="AH540">
            <v>1060753.67879438</v>
          </cell>
          <cell r="AI540">
            <v>89.790140258068007</v>
          </cell>
        </row>
        <row r="541">
          <cell r="M541">
            <v>22.200000490934599</v>
          </cell>
          <cell r="O541">
            <v>1018889.33956378</v>
          </cell>
          <cell r="Q541">
            <v>0</v>
          </cell>
          <cell r="R541">
            <v>6.5668148481949499E-3</v>
          </cell>
          <cell r="AA541">
            <v>102.161322507805</v>
          </cell>
          <cell r="AC541">
            <v>12.1897018242454</v>
          </cell>
          <cell r="AE541">
            <v>43882.926567283597</v>
          </cell>
          <cell r="AF541">
            <v>1062772.26612675</v>
          </cell>
          <cell r="AH541">
            <v>1062772.26612675</v>
          </cell>
          <cell r="AI541">
            <v>89.971620683559095</v>
          </cell>
        </row>
        <row r="542">
          <cell r="M542">
            <v>22.200000491442001</v>
          </cell>
          <cell r="O542">
            <v>1019930.68484217</v>
          </cell>
          <cell r="Q542">
            <v>0</v>
          </cell>
          <cell r="R542">
            <v>6.5668148481949499E-3</v>
          </cell>
          <cell r="AA542">
            <v>102.290519902683</v>
          </cell>
          <cell r="AC542">
            <v>12.206441203389501</v>
          </cell>
          <cell r="AE542">
            <v>43943.188332202299</v>
          </cell>
          <cell r="AF542">
            <v>1063873.8731626701</v>
          </cell>
          <cell r="AH542">
            <v>1063873.8731626701</v>
          </cell>
          <cell r="AI542">
            <v>90.084078699293798</v>
          </cell>
        </row>
        <row r="543">
          <cell r="M543">
            <v>22.2000004919588</v>
          </cell>
          <cell r="O543">
            <v>1020685.56920673</v>
          </cell>
          <cell r="Q543">
            <v>0</v>
          </cell>
          <cell r="R543">
            <v>6.5668148481949499E-3</v>
          </cell>
          <cell r="AA543">
            <v>102.391436605146</v>
          </cell>
          <cell r="AC543">
            <v>12.219810432791901</v>
          </cell>
          <cell r="AE543">
            <v>43991.317558051</v>
          </cell>
          <cell r="AF543">
            <v>1064676.8867545901</v>
          </cell>
          <cell r="AH543">
            <v>1064676.8867545901</v>
          </cell>
          <cell r="AI543">
            <v>90.171626172353697</v>
          </cell>
        </row>
        <row r="544">
          <cell r="M544">
            <v>22.200000492376301</v>
          </cell>
          <cell r="O544">
            <v>1019757.66084485</v>
          </cell>
          <cell r="Q544">
            <v>0</v>
          </cell>
          <cell r="R544">
            <v>6.5668148481949499E-3</v>
          </cell>
          <cell r="AA544">
            <v>102.30934820971601</v>
          </cell>
          <cell r="AC544">
            <v>12.2105107294175</v>
          </cell>
          <cell r="AE544">
            <v>43957.838625902798</v>
          </cell>
          <cell r="AF544">
            <v>1063715.49946371</v>
          </cell>
          <cell r="AH544">
            <v>1063715.49946371</v>
          </cell>
          <cell r="AI544">
            <v>90.098837480298201</v>
          </cell>
        </row>
        <row r="545">
          <cell r="M545">
            <v>22.2000004927161</v>
          </cell>
          <cell r="O545">
            <v>1018612.74108013</v>
          </cell>
          <cell r="Q545">
            <v>0</v>
          </cell>
          <cell r="R545">
            <v>6.5668148481949499E-3</v>
          </cell>
          <cell r="AA545">
            <v>102.195933794198</v>
          </cell>
          <cell r="AC545">
            <v>12.1969748408425</v>
          </cell>
          <cell r="AE545">
            <v>43909.109427032898</v>
          </cell>
          <cell r="AF545">
            <v>1062521.8505022901</v>
          </cell>
          <cell r="AH545">
            <v>1062521.8505022901</v>
          </cell>
          <cell r="AI545">
            <v>89.998958953355796</v>
          </cell>
        </row>
        <row r="546">
          <cell r="M546">
            <v>22.200000493196999</v>
          </cell>
          <cell r="O546">
            <v>1016561.4131043199</v>
          </cell>
          <cell r="Q546">
            <v>0</v>
          </cell>
          <cell r="R546">
            <v>6.5668148481949603E-3</v>
          </cell>
          <cell r="AA546">
            <v>101.99272313601099</v>
          </cell>
          <cell r="AC546">
            <v>12.172721867233101</v>
          </cell>
          <cell r="AE546">
            <v>43821.798722038999</v>
          </cell>
          <cell r="AF546">
            <v>1060383.2118132999</v>
          </cell>
          <cell r="AH546">
            <v>1060383.2118132999</v>
          </cell>
          <cell r="AI546">
            <v>89.820001268778</v>
          </cell>
        </row>
        <row r="547">
          <cell r="M547">
            <v>22.200000494355098</v>
          </cell>
          <cell r="O547">
            <v>1011656.38216575</v>
          </cell>
          <cell r="Q547">
            <v>0</v>
          </cell>
          <cell r="R547">
            <v>6.5668148481949603E-3</v>
          </cell>
          <cell r="AA547">
            <v>101.506771645124</v>
          </cell>
          <cell r="AC547">
            <v>12.1147240791786</v>
          </cell>
          <cell r="AE547">
            <v>43613.006685043001</v>
          </cell>
          <cell r="AF547">
            <v>1055269.38881601</v>
          </cell>
          <cell r="AH547">
            <v>1055269.38881601</v>
          </cell>
          <cell r="AI547">
            <v>89.392047565945106</v>
          </cell>
        </row>
        <row r="548">
          <cell r="M548">
            <v>22.200000497881799</v>
          </cell>
          <cell r="O548">
            <v>1003645.49330899</v>
          </cell>
          <cell r="Q548">
            <v>0</v>
          </cell>
          <cell r="R548">
            <v>6.5668148481949499E-3</v>
          </cell>
          <cell r="AA548">
            <v>100.712997567804</v>
          </cell>
          <cell r="AC548">
            <v>12.019987996333301</v>
          </cell>
          <cell r="AE548">
            <v>43271.956786799899</v>
          </cell>
          <cell r="AF548">
            <v>1046917.45001974</v>
          </cell>
          <cell r="AH548">
            <v>1046917.45001974</v>
          </cell>
          <cell r="AI548">
            <v>88.693009571470796</v>
          </cell>
        </row>
        <row r="549">
          <cell r="M549">
            <v>22.200000499677401</v>
          </cell>
          <cell r="O549">
            <v>1000809.96016829</v>
          </cell>
          <cell r="Q549">
            <v>0</v>
          </cell>
          <cell r="R549">
            <v>6.5668148481949499E-3</v>
          </cell>
          <cell r="AA549">
            <v>100.41593573389299</v>
          </cell>
          <cell r="AC549">
            <v>11.983720950213099</v>
          </cell>
          <cell r="AE549">
            <v>43141.3954207672</v>
          </cell>
          <cell r="AF549">
            <v>1043951.35557762</v>
          </cell>
          <cell r="AH549">
            <v>1043951.35557762</v>
          </cell>
          <cell r="AI549">
            <v>88.432214783679697</v>
          </cell>
        </row>
        <row r="550">
          <cell r="M550">
            <v>22.200000500024199</v>
          </cell>
          <cell r="O550">
            <v>999100.73943602596</v>
          </cell>
          <cell r="Q550">
            <v>0</v>
          </cell>
          <cell r="R550">
            <v>6.5668148481949603E-3</v>
          </cell>
          <cell r="AA550">
            <v>100.220945422233</v>
          </cell>
          <cell r="AC550">
            <v>11.9591522489316</v>
          </cell>
          <cell r="AE550">
            <v>43052.948096153603</v>
          </cell>
          <cell r="AF550">
            <v>1042153.68752853</v>
          </cell>
          <cell r="AH550">
            <v>1042153.68752853</v>
          </cell>
          <cell r="AI550">
            <v>88.261793173301399</v>
          </cell>
        </row>
        <row r="551">
          <cell r="M551">
            <v>22.200000500472001</v>
          </cell>
          <cell r="O551">
            <v>998097.21177109703</v>
          </cell>
          <cell r="Q551">
            <v>0</v>
          </cell>
          <cell r="R551">
            <v>6.5668148481949499E-3</v>
          </cell>
          <cell r="AA551">
            <v>100.111935582615</v>
          </cell>
          <cell r="AC551">
            <v>11.945658258445899</v>
          </cell>
          <cell r="AE551">
            <v>43004.369730405197</v>
          </cell>
          <cell r="AF551">
            <v>1041101.58148951</v>
          </cell>
          <cell r="AH551">
            <v>1041101.58148951</v>
          </cell>
          <cell r="AI551">
            <v>88.1662773241693</v>
          </cell>
        </row>
        <row r="552">
          <cell r="M552">
            <v>22.200000500889001</v>
          </cell>
          <cell r="O552">
            <v>997731.18623291899</v>
          </cell>
          <cell r="Q552">
            <v>0</v>
          </cell>
          <cell r="R552">
            <v>6.5668148481949499E-3</v>
          </cell>
          <cell r="AA552">
            <v>100.07567663587101</v>
          </cell>
          <cell r="AC552">
            <v>11.941331731502901</v>
          </cell>
          <cell r="AE552">
            <v>42988.794233410299</v>
          </cell>
          <cell r="AF552">
            <v>1040719.98046198</v>
          </cell>
          <cell r="AH552">
            <v>1040719.98046198</v>
          </cell>
          <cell r="AI552">
            <v>88.134344904368206</v>
          </cell>
        </row>
        <row r="553">
          <cell r="M553">
            <v>22.200000500706899</v>
          </cell>
          <cell r="O553">
            <v>998215.23029657104</v>
          </cell>
          <cell r="Q553">
            <v>0</v>
          </cell>
          <cell r="R553">
            <v>6.5668148481949499E-3</v>
          </cell>
          <cell r="AA553">
            <v>100.123626581954</v>
          </cell>
          <cell r="AC553">
            <v>11.9470532637666</v>
          </cell>
          <cell r="AE553">
            <v>43009.391749559603</v>
          </cell>
          <cell r="AF553">
            <v>1041224.62205359</v>
          </cell>
          <cell r="AH553">
            <v>1041224.62205359</v>
          </cell>
          <cell r="AI553">
            <v>88.176573318187394</v>
          </cell>
        </row>
        <row r="554">
          <cell r="M554">
            <v>22.200000500645501</v>
          </cell>
          <cell r="O554">
            <v>999152.99727398495</v>
          </cell>
          <cell r="Q554">
            <v>0</v>
          </cell>
          <cell r="R554">
            <v>6.5668148481949499E-3</v>
          </cell>
          <cell r="AA554">
            <v>100.23252396289401</v>
          </cell>
          <cell r="AC554">
            <v>11.960858251632001</v>
          </cell>
          <cell r="AE554">
            <v>43059.089705874998</v>
          </cell>
          <cell r="AF554">
            <v>1042212.08697591</v>
          </cell>
          <cell r="AH554">
            <v>1042212.08697591</v>
          </cell>
          <cell r="AI554">
            <v>88.271665711261903</v>
          </cell>
        </row>
        <row r="555">
          <cell r="M555">
            <v>22.200000500391599</v>
          </cell>
          <cell r="O555">
            <v>999999.35043992905</v>
          </cell>
          <cell r="Q555">
            <v>0</v>
          </cell>
          <cell r="R555">
            <v>6.5668148481949499E-3</v>
          </cell>
          <cell r="AA555">
            <v>100.325988108557</v>
          </cell>
          <cell r="AC555">
            <v>11.9724984410507</v>
          </cell>
          <cell r="AE555">
            <v>43100.994387782303</v>
          </cell>
          <cell r="AF555">
            <v>1043100.34483765</v>
          </cell>
          <cell r="AH555">
            <v>1043100.34483765</v>
          </cell>
          <cell r="AI555">
            <v>88.353489667506096</v>
          </cell>
        </row>
        <row r="556">
          <cell r="M556">
            <v>22.200000499923</v>
          </cell>
          <cell r="O556">
            <v>1000793.60014265</v>
          </cell>
          <cell r="Q556">
            <v>0</v>
          </cell>
          <cell r="R556">
            <v>6.5668148481949499E-3</v>
          </cell>
          <cell r="AA556">
            <v>100.40468244131399</v>
          </cell>
          <cell r="AC556">
            <v>11.9818895050613</v>
          </cell>
          <cell r="AE556">
            <v>43134.802218220801</v>
          </cell>
          <cell r="AF556">
            <v>1043928.40237</v>
          </cell>
          <cell r="AH556">
            <v>1043928.40237</v>
          </cell>
          <cell r="AI556">
            <v>88.422792936253202</v>
          </cell>
        </row>
        <row r="557">
          <cell r="M557">
            <v>22.2000004999176</v>
          </cell>
          <cell r="O557">
            <v>1001547.2311979</v>
          </cell>
          <cell r="Q557">
            <v>0</v>
          </cell>
          <cell r="R557">
            <v>6.5668148481949603E-3</v>
          </cell>
          <cell r="AA557">
            <v>100.49541508192701</v>
          </cell>
          <cell r="AC557">
            <v>11.993531554954901</v>
          </cell>
          <cell r="AE557">
            <v>43176.713597837603</v>
          </cell>
          <cell r="AF557">
            <v>1044723.9447881799</v>
          </cell>
          <cell r="AH557">
            <v>1044723.9447881799</v>
          </cell>
          <cell r="AI557">
            <v>88.501883526972193</v>
          </cell>
        </row>
        <row r="558">
          <cell r="M558">
            <v>22.200000500069098</v>
          </cell>
          <cell r="O558">
            <v>1001811.0002339201</v>
          </cell>
          <cell r="Q558">
            <v>0</v>
          </cell>
          <cell r="R558">
            <v>6.5668148481949603E-3</v>
          </cell>
          <cell r="AA558">
            <v>100.531202637633</v>
          </cell>
          <cell r="AC558">
            <v>11.998290966841299</v>
          </cell>
          <cell r="AE558">
            <v>43193.847480628698</v>
          </cell>
          <cell r="AF558">
            <v>1045004.8477165099</v>
          </cell>
          <cell r="AH558">
            <v>1045004.8477165099</v>
          </cell>
          <cell r="AI558">
            <v>88.532911670791407</v>
          </cell>
        </row>
        <row r="559">
          <cell r="M559">
            <v>22.200000499920201</v>
          </cell>
          <cell r="O559">
            <v>1001918.32739591</v>
          </cell>
          <cell r="Q559">
            <v>0</v>
          </cell>
          <cell r="R559">
            <v>6.5668148481949603E-3</v>
          </cell>
          <cell r="AA559">
            <v>100.54183891228701</v>
          </cell>
          <cell r="AC559">
            <v>11.999560394787601</v>
          </cell>
          <cell r="AE559">
            <v>43198.417421235499</v>
          </cell>
          <cell r="AF559">
            <v>1045116.74481857</v>
          </cell>
          <cell r="AH559">
            <v>1045116.74481857</v>
          </cell>
          <cell r="AI559">
            <v>88.542278517499298</v>
          </cell>
        </row>
        <row r="560">
          <cell r="M560">
            <v>22.200000499589901</v>
          </cell>
          <cell r="O560">
            <v>1001545.33082605</v>
          </cell>
          <cell r="Q560">
            <v>0</v>
          </cell>
          <cell r="R560">
            <v>6.5668148481949499E-3</v>
          </cell>
          <cell r="AA560">
            <v>100.488798615017</v>
          </cell>
          <cell r="AC560">
            <v>11.9924162802195</v>
          </cell>
          <cell r="AE560">
            <v>43172.698608790299</v>
          </cell>
          <cell r="AF560">
            <v>1044718.02944494</v>
          </cell>
          <cell r="AH560">
            <v>1044718.02944494</v>
          </cell>
          <cell r="AI560">
            <v>88.496382334797801</v>
          </cell>
        </row>
        <row r="561">
          <cell r="M561">
            <v>22.2000004991928</v>
          </cell>
          <cell r="O561">
            <v>1002119.28161234</v>
          </cell>
          <cell r="Q561">
            <v>0</v>
          </cell>
          <cell r="R561">
            <v>6.5668148481949499E-3</v>
          </cell>
          <cell r="AA561">
            <v>100.53602759638601</v>
          </cell>
          <cell r="AC561">
            <v>11.997563705674599</v>
          </cell>
          <cell r="AE561">
            <v>43191.229340428501</v>
          </cell>
          <cell r="AF561">
            <v>1045310.51096072</v>
          </cell>
          <cell r="AH561">
            <v>1045310.51096072</v>
          </cell>
          <cell r="AI561">
            <v>88.538463890711697</v>
          </cell>
        </row>
        <row r="562">
          <cell r="M562">
            <v>22.200000497874498</v>
          </cell>
          <cell r="O562">
            <v>1006087.18937791</v>
          </cell>
          <cell r="Q562">
            <v>0</v>
          </cell>
          <cell r="R562">
            <v>6.5668148481949499E-3</v>
          </cell>
          <cell r="AA562">
            <v>100.929128820329</v>
          </cell>
          <cell r="AC562">
            <v>12.044474818932001</v>
          </cell>
          <cell r="AE562">
            <v>43360.109348155202</v>
          </cell>
          <cell r="AF562">
            <v>1049447.2987687499</v>
          </cell>
          <cell r="AH562">
            <v>1049447.2987687499</v>
          </cell>
          <cell r="AI562">
            <v>88.884654001396498</v>
          </cell>
        </row>
        <row r="563">
          <cell r="M563">
            <v>22.200000495093899</v>
          </cell>
          <cell r="O563">
            <v>1012100.8165962599</v>
          </cell>
          <cell r="Q563">
            <v>0</v>
          </cell>
          <cell r="R563">
            <v>6.5668148481949499E-3</v>
          </cell>
          <cell r="AA563">
            <v>101.524831876139</v>
          </cell>
          <cell r="AC563">
            <v>12.1155636169741</v>
          </cell>
          <cell r="AE563">
            <v>43616.029021106799</v>
          </cell>
          <cell r="AF563">
            <v>1055716.84566647</v>
          </cell>
          <cell r="AH563">
            <v>1055716.84566647</v>
          </cell>
          <cell r="AI563">
            <v>89.409268259165103</v>
          </cell>
        </row>
        <row r="564">
          <cell r="M564">
            <v>22.200000492711698</v>
          </cell>
          <cell r="O564">
            <v>1015755.89492855</v>
          </cell>
          <cell r="Q564">
            <v>0</v>
          </cell>
          <cell r="R564">
            <v>6.5668148481949499E-3</v>
          </cell>
          <cell r="AA564">
            <v>101.87058712868399</v>
          </cell>
          <cell r="AC564">
            <v>12.156000134400999</v>
          </cell>
          <cell r="AE564">
            <v>43761.600483843496</v>
          </cell>
          <cell r="AF564">
            <v>1059517.4954531</v>
          </cell>
          <cell r="AH564">
            <v>1059517.4954531</v>
          </cell>
          <cell r="AI564">
            <v>89.714586994282897</v>
          </cell>
        </row>
        <row r="565">
          <cell r="M565">
            <v>22.200000491693501</v>
          </cell>
          <cell r="O565">
            <v>1017627.51630921</v>
          </cell>
          <cell r="Q565">
            <v>0</v>
          </cell>
          <cell r="R565">
            <v>6.5668148481949499E-3</v>
          </cell>
          <cell r="AA565">
            <v>102.046157400117</v>
          </cell>
          <cell r="AC565">
            <v>12.1764554425523</v>
          </cell>
          <cell r="AE565">
            <v>43835.239593188096</v>
          </cell>
          <cell r="AF565">
            <v>1061462.75591393</v>
          </cell>
          <cell r="AH565">
            <v>1061462.75591393</v>
          </cell>
          <cell r="AI565">
            <v>89.869701957564502</v>
          </cell>
        </row>
        <row r="566">
          <cell r="M566">
            <v>22.200000491711702</v>
          </cell>
          <cell r="O566">
            <v>1019163.39523169</v>
          </cell>
          <cell r="Q566">
            <v>0</v>
          </cell>
          <cell r="R566">
            <v>6.5668148481949603E-3</v>
          </cell>
          <cell r="AA566">
            <v>102.214540534118</v>
          </cell>
          <cell r="AC566">
            <v>12.197374533447601</v>
          </cell>
          <cell r="AE566">
            <v>43910.548320411399</v>
          </cell>
          <cell r="AF566">
            <v>1063073.94354485</v>
          </cell>
          <cell r="AH566">
            <v>1063073.94354485</v>
          </cell>
          <cell r="AI566">
            <v>90.017166000670599</v>
          </cell>
        </row>
        <row r="567">
          <cell r="M567">
            <v>22.200000491623499</v>
          </cell>
          <cell r="O567">
            <v>1020031.27310864</v>
          </cell>
          <cell r="Q567">
            <v>0</v>
          </cell>
          <cell r="R567">
            <v>6.5668148481949603E-3</v>
          </cell>
          <cell r="AA567">
            <v>102.31028030413</v>
          </cell>
          <cell r="AC567">
            <v>12.2092958617985</v>
          </cell>
          <cell r="AE567">
            <v>43953.465102474598</v>
          </cell>
          <cell r="AF567">
            <v>1063984.7382175101</v>
          </cell>
          <cell r="AH567">
            <v>1063984.7382175101</v>
          </cell>
          <cell r="AI567">
            <v>90.100984442331196</v>
          </cell>
        </row>
        <row r="568">
          <cell r="M568">
            <v>22.2000004922578</v>
          </cell>
          <cell r="O568">
            <v>1019102.72308083</v>
          </cell>
          <cell r="Q568">
            <v>0</v>
          </cell>
          <cell r="R568">
            <v>6.5668148481949499E-3</v>
          </cell>
          <cell r="AA568">
            <v>102.23465697643201</v>
          </cell>
          <cell r="AC568">
            <v>12.2010996038006</v>
          </cell>
          <cell r="AE568">
            <v>43923.958573682001</v>
          </cell>
          <cell r="AF568">
            <v>1063026.6816297399</v>
          </cell>
          <cell r="AH568">
            <v>1063026.6816297399</v>
          </cell>
          <cell r="AI568">
            <v>90.033557372631407</v>
          </cell>
        </row>
        <row r="569">
          <cell r="M569">
            <v>22.200000492781299</v>
          </cell>
          <cell r="O569">
            <v>1018923.79015055</v>
          </cell>
          <cell r="Q569">
            <v>0</v>
          </cell>
          <cell r="R569">
            <v>6.5668148481949499E-3</v>
          </cell>
          <cell r="AA569">
            <v>102.226746439942</v>
          </cell>
          <cell r="AC569">
            <v>12.200652296989301</v>
          </cell>
          <cell r="AE569">
            <v>43922.348269161499</v>
          </cell>
          <cell r="AF569">
            <v>1062846.13842184</v>
          </cell>
          <cell r="AH569">
            <v>1062846.13842184</v>
          </cell>
          <cell r="AI569">
            <v>90.026094142952303</v>
          </cell>
        </row>
        <row r="570">
          <cell r="M570">
            <v>22.200000492906302</v>
          </cell>
          <cell r="O570">
            <v>1017679.83323639</v>
          </cell>
          <cell r="Q570">
            <v>0</v>
          </cell>
          <cell r="R570">
            <v>6.5668148481949499E-3</v>
          </cell>
          <cell r="AA570">
            <v>102.103518395992</v>
          </cell>
          <cell r="AC570">
            <v>12.185945162410301</v>
          </cell>
          <cell r="AE570">
            <v>43869.402584677198</v>
          </cell>
          <cell r="AF570">
            <v>1061549.2358124501</v>
          </cell>
          <cell r="AH570">
            <v>1061549.2358124501</v>
          </cell>
          <cell r="AI570">
            <v>89.917573233582104</v>
          </cell>
        </row>
        <row r="571">
          <cell r="M571">
            <v>22.2000004936016</v>
          </cell>
          <cell r="O571">
            <v>1015234.40577981</v>
          </cell>
          <cell r="Q571">
            <v>0</v>
          </cell>
          <cell r="R571">
            <v>6.5668148481949603E-3</v>
          </cell>
          <cell r="AA571">
            <v>101.861260513677</v>
          </cell>
          <cell r="AC571">
            <v>12.157031944575801</v>
          </cell>
          <cell r="AE571">
            <v>43765.315000472998</v>
          </cell>
          <cell r="AF571">
            <v>1058999.7207647101</v>
          </cell>
          <cell r="AH571">
            <v>1058999.7207647101</v>
          </cell>
          <cell r="AI571">
            <v>89.704228569101602</v>
          </cell>
        </row>
        <row r="572">
          <cell r="M572">
            <v>22.2000004940795</v>
          </cell>
          <cell r="O572">
            <v>1012413.5223675499</v>
          </cell>
          <cell r="Q572">
            <v>0</v>
          </cell>
          <cell r="R572">
            <v>6.5668148481949603E-3</v>
          </cell>
          <cell r="AA572">
            <v>101.565549922324</v>
          </cell>
          <cell r="AC572">
            <v>12.120916908</v>
          </cell>
          <cell r="AE572">
            <v>43635.300868800099</v>
          </cell>
          <cell r="AF572">
            <v>1056048.8232321001</v>
          </cell>
          <cell r="AH572">
            <v>1056048.8232321001</v>
          </cell>
          <cell r="AI572">
            <v>89.444633014323998</v>
          </cell>
        </row>
        <row r="573">
          <cell r="M573">
            <v>22.2000004950193</v>
          </cell>
          <cell r="O573">
            <v>1008306.4212748</v>
          </cell>
          <cell r="Q573">
            <v>0</v>
          </cell>
          <cell r="R573">
            <v>6.5668148481949603E-3</v>
          </cell>
          <cell r="AA573">
            <v>101.148974439412</v>
          </cell>
          <cell r="AC573">
            <v>12.070710307676</v>
          </cell>
          <cell r="AE573">
            <v>43454.557107633402</v>
          </cell>
          <cell r="AF573">
            <v>1051760.9783492801</v>
          </cell>
          <cell r="AH573">
            <v>1051760.9783492801</v>
          </cell>
          <cell r="AI573">
            <v>89.078264131735907</v>
          </cell>
        </row>
        <row r="574">
          <cell r="M574">
            <v>22.200000496519401</v>
          </cell>
          <cell r="O574">
            <v>1005502.40959565</v>
          </cell>
          <cell r="Q574">
            <v>0</v>
          </cell>
          <cell r="R574">
            <v>6.5668148481949603E-3</v>
          </cell>
          <cell r="AA574">
            <v>100.855092521792</v>
          </cell>
          <cell r="AC574">
            <v>12.03482356856</v>
          </cell>
          <cell r="AE574">
            <v>43325.364846815901</v>
          </cell>
          <cell r="AF574">
            <v>1048827.774433</v>
          </cell>
          <cell r="AH574">
            <v>1048827.774433</v>
          </cell>
          <cell r="AI574">
            <v>88.820268953231604</v>
          </cell>
        </row>
        <row r="575">
          <cell r="M575">
            <v>22.200000496157202</v>
          </cell>
          <cell r="O575">
            <v>1002677.31267581</v>
          </cell>
          <cell r="Q575">
            <v>0</v>
          </cell>
          <cell r="R575">
            <v>6.5668148481949603E-3</v>
          </cell>
          <cell r="AA575">
            <v>100.565606707559</v>
          </cell>
          <cell r="AC575">
            <v>11.9997916661037</v>
          </cell>
          <cell r="AE575">
            <v>43199.249997973202</v>
          </cell>
          <cell r="AF575">
            <v>1045876.56267603</v>
          </cell>
          <cell r="AH575">
            <v>1045876.56267603</v>
          </cell>
          <cell r="AI575">
            <v>88.565815041455295</v>
          </cell>
        </row>
        <row r="576">
          <cell r="M576">
            <v>22.200000502462199</v>
          </cell>
          <cell r="O576">
            <v>995101.666985085</v>
          </cell>
          <cell r="Q576">
            <v>0</v>
          </cell>
          <cell r="R576">
            <v>6.5668148481949603E-3</v>
          </cell>
          <cell r="AA576">
            <v>99.815182906282601</v>
          </cell>
          <cell r="AC576">
            <v>11.910248833604401</v>
          </cell>
          <cell r="AE576">
            <v>42876.895800975901</v>
          </cell>
          <cell r="AF576">
            <v>1037978.56265835</v>
          </cell>
          <cell r="AH576">
            <v>1037978.56265835</v>
          </cell>
          <cell r="AI576">
            <v>87.904934072678202</v>
          </cell>
        </row>
        <row r="577">
          <cell r="M577">
            <v>22.200000503051001</v>
          </cell>
          <cell r="O577">
            <v>995309.76362400595</v>
          </cell>
          <cell r="Q577">
            <v>0</v>
          </cell>
          <cell r="R577">
            <v>6.5668148481949603E-3</v>
          </cell>
          <cell r="AA577">
            <v>99.835798615396698</v>
          </cell>
          <cell r="AC577">
            <v>11.9127087622273</v>
          </cell>
          <cell r="AE577">
            <v>42885.751544018298</v>
          </cell>
          <cell r="AF577">
            <v>1038195.51517523</v>
          </cell>
          <cell r="AH577">
            <v>1038195.51517523</v>
          </cell>
          <cell r="AI577">
            <v>87.923089853169401</v>
          </cell>
        </row>
        <row r="578">
          <cell r="M578">
            <v>22.200000502370902</v>
          </cell>
          <cell r="O578">
            <v>996704.69109851995</v>
          </cell>
          <cell r="Q578">
            <v>0</v>
          </cell>
          <cell r="R578">
            <v>6.5668148481949603E-3</v>
          </cell>
          <cell r="AA578">
            <v>99.989953120935994</v>
          </cell>
          <cell r="AC578">
            <v>11.931911987015701</v>
          </cell>
          <cell r="AE578">
            <v>42954.883153256596</v>
          </cell>
          <cell r="AF578">
            <v>1039659.57425641</v>
          </cell>
          <cell r="AH578">
            <v>1039659.57425641</v>
          </cell>
          <cell r="AI578">
            <v>88.058041133920298</v>
          </cell>
        </row>
        <row r="579">
          <cell r="M579">
            <v>22.2000005016085</v>
          </cell>
          <cell r="O579">
            <v>999603.67823605996</v>
          </cell>
          <cell r="Q579">
            <v>0</v>
          </cell>
          <cell r="R579">
            <v>6.5668148481949603E-3</v>
          </cell>
          <cell r="AA579">
            <v>100.286780575234</v>
          </cell>
          <cell r="AC579">
            <v>11.967819572290599</v>
          </cell>
          <cell r="AE579">
            <v>43084.150460246099</v>
          </cell>
          <cell r="AF579">
            <v>1042687.82873815</v>
          </cell>
          <cell r="AH579">
            <v>1042687.82873815</v>
          </cell>
          <cell r="AI579">
            <v>88.318961002943297</v>
          </cell>
        </row>
        <row r="580">
          <cell r="M580">
            <v>22.2000004991373</v>
          </cell>
          <cell r="O580">
            <v>1002799.3872158499</v>
          </cell>
          <cell r="Q580">
            <v>0</v>
          </cell>
          <cell r="R580">
            <v>6.5668148481949603E-3</v>
          </cell>
          <cell r="AA580">
            <v>100.619491631432</v>
          </cell>
          <cell r="AC580">
            <v>12.0083392917561</v>
          </cell>
          <cell r="AE580">
            <v>43230.021450321998</v>
          </cell>
          <cell r="AF580">
            <v>1046029.40868273</v>
          </cell>
          <cell r="AH580">
            <v>1046029.40868273</v>
          </cell>
          <cell r="AI580">
            <v>88.611152339676295</v>
          </cell>
        </row>
        <row r="581">
          <cell r="M581">
            <v>22.200000502247502</v>
          </cell>
          <cell r="O581">
            <v>970831.10422854999</v>
          </cell>
          <cell r="Q581">
            <v>0</v>
          </cell>
          <cell r="R581">
            <v>6.5668148481949603E-3</v>
          </cell>
          <cell r="AA581">
            <v>97.459459197223097</v>
          </cell>
          <cell r="AC581">
            <v>11.6316816892584</v>
          </cell>
          <cell r="AE581">
            <v>41874.054081330403</v>
          </cell>
          <cell r="AF581">
            <v>1012705.15815955</v>
          </cell>
          <cell r="AH581">
            <v>1012705.15815955</v>
          </cell>
          <cell r="AI581">
            <v>85.827777507964598</v>
          </cell>
        </row>
        <row r="582">
          <cell r="M582">
            <v>22.200000507256998</v>
          </cell>
          <cell r="O582">
            <v>979771.31511621096</v>
          </cell>
          <cell r="Q582">
            <v>0</v>
          </cell>
          <cell r="R582">
            <v>6.5668148481949603E-3</v>
          </cell>
          <cell r="AA582">
            <v>98.345879048096805</v>
          </cell>
          <cell r="AC582">
            <v>11.737474945586101</v>
          </cell>
          <cell r="AE582">
            <v>42254.909804109797</v>
          </cell>
          <cell r="AF582">
            <v>1022026.22508172</v>
          </cell>
          <cell r="AH582">
            <v>1022026.22508172</v>
          </cell>
          <cell r="AI582">
            <v>86.608404102510804</v>
          </cell>
        </row>
        <row r="583">
          <cell r="M583">
            <v>22.200000498463702</v>
          </cell>
          <cell r="O583">
            <v>1003461.39949668</v>
          </cell>
          <cell r="Q583">
            <v>0</v>
          </cell>
          <cell r="R583">
            <v>6.5668148481949603E-3</v>
          </cell>
          <cell r="AA583">
            <v>100.67865133054001</v>
          </cell>
          <cell r="AC583">
            <v>12.0150734831377</v>
          </cell>
          <cell r="AE583">
            <v>43254.2645392958</v>
          </cell>
          <cell r="AF583">
            <v>1046715.66405116</v>
          </cell>
          <cell r="AH583">
            <v>1046715.66405116</v>
          </cell>
          <cell r="AI583">
            <v>88.663577847402195</v>
          </cell>
        </row>
        <row r="584">
          <cell r="M584">
            <v>22.200000498359199</v>
          </cell>
          <cell r="O584">
            <v>1003310.82152062</v>
          </cell>
          <cell r="Q584">
            <v>0</v>
          </cell>
          <cell r="R584">
            <v>6.5668148481949603E-3</v>
          </cell>
          <cell r="AA584">
            <v>100.6540788857</v>
          </cell>
          <cell r="AC584">
            <v>12.011651470010801</v>
          </cell>
          <cell r="AE584">
            <v>43241.945292038901</v>
          </cell>
          <cell r="AF584">
            <v>1046552.7668085</v>
          </cell>
          <cell r="AH584">
            <v>1046552.7668085</v>
          </cell>
          <cell r="AI584">
            <v>88.642427415689198</v>
          </cell>
        </row>
        <row r="585">
          <cell r="M585">
            <v>22.200000497953301</v>
          </cell>
          <cell r="O585">
            <v>1004404.71134536</v>
          </cell>
          <cell r="Q585">
            <v>0</v>
          </cell>
          <cell r="R585">
            <v>6.5668148481949603E-3</v>
          </cell>
          <cell r="AA585">
            <v>100.76245214553801</v>
          </cell>
          <cell r="AC585">
            <v>12.0245842973761</v>
          </cell>
          <cell r="AE585">
            <v>43288.5034705539</v>
          </cell>
          <cell r="AF585">
            <v>1047693.21482993</v>
          </cell>
          <cell r="AH585">
            <v>1047693.21482993</v>
          </cell>
          <cell r="AI585">
            <v>88.737867848161599</v>
          </cell>
        </row>
        <row r="586">
          <cell r="M586">
            <v>22.2000004962064</v>
          </cell>
          <cell r="O586">
            <v>1008226.46738344</v>
          </cell>
          <cell r="Q586">
            <v>0</v>
          </cell>
          <cell r="R586">
            <v>6.5668148481949603E-3</v>
          </cell>
          <cell r="AA586">
            <v>101.124892646631</v>
          </cell>
          <cell r="AC586">
            <v>12.067017657954599</v>
          </cell>
          <cell r="AE586">
            <v>43441.263568636503</v>
          </cell>
          <cell r="AF586">
            <v>1051667.73100583</v>
          </cell>
          <cell r="AH586">
            <v>1051667.73100583</v>
          </cell>
          <cell r="AI586">
            <v>89.057874988675906</v>
          </cell>
        </row>
        <row r="587">
          <cell r="M587">
            <v>22.2000004935623</v>
          </cell>
          <cell r="O587">
            <v>1013854.99943772</v>
          </cell>
          <cell r="Q587">
            <v>0</v>
          </cell>
          <cell r="R587">
            <v>6.5668148481949603E-3</v>
          </cell>
          <cell r="AA587">
            <v>101.672608730874</v>
          </cell>
          <cell r="AC587">
            <v>12.131882488091801</v>
          </cell>
          <cell r="AE587">
            <v>43674.7769571303</v>
          </cell>
          <cell r="AF587">
            <v>1057529.7764359701</v>
          </cell>
          <cell r="AH587">
            <v>1057529.7764359701</v>
          </cell>
          <cell r="AI587">
            <v>89.540726242781901</v>
          </cell>
        </row>
        <row r="588">
          <cell r="M588">
            <v>22.2000004912029</v>
          </cell>
          <cell r="O588">
            <v>1017595.23594547</v>
          </cell>
          <cell r="Q588">
            <v>0</v>
          </cell>
          <cell r="R588">
            <v>6.5668148481949603E-3</v>
          </cell>
          <cell r="AA588">
            <v>102.02669233958601</v>
          </cell>
          <cell r="AC588">
            <v>12.173307924517699</v>
          </cell>
          <cell r="AE588">
            <v>43823.908528263797</v>
          </cell>
          <cell r="AF588">
            <v>1061419.14451557</v>
          </cell>
          <cell r="AH588">
            <v>1061419.14451557</v>
          </cell>
          <cell r="AI588">
            <v>89.853384415068504</v>
          </cell>
        </row>
        <row r="589">
          <cell r="M589">
            <v>22.200000490907701</v>
          </cell>
          <cell r="O589">
            <v>1018892.07827172</v>
          </cell>
          <cell r="Q589">
            <v>0</v>
          </cell>
          <cell r="R589">
            <v>6.5668148481949603E-3</v>
          </cell>
          <cell r="AA589">
            <v>102.16159350041799</v>
          </cell>
          <cell r="AC589">
            <v>12.189734150204499</v>
          </cell>
          <cell r="AE589">
            <v>43883.042940736203</v>
          </cell>
          <cell r="AF589">
            <v>1062775.1212033201</v>
          </cell>
          <cell r="AH589">
            <v>1062775.1212033201</v>
          </cell>
          <cell r="AI589">
            <v>89.971859350213506</v>
          </cell>
        </row>
        <row r="590">
          <cell r="M590">
            <v>22.2000004914368</v>
          </cell>
          <cell r="O590">
            <v>1019739.07014145</v>
          </cell>
          <cell r="Q590">
            <v>0</v>
          </cell>
          <cell r="R590">
            <v>6.5668148481949603E-3</v>
          </cell>
          <cell r="AA590">
            <v>102.27154455943899</v>
          </cell>
          <cell r="AC590">
            <v>12.204176794722899</v>
          </cell>
          <cell r="AE590">
            <v>43935.036461002303</v>
          </cell>
          <cell r="AF590">
            <v>1063674.1065908</v>
          </cell>
          <cell r="AH590">
            <v>1063674.1065908</v>
          </cell>
          <cell r="AI590">
            <v>90.067367764716096</v>
          </cell>
        </row>
        <row r="591">
          <cell r="M591">
            <v>22.200000492127799</v>
          </cell>
          <cell r="O591">
            <v>1020064.70854389</v>
          </cell>
          <cell r="Q591">
            <v>0</v>
          </cell>
          <cell r="R591">
            <v>6.5668148481949603E-3</v>
          </cell>
          <cell r="AA591">
            <v>102.329942542764</v>
          </cell>
          <cell r="AC591">
            <v>12.212471484166899</v>
          </cell>
          <cell r="AE591">
            <v>43964.897343000703</v>
          </cell>
          <cell r="AF591">
            <v>1064029.6058729801</v>
          </cell>
          <cell r="AH591">
            <v>1064029.6058729801</v>
          </cell>
          <cell r="AI591">
            <v>90.117471058596905</v>
          </cell>
        </row>
        <row r="592">
          <cell r="M592">
            <v>22.2000004924937</v>
          </cell>
          <cell r="O592">
            <v>1019558.0233441</v>
          </cell>
          <cell r="Q592">
            <v>0</v>
          </cell>
          <cell r="R592">
            <v>6.5668148481949603E-3</v>
          </cell>
          <cell r="AA592">
            <v>102.28957268410601</v>
          </cell>
          <cell r="AC592">
            <v>12.208150541694099</v>
          </cell>
          <cell r="AE592">
            <v>43949.341950098598</v>
          </cell>
          <cell r="AF592">
            <v>1063507.3652908199</v>
          </cell>
          <cell r="AH592">
            <v>1063507.3652908199</v>
          </cell>
          <cell r="AI592">
            <v>90.081422142412194</v>
          </cell>
        </row>
        <row r="593">
          <cell r="M593">
            <v>22.200000492766801</v>
          </cell>
          <cell r="O593">
            <v>1018436.78608129</v>
          </cell>
          <cell r="Q593">
            <v>0</v>
          </cell>
          <cell r="R593">
            <v>6.5668148481949603E-3</v>
          </cell>
          <cell r="AA593">
            <v>102.17850361983901</v>
          </cell>
          <cell r="AC593">
            <v>12.1948945682695</v>
          </cell>
          <cell r="AE593">
            <v>43901.620445770401</v>
          </cell>
          <cell r="AF593">
            <v>1062338.4065205301</v>
          </cell>
          <cell r="AH593">
            <v>1062338.4065205301</v>
          </cell>
          <cell r="AI593">
            <v>89.983609051569005</v>
          </cell>
        </row>
        <row r="594">
          <cell r="M594">
            <v>22.200000493146302</v>
          </cell>
          <cell r="O594">
            <v>1016489.21629695</v>
          </cell>
          <cell r="Q594">
            <v>0</v>
          </cell>
          <cell r="R594">
            <v>6.5668148481949603E-3</v>
          </cell>
          <cell r="AA594">
            <v>101.985570528434</v>
          </cell>
          <cell r="AC594">
            <v>12.171868211207601</v>
          </cell>
          <cell r="AE594">
            <v>43818.725560347397</v>
          </cell>
          <cell r="AF594">
            <v>1060307.9418508899</v>
          </cell>
          <cell r="AH594">
            <v>1060307.9418508899</v>
          </cell>
          <cell r="AI594">
            <v>89.813702317226699</v>
          </cell>
        </row>
        <row r="595">
          <cell r="M595">
            <v>22.200000494638701</v>
          </cell>
          <cell r="O595">
            <v>1010708.71628003</v>
          </cell>
          <cell r="Q595">
            <v>0</v>
          </cell>
          <cell r="R595">
            <v>6.5668148481949603E-3</v>
          </cell>
          <cell r="AA595">
            <v>101.412876926173</v>
          </cell>
          <cell r="AC595">
            <v>12.103517845405801</v>
          </cell>
          <cell r="AE595">
            <v>43572.6642434608</v>
          </cell>
          <cell r="AF595">
            <v>1054281.38047278</v>
          </cell>
          <cell r="AH595">
            <v>1054281.38047278</v>
          </cell>
          <cell r="AI595">
            <v>89.309359080767294</v>
          </cell>
        </row>
        <row r="596">
          <cell r="M596">
            <v>22.200000498455701</v>
          </cell>
          <cell r="O596">
            <v>1002652.09616245</v>
          </cell>
          <cell r="Q596">
            <v>0</v>
          </cell>
          <cell r="R596">
            <v>6.5668148481949603E-3</v>
          </cell>
          <cell r="AA596">
            <v>100.614553762459</v>
          </cell>
          <cell r="AC596">
            <v>12.008238833989401</v>
          </cell>
          <cell r="AE596">
            <v>43229.659802361799</v>
          </cell>
          <cell r="AF596">
            <v>1045881.75588951</v>
          </cell>
          <cell r="AH596">
            <v>1045881.75588951</v>
          </cell>
          <cell r="AI596">
            <v>88.606314928469303</v>
          </cell>
        </row>
        <row r="597">
          <cell r="M597">
            <v>22.200000500745698</v>
          </cell>
          <cell r="O597">
            <v>1000100.29971768</v>
          </cell>
          <cell r="Q597">
            <v>0</v>
          </cell>
          <cell r="R597">
            <v>6.5668148481949603E-3</v>
          </cell>
          <cell r="AA597">
            <v>100.361665763638</v>
          </cell>
          <cell r="AC597">
            <v>11.978056923176901</v>
          </cell>
          <cell r="AE597">
            <v>43121.004923437002</v>
          </cell>
          <cell r="AF597">
            <v>1043221.30461546</v>
          </cell>
          <cell r="AH597">
            <v>1043221.30461546</v>
          </cell>
          <cell r="AI597">
            <v>88.383608840460695</v>
          </cell>
        </row>
        <row r="598">
          <cell r="M598">
            <v>22.200000501550001</v>
          </cell>
          <cell r="O598">
            <v>999290.38344918995</v>
          </cell>
          <cell r="Q598">
            <v>0</v>
          </cell>
          <cell r="R598">
            <v>6.5668148481949603E-3</v>
          </cell>
          <cell r="AA598">
            <v>100.281397832102</v>
          </cell>
          <cell r="AC598">
            <v>11.9684770318337</v>
          </cell>
          <cell r="AE598">
            <v>43086.517314601399</v>
          </cell>
          <cell r="AF598">
            <v>1042376.9007551</v>
          </cell>
          <cell r="AH598">
            <v>1042376.9007551</v>
          </cell>
          <cell r="AI598">
            <v>88.312920800268103</v>
          </cell>
        </row>
        <row r="599">
          <cell r="M599">
            <v>22.2000005014749</v>
          </cell>
          <cell r="O599">
            <v>999640.37310968898</v>
          </cell>
          <cell r="Q599">
            <v>0</v>
          </cell>
          <cell r="R599">
            <v>6.5668148481949603E-3</v>
          </cell>
          <cell r="AA599">
            <v>100.31608433013</v>
          </cell>
          <cell r="AC599">
            <v>11.972616828086499</v>
          </cell>
          <cell r="AE599">
            <v>43101.420581111401</v>
          </cell>
          <cell r="AF599">
            <v>1042741.79369646</v>
          </cell>
          <cell r="AH599">
            <v>1042741.79369646</v>
          </cell>
          <cell r="AI599">
            <v>88.343467502043794</v>
          </cell>
        </row>
        <row r="600">
          <cell r="M600">
            <v>22.200000501132902</v>
          </cell>
          <cell r="O600">
            <v>999941.53159314999</v>
          </cell>
          <cell r="Q600">
            <v>0</v>
          </cell>
          <cell r="R600">
            <v>6.5668148481949603E-3</v>
          </cell>
          <cell r="AA600">
            <v>100.34593112383</v>
          </cell>
          <cell r="AC600">
            <v>11.9761790108301</v>
          </cell>
          <cell r="AE600">
            <v>43114.244438988499</v>
          </cell>
          <cell r="AF600">
            <v>1043055.77603609</v>
          </cell>
          <cell r="AH600">
            <v>1043055.77603609</v>
          </cell>
          <cell r="AI600">
            <v>88.369752112999507</v>
          </cell>
        </row>
        <row r="601">
          <cell r="M601">
            <v>22.2000005018769</v>
          </cell>
          <cell r="O601">
            <v>999651.54289124603</v>
          </cell>
          <cell r="Q601">
            <v>0</v>
          </cell>
          <cell r="R601">
            <v>6.5668148481949698E-3</v>
          </cell>
          <cell r="AA601">
            <v>100.33325099824501</v>
          </cell>
          <cell r="AC601">
            <v>11.9754799446864</v>
          </cell>
          <cell r="AE601">
            <v>43111.727800871202</v>
          </cell>
          <cell r="AF601">
            <v>1042763.27067068</v>
          </cell>
          <cell r="AH601">
            <v>1042763.27067068</v>
          </cell>
          <cell r="AI601">
            <v>88.357771053558196</v>
          </cell>
        </row>
        <row r="602">
          <cell r="M602">
            <v>22.200000502118801</v>
          </cell>
          <cell r="O602">
            <v>1000019.64885069</v>
          </cell>
          <cell r="Q602">
            <v>0</v>
          </cell>
          <cell r="R602">
            <v>6.5668148481949603E-3</v>
          </cell>
          <cell r="AA602">
            <v>100.379382974905</v>
          </cell>
          <cell r="AC602">
            <v>11.9814750724244</v>
          </cell>
          <cell r="AE602">
            <v>43133.3102607279</v>
          </cell>
          <cell r="AF602">
            <v>1043152.95911654</v>
          </cell>
          <cell r="AH602">
            <v>1043152.95911654</v>
          </cell>
          <cell r="AI602">
            <v>88.3979079024801</v>
          </cell>
        </row>
        <row r="603">
          <cell r="M603">
            <v>22.200000502202801</v>
          </cell>
          <cell r="O603">
            <v>1000793.58254064</v>
          </cell>
          <cell r="Q603">
            <v>0</v>
          </cell>
          <cell r="R603">
            <v>6.5668148481949603E-3</v>
          </cell>
          <cell r="AA603">
            <v>100.47221495480601</v>
          </cell>
          <cell r="AC603">
            <v>11.9933716523547</v>
          </cell>
          <cell r="AE603">
            <v>43176.137948477</v>
          </cell>
          <cell r="AF603">
            <v>1043969.72048218</v>
          </cell>
          <cell r="AH603">
            <v>1043969.72048218</v>
          </cell>
          <cell r="AI603">
            <v>88.478843302451594</v>
          </cell>
        </row>
        <row r="604">
          <cell r="M604">
            <v>22.200000502076801</v>
          </cell>
          <cell r="O604">
            <v>1001520.9441478699</v>
          </cell>
          <cell r="Q604">
            <v>0</v>
          </cell>
          <cell r="R604">
            <v>6.5668148481949603E-3</v>
          </cell>
          <cell r="AA604">
            <v>100.554004114432</v>
          </cell>
          <cell r="AC604">
            <v>12.003624934434001</v>
          </cell>
          <cell r="AE604">
            <v>43213.049763962299</v>
          </cell>
          <cell r="AF604">
            <v>1044733.99392</v>
          </cell>
          <cell r="AH604">
            <v>1044733.99392</v>
          </cell>
          <cell r="AI604">
            <v>88.550379179998302</v>
          </cell>
        </row>
        <row r="605">
          <cell r="M605">
            <v>22.200000501624501</v>
          </cell>
          <cell r="O605">
            <v>1002896.71612619</v>
          </cell>
          <cell r="Q605">
            <v>0</v>
          </cell>
          <cell r="R605">
            <v>6.5668148481949603E-3</v>
          </cell>
          <cell r="AA605">
            <v>100.690411776669</v>
          </cell>
          <cell r="AC605">
            <v>12.019908586488301</v>
          </cell>
          <cell r="AE605">
            <v>43271.670911357804</v>
          </cell>
          <cell r="AF605">
            <v>1046168.38704741</v>
          </cell>
          <cell r="AH605">
            <v>1046168.38704741</v>
          </cell>
          <cell r="AI605">
            <v>88.670503190180298</v>
          </cell>
        </row>
        <row r="606">
          <cell r="M606">
            <v>22.200000500583201</v>
          </cell>
          <cell r="O606">
            <v>1005532.6013095001</v>
          </cell>
          <cell r="Q606">
            <v>0</v>
          </cell>
          <cell r="R606">
            <v>6.5668148481949603E-3</v>
          </cell>
          <cell r="AA606">
            <v>100.967958037995</v>
          </cell>
          <cell r="AC606">
            <v>12.0538624497889</v>
          </cell>
          <cell r="AE606">
            <v>43393.904819240001</v>
          </cell>
          <cell r="AF606">
            <v>1048926.50614504</v>
          </cell>
          <cell r="AH606">
            <v>1048926.50614504</v>
          </cell>
          <cell r="AI606">
            <v>88.914095588205896</v>
          </cell>
        </row>
        <row r="607">
          <cell r="M607">
            <v>22.200000500139002</v>
          </cell>
          <cell r="O607">
            <v>1007040.20425075</v>
          </cell>
          <cell r="Q607">
            <v>0</v>
          </cell>
          <cell r="R607">
            <v>6.5668148481949698E-3</v>
          </cell>
          <cell r="AA607">
            <v>101.12718640060601</v>
          </cell>
          <cell r="AC607">
            <v>12.0733653698395</v>
          </cell>
          <cell r="AE607">
            <v>43464.115331422297</v>
          </cell>
          <cell r="AF607">
            <v>1050504.3195949299</v>
          </cell>
          <cell r="AH607">
            <v>1050504.3195949299</v>
          </cell>
          <cell r="AI607">
            <v>89.053821030766599</v>
          </cell>
        </row>
        <row r="608">
          <cell r="M608">
            <v>22.2000004994322</v>
          </cell>
          <cell r="O608">
            <v>1008654.41751615</v>
          </cell>
          <cell r="Q608">
            <v>0</v>
          </cell>
          <cell r="R608">
            <v>6.5668148481949698E-3</v>
          </cell>
          <cell r="AA608">
            <v>101.28725421253699</v>
          </cell>
          <cell r="AC608">
            <v>12.092475534437</v>
          </cell>
          <cell r="AE608">
            <v>43532.911923973101</v>
          </cell>
          <cell r="AF608">
            <v>1052187.32945113</v>
          </cell>
          <cell r="AH608">
            <v>1052187.32945113</v>
          </cell>
          <cell r="AI608">
            <v>89.194778678100107</v>
          </cell>
        </row>
        <row r="609">
          <cell r="M609">
            <v>22.200000498043298</v>
          </cell>
          <cell r="O609">
            <v>1010622.10912921</v>
          </cell>
          <cell r="Q609">
            <v>0</v>
          </cell>
          <cell r="R609">
            <v>6.5668148481949698E-3</v>
          </cell>
          <cell r="AA609">
            <v>101.466068212707</v>
          </cell>
          <cell r="AC609">
            <v>12.1129976894055</v>
          </cell>
          <cell r="AE609">
            <v>43606.7916818597</v>
          </cell>
          <cell r="AF609">
            <v>1054228.90084653</v>
          </cell>
          <cell r="AH609">
            <v>1054228.90084653</v>
          </cell>
          <cell r="AI609">
            <v>89.353070523301199</v>
          </cell>
        </row>
        <row r="610">
          <cell r="M610">
            <v>22.200000496893001</v>
          </cell>
          <cell r="O610">
            <v>1012774.59155276</v>
          </cell>
          <cell r="Q610">
            <v>0</v>
          </cell>
          <cell r="R610">
            <v>6.5668148481949698E-3</v>
          </cell>
          <cell r="AA610">
            <v>101.669670916941</v>
          </cell>
          <cell r="AC610">
            <v>12.1368075557235</v>
          </cell>
          <cell r="AE610">
            <v>43692.507200604603</v>
          </cell>
          <cell r="AF610">
            <v>1056467.09877113</v>
          </cell>
          <cell r="AH610">
            <v>1056467.09877113</v>
          </cell>
          <cell r="AI610">
            <v>89.532863361217906</v>
          </cell>
        </row>
        <row r="611">
          <cell r="M611">
            <v>22.200000496160101</v>
          </cell>
          <cell r="O611">
            <v>1014424.78682832</v>
          </cell>
          <cell r="Q611">
            <v>0</v>
          </cell>
          <cell r="R611">
            <v>6.5668148481949698E-3</v>
          </cell>
          <cell r="AA611">
            <v>101.833242526295</v>
          </cell>
          <cell r="AC611">
            <v>12.156333901450701</v>
          </cell>
          <cell r="AE611">
            <v>43762.802045222699</v>
          </cell>
          <cell r="AF611">
            <v>1058187.58888381</v>
          </cell>
          <cell r="AH611">
            <v>1058187.58888381</v>
          </cell>
          <cell r="AI611">
            <v>89.676908624843904</v>
          </cell>
        </row>
        <row r="612">
          <cell r="M612">
            <v>22.2000004957093</v>
          </cell>
          <cell r="O612">
            <v>1016519.14605576</v>
          </cell>
          <cell r="Q612">
            <v>0</v>
          </cell>
          <cell r="R612">
            <v>6.5668148481949698E-3</v>
          </cell>
          <cell r="AA612">
            <v>102.040829490809</v>
          </cell>
          <cell r="AC612">
            <v>12.1811145761266</v>
          </cell>
          <cell r="AE612">
            <v>43852.0124740557</v>
          </cell>
          <cell r="AF612">
            <v>1060371.15854063</v>
          </cell>
          <cell r="AH612">
            <v>1060371.15854063</v>
          </cell>
          <cell r="AI612">
            <v>89.859714914682797</v>
          </cell>
        </row>
        <row r="613">
          <cell r="M613">
            <v>22.200000494936202</v>
          </cell>
          <cell r="O613">
            <v>1020308.86681473</v>
          </cell>
          <cell r="Q613">
            <v>0</v>
          </cell>
          <cell r="R613">
            <v>6.5668148481949802E-3</v>
          </cell>
          <cell r="AA613">
            <v>102.432872790186</v>
          </cell>
          <cell r="AC613">
            <v>12.2287484683992</v>
          </cell>
          <cell r="AE613">
            <v>44023.494486237301</v>
          </cell>
          <cell r="AF613">
            <v>1064332.36131169</v>
          </cell>
          <cell r="AH613">
            <v>1064332.36131169</v>
          </cell>
          <cell r="AI613">
            <v>90.204124321786594</v>
          </cell>
        </row>
        <row r="614">
          <cell r="M614">
            <v>22.200000495250599</v>
          </cell>
          <cell r="O614">
            <v>1021387.2055241</v>
          </cell>
          <cell r="Q614">
            <v>0</v>
          </cell>
          <cell r="R614">
            <v>6.5668148481949802E-3</v>
          </cell>
          <cell r="AA614">
            <v>102.566117645871</v>
          </cell>
          <cell r="AC614">
            <v>12.245991953763699</v>
          </cell>
          <cell r="AE614">
            <v>44085.5710335494</v>
          </cell>
          <cell r="AF614">
            <v>1065472.7765456601</v>
          </cell>
          <cell r="AH614">
            <v>1065472.7765456601</v>
          </cell>
          <cell r="AI614">
            <v>90.320125692107595</v>
          </cell>
        </row>
        <row r="615">
          <cell r="M615">
            <v>22.200000495920101</v>
          </cell>
          <cell r="O615">
            <v>1021565.33345325</v>
          </cell>
          <cell r="Q615">
            <v>0</v>
          </cell>
          <cell r="R615">
            <v>6.5668148481949802E-3</v>
          </cell>
          <cell r="AA615">
            <v>102.61019160875</v>
          </cell>
          <cell r="AC615">
            <v>12.252592262466701</v>
          </cell>
          <cell r="AE615">
            <v>44109.332144879998</v>
          </cell>
          <cell r="AF615">
            <v>1065674.6655848699</v>
          </cell>
          <cell r="AH615">
            <v>1065674.6655848699</v>
          </cell>
          <cell r="AI615">
            <v>90.357599346283394</v>
          </cell>
        </row>
        <row r="616">
          <cell r="M616">
            <v>22.200000502089601</v>
          </cell>
          <cell r="O616">
            <v>975422.98976356303</v>
          </cell>
          <cell r="Q616">
            <v>0</v>
          </cell>
          <cell r="R616">
            <v>6.5668148481949802E-3</v>
          </cell>
          <cell r="AA616">
            <v>98.040342480292693</v>
          </cell>
          <cell r="AC616">
            <v>11.707390713739599</v>
          </cell>
          <cell r="AE616">
            <v>42146.606569462499</v>
          </cell>
          <cell r="AF616">
            <v>1017569.59604241</v>
          </cell>
          <cell r="AH616">
            <v>1017569.59604241</v>
          </cell>
          <cell r="AI616">
            <v>86.332951766553094</v>
          </cell>
        </row>
        <row r="617">
          <cell r="M617">
            <v>22.200000510085101</v>
          </cell>
          <cell r="O617">
            <v>986864.61783023097</v>
          </cell>
          <cell r="Q617">
            <v>0</v>
          </cell>
          <cell r="R617">
            <v>6.5668148481949802E-3</v>
          </cell>
          <cell r="AA617">
            <v>99.159907894348393</v>
          </cell>
          <cell r="AC617">
            <v>11.8402637799757</v>
          </cell>
          <cell r="AE617">
            <v>42624.949607912502</v>
          </cell>
          <cell r="AF617">
            <v>1029489.56778739</v>
          </cell>
          <cell r="AH617">
            <v>1029489.56778739</v>
          </cell>
          <cell r="AI617">
            <v>87.319644114372693</v>
          </cell>
        </row>
        <row r="618">
          <cell r="M618">
            <v>22.2000004963583</v>
          </cell>
          <cell r="O618">
            <v>1017448.3591699901</v>
          </cell>
          <cell r="Q618">
            <v>0</v>
          </cell>
          <cell r="R618">
            <v>6.5668148481949802E-3</v>
          </cell>
          <cell r="AA618">
            <v>102.185448705506</v>
          </cell>
          <cell r="AC618">
            <v>12.201040475226399</v>
          </cell>
          <cell r="AE618">
            <v>43923.745710815099</v>
          </cell>
          <cell r="AF618">
            <v>1061372.1048305801</v>
          </cell>
          <cell r="AH618">
            <v>1061372.1048305801</v>
          </cell>
          <cell r="AI618">
            <v>89.984408230279698</v>
          </cell>
        </row>
        <row r="619">
          <cell r="M619">
            <v>22.200000496656902</v>
          </cell>
          <cell r="O619">
            <v>1015030.22894692</v>
          </cell>
          <cell r="Q619">
            <v>0</v>
          </cell>
          <cell r="R619">
            <v>6.5668148481949802E-3</v>
          </cell>
          <cell r="AA619">
            <v>101.929258982275</v>
          </cell>
          <cell r="AC619">
            <v>12.1696216815992</v>
          </cell>
          <cell r="AE619">
            <v>43810.638053757</v>
          </cell>
          <cell r="AF619">
            <v>1058840.86699973</v>
          </cell>
          <cell r="AH619">
            <v>1058840.86699973</v>
          </cell>
          <cell r="AI619">
            <v>89.759637300675905</v>
          </cell>
        </row>
        <row r="620">
          <cell r="M620">
            <v>22.2000004970395</v>
          </cell>
          <cell r="O620">
            <v>1013310.75139768</v>
          </cell>
          <cell r="Q620">
            <v>0</v>
          </cell>
          <cell r="R620">
            <v>6.5668148481949802E-3</v>
          </cell>
          <cell r="AA620">
            <v>101.748947637304</v>
          </cell>
          <cell r="AC620">
            <v>12.147596156343599</v>
          </cell>
          <cell r="AE620">
            <v>43731.346162836897</v>
          </cell>
          <cell r="AF620">
            <v>1057042.09754916</v>
          </cell>
          <cell r="AH620">
            <v>1057042.09754916</v>
          </cell>
          <cell r="AI620">
            <v>89.601351480960602</v>
          </cell>
        </row>
        <row r="621">
          <cell r="M621">
            <v>22.200000497061801</v>
          </cell>
          <cell r="O621">
            <v>1010776.81124063</v>
          </cell>
          <cell r="Q621">
            <v>0</v>
          </cell>
          <cell r="R621">
            <v>6.5668148481949802E-3</v>
          </cell>
          <cell r="AA621">
            <v>101.48141645368</v>
          </cell>
          <cell r="AC621">
            <v>12.114830650838099</v>
          </cell>
          <cell r="AE621">
            <v>43613.390343017098</v>
          </cell>
          <cell r="AF621">
            <v>1054390.2015837801</v>
          </cell>
          <cell r="AH621">
            <v>1054390.2015837801</v>
          </cell>
          <cell r="AI621">
            <v>89.366585802841399</v>
          </cell>
        </row>
        <row r="622">
          <cell r="M622">
            <v>22.2000004981575</v>
          </cell>
          <cell r="O622">
            <v>1006884.01401877</v>
          </cell>
          <cell r="Q622">
            <v>0</v>
          </cell>
          <cell r="R622">
            <v>6.5668148481949802E-3</v>
          </cell>
          <cell r="AA622">
            <v>101.069521700941</v>
          </cell>
          <cell r="AC622">
            <v>12.0643439710839</v>
          </cell>
          <cell r="AE622">
            <v>43431.638295901997</v>
          </cell>
          <cell r="AF622">
            <v>1050315.65229507</v>
          </cell>
          <cell r="AH622">
            <v>1050315.65229507</v>
          </cell>
          <cell r="AI622">
            <v>89.005177729856896</v>
          </cell>
        </row>
        <row r="623">
          <cell r="M623">
            <v>22.200000498464401</v>
          </cell>
          <cell r="O623">
            <v>1003929.20651026</v>
          </cell>
          <cell r="Q623">
            <v>0</v>
          </cell>
          <cell r="R623">
            <v>6.5668148481949802E-3</v>
          </cell>
          <cell r="AA623">
            <v>100.750795826925</v>
          </cell>
          <cell r="AC623">
            <v>12.024990207847001</v>
          </cell>
          <cell r="AE623">
            <v>43289.9647482492</v>
          </cell>
          <cell r="AF623">
            <v>1047219.1712471</v>
          </cell>
          <cell r="AH623">
            <v>1047219.1712471</v>
          </cell>
          <cell r="AI623">
            <v>88.7258056190785</v>
          </cell>
        </row>
        <row r="624">
          <cell r="M624">
            <v>22.200000500381101</v>
          </cell>
          <cell r="O624">
            <v>1000640.48869692</v>
          </cell>
          <cell r="Q624">
            <v>0</v>
          </cell>
          <cell r="R624">
            <v>6.5668148481949802E-3</v>
          </cell>
          <cell r="AA624">
            <v>100.415201184563</v>
          </cell>
          <cell r="AC624">
            <v>11.984446318115401</v>
          </cell>
          <cell r="AE624">
            <v>43144.006745215403</v>
          </cell>
          <cell r="AF624">
            <v>1043784.49540494</v>
          </cell>
          <cell r="AH624">
            <v>1043784.49540494</v>
          </cell>
          <cell r="AI624">
            <v>88.430754866447103</v>
          </cell>
        </row>
        <row r="625">
          <cell r="M625">
            <v>22.200000500763899</v>
          </cell>
          <cell r="O625">
            <v>999570.47410944302</v>
          </cell>
          <cell r="Q625">
            <v>0</v>
          </cell>
          <cell r="R625">
            <v>6.5668148481949802E-3</v>
          </cell>
          <cell r="AA625">
            <v>100.293112193551</v>
          </cell>
          <cell r="AC625">
            <v>11.9690629158398</v>
          </cell>
          <cell r="AE625">
            <v>43088.6264970232</v>
          </cell>
          <cell r="AF625">
            <v>1042659.10061103</v>
          </cell>
          <cell r="AH625">
            <v>1042659.10061103</v>
          </cell>
          <cell r="AI625">
            <v>88.324049277710998</v>
          </cell>
        </row>
        <row r="626">
          <cell r="M626">
            <v>22.200000500639401</v>
          </cell>
          <cell r="O626">
            <v>999268.98129241599</v>
          </cell>
          <cell r="Q626">
            <v>0</v>
          </cell>
          <cell r="R626">
            <v>6.5668148481949897E-3</v>
          </cell>
          <cell r="AA626">
            <v>100.25362169683</v>
          </cell>
          <cell r="AC626">
            <v>11.9638625255922</v>
          </cell>
          <cell r="AE626">
            <v>43069.905092132103</v>
          </cell>
          <cell r="AF626">
            <v>1042338.88638214</v>
          </cell>
          <cell r="AH626">
            <v>1042338.88638214</v>
          </cell>
          <cell r="AI626">
            <v>88.289759171237407</v>
          </cell>
        </row>
        <row r="627">
          <cell r="M627">
            <v>22.200000501009299</v>
          </cell>
          <cell r="O627">
            <v>998564.18419663503</v>
          </cell>
          <cell r="Q627">
            <v>0</v>
          </cell>
          <cell r="R627">
            <v>6.5668148481949897E-3</v>
          </cell>
          <cell r="AA627">
            <v>100.183787676994</v>
          </cell>
          <cell r="AC627">
            <v>11.9555288155598</v>
          </cell>
          <cell r="AE627">
            <v>43039.9037360152</v>
          </cell>
          <cell r="AF627">
            <v>1041604.0879230601</v>
          </cell>
          <cell r="AH627">
            <v>1041604.0879230601</v>
          </cell>
          <cell r="AI627">
            <v>88.228258861434</v>
          </cell>
        </row>
        <row r="628">
          <cell r="M628">
            <v>22.2000005021916</v>
          </cell>
          <cell r="O628">
            <v>997702.72677521699</v>
          </cell>
          <cell r="Q628">
            <v>0</v>
          </cell>
          <cell r="R628">
            <v>6.5668148481949897E-3</v>
          </cell>
          <cell r="AA628">
            <v>100.11443205079399</v>
          </cell>
          <cell r="AC628">
            <v>11.94806339074</v>
          </cell>
          <cell r="AE628">
            <v>43013.028206663999</v>
          </cell>
          <cell r="AF628">
            <v>1040715.75495339</v>
          </cell>
          <cell r="AH628">
            <v>1040715.75495339</v>
          </cell>
          <cell r="AI628">
            <v>88.166368660053493</v>
          </cell>
        </row>
        <row r="629">
          <cell r="M629">
            <v>22.200000502343901</v>
          </cell>
          <cell r="O629">
            <v>997380.53946051095</v>
          </cell>
          <cell r="Q629">
            <v>0</v>
          </cell>
          <cell r="R629">
            <v>6.5668148481949897E-3</v>
          </cell>
          <cell r="AA629">
            <v>100.076101740224</v>
          </cell>
          <cell r="AC629">
            <v>11.9431646734274</v>
          </cell>
          <cell r="AE629">
            <v>42995.392824338604</v>
          </cell>
          <cell r="AF629">
            <v>1040375.93229759</v>
          </cell>
          <cell r="AH629">
            <v>1040375.93229759</v>
          </cell>
          <cell r="AI629">
            <v>88.132937066797098</v>
          </cell>
        </row>
        <row r="630">
          <cell r="M630">
            <v>22.200000501987599</v>
          </cell>
          <cell r="O630">
            <v>997473.49317454104</v>
          </cell>
          <cell r="Q630">
            <v>0</v>
          </cell>
          <cell r="R630">
            <v>6.5668148481949897E-3</v>
          </cell>
          <cell r="AA630">
            <v>100.07571557292199</v>
          </cell>
          <cell r="AC630">
            <v>11.942631926908</v>
          </cell>
          <cell r="AE630">
            <v>42993.474936868697</v>
          </cell>
          <cell r="AF630">
            <v>1040466.96811337</v>
          </cell>
          <cell r="AH630">
            <v>1040466.96811337</v>
          </cell>
          <cell r="AI630">
            <v>88.1330836460141</v>
          </cell>
        </row>
        <row r="631">
          <cell r="M631">
            <v>22.2000005013752</v>
          </cell>
          <cell r="O631">
            <v>997406.022069467</v>
          </cell>
          <cell r="Q631">
            <v>0</v>
          </cell>
          <cell r="R631">
            <v>6.5668148481950002E-3</v>
          </cell>
          <cell r="AA631">
            <v>100.053048552493</v>
          </cell>
          <cell r="AC631">
            <v>11.9391173912555</v>
          </cell>
          <cell r="AE631">
            <v>42980.822608519702</v>
          </cell>
          <cell r="AF631">
            <v>1040386.84469371</v>
          </cell>
          <cell r="AH631">
            <v>1040386.84469371</v>
          </cell>
          <cell r="AI631">
            <v>88.113931161237502</v>
          </cell>
        </row>
        <row r="632">
          <cell r="M632">
            <v>22.200000500927601</v>
          </cell>
          <cell r="O632">
            <v>997022.80048442096</v>
          </cell>
          <cell r="Q632">
            <v>0</v>
          </cell>
          <cell r="R632">
            <v>6.5668148481949897E-3</v>
          </cell>
          <cell r="AA632">
            <v>99.989554363904205</v>
          </cell>
          <cell r="AC632">
            <v>11.9302470709874</v>
          </cell>
          <cell r="AE632">
            <v>42948.889455554599</v>
          </cell>
          <cell r="AF632">
            <v>1039971.68994489</v>
          </cell>
          <cell r="AH632">
            <v>1039971.68994489</v>
          </cell>
          <cell r="AI632">
            <v>88.059307292916898</v>
          </cell>
        </row>
        <row r="633">
          <cell r="M633">
            <v>22.2000004987291</v>
          </cell>
          <cell r="O633">
            <v>1001119.95460737</v>
          </cell>
          <cell r="Q633">
            <v>0</v>
          </cell>
          <cell r="R633">
            <v>6.5668148481949897E-3</v>
          </cell>
          <cell r="AA633">
            <v>100.36974020818499</v>
          </cell>
          <cell r="AC633">
            <v>11.974311752682601</v>
          </cell>
          <cell r="AE633">
            <v>43107.522309657303</v>
          </cell>
          <cell r="AF633">
            <v>1044227.47699345</v>
          </cell>
          <cell r="AH633">
            <v>1044227.47699345</v>
          </cell>
          <cell r="AI633">
            <v>88.395428455502099</v>
          </cell>
        </row>
        <row r="634">
          <cell r="M634">
            <v>22.200000494213501</v>
          </cell>
          <cell r="O634">
            <v>1008216.84491044</v>
          </cell>
          <cell r="Q634">
            <v>0</v>
          </cell>
          <cell r="R634">
            <v>6.5668148481949897E-3</v>
          </cell>
          <cell r="AA634">
            <v>101.06273361311899</v>
          </cell>
          <cell r="AC634">
            <v>12.056498645424099</v>
          </cell>
          <cell r="AE634">
            <v>43403.395123526701</v>
          </cell>
          <cell r="AF634">
            <v>1051620.24010237</v>
          </cell>
          <cell r="AH634">
            <v>1051620.24010237</v>
          </cell>
          <cell r="AI634">
            <v>89.006234967694695</v>
          </cell>
        </row>
        <row r="635">
          <cell r="M635">
            <v>22.2000004912923</v>
          </cell>
          <cell r="O635">
            <v>1013253.10213296</v>
          </cell>
          <cell r="Q635">
            <v>0</v>
          </cell>
          <cell r="R635">
            <v>6.5668148481949897E-3</v>
          </cell>
          <cell r="AA635">
            <v>101.545073705428</v>
          </cell>
          <cell r="AC635">
            <v>12.1132217290514</v>
          </cell>
          <cell r="AE635">
            <v>43607.598224585097</v>
          </cell>
          <cell r="AF635">
            <v>1056860.7004134899</v>
          </cell>
          <cell r="AH635">
            <v>1056860.7004134899</v>
          </cell>
          <cell r="AI635">
            <v>89.431851976376507</v>
          </cell>
        </row>
        <row r="636">
          <cell r="M636">
            <v>22.200000489781399</v>
          </cell>
          <cell r="O636">
            <v>1015901.2450423</v>
          </cell>
          <cell r="Q636">
            <v>0</v>
          </cell>
          <cell r="R636">
            <v>6.5668148481949897E-3</v>
          </cell>
          <cell r="AA636">
            <v>101.79742531561899</v>
          </cell>
          <cell r="AC636">
            <v>12.1428325548095</v>
          </cell>
          <cell r="AE636">
            <v>43714.197197314403</v>
          </cell>
          <cell r="AF636">
            <v>1059615.4422562199</v>
          </cell>
          <cell r="AH636">
            <v>1059615.4422562199</v>
          </cell>
          <cell r="AI636">
            <v>89.654592760809095</v>
          </cell>
        </row>
        <row r="637">
          <cell r="M637">
            <v>22.200000489627499</v>
          </cell>
          <cell r="O637">
            <v>1017542.54151376</v>
          </cell>
          <cell r="Q637">
            <v>0</v>
          </cell>
          <cell r="R637">
            <v>6.5668148481949897E-3</v>
          </cell>
          <cell r="AA637">
            <v>101.976021693224</v>
          </cell>
          <cell r="AC637">
            <v>12.1649583524907</v>
          </cell>
          <cell r="AE637">
            <v>43793.8500689664</v>
          </cell>
          <cell r="AF637">
            <v>1061336.3915770701</v>
          </cell>
          <cell r="AH637">
            <v>1061336.3915770701</v>
          </cell>
          <cell r="AI637">
            <v>89.811063340733099</v>
          </cell>
        </row>
        <row r="638">
          <cell r="M638">
            <v>22.200000489675499</v>
          </cell>
          <cell r="O638">
            <v>1018142.41224978</v>
          </cell>
          <cell r="Q638">
            <v>0</v>
          </cell>
          <cell r="R638">
            <v>6.5668148481949897E-3</v>
          </cell>
          <cell r="AA638">
            <v>102.04511363887001</v>
          </cell>
          <cell r="AC638">
            <v>12.1736938075409</v>
          </cell>
          <cell r="AE638">
            <v>43825.297707147198</v>
          </cell>
          <cell r="AF638">
            <v>1061967.7099593801</v>
          </cell>
          <cell r="AH638">
            <v>1061967.7099593801</v>
          </cell>
          <cell r="AI638">
            <v>89.871419831328694</v>
          </cell>
        </row>
        <row r="639">
          <cell r="M639">
            <v>22.2000004900611</v>
          </cell>
          <cell r="O639">
            <v>1018619.1211111801</v>
          </cell>
          <cell r="Q639">
            <v>0</v>
          </cell>
          <cell r="R639">
            <v>6.5668148481950002E-3</v>
          </cell>
          <cell r="AA639">
            <v>102.10853714405</v>
          </cell>
          <cell r="AC639">
            <v>12.1820842221759</v>
          </cell>
          <cell r="AE639">
            <v>43855.5031998333</v>
          </cell>
          <cell r="AF639">
            <v>1062474.62429802</v>
          </cell>
          <cell r="AH639">
            <v>1062474.62429802</v>
          </cell>
          <cell r="AI639">
            <v>89.9264529218744</v>
          </cell>
        </row>
        <row r="640">
          <cell r="M640">
            <v>22.200000490774901</v>
          </cell>
          <cell r="O640">
            <v>1018739.21926633</v>
          </cell>
          <cell r="Q640">
            <v>0</v>
          </cell>
          <cell r="R640">
            <v>6.5668148481950002E-3</v>
          </cell>
          <cell r="AA640">
            <v>102.146457500452</v>
          </cell>
          <cell r="AC640">
            <v>12.187927997782101</v>
          </cell>
          <cell r="AE640">
            <v>43876.540792015498</v>
          </cell>
          <cell r="AF640">
            <v>1062615.76004329</v>
          </cell>
          <cell r="AH640">
            <v>1062615.76004329</v>
          </cell>
          <cell r="AI640">
            <v>89.958529502670302</v>
          </cell>
        </row>
        <row r="641">
          <cell r="M641">
            <v>22.200000491207199</v>
          </cell>
          <cell r="O641">
            <v>1017615.03816805</v>
          </cell>
          <cell r="Q641">
            <v>0</v>
          </cell>
          <cell r="R641">
            <v>6.5668148481950002E-3</v>
          </cell>
          <cell r="AA641">
            <v>102.044921639412</v>
          </cell>
          <cell r="AC641">
            <v>12.1763079878558</v>
          </cell>
          <cell r="AE641">
            <v>43834.708756280801</v>
          </cell>
          <cell r="AF641">
            <v>1061449.7469215901</v>
          </cell>
          <cell r="AH641">
            <v>1061449.7469215901</v>
          </cell>
          <cell r="AI641">
            <v>89.868613651555805</v>
          </cell>
        </row>
        <row r="642">
          <cell r="M642">
            <v>22.2000004914673</v>
          </cell>
          <cell r="O642">
            <v>1014486.37012919</v>
          </cell>
          <cell r="Q642">
            <v>0</v>
          </cell>
          <cell r="R642">
            <v>6.5668148481950002E-3</v>
          </cell>
          <cell r="AA642">
            <v>101.718920396911</v>
          </cell>
          <cell r="AC642">
            <v>12.1365867425377</v>
          </cell>
          <cell r="AE642">
            <v>43691.712273135803</v>
          </cell>
          <cell r="AF642">
            <v>1058178.08239604</v>
          </cell>
          <cell r="AH642">
            <v>1058178.08239604</v>
          </cell>
          <cell r="AI642">
            <v>89.582333654373102</v>
          </cell>
        </row>
        <row r="643">
          <cell r="M643">
            <v>22.200000492904401</v>
          </cell>
          <cell r="O643">
            <v>1009087.7727784</v>
          </cell>
          <cell r="Q643">
            <v>0</v>
          </cell>
          <cell r="R643">
            <v>6.5668148481950002E-3</v>
          </cell>
          <cell r="AA643">
            <v>101.174708906794</v>
          </cell>
          <cell r="AC643">
            <v>12.071163463924799</v>
          </cell>
          <cell r="AE643">
            <v>43456.188470129302</v>
          </cell>
          <cell r="AF643">
            <v>1052543.9612056999</v>
          </cell>
          <cell r="AH643">
            <v>1052543.9612056999</v>
          </cell>
          <cell r="AI643">
            <v>89.103545442869304</v>
          </cell>
        </row>
        <row r="644">
          <cell r="M644">
            <v>22.2000004962322</v>
          </cell>
          <cell r="O644">
            <v>1002190.7577151</v>
          </cell>
          <cell r="Q644">
            <v>0</v>
          </cell>
          <cell r="R644">
            <v>6.5668148481950002E-3</v>
          </cell>
          <cell r="AA644">
            <v>100.491785073805</v>
          </cell>
          <cell r="AC644">
            <v>11.9896837610376</v>
          </cell>
          <cell r="AE644">
            <v>43162.861539735299</v>
          </cell>
          <cell r="AF644">
            <v>1045353.61918615</v>
          </cell>
          <cell r="AH644">
            <v>1045353.61918615</v>
          </cell>
          <cell r="AI644">
            <v>88.502101312766996</v>
          </cell>
        </row>
        <row r="645">
          <cell r="M645">
            <v>22.200000497624</v>
          </cell>
          <cell r="O645">
            <v>999980.63072935597</v>
          </cell>
          <cell r="Q645">
            <v>0</v>
          </cell>
          <cell r="R645">
            <v>6.5668148481950097E-3</v>
          </cell>
          <cell r="AA645">
            <v>100.25695542640401</v>
          </cell>
          <cell r="AC645">
            <v>11.9608572832314</v>
          </cell>
          <cell r="AE645">
            <v>43059.0862196331</v>
          </cell>
          <cell r="AF645">
            <v>1043039.71694259</v>
          </cell>
          <cell r="AH645">
            <v>1043039.71694259</v>
          </cell>
          <cell r="AI645">
            <v>88.296098143172301</v>
          </cell>
        </row>
        <row r="646">
          <cell r="M646">
            <v>22.200000498391798</v>
          </cell>
          <cell r="O646">
            <v>998435.69851295801</v>
          </cell>
          <cell r="Q646">
            <v>0</v>
          </cell>
          <cell r="R646">
            <v>6.5668148481950097E-3</v>
          </cell>
          <cell r="AA646">
            <v>100.094417123632</v>
          </cell>
          <cell r="AC646">
            <v>11.940981223458</v>
          </cell>
          <cell r="AE646">
            <v>42987.532404448699</v>
          </cell>
          <cell r="AF646">
            <v>1041423.2308984899</v>
          </cell>
          <cell r="AH646">
            <v>1041423.2308984899</v>
          </cell>
          <cell r="AI646">
            <v>88.153435900174301</v>
          </cell>
        </row>
        <row r="647">
          <cell r="M647">
            <v>22.2000004986051</v>
          </cell>
          <cell r="O647">
            <v>997502.74330076901</v>
          </cell>
          <cell r="Q647">
            <v>0</v>
          </cell>
          <cell r="R647">
            <v>6.5668148481950097E-3</v>
          </cell>
          <cell r="AA647">
            <v>99.986142838568</v>
          </cell>
          <cell r="AC647">
            <v>11.9272586682215</v>
          </cell>
          <cell r="AE647">
            <v>42938.131205597601</v>
          </cell>
          <cell r="AF647">
            <v>1040440.87451118</v>
          </cell>
          <cell r="AH647">
            <v>1040440.87451118</v>
          </cell>
          <cell r="AI647">
            <v>88.058884170346403</v>
          </cell>
        </row>
        <row r="648">
          <cell r="M648">
            <v>22.200000498729199</v>
          </cell>
          <cell r="O648">
            <v>996917.78149165295</v>
          </cell>
          <cell r="Q648">
            <v>0</v>
          </cell>
          <cell r="R648">
            <v>6.5668148481950097E-3</v>
          </cell>
          <cell r="AA648">
            <v>99.918702742825502</v>
          </cell>
          <cell r="AC648">
            <v>11.918730485944501</v>
          </cell>
          <cell r="AE648">
            <v>42907.4297494001</v>
          </cell>
          <cell r="AF648">
            <v>1039825.21123378</v>
          </cell>
          <cell r="AH648">
            <v>1039825.21123378</v>
          </cell>
          <cell r="AI648">
            <v>87.999972256881094</v>
          </cell>
        </row>
        <row r="649">
          <cell r="M649">
            <v>22.200000499104299</v>
          </cell>
          <cell r="O649">
            <v>996366.37376065704</v>
          </cell>
          <cell r="Q649">
            <v>0</v>
          </cell>
          <cell r="R649">
            <v>6.5668148481950097E-3</v>
          </cell>
          <cell r="AA649">
            <v>99.864118738764404</v>
          </cell>
          <cell r="AC649">
            <v>11.912219472336499</v>
          </cell>
          <cell r="AE649">
            <v>42883.9901004114</v>
          </cell>
          <cell r="AF649">
            <v>1039250.36385309</v>
          </cell>
          <cell r="AH649">
            <v>1039250.36385309</v>
          </cell>
          <cell r="AI649">
            <v>87.951899266427901</v>
          </cell>
        </row>
        <row r="650">
          <cell r="M650">
            <v>22.2000005001163</v>
          </cell>
          <cell r="O650">
            <v>995835.24092072702</v>
          </cell>
          <cell r="Q650">
            <v>0</v>
          </cell>
          <cell r="R650">
            <v>6.5668148481950097E-3</v>
          </cell>
          <cell r="AA650">
            <v>99.827408026050506</v>
          </cell>
          <cell r="AC650">
            <v>11.9086450707337</v>
          </cell>
          <cell r="AE650">
            <v>42871.122254641203</v>
          </cell>
          <cell r="AF650">
            <v>1038706.36315134</v>
          </cell>
          <cell r="AH650">
            <v>1038706.36315134</v>
          </cell>
          <cell r="AI650">
            <v>87.918762955316794</v>
          </cell>
        </row>
        <row r="651">
          <cell r="M651">
            <v>22.200000500629098</v>
          </cell>
          <cell r="O651">
            <v>995622.44499973406</v>
          </cell>
          <cell r="Q651">
            <v>0</v>
          </cell>
          <cell r="R651">
            <v>6.5668148481950097E-3</v>
          </cell>
          <cell r="AA651">
            <v>99.815865761588796</v>
          </cell>
          <cell r="AC651">
            <v>11.907750832797699</v>
          </cell>
          <cell r="AE651">
            <v>42867.902998071702</v>
          </cell>
          <cell r="AF651">
            <v>1038490.3479950801</v>
          </cell>
          <cell r="AH651">
            <v>1038490.3479950801</v>
          </cell>
          <cell r="AI651">
            <v>87.908114928791093</v>
          </cell>
        </row>
        <row r="652">
          <cell r="M652">
            <v>22.200000500681799</v>
          </cell>
          <cell r="O652">
            <v>995976.63021786301</v>
          </cell>
          <cell r="Q652">
            <v>0</v>
          </cell>
          <cell r="R652">
            <v>6.5668148481950097E-3</v>
          </cell>
          <cell r="AA652">
            <v>99.850935932106097</v>
          </cell>
          <cell r="AC652">
            <v>11.9119346050768</v>
          </cell>
          <cell r="AE652">
            <v>42882.964578276296</v>
          </cell>
          <cell r="AF652">
            <v>1038859.59480173</v>
          </cell>
          <cell r="AH652">
            <v>1038859.59480173</v>
          </cell>
          <cell r="AI652">
            <v>87.939001327029303</v>
          </cell>
        </row>
        <row r="653">
          <cell r="M653">
            <v>22.2000005000504</v>
          </cell>
          <cell r="O653">
            <v>997612.82848598505</v>
          </cell>
          <cell r="Q653">
            <v>0</v>
          </cell>
          <cell r="R653">
            <v>6.5668148481950002E-3</v>
          </cell>
          <cell r="AA653">
            <v>100.028867956686</v>
          </cell>
          <cell r="AC653">
            <v>11.9339688622224</v>
          </cell>
          <cell r="AE653">
            <v>42962.287904000797</v>
          </cell>
          <cell r="AF653">
            <v>1040575.11639836</v>
          </cell>
          <cell r="AH653">
            <v>1040575.11639836</v>
          </cell>
          <cell r="AI653">
            <v>88.094899094463301</v>
          </cell>
        </row>
        <row r="654">
          <cell r="M654">
            <v>22.2000004995731</v>
          </cell>
          <cell r="O654">
            <v>998568.01111915405</v>
          </cell>
          <cell r="Q654">
            <v>0</v>
          </cell>
          <cell r="R654">
            <v>6.5668148481950002E-3</v>
          </cell>
          <cell r="AA654">
            <v>100.133023527204</v>
          </cell>
          <cell r="AC654">
            <v>11.946879889196699</v>
          </cell>
          <cell r="AE654">
            <v>43008.767601108098</v>
          </cell>
          <cell r="AF654">
            <v>1041576.77873117</v>
          </cell>
          <cell r="AH654">
            <v>1041576.77873117</v>
          </cell>
          <cell r="AI654">
            <v>88.186143638007195</v>
          </cell>
        </row>
        <row r="655">
          <cell r="M655">
            <v>22.2000004986707</v>
          </cell>
          <cell r="O655">
            <v>998887.37936614</v>
          </cell>
          <cell r="Q655">
            <v>0</v>
          </cell>
          <cell r="R655">
            <v>6.5668148481950002E-3</v>
          </cell>
          <cell r="AA655">
            <v>100.148701586234</v>
          </cell>
          <cell r="AC655">
            <v>11.9479422130598</v>
          </cell>
          <cell r="AE655">
            <v>43012.591967015403</v>
          </cell>
          <cell r="AF655">
            <v>1041899.9713531</v>
          </cell>
          <cell r="AH655">
            <v>1041899.9713531</v>
          </cell>
          <cell r="AI655">
            <v>88.200759373173696</v>
          </cell>
        </row>
        <row r="656">
          <cell r="M656">
            <v>22.200000497936301</v>
          </cell>
          <cell r="O656">
            <v>998806.06186424196</v>
          </cell>
          <cell r="Q656">
            <v>0</v>
          </cell>
          <cell r="R656">
            <v>6.5668148481950002E-3</v>
          </cell>
          <cell r="AA656">
            <v>100.11516379025799</v>
          </cell>
          <cell r="AC656">
            <v>11.9426493541347</v>
          </cell>
          <cell r="AE656">
            <v>42993.537674885003</v>
          </cell>
          <cell r="AF656">
            <v>1041799.5995503101</v>
          </cell>
          <cell r="AH656">
            <v>1041799.5995503101</v>
          </cell>
          <cell r="AI656">
            <v>88.172514436123507</v>
          </cell>
        </row>
        <row r="657">
          <cell r="M657">
            <v>22.200000496985499</v>
          </cell>
          <cell r="O657">
            <v>1001202.3361243299</v>
          </cell>
          <cell r="Q657">
            <v>0</v>
          </cell>
          <cell r="R657">
            <v>6.5668148481950002E-3</v>
          </cell>
          <cell r="AA657">
            <v>100.342803132296</v>
          </cell>
          <cell r="AC657">
            <v>11.969318995425899</v>
          </cell>
          <cell r="AE657">
            <v>43089.5483835333</v>
          </cell>
          <cell r="AF657">
            <v>1044291.8845343</v>
          </cell>
          <cell r="AH657">
            <v>1044291.8845343</v>
          </cell>
          <cell r="AI657">
            <v>88.373484136869905</v>
          </cell>
        </row>
        <row r="658">
          <cell r="M658">
            <v>22.200000493086499</v>
          </cell>
          <cell r="O658">
            <v>1007694.51320859</v>
          </cell>
          <cell r="Q658">
            <v>0</v>
          </cell>
          <cell r="R658">
            <v>6.5668148481950002E-3</v>
          </cell>
          <cell r="AA658">
            <v>100.969293328399</v>
          </cell>
          <cell r="AC658">
            <v>12.0432365897457</v>
          </cell>
          <cell r="AE658">
            <v>43355.651723084397</v>
          </cell>
          <cell r="AF658">
            <v>1051050.16501944</v>
          </cell>
          <cell r="AH658">
            <v>1051050.16501944</v>
          </cell>
          <cell r="AI658">
            <v>88.9260567386535</v>
          </cell>
        </row>
        <row r="659">
          <cell r="M659">
            <v>22.200000490244499</v>
          </cell>
          <cell r="O659">
            <v>1013587.93245759</v>
          </cell>
          <cell r="Q659">
            <v>0</v>
          </cell>
          <cell r="R659">
            <v>6.5668148481950002E-3</v>
          </cell>
          <cell r="AA659">
            <v>101.54273176060499</v>
          </cell>
          <cell r="AC659">
            <v>12.1111447709361</v>
          </cell>
          <cell r="AE659">
            <v>43600.121175369903</v>
          </cell>
          <cell r="AF659">
            <v>1057188.05367787</v>
          </cell>
          <cell r="AH659">
            <v>1057188.05367787</v>
          </cell>
          <cell r="AI659">
            <v>89.431586989668503</v>
          </cell>
        </row>
        <row r="660">
          <cell r="M660">
            <v>22.200000488482999</v>
          </cell>
          <cell r="O660">
            <v>1017221.82691143</v>
          </cell>
          <cell r="Q660">
            <v>0</v>
          </cell>
          <cell r="R660">
            <v>6.5668148481950002E-3</v>
          </cell>
          <cell r="AA660">
            <v>101.90219787402</v>
          </cell>
          <cell r="AC660">
            <v>12.154018801054599</v>
          </cell>
          <cell r="AE660">
            <v>43754.467683796502</v>
          </cell>
          <cell r="AF660">
            <v>1060976.2946182799</v>
          </cell>
          <cell r="AH660">
            <v>1060976.2946182799</v>
          </cell>
          <cell r="AI660">
            <v>89.7481790729653</v>
          </cell>
        </row>
        <row r="661">
          <cell r="M661">
            <v>22.2000004883974</v>
          </cell>
          <cell r="O661">
            <v>1019043.09739907</v>
          </cell>
          <cell r="Q661">
            <v>0</v>
          </cell>
          <cell r="R661">
            <v>6.5668148481950002E-3</v>
          </cell>
          <cell r="AA661">
            <v>102.098552880414</v>
          </cell>
          <cell r="AC661">
            <v>12.178259672616401</v>
          </cell>
          <cell r="AE661">
            <v>43841.734821418999</v>
          </cell>
          <cell r="AF661">
            <v>1062884.83221482</v>
          </cell>
          <cell r="AH661">
            <v>1062884.83221482</v>
          </cell>
          <cell r="AI661">
            <v>89.920293207797201</v>
          </cell>
        </row>
        <row r="662">
          <cell r="M662">
            <v>22.2000004882591</v>
          </cell>
          <cell r="O662">
            <v>1020451.82645523</v>
          </cell>
          <cell r="Q662">
            <v>0</v>
          </cell>
          <cell r="R662">
            <v>6.5668148481950002E-3</v>
          </cell>
          <cell r="AA662">
            <v>102.247648575426</v>
          </cell>
          <cell r="AC662">
            <v>12.196537112063099</v>
          </cell>
          <cell r="AE662">
            <v>43907.533603427102</v>
          </cell>
          <cell r="AF662">
            <v>1064359.3600655</v>
          </cell>
          <cell r="AH662">
            <v>1064359.3600655</v>
          </cell>
          <cell r="AI662">
            <v>90.051111463363398</v>
          </cell>
        </row>
        <row r="663">
          <cell r="M663">
            <v>22.200000488416901</v>
          </cell>
          <cell r="O663">
            <v>1021489.7926389</v>
          </cell>
          <cell r="Q663">
            <v>0</v>
          </cell>
          <cell r="R663">
            <v>6.5668148481950002E-3</v>
          </cell>
          <cell r="AA663">
            <v>102.366599708471</v>
          </cell>
          <cell r="AC663">
            <v>12.2115512676555</v>
          </cell>
          <cell r="AE663">
            <v>43961.5845635597</v>
          </cell>
          <cell r="AF663">
            <v>1065451.37719328</v>
          </cell>
          <cell r="AH663">
            <v>1065451.37719328</v>
          </cell>
          <cell r="AI663">
            <v>90.155048440815506</v>
          </cell>
        </row>
        <row r="664">
          <cell r="M664">
            <v>22.200000489074998</v>
          </cell>
          <cell r="O664">
            <v>1020975.56780481</v>
          </cell>
          <cell r="Q664">
            <v>0</v>
          </cell>
          <cell r="R664">
            <v>6.5668148481950097E-3</v>
          </cell>
          <cell r="AA664">
            <v>102.341757489617</v>
          </cell>
          <cell r="AC664">
            <v>12.2099083648459</v>
          </cell>
          <cell r="AE664">
            <v>43955.670113445201</v>
          </cell>
          <cell r="AF664">
            <v>1064931.23790534</v>
          </cell>
          <cell r="AH664">
            <v>1064931.23790534</v>
          </cell>
          <cell r="AI664">
            <v>90.131849124771094</v>
          </cell>
        </row>
        <row r="665">
          <cell r="M665">
            <v>22.2000004901453</v>
          </cell>
          <cell r="O665">
            <v>1018168.2088081799</v>
          </cell>
          <cell r="Q665">
            <v>0</v>
          </cell>
          <cell r="R665">
            <v>6.5668148481950002E-3</v>
          </cell>
          <cell r="AA665">
            <v>102.073656903225</v>
          </cell>
          <cell r="AC665">
            <v>12.1784170288496</v>
          </cell>
          <cell r="AE665">
            <v>43842.301303858701</v>
          </cell>
          <cell r="AF665">
            <v>1062010.51009022</v>
          </cell>
          <cell r="AH665">
            <v>1062010.51009022</v>
          </cell>
          <cell r="AI665">
            <v>89.895239874375505</v>
          </cell>
        </row>
        <row r="666">
          <cell r="M666">
            <v>22.200000491116299</v>
          </cell>
          <cell r="O666">
            <v>1014950.907839</v>
          </cell>
          <cell r="Q666">
            <v>0</v>
          </cell>
          <cell r="R666">
            <v>6.5668148481950002E-3</v>
          </cell>
          <cell r="AA666">
            <v>101.75517351134999</v>
          </cell>
          <cell r="AC666">
            <v>12.1404187472098</v>
          </cell>
          <cell r="AE666">
            <v>43705.507489955402</v>
          </cell>
          <cell r="AF666">
            <v>1058656.4153052</v>
          </cell>
          <cell r="AH666">
            <v>1058656.4153052</v>
          </cell>
          <cell r="AI666">
            <v>89.6147547641405</v>
          </cell>
        </row>
        <row r="667">
          <cell r="M667">
            <v>22.200000491805501</v>
          </cell>
          <cell r="O667">
            <v>1013682.14124537</v>
          </cell>
          <cell r="Q667">
            <v>0</v>
          </cell>
          <cell r="R667">
            <v>6.5668148481950002E-3</v>
          </cell>
          <cell r="AA667">
            <v>101.629570806587</v>
          </cell>
          <cell r="AC667">
            <v>12.1254330774008</v>
          </cell>
          <cell r="AE667">
            <v>43651.559078642698</v>
          </cell>
          <cell r="AF667">
            <v>1057333.7003184</v>
          </cell>
          <cell r="AH667">
            <v>1057333.7003184</v>
          </cell>
          <cell r="AI667">
            <v>89.504137729186397</v>
          </cell>
        </row>
        <row r="668">
          <cell r="M668">
            <v>22.200000491674398</v>
          </cell>
          <cell r="O668">
            <v>1012552.2100508</v>
          </cell>
          <cell r="Q668">
            <v>0</v>
          </cell>
          <cell r="R668">
            <v>6.5668148481950097E-3</v>
          </cell>
          <cell r="AA668">
            <v>101.50154849984</v>
          </cell>
          <cell r="AC668">
            <v>12.109339682480099</v>
          </cell>
          <cell r="AE668">
            <v>43593.622856928203</v>
          </cell>
          <cell r="AF668">
            <v>1056145.83291563</v>
          </cell>
          <cell r="AH668">
            <v>1056145.83291563</v>
          </cell>
          <cell r="AI668">
            <v>89.392208817360398</v>
          </cell>
        </row>
        <row r="669">
          <cell r="M669">
            <v>22.200000491771501</v>
          </cell>
          <cell r="O669">
            <v>1011320.78918123</v>
          </cell>
          <cell r="Q669">
            <v>0</v>
          </cell>
          <cell r="R669">
            <v>6.5668148481950097E-3</v>
          </cell>
          <cell r="AA669">
            <v>101.369973390978</v>
          </cell>
          <cell r="AC669">
            <v>12.0931514830542</v>
          </cell>
          <cell r="AE669">
            <v>43535.345338995299</v>
          </cell>
          <cell r="AF669">
            <v>1054856.1345118701</v>
          </cell>
          <cell r="AH669">
            <v>1054856.1345118701</v>
          </cell>
          <cell r="AI669">
            <v>89.276821907923903</v>
          </cell>
        </row>
        <row r="670">
          <cell r="M670">
            <v>22.200000492369401</v>
          </cell>
          <cell r="O670">
            <v>1009905.92973272</v>
          </cell>
          <cell r="Q670">
            <v>0</v>
          </cell>
          <cell r="R670">
            <v>6.5668148481950097E-3</v>
          </cell>
          <cell r="AA670">
            <v>101.229929723051</v>
          </cell>
          <cell r="AC670">
            <v>12.0764446690557</v>
          </cell>
          <cell r="AE670">
            <v>43475.200808600399</v>
          </cell>
          <cell r="AF670">
            <v>1053381.13052959</v>
          </cell>
          <cell r="AH670">
            <v>1053381.13052959</v>
          </cell>
          <cell r="AI670">
            <v>89.153485053995396</v>
          </cell>
        </row>
        <row r="671">
          <cell r="M671">
            <v>22.200000492363898</v>
          </cell>
          <cell r="O671">
            <v>1007684.70981388</v>
          </cell>
          <cell r="Q671">
            <v>0</v>
          </cell>
          <cell r="R671">
            <v>6.5668148481950097E-3</v>
          </cell>
          <cell r="AA671">
            <v>100.99400935390899</v>
          </cell>
          <cell r="AC671">
            <v>12.047486567532101</v>
          </cell>
          <cell r="AE671">
            <v>43370.951643115601</v>
          </cell>
          <cell r="AF671">
            <v>1051055.66145712</v>
          </cell>
          <cell r="AH671">
            <v>1051055.66145712</v>
          </cell>
          <cell r="AI671">
            <v>88.946522786377102</v>
          </cell>
        </row>
        <row r="672">
          <cell r="M672">
            <v>22.200000493973601</v>
          </cell>
          <cell r="O672">
            <v>1004574.95194287</v>
          </cell>
          <cell r="Q672">
            <v>0</v>
          </cell>
          <cell r="R672">
            <v>6.5668148481950097E-3</v>
          </cell>
          <cell r="AA672">
            <v>100.676610750493</v>
          </cell>
          <cell r="AC672">
            <v>12.009136996723299</v>
          </cell>
          <cell r="AE672">
            <v>43232.893188203903</v>
          </cell>
          <cell r="AF672">
            <v>1047807.8450990299</v>
          </cell>
          <cell r="AH672">
            <v>1047807.8450990299</v>
          </cell>
          <cell r="AI672">
            <v>88.667473753769499</v>
          </cell>
        </row>
        <row r="673">
          <cell r="M673">
            <v>22.200000494809402</v>
          </cell>
          <cell r="O673">
            <v>1004220.11320695</v>
          </cell>
          <cell r="Q673">
            <v>0</v>
          </cell>
          <cell r="R673">
            <v>6.5668148481950201E-3</v>
          </cell>
          <cell r="AA673">
            <v>100.65748815161</v>
          </cell>
          <cell r="AC673">
            <v>12.0076672596993</v>
          </cell>
          <cell r="AE673">
            <v>43227.602134917499</v>
          </cell>
          <cell r="AF673">
            <v>1047447.71532392</v>
          </cell>
          <cell r="AH673">
            <v>1047447.71532392</v>
          </cell>
          <cell r="AI673">
            <v>88.649820891911006</v>
          </cell>
        </row>
        <row r="674">
          <cell r="M674">
            <v>22.200000495397099</v>
          </cell>
          <cell r="O674">
            <v>1003469.29943585</v>
          </cell>
          <cell r="Q674">
            <v>0</v>
          </cell>
          <cell r="R674">
            <v>6.5668148481950201E-3</v>
          </cell>
          <cell r="AA674">
            <v>100.592765651468</v>
          </cell>
          <cell r="AC674">
            <v>12.000432795130299</v>
          </cell>
          <cell r="AE674">
            <v>43201.558062468997</v>
          </cell>
          <cell r="AF674">
            <v>1046670.8574903799</v>
          </cell>
          <cell r="AH674">
            <v>1046670.8574903799</v>
          </cell>
          <cell r="AI674">
            <v>88.592332856337606</v>
          </cell>
        </row>
        <row r="675">
          <cell r="M675">
            <v>22.200000496106998</v>
          </cell>
          <cell r="O675">
            <v>1002161.62448968</v>
          </cell>
          <cell r="Q675">
            <v>0</v>
          </cell>
          <cell r="R675">
            <v>6.5668148481950097E-3</v>
          </cell>
          <cell r="AA675">
            <v>100.463306099261</v>
          </cell>
          <cell r="AC675">
            <v>11.984988636239899</v>
          </cell>
          <cell r="AE675">
            <v>43145.959090463599</v>
          </cell>
          <cell r="AF675">
            <v>1045307.58356532</v>
          </cell>
          <cell r="AH675">
            <v>1045307.58356532</v>
          </cell>
          <cell r="AI675">
            <v>88.478317463021398</v>
          </cell>
        </row>
        <row r="676">
          <cell r="M676">
            <v>22.200000497296902</v>
          </cell>
          <cell r="O676">
            <v>1001051.5936279</v>
          </cell>
          <cell r="Q676">
            <v>0</v>
          </cell>
          <cell r="R676">
            <v>6.5668148481950097E-3</v>
          </cell>
          <cell r="AA676">
            <v>100.36938284994</v>
          </cell>
          <cell r="AC676">
            <v>11.9745938267924</v>
          </cell>
          <cell r="AE676">
            <v>43108.537776452496</v>
          </cell>
          <cell r="AF676">
            <v>1044160.13137602</v>
          </cell>
          <cell r="AH676">
            <v>1044160.13137602</v>
          </cell>
          <cell r="AI676">
            <v>88.394789023147396</v>
          </cell>
        </row>
        <row r="677">
          <cell r="M677">
            <v>22.200000498392001</v>
          </cell>
          <cell r="O677">
            <v>999668.40582845395</v>
          </cell>
          <cell r="Q677">
            <v>0</v>
          </cell>
          <cell r="R677">
            <v>6.5668148481950097E-3</v>
          </cell>
          <cell r="AA677">
            <v>100.241999384433</v>
          </cell>
          <cell r="AC677">
            <v>11.959881808356601</v>
          </cell>
          <cell r="AE677">
            <v>43055.574510083803</v>
          </cell>
          <cell r="AF677">
            <v>1042723.98032165</v>
          </cell>
          <cell r="AH677">
            <v>1042723.98032165</v>
          </cell>
          <cell r="AI677">
            <v>88.282117576076601</v>
          </cell>
        </row>
        <row r="678">
          <cell r="M678">
            <v>22.200000499426402</v>
          </cell>
          <cell r="O678">
            <v>998352.40839116997</v>
          </cell>
          <cell r="Q678">
            <v>0</v>
          </cell>
          <cell r="R678">
            <v>6.5668148481950097E-3</v>
          </cell>
          <cell r="AA678">
            <v>100.111671261935</v>
          </cell>
          <cell r="AC678">
            <v>11.944332348539801</v>
          </cell>
          <cell r="AE678">
            <v>42999.596454743201</v>
          </cell>
          <cell r="AF678">
            <v>1041352.00482861</v>
          </cell>
          <cell r="AH678">
            <v>1041352.00482861</v>
          </cell>
          <cell r="AI678">
            <v>88.1673389133949</v>
          </cell>
        </row>
        <row r="679">
          <cell r="M679">
            <v>22.200000499213498</v>
          </cell>
          <cell r="O679">
            <v>997978.08489675005</v>
          </cell>
          <cell r="Q679">
            <v>0</v>
          </cell>
          <cell r="R679">
            <v>6.5668148481950097E-3</v>
          </cell>
          <cell r="AA679">
            <v>100.058664021078</v>
          </cell>
          <cell r="AC679">
            <v>11.9372005832189</v>
          </cell>
          <cell r="AE679">
            <v>42973.922099588199</v>
          </cell>
          <cell r="AF679">
            <v>1040952.00700938</v>
          </cell>
          <cell r="AH679">
            <v>1040952.00700938</v>
          </cell>
          <cell r="AI679">
            <v>88.121463437859006</v>
          </cell>
        </row>
        <row r="680">
          <cell r="M680">
            <v>22.200000499179801</v>
          </cell>
          <cell r="O680">
            <v>997912.85805172799</v>
          </cell>
          <cell r="Q680">
            <v>0</v>
          </cell>
          <cell r="R680">
            <v>6.5668148481950097E-3</v>
          </cell>
          <cell r="AA680">
            <v>100.042650084787</v>
          </cell>
          <cell r="AC680">
            <v>11.934805561951499</v>
          </cell>
          <cell r="AE680">
            <v>42965.300023025397</v>
          </cell>
          <cell r="AF680">
            <v>1040878.15806864</v>
          </cell>
          <cell r="AH680">
            <v>1040878.15806864</v>
          </cell>
          <cell r="AI680">
            <v>88.107844522835705</v>
          </cell>
        </row>
        <row r="681">
          <cell r="M681">
            <v>22.200000497947698</v>
          </cell>
          <cell r="O681">
            <v>1000732.42099066</v>
          </cell>
          <cell r="Q681">
            <v>0</v>
          </cell>
          <cell r="R681">
            <v>6.5668148481950201E-3</v>
          </cell>
          <cell r="AA681">
            <v>100.32180901517999</v>
          </cell>
          <cell r="AC681">
            <v>11.968108433799699</v>
          </cell>
          <cell r="AE681">
            <v>43085.190361678797</v>
          </cell>
          <cell r="AF681">
            <v>1043817.6113932499</v>
          </cell>
          <cell r="AH681">
            <v>1043817.6113932499</v>
          </cell>
          <cell r="AI681">
            <v>88.353700581380593</v>
          </cell>
        </row>
        <row r="682">
          <cell r="M682">
            <v>22.200000494772802</v>
          </cell>
          <cell r="O682">
            <v>1005626.26598278</v>
          </cell>
          <cell r="Q682">
            <v>0</v>
          </cell>
          <cell r="R682">
            <v>6.5668148481950201E-3</v>
          </cell>
          <cell r="AA682">
            <v>100.79025691693199</v>
          </cell>
          <cell r="AC682">
            <v>12.023180186621699</v>
          </cell>
          <cell r="AE682">
            <v>43283.448671838203</v>
          </cell>
          <cell r="AF682">
            <v>1048909.7147282199</v>
          </cell>
          <cell r="AH682">
            <v>1048909.7147282199</v>
          </cell>
          <cell r="AI682">
            <v>88.767076730310094</v>
          </cell>
        </row>
        <row r="683">
          <cell r="M683">
            <v>22.200000492269002</v>
          </cell>
          <cell r="O683">
            <v>1010686.59147013</v>
          </cell>
          <cell r="Q683">
            <v>0</v>
          </cell>
          <cell r="R683">
            <v>6.5668148481950201E-3</v>
          </cell>
          <cell r="AA683">
            <v>101.28143544255499</v>
          </cell>
          <cell r="AC683">
            <v>12.081283074465</v>
          </cell>
          <cell r="AE683">
            <v>43492.619068073996</v>
          </cell>
          <cell r="AF683">
            <v>1054179.21057549</v>
          </cell>
          <cell r="AH683">
            <v>1054179.21057549</v>
          </cell>
          <cell r="AI683">
            <v>89.200152368090102</v>
          </cell>
        </row>
        <row r="684">
          <cell r="M684">
            <v>22.200000490240999</v>
          </cell>
          <cell r="O684">
            <v>1014687.36787687</v>
          </cell>
          <cell r="Q684">
            <v>0</v>
          </cell>
          <cell r="R684">
            <v>6.5668148481950296E-3</v>
          </cell>
          <cell r="AA684">
            <v>101.67731867835001</v>
          </cell>
          <cell r="AC684">
            <v>12.1285057210949</v>
          </cell>
          <cell r="AE684">
            <v>43662.6205959418</v>
          </cell>
          <cell r="AF684">
            <v>1058349.98850063</v>
          </cell>
          <cell r="AH684">
            <v>1058349.98850063</v>
          </cell>
          <cell r="AI684">
            <v>89.548812957255294</v>
          </cell>
        </row>
        <row r="685">
          <cell r="M685">
            <v>22.200000489410598</v>
          </cell>
          <cell r="O685">
            <v>1016889.42878034</v>
          </cell>
          <cell r="Q685">
            <v>0</v>
          </cell>
          <cell r="R685">
            <v>6.5668148481950296E-3</v>
          </cell>
          <cell r="AA685">
            <v>101.89519815120001</v>
          </cell>
          <cell r="AC685">
            <v>12.1544953170767</v>
          </cell>
          <cell r="AE685">
            <v>43756.1831414763</v>
          </cell>
          <cell r="AF685">
            <v>1060645.6119361401</v>
          </cell>
          <cell r="AH685">
            <v>1060645.6119361401</v>
          </cell>
          <cell r="AI685">
            <v>89.740702834122999</v>
          </cell>
        </row>
        <row r="686">
          <cell r="M686">
            <v>22.200000489406101</v>
          </cell>
          <cell r="O686">
            <v>1018187.98553987</v>
          </cell>
          <cell r="Q686">
            <v>0</v>
          </cell>
          <cell r="R686">
            <v>6.5668148481950296E-3</v>
          </cell>
          <cell r="AA686">
            <v>102.039890512048</v>
          </cell>
          <cell r="AC686">
            <v>12.172577400669701</v>
          </cell>
          <cell r="AE686">
            <v>43821.278642410798</v>
          </cell>
          <cell r="AF686">
            <v>1062009.2641733601</v>
          </cell>
          <cell r="AH686">
            <v>1062009.2641733601</v>
          </cell>
          <cell r="AI686">
            <v>89.867313111378806</v>
          </cell>
        </row>
        <row r="687">
          <cell r="M687">
            <v>22.200000489954</v>
          </cell>
          <cell r="O687">
            <v>1019191.0907483</v>
          </cell>
          <cell r="Q687">
            <v>0</v>
          </cell>
          <cell r="R687">
            <v>6.5668148481950296E-3</v>
          </cell>
          <cell r="AA687">
            <v>102.16514924719201</v>
          </cell>
          <cell r="AC687">
            <v>12.188838395955701</v>
          </cell>
          <cell r="AE687">
            <v>43879.818225440496</v>
          </cell>
          <cell r="AF687">
            <v>1063070.9089635699</v>
          </cell>
          <cell r="AH687">
            <v>1063070.9089635699</v>
          </cell>
          <cell r="AI687">
            <v>89.976310851236406</v>
          </cell>
        </row>
        <row r="688">
          <cell r="M688">
            <v>22.200000490521099</v>
          </cell>
          <cell r="O688">
            <v>1019691.67576522</v>
          </cell>
          <cell r="Q688">
            <v>0</v>
          </cell>
          <cell r="R688">
            <v>6.5668148481950296E-3</v>
          </cell>
          <cell r="AA688">
            <v>102.240750881558</v>
          </cell>
          <cell r="AC688">
            <v>12.1991789302411</v>
          </cell>
          <cell r="AE688">
            <v>43917.044148868103</v>
          </cell>
          <cell r="AF688">
            <v>1063608.7199013401</v>
          </cell>
          <cell r="AH688">
            <v>1063608.7199013401</v>
          </cell>
          <cell r="AI688">
            <v>90.041571951317195</v>
          </cell>
        </row>
        <row r="689">
          <cell r="M689">
            <v>22.200000490929899</v>
          </cell>
          <cell r="O689">
            <v>1018812.0678504</v>
          </cell>
          <cell r="Q689">
            <v>0</v>
          </cell>
          <cell r="R689">
            <v>6.5668148481950296E-3</v>
          </cell>
          <cell r="AA689">
            <v>102.163441681027</v>
          </cell>
          <cell r="AC689">
            <v>12.1904501568757</v>
          </cell>
          <cell r="AE689">
            <v>43885.620564752498</v>
          </cell>
          <cell r="AF689">
            <v>1062697.6884103101</v>
          </cell>
          <cell r="AH689">
            <v>1062697.6884103101</v>
          </cell>
          <cell r="AI689">
            <v>89.972991524151695</v>
          </cell>
        </row>
        <row r="690">
          <cell r="M690">
            <v>22.200000490992299</v>
          </cell>
          <cell r="O690">
            <v>1015383.66234854</v>
          </cell>
          <cell r="Q690">
            <v>0</v>
          </cell>
          <cell r="R690">
            <v>6.5668148481950296E-3</v>
          </cell>
          <cell r="AA690">
            <v>101.80775757964101</v>
          </cell>
          <cell r="AC690">
            <v>12.1471865074582</v>
          </cell>
          <cell r="AE690">
            <v>43729.8714268494</v>
          </cell>
          <cell r="AF690">
            <v>1059113.53377092</v>
          </cell>
          <cell r="AH690">
            <v>1059113.53377092</v>
          </cell>
          <cell r="AI690">
            <v>89.660571072182407</v>
          </cell>
        </row>
        <row r="691">
          <cell r="M691">
            <v>22.200000492819299</v>
          </cell>
          <cell r="O691">
            <v>1009231.43586558</v>
          </cell>
          <cell r="Q691">
            <v>0</v>
          </cell>
          <cell r="R691">
            <v>6.5668148481950296E-3</v>
          </cell>
          <cell r="AA691">
            <v>101.18893278729099</v>
          </cell>
          <cell r="AC691">
            <v>12.0728605163644</v>
          </cell>
          <cell r="AE691">
            <v>43462.297858911799</v>
          </cell>
          <cell r="AF691">
            <v>1052693.7336768101</v>
          </cell>
          <cell r="AH691">
            <v>1052693.7336768101</v>
          </cell>
          <cell r="AI691">
            <v>89.116072270927006</v>
          </cell>
        </row>
        <row r="692">
          <cell r="M692">
            <v>22.200000494912501</v>
          </cell>
          <cell r="O692">
            <v>1004362.07468656</v>
          </cell>
          <cell r="Q692">
            <v>0</v>
          </cell>
          <cell r="R692">
            <v>6.5668148481950296E-3</v>
          </cell>
          <cell r="AA692">
            <v>100.690766128486</v>
          </cell>
          <cell r="AC692">
            <v>12.012611843084899</v>
          </cell>
          <cell r="AE692">
            <v>43245.4026351055</v>
          </cell>
          <cell r="AF692">
            <v>1047607.47729256</v>
          </cell>
          <cell r="AH692">
            <v>1047607.47729256</v>
          </cell>
          <cell r="AI692">
            <v>88.678154285401504</v>
          </cell>
        </row>
        <row r="693">
          <cell r="M693">
            <v>22.2000004958837</v>
          </cell>
          <cell r="O693">
            <v>1002248.59340989</v>
          </cell>
          <cell r="Q693">
            <v>0</v>
          </cell>
          <cell r="R693">
            <v>6.5668148481950296E-3</v>
          </cell>
          <cell r="AA693">
            <v>100.47191576511101</v>
          </cell>
          <cell r="AC693">
            <v>11.9860157450558</v>
          </cell>
          <cell r="AE693">
            <v>43149.656682200897</v>
          </cell>
          <cell r="AF693">
            <v>1045398.25007219</v>
          </cell>
          <cell r="AH693">
            <v>1045398.25007219</v>
          </cell>
          <cell r="AI693">
            <v>88.485900020055098</v>
          </cell>
        </row>
        <row r="694">
          <cell r="M694">
            <v>22.200000497222199</v>
          </cell>
          <cell r="O694">
            <v>1000038.83910757</v>
          </cell>
          <cell r="Q694">
            <v>0</v>
          </cell>
          <cell r="R694">
            <v>6.5668148481950296E-3</v>
          </cell>
          <cell r="AA694">
            <v>100.25314159359</v>
          </cell>
          <cell r="AC694">
            <v>11.9599166043706</v>
          </cell>
          <cell r="AE694">
            <v>43055.699775734101</v>
          </cell>
          <cell r="AF694">
            <v>1043094.53885711</v>
          </cell>
          <cell r="AH694">
            <v>1043094.53885711</v>
          </cell>
          <cell r="AI694">
            <v>88.293224989218899</v>
          </cell>
        </row>
        <row r="695">
          <cell r="M695">
            <v>22.200000498889601</v>
          </cell>
          <cell r="O695">
            <v>998525.41546995996</v>
          </cell>
          <cell r="Q695">
            <v>0</v>
          </cell>
          <cell r="R695">
            <v>6.5668148481950296E-3</v>
          </cell>
          <cell r="AA695">
            <v>100.119233999768</v>
          </cell>
          <cell r="AC695">
            <v>11.9447497631022</v>
          </cell>
          <cell r="AE695">
            <v>43001.099147168003</v>
          </cell>
          <cell r="AF695">
            <v>1041526.51458243</v>
          </cell>
          <cell r="AH695">
            <v>1041526.51458243</v>
          </cell>
          <cell r="AI695">
            <v>88.174484236666203</v>
          </cell>
        </row>
        <row r="696">
          <cell r="M696">
            <v>22.200000499902199</v>
          </cell>
          <cell r="O696">
            <v>997668.54810383602</v>
          </cell>
          <cell r="Q696">
            <v>0</v>
          </cell>
          <cell r="R696">
            <v>6.5668148481950296E-3</v>
          </cell>
          <cell r="AA696">
            <v>100.043944220962</v>
          </cell>
          <cell r="AC696">
            <v>11.936251829293999</v>
          </cell>
          <cell r="AE696">
            <v>42970.506585458497</v>
          </cell>
          <cell r="AF696">
            <v>1040639.05467855</v>
          </cell>
          <cell r="AH696">
            <v>1040639.05467855</v>
          </cell>
          <cell r="AI696">
            <v>88.107692391668294</v>
          </cell>
        </row>
        <row r="697">
          <cell r="M697">
            <v>22.200000500277401</v>
          </cell>
          <cell r="O697">
            <v>997448.32871498901</v>
          </cell>
          <cell r="Q697">
            <v>0</v>
          </cell>
          <cell r="R697">
            <v>6.5668148481950296E-3</v>
          </cell>
          <cell r="AA697">
            <v>100.02213427685599</v>
          </cell>
          <cell r="AC697">
            <v>11.9336496829347</v>
          </cell>
          <cell r="AE697">
            <v>42961.138858564802</v>
          </cell>
          <cell r="AF697">
            <v>1040409.46757097</v>
          </cell>
          <cell r="AH697">
            <v>1040409.46757097</v>
          </cell>
          <cell r="AI697">
            <v>88.088484593921805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CE150"/>
    </sheetNames>
    <sheetDataSet>
      <sheetData sheetId="0">
        <row r="26">
          <cell r="M26">
            <v>22.176827577624898</v>
          </cell>
          <cell r="O26">
            <v>19465611.448302802</v>
          </cell>
          <cell r="Q26">
            <v>3959982</v>
          </cell>
          <cell r="R26">
            <v>8.3996505650879398E-3</v>
          </cell>
          <cell r="AA26">
            <v>1781.04673276569</v>
          </cell>
          <cell r="AC26">
            <v>208.67437812553001</v>
          </cell>
          <cell r="AE26">
            <v>751227.76125190698</v>
          </cell>
          <cell r="AF26">
            <v>24144484.133336801</v>
          </cell>
          <cell r="AH26">
            <v>20182802.453154199</v>
          </cell>
          <cell r="AI26">
            <v>1572.37235464016</v>
          </cell>
        </row>
        <row r="27">
          <cell r="M27">
            <v>22.176850891320498</v>
          </cell>
          <cell r="O27">
            <v>19466082.642234601</v>
          </cell>
          <cell r="Q27">
            <v>3959982</v>
          </cell>
          <cell r="R27">
            <v>8.3987351927755794E-3</v>
          </cell>
          <cell r="AA27">
            <v>1780.9175584054001</v>
          </cell>
          <cell r="AC27">
            <v>208.65335173149799</v>
          </cell>
          <cell r="AE27">
            <v>751152.06623339397</v>
          </cell>
          <cell r="AF27">
            <v>24143766.6480687</v>
          </cell>
          <cell r="AH27">
            <v>20183186.298096102</v>
          </cell>
          <cell r="AI27">
            <v>1572.2642066738999</v>
          </cell>
        </row>
        <row r="28">
          <cell r="M28">
            <v>22.176867840411401</v>
          </cell>
          <cell r="O28">
            <v>19466153.840386301</v>
          </cell>
          <cell r="Q28">
            <v>3959982</v>
          </cell>
          <cell r="R28">
            <v>8.3992343514638808E-3</v>
          </cell>
          <cell r="AA28">
            <v>1780.9910914203001</v>
          </cell>
          <cell r="AC28">
            <v>208.67504256051501</v>
          </cell>
          <cell r="AE28">
            <v>751230.15321785596</v>
          </cell>
          <cell r="AF28">
            <v>24141713.292445499</v>
          </cell>
          <cell r="AH28">
            <v>20183369.3909798</v>
          </cell>
          <cell r="AI28">
            <v>1572.31604885978</v>
          </cell>
        </row>
        <row r="29">
          <cell r="M29">
            <v>22.1768710518616</v>
          </cell>
          <cell r="O29">
            <v>19466589.2163231</v>
          </cell>
          <cell r="Q29">
            <v>3959982</v>
          </cell>
          <cell r="R29">
            <v>8.4000929723799696E-3</v>
          </cell>
          <cell r="AA29">
            <v>1781.1773722282301</v>
          </cell>
          <cell r="AC29">
            <v>208.70285769231</v>
          </cell>
          <cell r="AE29">
            <v>751330.28769231599</v>
          </cell>
          <cell r="AF29">
            <v>24143382.751095802</v>
          </cell>
          <cell r="AH29">
            <v>20183899.110362999</v>
          </cell>
          <cell r="AI29">
            <v>1572.47451453592</v>
          </cell>
        </row>
        <row r="30">
          <cell r="M30">
            <v>22.176911130375299</v>
          </cell>
          <cell r="O30">
            <v>19467743.872289602</v>
          </cell>
          <cell r="Q30">
            <v>3959982</v>
          </cell>
          <cell r="R30">
            <v>8.4007378721231395E-3</v>
          </cell>
          <cell r="AA30">
            <v>1781.3698200250701</v>
          </cell>
          <cell r="AC30">
            <v>208.73778854252299</v>
          </cell>
          <cell r="AE30">
            <v>751456.03875308298</v>
          </cell>
          <cell r="AF30">
            <v>24143538.660838801</v>
          </cell>
          <cell r="AH30">
            <v>20185176.928562999</v>
          </cell>
          <cell r="AI30">
            <v>1572.63203148255</v>
          </cell>
        </row>
        <row r="31">
          <cell r="M31">
            <v>22.176953330988599</v>
          </cell>
          <cell r="O31">
            <v>19468766.852818102</v>
          </cell>
          <cell r="Q31">
            <v>3959982</v>
          </cell>
          <cell r="R31">
            <v>8.4015652204152292E-3</v>
          </cell>
          <cell r="AA31">
            <v>1781.5926220799799</v>
          </cell>
          <cell r="AC31">
            <v>208.76991064425201</v>
          </cell>
          <cell r="AE31">
            <v>751571.67831930798</v>
          </cell>
          <cell r="AF31">
            <v>24145825.9409508</v>
          </cell>
          <cell r="AH31">
            <v>20186316.7109496</v>
          </cell>
          <cell r="AI31">
            <v>1572.8227114357201</v>
          </cell>
        </row>
        <row r="32">
          <cell r="M32">
            <v>22.176985024539199</v>
          </cell>
          <cell r="O32">
            <v>19469309.384433299</v>
          </cell>
          <cell r="Q32">
            <v>3959982</v>
          </cell>
          <cell r="R32">
            <v>8.4010122590446896E-3</v>
          </cell>
          <cell r="AA32">
            <v>1781.5521038287</v>
          </cell>
          <cell r="AC32">
            <v>208.75214499326401</v>
          </cell>
          <cell r="AE32">
            <v>751507.72197575006</v>
          </cell>
          <cell r="AF32">
            <v>24148429.8632125</v>
          </cell>
          <cell r="AH32">
            <v>20186777.815706901</v>
          </cell>
          <cell r="AI32">
            <v>1572.7999588354401</v>
          </cell>
        </row>
        <row r="33">
          <cell r="M33">
            <v>22.177000431046</v>
          </cell>
          <cell r="O33">
            <v>19469602.7514107</v>
          </cell>
          <cell r="Q33">
            <v>3959982</v>
          </cell>
          <cell r="R33">
            <v>8.4001210159023697E-3</v>
          </cell>
          <cell r="AA33">
            <v>1781.4144206210001</v>
          </cell>
          <cell r="AC33">
            <v>208.730048418991</v>
          </cell>
          <cell r="AE33">
            <v>751428.174308368</v>
          </cell>
          <cell r="AF33">
            <v>24147585.239066899</v>
          </cell>
          <cell r="AH33">
            <v>20186997.175721299</v>
          </cell>
          <cell r="AI33">
            <v>1572.6843722020101</v>
          </cell>
        </row>
        <row r="34">
          <cell r="M34">
            <v>22.177057558500898</v>
          </cell>
          <cell r="O34">
            <v>19471873.567412298</v>
          </cell>
          <cell r="Q34">
            <v>3959982</v>
          </cell>
          <cell r="R34">
            <v>8.3999008243295196E-3</v>
          </cell>
          <cell r="AA34">
            <v>1781.5395645297599</v>
          </cell>
          <cell r="AC34">
            <v>208.745234211579</v>
          </cell>
          <cell r="AE34">
            <v>751482.84316168504</v>
          </cell>
          <cell r="AF34">
            <v>24149593.4890338</v>
          </cell>
          <cell r="AH34">
            <v>20189296.227264799</v>
          </cell>
          <cell r="AI34">
            <v>1572.7943303181801</v>
          </cell>
        </row>
        <row r="35">
          <cell r="M35">
            <v>22.177214195872299</v>
          </cell>
          <cell r="O35">
            <v>19477197.5682883</v>
          </cell>
          <cell r="Q35">
            <v>3959982</v>
          </cell>
          <cell r="R35">
            <v>8.3989631510001696E-3</v>
          </cell>
          <cell r="AA35">
            <v>1781.7818100890599</v>
          </cell>
          <cell r="AC35">
            <v>208.76138885421</v>
          </cell>
          <cell r="AE35">
            <v>751540.99987515504</v>
          </cell>
          <cell r="AF35">
            <v>24156834.3897103</v>
          </cell>
          <cell r="AH35">
            <v>20194611.720319699</v>
          </cell>
          <cell r="AI35">
            <v>1573.0204212348499</v>
          </cell>
        </row>
        <row r="36">
          <cell r="M36">
            <v>22.1774303307248</v>
          </cell>
          <cell r="O36">
            <v>19483352.068278302</v>
          </cell>
          <cell r="Q36">
            <v>3959982</v>
          </cell>
          <cell r="R36">
            <v>8.3982734464828502E-3</v>
          </cell>
          <cell r="AA36">
            <v>1782.09899814192</v>
          </cell>
          <cell r="AC36">
            <v>208.80591481935701</v>
          </cell>
          <cell r="AE36">
            <v>751701.29334968596</v>
          </cell>
          <cell r="AF36">
            <v>24160396.5791297</v>
          </cell>
          <cell r="AH36">
            <v>20200939.542153701</v>
          </cell>
          <cell r="AI36">
            <v>1573.2930833225601</v>
          </cell>
        </row>
        <row r="37">
          <cell r="M37">
            <v>22.177594612870902</v>
          </cell>
          <cell r="O37">
            <v>19487429.124614298</v>
          </cell>
          <cell r="Q37">
            <v>3959982</v>
          </cell>
          <cell r="R37">
            <v>8.39873131060195E-3</v>
          </cell>
          <cell r="AA37">
            <v>1782.4728961339699</v>
          </cell>
          <cell r="AC37">
            <v>208.856631626103</v>
          </cell>
          <cell r="AE37">
            <v>751883.87385397102</v>
          </cell>
          <cell r="AF37">
            <v>24165044.361420099</v>
          </cell>
          <cell r="AH37">
            <v>20205237.515026499</v>
          </cell>
          <cell r="AI37">
            <v>1573.61626450787</v>
          </cell>
        </row>
        <row r="38">
          <cell r="M38">
            <v>22.1776705343656</v>
          </cell>
          <cell r="O38">
            <v>19488939.232294202</v>
          </cell>
          <cell r="Q38">
            <v>3959982</v>
          </cell>
          <cell r="R38">
            <v>8.3992957314224098E-3</v>
          </cell>
          <cell r="AA38">
            <v>1782.67364367452</v>
          </cell>
          <cell r="AC38">
            <v>208.89275732014701</v>
          </cell>
          <cell r="AE38">
            <v>752013.92635252804</v>
          </cell>
          <cell r="AF38">
            <v>24165286.925619502</v>
          </cell>
          <cell r="AH38">
            <v>20206926.384994</v>
          </cell>
          <cell r="AI38">
            <v>1573.7808863543801</v>
          </cell>
        </row>
        <row r="39">
          <cell r="M39">
            <v>22.177688758169602</v>
          </cell>
          <cell r="O39">
            <v>19489414.742725901</v>
          </cell>
          <cell r="Q39">
            <v>3959982</v>
          </cell>
          <cell r="R39">
            <v>8.4007638123007201E-3</v>
          </cell>
          <cell r="AA39">
            <v>1782.9568751307199</v>
          </cell>
          <cell r="AC39">
            <v>208.94465939694399</v>
          </cell>
          <cell r="AE39">
            <v>752200.77382899798</v>
          </cell>
          <cell r="AF39">
            <v>24165392.8132612</v>
          </cell>
          <cell r="AH39">
            <v>20207619.9434622</v>
          </cell>
          <cell r="AI39">
            <v>1574.0122157337801</v>
          </cell>
        </row>
        <row r="40">
          <cell r="M40">
            <v>22.1776862168721</v>
          </cell>
          <cell r="O40">
            <v>19489232.397401601</v>
          </cell>
          <cell r="Q40">
            <v>3959982</v>
          </cell>
          <cell r="R40">
            <v>8.4023685434013694E-3</v>
          </cell>
          <cell r="AA40">
            <v>1783.22140037083</v>
          </cell>
          <cell r="AC40">
            <v>208.99396423352599</v>
          </cell>
          <cell r="AE40">
            <v>752378.27124069305</v>
          </cell>
          <cell r="AF40">
            <v>24165281.1627944</v>
          </cell>
          <cell r="AH40">
            <v>20207635.598630499</v>
          </cell>
          <cell r="AI40">
            <v>1574.22743613731</v>
          </cell>
        </row>
        <row r="41">
          <cell r="M41">
            <v>22.177655258683799</v>
          </cell>
          <cell r="O41">
            <v>19488040.125087801</v>
          </cell>
          <cell r="Q41">
            <v>3959982</v>
          </cell>
          <cell r="R41">
            <v>8.4034372804638099E-3</v>
          </cell>
          <cell r="AA41">
            <v>1783.32915678987</v>
          </cell>
          <cell r="AC41">
            <v>209.01205046998001</v>
          </cell>
          <cell r="AE41">
            <v>752443.38169192697</v>
          </cell>
          <cell r="AF41">
            <v>24165741.941750899</v>
          </cell>
          <cell r="AH41">
            <v>20206512.740959801</v>
          </cell>
          <cell r="AI41">
            <v>1574.3171063198899</v>
          </cell>
        </row>
        <row r="42">
          <cell r="M42">
            <v>22.177582901371999</v>
          </cell>
          <cell r="O42">
            <v>19484329.125813801</v>
          </cell>
          <cell r="Q42">
            <v>3959982</v>
          </cell>
          <cell r="R42">
            <v>8.4037593653127594E-3</v>
          </cell>
          <cell r="AA42">
            <v>1783.1128925947301</v>
          </cell>
          <cell r="AC42">
            <v>208.98601511418701</v>
          </cell>
          <cell r="AE42">
            <v>752349.65441107296</v>
          </cell>
          <cell r="AF42">
            <v>24162217.273805499</v>
          </cell>
          <cell r="AH42">
            <v>20202733.4367548</v>
          </cell>
          <cell r="AI42">
            <v>1574.1268774805501</v>
          </cell>
        </row>
        <row r="43">
          <cell r="M43">
            <v>22.177407624336599</v>
          </cell>
          <cell r="O43">
            <v>19477594.273231599</v>
          </cell>
          <cell r="Q43">
            <v>3959982</v>
          </cell>
          <cell r="R43">
            <v>8.4042031281266003E-3</v>
          </cell>
          <cell r="AA43">
            <v>1782.6895250996499</v>
          </cell>
          <cell r="AC43">
            <v>208.93572097395301</v>
          </cell>
          <cell r="AE43">
            <v>752168.59550623095</v>
          </cell>
          <cell r="AF43">
            <v>24155147.192780402</v>
          </cell>
          <cell r="AH43">
            <v>20195862.102781098</v>
          </cell>
          <cell r="AI43">
            <v>1573.7538041257001</v>
          </cell>
        </row>
        <row r="44">
          <cell r="M44">
            <v>22.1771785349117</v>
          </cell>
          <cell r="O44">
            <v>19472297.531576</v>
          </cell>
          <cell r="Q44">
            <v>3959982</v>
          </cell>
          <cell r="R44">
            <v>8.4046167056752597E-3</v>
          </cell>
          <cell r="AA44">
            <v>1782.37775369413</v>
          </cell>
          <cell r="AC44">
            <v>208.898474335109</v>
          </cell>
          <cell r="AE44">
            <v>752034.50760639203</v>
          </cell>
          <cell r="AF44">
            <v>24149994.343794499</v>
          </cell>
          <cell r="AH44">
            <v>20190432.362918101</v>
          </cell>
          <cell r="AI44">
            <v>1573.47927935902</v>
          </cell>
        </row>
        <row r="45">
          <cell r="M45">
            <v>22.1770380415681</v>
          </cell>
          <cell r="O45">
            <v>19469588.865277901</v>
          </cell>
          <cell r="Q45">
            <v>3959982</v>
          </cell>
          <cell r="R45">
            <v>8.4042010600100803E-3</v>
          </cell>
          <cell r="AA45">
            <v>1782.1226602143599</v>
          </cell>
          <cell r="AC45">
            <v>208.85552225796599</v>
          </cell>
          <cell r="AE45">
            <v>751879.88012867596</v>
          </cell>
          <cell r="AF45">
            <v>24148939.071503598</v>
          </cell>
          <cell r="AH45">
            <v>20187513.123016499</v>
          </cell>
          <cell r="AI45">
            <v>1573.2671379563999</v>
          </cell>
        </row>
        <row r="46">
          <cell r="M46">
            <v>22.1769354104181</v>
          </cell>
          <cell r="O46">
            <v>19467393.147631899</v>
          </cell>
          <cell r="Q46">
            <v>3959982</v>
          </cell>
          <cell r="R46">
            <v>8.4034626423187507E-3</v>
          </cell>
          <cell r="AA46">
            <v>1781.8312495276</v>
          </cell>
          <cell r="AC46">
            <v>208.815194970589</v>
          </cell>
          <cell r="AE46">
            <v>751734.70189411996</v>
          </cell>
          <cell r="AF46">
            <v>24145519.953329001</v>
          </cell>
          <cell r="AH46">
            <v>20185163.949871998</v>
          </cell>
          <cell r="AI46">
            <v>1573.01605455701</v>
          </cell>
        </row>
        <row r="47">
          <cell r="M47">
            <v>22.176860192836799</v>
          </cell>
          <cell r="O47">
            <v>19466058.493291602</v>
          </cell>
          <cell r="Q47">
            <v>3959982</v>
          </cell>
          <cell r="R47">
            <v>8.4040694265997695E-3</v>
          </cell>
          <cell r="AA47">
            <v>1781.8244800257501</v>
          </cell>
          <cell r="AC47">
            <v>208.82736760417899</v>
          </cell>
          <cell r="AE47">
            <v>751778.52337504597</v>
          </cell>
          <cell r="AF47">
            <v>24142119.917797301</v>
          </cell>
          <cell r="AH47">
            <v>20183884.433173101</v>
          </cell>
          <cell r="AI47">
            <v>1572.9971124215699</v>
          </cell>
        </row>
        <row r="48">
          <cell r="M48">
            <v>22.1768135229457</v>
          </cell>
          <cell r="O48">
            <v>19465557.740086399</v>
          </cell>
          <cell r="Q48">
            <v>3959982</v>
          </cell>
          <cell r="R48">
            <v>8.4049888155533804E-3</v>
          </cell>
          <cell r="AA48">
            <v>1781.9542792713401</v>
          </cell>
          <cell r="AC48">
            <v>208.84852369812199</v>
          </cell>
          <cell r="AE48">
            <v>751854.68531324097</v>
          </cell>
          <cell r="AF48">
            <v>24142833.776464202</v>
          </cell>
          <cell r="AH48">
            <v>20183444.2708968</v>
          </cell>
          <cell r="AI48">
            <v>1573.10575557322</v>
          </cell>
        </row>
        <row r="49">
          <cell r="M49">
            <v>22.1767847157472</v>
          </cell>
          <cell r="O49">
            <v>19464088.5017059</v>
          </cell>
          <cell r="Q49">
            <v>3959982</v>
          </cell>
          <cell r="R49">
            <v>8.4051489785225801E-3</v>
          </cell>
          <cell r="AA49">
            <v>1781.87790268292</v>
          </cell>
          <cell r="AC49">
            <v>208.83914108878801</v>
          </cell>
          <cell r="AE49">
            <v>751820.90791963495</v>
          </cell>
          <cell r="AF49">
            <v>24141637.0997882</v>
          </cell>
          <cell r="AH49">
            <v>20181937.910615802</v>
          </cell>
          <cell r="AI49">
            <v>1573.0387615941299</v>
          </cell>
        </row>
        <row r="50">
          <cell r="M50">
            <v>22.176589991120299</v>
          </cell>
          <cell r="O50">
            <v>19461098.460946899</v>
          </cell>
          <cell r="Q50">
            <v>3959982</v>
          </cell>
          <cell r="R50">
            <v>8.4053834454891705E-3</v>
          </cell>
          <cell r="AA50">
            <v>1781.7075886468899</v>
          </cell>
          <cell r="AC50">
            <v>208.818813522402</v>
          </cell>
          <cell r="AE50">
            <v>751747.72868064605</v>
          </cell>
          <cell r="AF50">
            <v>24138817.895931099</v>
          </cell>
          <cell r="AH50">
            <v>20178944.512313899</v>
          </cell>
          <cell r="AI50">
            <v>1572.8887751244899</v>
          </cell>
        </row>
        <row r="51">
          <cell r="M51">
            <v>22.176626771489101</v>
          </cell>
          <cell r="O51">
            <v>19462879.943103299</v>
          </cell>
          <cell r="Q51">
            <v>3959982</v>
          </cell>
          <cell r="R51">
            <v>8.4052788019714497E-3</v>
          </cell>
          <cell r="AA51">
            <v>1781.8234672635199</v>
          </cell>
          <cell r="AC51">
            <v>208.832519353272</v>
          </cell>
          <cell r="AE51">
            <v>751797.06967177999</v>
          </cell>
          <cell r="AF51">
            <v>24140767.573961299</v>
          </cell>
          <cell r="AH51">
            <v>20180652.256690599</v>
          </cell>
          <cell r="AI51">
            <v>1572.99094791025</v>
          </cell>
        </row>
        <row r="52">
          <cell r="M52">
            <v>22.1766741508624</v>
          </cell>
          <cell r="O52">
            <v>19463580.7488111</v>
          </cell>
          <cell r="Q52">
            <v>3959982</v>
          </cell>
          <cell r="R52">
            <v>8.4058475632173002E-3</v>
          </cell>
          <cell r="AA52">
            <v>1781.96039144478</v>
          </cell>
          <cell r="AC52">
            <v>208.861372455837</v>
          </cell>
          <cell r="AE52">
            <v>751900.94084101298</v>
          </cell>
          <cell r="AF52">
            <v>24139864.925800599</v>
          </cell>
          <cell r="AH52">
            <v>20181496.577068001</v>
          </cell>
          <cell r="AI52">
            <v>1573.0990189889501</v>
          </cell>
        </row>
        <row r="53">
          <cell r="M53">
            <v>22.176740549064601</v>
          </cell>
          <cell r="O53">
            <v>19465427.450668201</v>
          </cell>
          <cell r="Q53">
            <v>3959982</v>
          </cell>
          <cell r="R53">
            <v>8.4066342720252908E-3</v>
          </cell>
          <cell r="AA53">
            <v>1782.2373955870301</v>
          </cell>
          <cell r="AC53">
            <v>208.89993037393899</v>
          </cell>
          <cell r="AE53">
            <v>752039.74934618198</v>
          </cell>
          <cell r="AF53">
            <v>24143058.050696</v>
          </cell>
          <cell r="AH53">
            <v>20183458.718113199</v>
          </cell>
          <cell r="AI53">
            <v>1573.3374652130899</v>
          </cell>
        </row>
        <row r="54">
          <cell r="M54">
            <v>22.1768280241428</v>
          </cell>
          <cell r="O54">
            <v>19467021.2234612</v>
          </cell>
          <cell r="Q54">
            <v>3959982</v>
          </cell>
          <cell r="R54">
            <v>8.4066266447802695E-3</v>
          </cell>
          <cell r="AA54">
            <v>1782.35637188026</v>
          </cell>
          <cell r="AC54">
            <v>208.91363326021201</v>
          </cell>
          <cell r="AE54">
            <v>752089.07973676198</v>
          </cell>
          <cell r="AF54">
            <v>24145153.689881701</v>
          </cell>
          <cell r="AH54">
            <v>20185099.528905801</v>
          </cell>
          <cell r="AI54">
            <v>1573.44273862004</v>
          </cell>
        </row>
        <row r="55">
          <cell r="M55">
            <v>22.176864594071098</v>
          </cell>
          <cell r="O55">
            <v>19467156.359648999</v>
          </cell>
          <cell r="Q55">
            <v>3959982</v>
          </cell>
          <cell r="R55">
            <v>8.4066125770065094E-3</v>
          </cell>
          <cell r="AA55">
            <v>1782.3609149579399</v>
          </cell>
          <cell r="AC55">
            <v>208.914184795305</v>
          </cell>
          <cell r="AE55">
            <v>752091.06526309601</v>
          </cell>
          <cell r="AF55">
            <v>24145226.5448035</v>
          </cell>
          <cell r="AH55">
            <v>20185264.902065098</v>
          </cell>
          <cell r="AI55">
            <v>1573.4467301626401</v>
          </cell>
        </row>
        <row r="56">
          <cell r="M56">
            <v>22.176852145956801</v>
          </cell>
          <cell r="O56">
            <v>19466867.776828401</v>
          </cell>
          <cell r="Q56">
            <v>3959982</v>
          </cell>
          <cell r="R56">
            <v>8.4060213882746707E-3</v>
          </cell>
          <cell r="AA56">
            <v>1782.2481058891401</v>
          </cell>
          <cell r="AC56">
            <v>208.888187722879</v>
          </cell>
          <cell r="AE56">
            <v>751997.47580236604</v>
          </cell>
          <cell r="AF56">
            <v>24146533.913913298</v>
          </cell>
          <cell r="AH56">
            <v>20184874.4851925</v>
          </cell>
          <cell r="AI56">
            <v>1573.3599181662601</v>
          </cell>
        </row>
        <row r="57">
          <cell r="M57">
            <v>22.176880872200901</v>
          </cell>
          <cell r="O57">
            <v>19468646.946221001</v>
          </cell>
          <cell r="Q57">
            <v>3959982</v>
          </cell>
          <cell r="R57">
            <v>8.4050574844858096E-3</v>
          </cell>
          <cell r="AA57">
            <v>1782.2107110771799</v>
          </cell>
          <cell r="AC57">
            <v>208.87787644536101</v>
          </cell>
          <cell r="AE57">
            <v>751960.35520329897</v>
          </cell>
          <cell r="AF57">
            <v>24147396.300585099</v>
          </cell>
          <cell r="AH57">
            <v>20186583.140896801</v>
          </cell>
          <cell r="AI57">
            <v>1573.3328346318201</v>
          </cell>
        </row>
        <row r="58">
          <cell r="M58">
            <v>22.177083961132801</v>
          </cell>
          <cell r="O58">
            <v>19474830.209658399</v>
          </cell>
          <cell r="Q58">
            <v>3959982</v>
          </cell>
          <cell r="R58">
            <v>8.4039656741379393E-3</v>
          </cell>
          <cell r="AA58">
            <v>1782.48240305938</v>
          </cell>
          <cell r="AC58">
            <v>208.897884088197</v>
          </cell>
          <cell r="AE58">
            <v>752032.38271751103</v>
          </cell>
          <cell r="AF58">
            <v>24155040.387875501</v>
          </cell>
          <cell r="AH58">
            <v>20192741.171624798</v>
          </cell>
          <cell r="AI58">
            <v>1573.5845189711799</v>
          </cell>
        </row>
        <row r="59">
          <cell r="M59">
            <v>22.1772976363319</v>
          </cell>
          <cell r="O59">
            <v>19480078.481085401</v>
          </cell>
          <cell r="Q59">
            <v>3959982</v>
          </cell>
          <cell r="R59">
            <v>8.4027106109124793E-3</v>
          </cell>
          <cell r="AA59">
            <v>1782.6417794336101</v>
          </cell>
          <cell r="AC59">
            <v>208.91116686988599</v>
          </cell>
          <cell r="AE59">
            <v>752080.20073158795</v>
          </cell>
          <cell r="AF59">
            <v>24159133.008644301</v>
          </cell>
          <cell r="AH59">
            <v>20198067.2562932</v>
          </cell>
          <cell r="AI59">
            <v>1573.7306125637299</v>
          </cell>
        </row>
        <row r="60">
          <cell r="M60">
            <v>22.177480359994298</v>
          </cell>
          <cell r="O60">
            <v>19484636.734174699</v>
          </cell>
          <cell r="Q60">
            <v>3959982</v>
          </cell>
          <cell r="R60">
            <v>8.4022678614063106E-3</v>
          </cell>
          <cell r="AA60">
            <v>1782.8909235628801</v>
          </cell>
          <cell r="AC60">
            <v>208.941323087124</v>
          </cell>
          <cell r="AE60">
            <v>752188.76311364502</v>
          </cell>
          <cell r="AF60">
            <v>24163151.924693801</v>
          </cell>
          <cell r="AH60">
            <v>20202755.135431599</v>
          </cell>
          <cell r="AI60">
            <v>1573.94960047575</v>
          </cell>
        </row>
        <row r="61">
          <cell r="M61">
            <v>22.1775625848834</v>
          </cell>
          <cell r="O61">
            <v>19485858.439546801</v>
          </cell>
          <cell r="Q61">
            <v>3959982</v>
          </cell>
          <cell r="R61">
            <v>8.4027479933993007E-3</v>
          </cell>
          <cell r="AA61">
            <v>1783.0478111464899</v>
          </cell>
          <cell r="AC61">
            <v>208.97271928049901</v>
          </cell>
          <cell r="AE61">
            <v>752301.78940979706</v>
          </cell>
          <cell r="AF61">
            <v>24162539.971048798</v>
          </cell>
          <cell r="AH61">
            <v>20204155.666992001</v>
          </cell>
          <cell r="AI61">
            <v>1574.0750918659901</v>
          </cell>
        </row>
        <row r="62">
          <cell r="M62">
            <v>22.177580478781699</v>
          </cell>
          <cell r="O62">
            <v>19486210.171383701</v>
          </cell>
          <cell r="Q62">
            <v>3959982</v>
          </cell>
          <cell r="R62">
            <v>8.40421895244115E-3</v>
          </cell>
          <cell r="AA62">
            <v>1783.3219807257301</v>
          </cell>
          <cell r="AC62">
            <v>209.023631833726</v>
          </cell>
          <cell r="AE62">
            <v>752485.07460141496</v>
          </cell>
          <cell r="AF62">
            <v>24162472.067415401</v>
          </cell>
          <cell r="AH62">
            <v>20204723.016259499</v>
          </cell>
          <cell r="AI62">
            <v>1574.2983488920099</v>
          </cell>
        </row>
        <row r="63">
          <cell r="M63">
            <v>22.177576903104601</v>
          </cell>
          <cell r="O63">
            <v>19486466.158428401</v>
          </cell>
          <cell r="Q63">
            <v>3959982</v>
          </cell>
          <cell r="R63">
            <v>8.4051984041832208E-3</v>
          </cell>
          <cell r="AA63">
            <v>1783.52282495196</v>
          </cell>
          <cell r="AC63">
            <v>209.052771253147</v>
          </cell>
          <cell r="AE63">
            <v>752589.97651132895</v>
          </cell>
          <cell r="AF63">
            <v>24164488.862762898</v>
          </cell>
          <cell r="AH63">
            <v>20205079.111177601</v>
          </cell>
          <cell r="AI63">
            <v>1574.47005369881</v>
          </cell>
        </row>
        <row r="64">
          <cell r="M64">
            <v>22.177577902454502</v>
          </cell>
          <cell r="O64">
            <v>19486427.663947798</v>
          </cell>
          <cell r="Q64">
            <v>3959982</v>
          </cell>
          <cell r="R64">
            <v>8.4053029240871904E-3</v>
          </cell>
          <cell r="AA64">
            <v>1783.54435658392</v>
          </cell>
          <cell r="AC64">
            <v>209.05489007009501</v>
          </cell>
          <cell r="AE64">
            <v>752597.60425234202</v>
          </cell>
          <cell r="AF64">
            <v>24164959.727146</v>
          </cell>
          <cell r="AH64">
            <v>20205044.6106789</v>
          </cell>
          <cell r="AI64">
            <v>1574.4894665138299</v>
          </cell>
        </row>
        <row r="65">
          <cell r="M65">
            <v>22.1775682068481</v>
          </cell>
          <cell r="O65">
            <v>19485946.2789484</v>
          </cell>
          <cell r="Q65">
            <v>3959982</v>
          </cell>
          <cell r="R65">
            <v>8.40534024167954E-3</v>
          </cell>
          <cell r="AA65">
            <v>1783.5150633895</v>
          </cell>
          <cell r="AC65">
            <v>209.05138420941</v>
          </cell>
          <cell r="AE65">
            <v>752584.98315387801</v>
          </cell>
          <cell r="AF65">
            <v>24164477.0360367</v>
          </cell>
          <cell r="AH65">
            <v>20204554.376068901</v>
          </cell>
          <cell r="AI65">
            <v>1574.4636791800899</v>
          </cell>
        </row>
        <row r="66">
          <cell r="M66">
            <v>22.1775403084225</v>
          </cell>
          <cell r="O66">
            <v>19484581.744733699</v>
          </cell>
          <cell r="Q66">
            <v>3959982</v>
          </cell>
          <cell r="R66">
            <v>8.40542102419598E-3</v>
          </cell>
          <cell r="AA66">
            <v>1783.4267268929</v>
          </cell>
          <cell r="AC66">
            <v>209.04092480925499</v>
          </cell>
          <cell r="AE66">
            <v>752547.32931331801</v>
          </cell>
          <cell r="AF66">
            <v>24162992.864636</v>
          </cell>
          <cell r="AH66">
            <v>20203164.4323489</v>
          </cell>
          <cell r="AI66">
            <v>1574.3858020836501</v>
          </cell>
        </row>
        <row r="67">
          <cell r="M67">
            <v>22.177490312273498</v>
          </cell>
          <cell r="O67">
            <v>19482704.5678543</v>
          </cell>
          <cell r="Q67">
            <v>3959982</v>
          </cell>
          <cell r="R67">
            <v>8.4055449641743697E-3</v>
          </cell>
          <cell r="AA67">
            <v>1783.30892875219</v>
          </cell>
          <cell r="AC67">
            <v>209.026926445627</v>
          </cell>
          <cell r="AE67">
            <v>752496.93520425796</v>
          </cell>
          <cell r="AF67">
            <v>24161026.574434102</v>
          </cell>
          <cell r="AH67">
            <v>20201243.521810502</v>
          </cell>
          <cell r="AI67">
            <v>1574.2820023065599</v>
          </cell>
        </row>
        <row r="68">
          <cell r="M68">
            <v>22.1774151404645</v>
          </cell>
          <cell r="O68">
            <v>19480215.359723199</v>
          </cell>
          <cell r="Q68">
            <v>3959982</v>
          </cell>
          <cell r="R68">
            <v>8.4050979073302199E-3</v>
          </cell>
          <cell r="AA68">
            <v>1783.05803835957</v>
          </cell>
          <cell r="AC68">
            <v>208.984520698041</v>
          </cell>
          <cell r="AE68">
            <v>752344.274512948</v>
          </cell>
          <cell r="AF68">
            <v>24160028.900410399</v>
          </cell>
          <cell r="AH68">
            <v>20198595.705564201</v>
          </cell>
          <cell r="AI68">
            <v>1574.0735176615301</v>
          </cell>
        </row>
        <row r="69">
          <cell r="M69">
            <v>22.177349879523099</v>
          </cell>
          <cell r="O69">
            <v>19478532.231817301</v>
          </cell>
          <cell r="Q69">
            <v>3959982</v>
          </cell>
          <cell r="R69">
            <v>8.4043411961650608E-3</v>
          </cell>
          <cell r="AA69">
            <v>1782.7996526561799</v>
          </cell>
          <cell r="AC69">
            <v>208.948025650858</v>
          </cell>
          <cell r="AE69">
            <v>752212.89234308898</v>
          </cell>
          <cell r="AF69">
            <v>24157183.240277398</v>
          </cell>
          <cell r="AH69">
            <v>20196772.064412601</v>
          </cell>
          <cell r="AI69">
            <v>1573.8516270053201</v>
          </cell>
        </row>
        <row r="70">
          <cell r="M70">
            <v>22.176834723118699</v>
          </cell>
          <cell r="O70">
            <v>19441302.282090299</v>
          </cell>
          <cell r="Q70">
            <v>3959982</v>
          </cell>
          <cell r="R70">
            <v>8.40548646009367E-3</v>
          </cell>
          <cell r="AA70">
            <v>1780.1746645328101</v>
          </cell>
          <cell r="AC70">
            <v>208.626187185155</v>
          </cell>
          <cell r="AE70">
            <v>751054.27386655798</v>
          </cell>
          <cell r="AF70">
            <v>24115903.8934661</v>
          </cell>
          <cell r="AH70">
            <v>20158860.391787902</v>
          </cell>
          <cell r="AI70">
            <v>1571.5484773476501</v>
          </cell>
        </row>
        <row r="71">
          <cell r="M71">
            <v>22.176026173180201</v>
          </cell>
          <cell r="O71">
            <v>19426956.507006198</v>
          </cell>
          <cell r="Q71">
            <v>3959982</v>
          </cell>
          <cell r="R71">
            <v>8.4069586664604207E-3</v>
          </cell>
          <cell r="AA71">
            <v>1779.4087326487199</v>
          </cell>
          <cell r="AC71">
            <v>208.539257601429</v>
          </cell>
          <cell r="AE71">
            <v>750741.32736514497</v>
          </cell>
          <cell r="AF71">
            <v>24102091.197567198</v>
          </cell>
          <cell r="AH71">
            <v>20143802.266841099</v>
          </cell>
          <cell r="AI71">
            <v>1570.8694750472901</v>
          </cell>
        </row>
        <row r="72">
          <cell r="M72">
            <v>22.176217348269301</v>
          </cell>
          <cell r="O72">
            <v>19451637.537321001</v>
          </cell>
          <cell r="Q72">
            <v>3959982</v>
          </cell>
          <cell r="R72">
            <v>8.4068692762820797E-3</v>
          </cell>
          <cell r="AA72">
            <v>1781.28420525864</v>
          </cell>
          <cell r="AC72">
            <v>208.76562612929399</v>
          </cell>
          <cell r="AE72">
            <v>751556.25406545901</v>
          </cell>
          <cell r="AF72">
            <v>24132491.149348602</v>
          </cell>
          <cell r="AH72">
            <v>20168879.537836902</v>
          </cell>
          <cell r="AI72">
            <v>1572.51857912934</v>
          </cell>
        </row>
        <row r="73">
          <cell r="M73">
            <v>22.177194667547401</v>
          </cell>
          <cell r="O73">
            <v>19477281.7283004</v>
          </cell>
          <cell r="Q73">
            <v>3959982</v>
          </cell>
          <cell r="R73">
            <v>8.4050009439426508E-3</v>
          </cell>
          <cell r="AA73">
            <v>1782.8264404301301</v>
          </cell>
          <cell r="AC73">
            <v>208.96385626951599</v>
          </cell>
          <cell r="AE73">
            <v>752269.88257025904</v>
          </cell>
          <cell r="AF73">
            <v>24154426.377764702</v>
          </cell>
          <cell r="AH73">
            <v>20195365.849710401</v>
          </cell>
          <cell r="AI73">
            <v>1573.8625841606099</v>
          </cell>
        </row>
        <row r="74">
          <cell r="M74">
            <v>22.1771445244901</v>
          </cell>
          <cell r="O74">
            <v>19471887.956366301</v>
          </cell>
          <cell r="Q74">
            <v>3959982</v>
          </cell>
          <cell r="R74">
            <v>8.4061467081518303E-3</v>
          </cell>
          <cell r="AA74">
            <v>1782.6085468675101</v>
          </cell>
          <cell r="AC74">
            <v>208.94421304605299</v>
          </cell>
          <cell r="AE74">
            <v>752199.16696578905</v>
          </cell>
          <cell r="AF74">
            <v>24149206.6113755</v>
          </cell>
          <cell r="AH74">
            <v>20190180.707741201</v>
          </cell>
          <cell r="AI74">
            <v>1573.6643338214601</v>
          </cell>
        </row>
        <row r="75">
          <cell r="M75">
            <v>22.1770232332847</v>
          </cell>
          <cell r="O75">
            <v>19469844.3120021</v>
          </cell>
          <cell r="Q75">
            <v>3959982</v>
          </cell>
          <cell r="R75">
            <v>8.4064200665412599E-3</v>
          </cell>
          <cell r="AA75">
            <v>1782.51838716097</v>
          </cell>
          <cell r="AC75">
            <v>208.93294064984599</v>
          </cell>
          <cell r="AE75">
            <v>752158.58633944602</v>
          </cell>
          <cell r="AF75">
            <v>24147843.4877012</v>
          </cell>
          <cell r="AH75">
            <v>20188065.576138899</v>
          </cell>
          <cell r="AI75">
            <v>1573.5854465111199</v>
          </cell>
        </row>
        <row r="76">
          <cell r="M76">
            <v>22.176979517264201</v>
          </cell>
          <cell r="O76">
            <v>19469836.448261499</v>
          </cell>
          <cell r="Q76">
            <v>3959982</v>
          </cell>
          <cell r="R76">
            <v>8.4064560529840196E-3</v>
          </cell>
          <cell r="AA76">
            <v>1782.52904232936</v>
          </cell>
          <cell r="AC76">
            <v>208.93408271702901</v>
          </cell>
          <cell r="AE76">
            <v>752162.69778130297</v>
          </cell>
          <cell r="AF76">
            <v>24148052.745694499</v>
          </cell>
          <cell r="AH76">
            <v>20188024.189114202</v>
          </cell>
          <cell r="AI76">
            <v>1573.5949596123301</v>
          </cell>
        </row>
        <row r="77">
          <cell r="M77">
            <v>22.177026894816802</v>
          </cell>
          <cell r="O77">
            <v>19471612.341000699</v>
          </cell>
          <cell r="Q77">
            <v>3959982</v>
          </cell>
          <cell r="R77">
            <v>8.4069697550834006E-3</v>
          </cell>
          <cell r="AA77">
            <v>1782.7397004867901</v>
          </cell>
          <cell r="AC77">
            <v>208.97166061931199</v>
          </cell>
          <cell r="AE77">
            <v>752297.97822952201</v>
          </cell>
          <cell r="AF77">
            <v>24148390.123552501</v>
          </cell>
          <cell r="AH77">
            <v>20189919.993800201</v>
          </cell>
          <cell r="AI77">
            <v>1573.76803986748</v>
          </cell>
        </row>
        <row r="78">
          <cell r="M78">
            <v>22.177101856460101</v>
          </cell>
          <cell r="O78">
            <v>19473794.196851499</v>
          </cell>
          <cell r="Q78">
            <v>3959982</v>
          </cell>
          <cell r="R78">
            <v>8.4077203221482495E-3</v>
          </cell>
          <cell r="AA78">
            <v>1783.0350064085901</v>
          </cell>
          <cell r="AC78">
            <v>209.01245908387301</v>
          </cell>
          <cell r="AE78">
            <v>752444.85270194197</v>
          </cell>
          <cell r="AF78">
            <v>24151872.881000299</v>
          </cell>
          <cell r="AH78">
            <v>20192241.1626691</v>
          </cell>
          <cell r="AI78">
            <v>1574.0225473247101</v>
          </cell>
        </row>
        <row r="79">
          <cell r="M79">
            <v>22.1767247747593</v>
          </cell>
          <cell r="O79">
            <v>19440369.881563202</v>
          </cell>
          <cell r="Q79">
            <v>3959982</v>
          </cell>
          <cell r="R79">
            <v>8.409432136281E-3</v>
          </cell>
          <cell r="AA79">
            <v>1780.78879817099</v>
          </cell>
          <cell r="AC79">
            <v>208.74725088777399</v>
          </cell>
          <cell r="AE79">
            <v>751490.10319598601</v>
          </cell>
          <cell r="AF79">
            <v>24113965.867054701</v>
          </cell>
          <cell r="AH79">
            <v>20158336.410809301</v>
          </cell>
          <cell r="AI79">
            <v>1572.0415472832201</v>
          </cell>
        </row>
        <row r="80">
          <cell r="M80">
            <v>22.1761732684995</v>
          </cell>
          <cell r="O80">
            <v>19452281.129559401</v>
          </cell>
          <cell r="Q80">
            <v>3959982</v>
          </cell>
          <cell r="R80">
            <v>8.4094487039466596E-3</v>
          </cell>
          <cell r="AA80">
            <v>1781.8006885503</v>
          </cell>
          <cell r="AC80">
            <v>208.85000089776199</v>
          </cell>
          <cell r="AE80">
            <v>751860.00323194196</v>
          </cell>
          <cell r="AF80">
            <v>24135280.859696899</v>
          </cell>
          <cell r="AH80">
            <v>20169902.132107198</v>
          </cell>
          <cell r="AI80">
            <v>1572.95068765254</v>
          </cell>
        </row>
        <row r="81">
          <cell r="M81">
            <v>22.176696763248898</v>
          </cell>
          <cell r="O81">
            <v>19441953.706421401</v>
          </cell>
          <cell r="Q81">
            <v>3959982</v>
          </cell>
          <cell r="R81">
            <v>8.4078659645250298E-3</v>
          </cell>
          <cell r="AA81">
            <v>1780.6568315054999</v>
          </cell>
          <cell r="AC81">
            <v>208.712957239258</v>
          </cell>
          <cell r="AE81">
            <v>751366.64606132999</v>
          </cell>
          <cell r="AF81">
            <v>24116481.165804401</v>
          </cell>
          <cell r="AH81">
            <v>20159602.713555701</v>
          </cell>
          <cell r="AI81">
            <v>1571.9438742662401</v>
          </cell>
        </row>
        <row r="82">
          <cell r="M82">
            <v>22.176182981419899</v>
          </cell>
          <cell r="O82">
            <v>19453863.911988098</v>
          </cell>
          <cell r="Q82">
            <v>3959982</v>
          </cell>
          <cell r="R82">
            <v>8.4083794170595506E-3</v>
          </cell>
          <cell r="AA82">
            <v>1781.72493696333</v>
          </cell>
          <cell r="AC82">
            <v>208.83563464533501</v>
          </cell>
          <cell r="AE82">
            <v>751808.28472320503</v>
          </cell>
          <cell r="AF82">
            <v>24135377.1700413</v>
          </cell>
          <cell r="AH82">
            <v>20171409.287778702</v>
          </cell>
          <cell r="AI82">
            <v>1572.8893023180001</v>
          </cell>
        </row>
        <row r="83">
          <cell r="M83">
            <v>22.177305928300701</v>
          </cell>
          <cell r="O83">
            <v>19483478.072096501</v>
          </cell>
          <cell r="Q83">
            <v>3959982</v>
          </cell>
          <cell r="R83">
            <v>8.4050197411172593E-3</v>
          </cell>
          <cell r="AA83">
            <v>1783.3174381280401</v>
          </cell>
          <cell r="AC83">
            <v>209.01471298575501</v>
          </cell>
          <cell r="AE83">
            <v>752452.96674871701</v>
          </cell>
          <cell r="AF83">
            <v>24164519.054175101</v>
          </cell>
          <cell r="AH83">
            <v>20201647.038239401</v>
          </cell>
          <cell r="AI83">
            <v>1574.30272514229</v>
          </cell>
        </row>
        <row r="84">
          <cell r="M84">
            <v>22.177464136418202</v>
          </cell>
          <cell r="O84">
            <v>19483236.5701776</v>
          </cell>
          <cell r="Q84">
            <v>3959982</v>
          </cell>
          <cell r="R84">
            <v>8.4040389039867092E-3</v>
          </cell>
          <cell r="AA84">
            <v>1783.0972096074299</v>
          </cell>
          <cell r="AC84">
            <v>208.983357348422</v>
          </cell>
          <cell r="AE84">
            <v>752340.08645432</v>
          </cell>
          <cell r="AF84">
            <v>24162156.648753699</v>
          </cell>
          <cell r="AH84">
            <v>20201557.8560123</v>
          </cell>
          <cell r="AI84">
            <v>1574.1138522590099</v>
          </cell>
        </row>
        <row r="85">
          <cell r="M85">
            <v>22.177515104918701</v>
          </cell>
          <cell r="O85">
            <v>19484851.153721198</v>
          </cell>
          <cell r="Q85">
            <v>3959982</v>
          </cell>
          <cell r="R85">
            <v>8.4044561297013706E-3</v>
          </cell>
          <cell r="AA85">
            <v>1783.2727125880499</v>
          </cell>
          <cell r="AC85">
            <v>209.01717421084501</v>
          </cell>
          <cell r="AE85">
            <v>752461.82715904096</v>
          </cell>
          <cell r="AF85">
            <v>24161802.440680198</v>
          </cell>
          <cell r="AH85">
            <v>20203315.374138098</v>
          </cell>
          <cell r="AI85">
            <v>1574.2555383772101</v>
          </cell>
        </row>
        <row r="86">
          <cell r="M86">
            <v>22.177551469014201</v>
          </cell>
          <cell r="O86">
            <v>19485887.802192301</v>
          </cell>
          <cell r="Q86">
            <v>3959982</v>
          </cell>
          <cell r="R86">
            <v>8.4058723596785803E-3</v>
          </cell>
          <cell r="AA86">
            <v>1783.5877892512699</v>
          </cell>
          <cell r="AC86">
            <v>209.07302040647599</v>
          </cell>
          <cell r="AE86">
            <v>752662.87346331298</v>
          </cell>
          <cell r="AF86">
            <v>24162398.860869501</v>
          </cell>
          <cell r="AH86">
            <v>20204580.822007</v>
          </cell>
          <cell r="AI86">
            <v>1574.5147688447901</v>
          </cell>
        </row>
        <row r="87">
          <cell r="M87">
            <v>22.1775707653706</v>
          </cell>
          <cell r="O87">
            <v>19486824.364549398</v>
          </cell>
          <cell r="Q87">
            <v>3959982</v>
          </cell>
          <cell r="R87">
            <v>8.4074202479612406E-3</v>
          </cell>
          <cell r="AA87">
            <v>1783.9265890138799</v>
          </cell>
          <cell r="AC87">
            <v>209.131204944514</v>
          </cell>
          <cell r="AE87">
            <v>752872.33780025097</v>
          </cell>
          <cell r="AF87">
            <v>24163513.111930501</v>
          </cell>
          <cell r="AH87">
            <v>20205740.407304998</v>
          </cell>
          <cell r="AI87">
            <v>1574.7953840693599</v>
          </cell>
        </row>
        <row r="88">
          <cell r="M88">
            <v>22.177587866974701</v>
          </cell>
          <cell r="O88">
            <v>19487416.209566899</v>
          </cell>
          <cell r="Q88">
            <v>3959982</v>
          </cell>
          <cell r="R88">
            <v>8.4089891999986795E-3</v>
          </cell>
          <cell r="AA88">
            <v>1784.2430793289</v>
          </cell>
          <cell r="AC88">
            <v>209.18677047472499</v>
          </cell>
          <cell r="AE88">
            <v>753072.37370900996</v>
          </cell>
          <cell r="AF88">
            <v>24164246.812679101</v>
          </cell>
          <cell r="AH88">
            <v>20206546.663630199</v>
          </cell>
          <cell r="AI88">
            <v>1575.0563088541701</v>
          </cell>
        </row>
        <row r="89">
          <cell r="M89">
            <v>22.177561438668299</v>
          </cell>
          <cell r="O89">
            <v>19485902.036902599</v>
          </cell>
          <cell r="Q89">
            <v>3959982</v>
          </cell>
          <cell r="R89">
            <v>8.4100666613658205E-3</v>
          </cell>
          <cell r="AA89">
            <v>1784.3269583521201</v>
          </cell>
          <cell r="AC89">
            <v>209.202108220518</v>
          </cell>
          <cell r="AE89">
            <v>753127.58959386696</v>
          </cell>
          <cell r="AF89">
            <v>24164286.363558602</v>
          </cell>
          <cell r="AH89">
            <v>20205106.313709401</v>
          </cell>
          <cell r="AI89">
            <v>1575.1248501315999</v>
          </cell>
        </row>
        <row r="90">
          <cell r="M90">
            <v>22.177486273886299</v>
          </cell>
          <cell r="O90">
            <v>19483141.811525099</v>
          </cell>
          <cell r="Q90">
            <v>3959982</v>
          </cell>
          <cell r="R90">
            <v>8.4103613140394991E-3</v>
          </cell>
          <cell r="AA90">
            <v>1784.17985670495</v>
          </cell>
          <cell r="AC90">
            <v>209.18415366656001</v>
          </cell>
          <cell r="AE90">
            <v>753062.95319961803</v>
          </cell>
          <cell r="AF90">
            <v>24161950.536251001</v>
          </cell>
          <cell r="AH90">
            <v>20202292.635485601</v>
          </cell>
          <cell r="AI90">
            <v>1574.99570303839</v>
          </cell>
        </row>
        <row r="91">
          <cell r="M91">
            <v>22.1773956003432</v>
          </cell>
          <cell r="O91">
            <v>19479717.637608498</v>
          </cell>
          <cell r="Q91">
            <v>3959982</v>
          </cell>
          <cell r="R91">
            <v>8.4099660867182503E-3</v>
          </cell>
          <cell r="AA91">
            <v>1783.86824830603</v>
          </cell>
          <cell r="AC91">
            <v>209.134477236772</v>
          </cell>
          <cell r="AE91">
            <v>752884.11805237795</v>
          </cell>
          <cell r="AF91">
            <v>24159953.271493498</v>
          </cell>
          <cell r="AH91">
            <v>20198678.3954782</v>
          </cell>
          <cell r="AI91">
            <v>1574.73377106926</v>
          </cell>
        </row>
        <row r="92">
          <cell r="M92">
            <v>22.1772376794571</v>
          </cell>
          <cell r="O92">
            <v>19475115.520190202</v>
          </cell>
          <cell r="Q92">
            <v>3959982</v>
          </cell>
          <cell r="R92">
            <v>8.4094048452598904E-3</v>
          </cell>
          <cell r="AA92">
            <v>1783.4276848365701</v>
          </cell>
          <cell r="AC92">
            <v>209.07631193411899</v>
          </cell>
          <cell r="AE92">
            <v>752674.722962828</v>
          </cell>
          <cell r="AF92">
            <v>24154071.628606699</v>
          </cell>
          <cell r="AH92">
            <v>20193896.9434896</v>
          </cell>
          <cell r="AI92">
            <v>1574.3513729024501</v>
          </cell>
        </row>
        <row r="93">
          <cell r="M93">
            <v>22.177146685995599</v>
          </cell>
          <cell r="O93">
            <v>19473926.755583499</v>
          </cell>
          <cell r="Q93">
            <v>3959982</v>
          </cell>
          <cell r="R93">
            <v>8.4088069388014806E-3</v>
          </cell>
          <cell r="AA93">
            <v>1783.2471751979199</v>
          </cell>
          <cell r="AC93">
            <v>209.04252242227099</v>
          </cell>
          <cell r="AE93">
            <v>752553.08072017599</v>
          </cell>
          <cell r="AF93">
            <v>24154185.091421999</v>
          </cell>
          <cell r="AH93">
            <v>20192525.864312202</v>
          </cell>
          <cell r="AI93">
            <v>1574.2046527756499</v>
          </cell>
        </row>
        <row r="94">
          <cell r="M94">
            <v>22.176694972341799</v>
          </cell>
          <cell r="O94">
            <v>19440454.8254885</v>
          </cell>
          <cell r="Q94">
            <v>3959982</v>
          </cell>
          <cell r="R94">
            <v>8.4095586535691998E-3</v>
          </cell>
          <cell r="AA94">
            <v>1780.8278662289099</v>
          </cell>
          <cell r="AC94">
            <v>208.75133717405001</v>
          </cell>
          <cell r="AE94">
            <v>751504.81382657797</v>
          </cell>
          <cell r="AF94">
            <v>24114758.276126701</v>
          </cell>
          <cell r="AH94">
            <v>20158446.718906499</v>
          </cell>
          <cell r="AI94">
            <v>1572.07652905486</v>
          </cell>
        </row>
        <row r="95">
          <cell r="M95">
            <v>22.175979420044399</v>
          </cell>
          <cell r="O95">
            <v>19426950.093818299</v>
          </cell>
          <cell r="Q95">
            <v>3959982</v>
          </cell>
          <cell r="R95">
            <v>8.4104697932411293E-3</v>
          </cell>
          <cell r="AA95">
            <v>1780.0377864044101</v>
          </cell>
          <cell r="AC95">
            <v>208.64275054919901</v>
          </cell>
          <cell r="AE95">
            <v>751113.90197711706</v>
          </cell>
          <cell r="AF95">
            <v>24105300.744858202</v>
          </cell>
          <cell r="AH95">
            <v>20144149.590007499</v>
          </cell>
          <cell r="AI95">
            <v>1571.3950358552099</v>
          </cell>
        </row>
        <row r="96">
          <cell r="M96">
            <v>22.1760384069255</v>
          </cell>
          <cell r="O96">
            <v>19425592.0695372</v>
          </cell>
          <cell r="Q96">
            <v>3959982</v>
          </cell>
          <cell r="R96">
            <v>8.4097622967172995E-3</v>
          </cell>
          <cell r="AA96">
            <v>1779.80230184571</v>
          </cell>
          <cell r="AC96">
            <v>208.60871022194701</v>
          </cell>
          <cell r="AE96">
            <v>750991.35679900995</v>
          </cell>
          <cell r="AF96">
            <v>24102908.255497601</v>
          </cell>
          <cell r="AH96">
            <v>20142571.8025655</v>
          </cell>
          <cell r="AI96">
            <v>1571.1935916237601</v>
          </cell>
        </row>
        <row r="97">
          <cell r="M97">
            <v>22.1761224993047</v>
          </cell>
          <cell r="O97">
            <v>19424754.256797701</v>
          </cell>
          <cell r="Q97">
            <v>3959982</v>
          </cell>
          <cell r="R97">
            <v>8.40977400303629E-3</v>
          </cell>
          <cell r="AA97">
            <v>1779.7272025838099</v>
          </cell>
          <cell r="AC97">
            <v>208.599989778886</v>
          </cell>
          <cell r="AE97">
            <v>750959.96320398897</v>
          </cell>
          <cell r="AF97">
            <v>24101604.3991367</v>
          </cell>
          <cell r="AH97">
            <v>20141717.7182841</v>
          </cell>
          <cell r="AI97">
            <v>1571.12721280492</v>
          </cell>
        </row>
        <row r="98">
          <cell r="M98">
            <v>22.176174238518499</v>
          </cell>
          <cell r="O98">
            <v>19424240.3207944</v>
          </cell>
          <cell r="Q98">
            <v>3959982</v>
          </cell>
          <cell r="R98">
            <v>8.4098403131041295E-3</v>
          </cell>
          <cell r="AA98">
            <v>1779.6950986719801</v>
          </cell>
          <cell r="AC98">
            <v>208.59604860506801</v>
          </cell>
          <cell r="AE98">
            <v>750945.77497824398</v>
          </cell>
          <cell r="AF98">
            <v>24101101.0553164</v>
          </cell>
          <cell r="AH98">
            <v>20141201.4639786</v>
          </cell>
          <cell r="AI98">
            <v>1571.09905006691</v>
          </cell>
        </row>
        <row r="99">
          <cell r="M99">
            <v>22.176206516321798</v>
          </cell>
          <cell r="O99">
            <v>19423924.7154423</v>
          </cell>
          <cell r="Q99">
            <v>3959982</v>
          </cell>
          <cell r="R99">
            <v>8.4105000080764401E-3</v>
          </cell>
          <cell r="AA99">
            <v>1779.7722913519599</v>
          </cell>
          <cell r="AC99">
            <v>208.61770040073301</v>
          </cell>
          <cell r="AE99">
            <v>751023.72144263994</v>
          </cell>
          <cell r="AF99">
            <v>24099227.349463399</v>
          </cell>
          <cell r="AH99">
            <v>20140989.614421699</v>
          </cell>
          <cell r="AI99">
            <v>1571.1545909512199</v>
          </cell>
        </row>
        <row r="100">
          <cell r="M100">
            <v>22.176217997047502</v>
          </cell>
          <cell r="O100">
            <v>19423732.973377701</v>
          </cell>
          <cell r="Q100">
            <v>3959982</v>
          </cell>
          <cell r="R100">
            <v>8.4114196162803096E-3</v>
          </cell>
          <cell r="AA100">
            <v>1779.9209954990699</v>
          </cell>
          <cell r="AC100">
            <v>208.641034802918</v>
          </cell>
          <cell r="AE100">
            <v>751107.725290503</v>
          </cell>
          <cell r="AF100">
            <v>24100272.334732</v>
          </cell>
          <cell r="AH100">
            <v>20140885.780092701</v>
          </cell>
          <cell r="AI100">
            <v>1571.2799606961501</v>
          </cell>
        </row>
        <row r="101">
          <cell r="M101">
            <v>22.1762242700228</v>
          </cell>
          <cell r="O101">
            <v>19423613.8786777</v>
          </cell>
          <cell r="Q101">
            <v>3959982</v>
          </cell>
          <cell r="R101">
            <v>8.4115403387391204E-3</v>
          </cell>
          <cell r="AA101">
            <v>1779.9387097249701</v>
          </cell>
          <cell r="AC101">
            <v>208.64266454152099</v>
          </cell>
          <cell r="AE101">
            <v>751113.59234947502</v>
          </cell>
          <cell r="AF101">
            <v>24100688.1118799</v>
          </cell>
          <cell r="AH101">
            <v>20140767.972226299</v>
          </cell>
          <cell r="AI101">
            <v>1571.2960451834499</v>
          </cell>
        </row>
        <row r="102">
          <cell r="M102">
            <v>22.176228594561401</v>
          </cell>
          <cell r="O102">
            <v>19423543.967797901</v>
          </cell>
          <cell r="Q102">
            <v>3959982</v>
          </cell>
          <cell r="R102">
            <v>8.4109431062979797E-3</v>
          </cell>
          <cell r="AA102">
            <v>1779.84042829342</v>
          </cell>
          <cell r="AC102">
            <v>208.618341079662</v>
          </cell>
          <cell r="AE102">
            <v>751026.02788678405</v>
          </cell>
          <cell r="AF102">
            <v>24102252.1430839</v>
          </cell>
          <cell r="AH102">
            <v>20140591.870421398</v>
          </cell>
          <cell r="AI102">
            <v>1571.22208721376</v>
          </cell>
        </row>
        <row r="103">
          <cell r="M103">
            <v>22.176239362838999</v>
          </cell>
          <cell r="O103">
            <v>19423502.208109599</v>
          </cell>
          <cell r="Q103">
            <v>3959982</v>
          </cell>
          <cell r="R103">
            <v>8.4100585444884298E-3</v>
          </cell>
          <cell r="AA103">
            <v>1779.6782837057301</v>
          </cell>
          <cell r="AC103">
            <v>208.59334915923199</v>
          </cell>
          <cell r="AE103">
            <v>750936.05697323603</v>
          </cell>
          <cell r="AF103">
            <v>24100998.3091891</v>
          </cell>
          <cell r="AH103">
            <v>20140461.030041799</v>
          </cell>
          <cell r="AI103">
            <v>1571.0849345465001</v>
          </cell>
        </row>
        <row r="104">
          <cell r="M104">
            <v>22.176244775600001</v>
          </cell>
          <cell r="O104">
            <v>19423483.1171031</v>
          </cell>
          <cell r="Q104">
            <v>3959982</v>
          </cell>
          <cell r="R104">
            <v>8.4093439376663592E-3</v>
          </cell>
          <cell r="AA104">
            <v>1779.5567576727999</v>
          </cell>
          <cell r="AC104">
            <v>208.566771313278</v>
          </cell>
          <cell r="AE104">
            <v>750840.3767278</v>
          </cell>
          <cell r="AF104">
            <v>24102045.963667601</v>
          </cell>
          <cell r="AH104">
            <v>20140334.8339618</v>
          </cell>
          <cell r="AI104">
            <v>1570.9899863595199</v>
          </cell>
        </row>
        <row r="105">
          <cell r="M105">
            <v>22.1762534525588</v>
          </cell>
          <cell r="O105">
            <v>19423475.6733329</v>
          </cell>
          <cell r="Q105">
            <v>3959982</v>
          </cell>
          <cell r="R105">
            <v>8.4084472355183803E-3</v>
          </cell>
          <cell r="AA105">
            <v>1779.3949863741</v>
          </cell>
          <cell r="AC105">
            <v>208.541875725577</v>
          </cell>
          <cell r="AE105">
            <v>750750.75261207798</v>
          </cell>
          <cell r="AF105">
            <v>24100785.241624001</v>
          </cell>
          <cell r="AH105">
            <v>20140239.413246199</v>
          </cell>
          <cell r="AI105">
            <v>1570.85311064852</v>
          </cell>
        </row>
        <row r="106">
          <cell r="M106">
            <v>22.176403591638799</v>
          </cell>
          <cell r="O106">
            <v>19451792.104359701</v>
          </cell>
          <cell r="Q106">
            <v>3959982</v>
          </cell>
          <cell r="R106">
            <v>8.4065721564325693E-3</v>
          </cell>
          <cell r="AA106">
            <v>1781.2503090484499</v>
          </cell>
          <cell r="AC106">
            <v>208.74773241838301</v>
          </cell>
          <cell r="AE106">
            <v>751491.83670617896</v>
          </cell>
          <cell r="AF106">
            <v>24135438.865250099</v>
          </cell>
          <cell r="AH106">
            <v>20168987.5730737</v>
          </cell>
          <cell r="AI106">
            <v>1572.50257663006</v>
          </cell>
        </row>
        <row r="107">
          <cell r="M107">
            <v>22.176785029397099</v>
          </cell>
          <cell r="O107">
            <v>19442740.320321798</v>
          </cell>
          <cell r="Q107">
            <v>3959982</v>
          </cell>
          <cell r="R107">
            <v>8.4039992308946893E-3</v>
          </cell>
          <cell r="AA107">
            <v>1780.05080550765</v>
          </cell>
          <cell r="AC107">
            <v>208.59266204125601</v>
          </cell>
          <cell r="AE107">
            <v>750933.58334852196</v>
          </cell>
          <cell r="AF107">
            <v>24118603.089802202</v>
          </cell>
          <cell r="AH107">
            <v>20159970.8965143</v>
          </cell>
          <cell r="AI107">
            <v>1571.4581434663901</v>
          </cell>
        </row>
        <row r="108">
          <cell r="M108">
            <v>22.176013847377199</v>
          </cell>
          <cell r="O108">
            <v>19427143.599155299</v>
          </cell>
          <cell r="Q108">
            <v>3959982</v>
          </cell>
          <cell r="R108">
            <v>8.4041137645970605E-3</v>
          </cell>
          <cell r="AA108">
            <v>1778.9518096844399</v>
          </cell>
          <cell r="AC108">
            <v>208.442140764572</v>
          </cell>
          <cell r="AE108">
            <v>750391.70675245801</v>
          </cell>
          <cell r="AF108">
            <v>24105316.720612701</v>
          </cell>
          <cell r="AH108">
            <v>20143586.405508399</v>
          </cell>
          <cell r="AI108">
            <v>1570.5096689198699</v>
          </cell>
        </row>
        <row r="109">
          <cell r="M109">
            <v>22.176284080062999</v>
          </cell>
          <cell r="O109">
            <v>19457238.121622201</v>
          </cell>
          <cell r="Q109">
            <v>3959982</v>
          </cell>
          <cell r="R109">
            <v>8.4026318322872398E-3</v>
          </cell>
          <cell r="AA109">
            <v>1780.9752025718301</v>
          </cell>
          <cell r="AC109">
            <v>208.686755838095</v>
          </cell>
          <cell r="AE109">
            <v>751272.32101714099</v>
          </cell>
          <cell r="AF109">
            <v>24138015.9020865</v>
          </cell>
          <cell r="AH109">
            <v>20174059.453703798</v>
          </cell>
          <cell r="AI109">
            <v>1572.2884467337401</v>
          </cell>
        </row>
        <row r="110">
          <cell r="M110">
            <v>22.177554530250699</v>
          </cell>
          <cell r="O110">
            <v>19491044.903963599</v>
          </cell>
          <cell r="Q110">
            <v>3959982</v>
          </cell>
          <cell r="R110">
            <v>8.4007904860794493E-3</v>
          </cell>
          <cell r="AA110">
            <v>1783.11337267012</v>
          </cell>
          <cell r="AC110">
            <v>208.96259857903999</v>
          </cell>
          <cell r="AE110">
            <v>752265.35488454602</v>
          </cell>
          <cell r="AF110">
            <v>24168171.588671099</v>
          </cell>
          <cell r="AH110">
            <v>20209024.160959098</v>
          </cell>
          <cell r="AI110">
            <v>1574.1507740910799</v>
          </cell>
        </row>
        <row r="111">
          <cell r="M111">
            <v>22.177689511112</v>
          </cell>
          <cell r="O111">
            <v>19488653.3905151</v>
          </cell>
          <cell r="Q111">
            <v>3959982</v>
          </cell>
          <cell r="R111">
            <v>8.4023642015563504E-3</v>
          </cell>
          <cell r="AA111">
            <v>1783.1746928818</v>
          </cell>
          <cell r="AC111">
            <v>208.98856947085901</v>
          </cell>
          <cell r="AE111">
            <v>752358.85009509197</v>
          </cell>
          <cell r="AF111">
            <v>24164462.105820399</v>
          </cell>
          <cell r="AH111">
            <v>20207038.656761099</v>
          </cell>
          <cell r="AI111">
            <v>1574.1861234109399</v>
          </cell>
        </row>
        <row r="112">
          <cell r="M112">
            <v>22.1775924157898</v>
          </cell>
          <cell r="O112">
            <v>19485403.9239766</v>
          </cell>
          <cell r="Q112">
            <v>3959982</v>
          </cell>
          <cell r="R112">
            <v>8.4036117666252599E-3</v>
          </cell>
          <cell r="AA112">
            <v>1783.16238065109</v>
          </cell>
          <cell r="AC112">
            <v>208.99225442200901</v>
          </cell>
          <cell r="AE112">
            <v>752372.11591923295</v>
          </cell>
          <cell r="AF112">
            <v>24162952.446416002</v>
          </cell>
          <cell r="AH112">
            <v>20203833.379209202</v>
          </cell>
          <cell r="AI112">
            <v>1574.1701262290801</v>
          </cell>
        </row>
        <row r="113">
          <cell r="M113">
            <v>22.177550340624698</v>
          </cell>
          <cell r="O113">
            <v>19484982.623011</v>
          </cell>
          <cell r="Q113">
            <v>3959982</v>
          </cell>
          <cell r="R113">
            <v>8.4037824763489692E-3</v>
          </cell>
          <cell r="AA113">
            <v>1783.1717930859199</v>
          </cell>
          <cell r="AC113">
            <v>208.99277283895699</v>
          </cell>
          <cell r="AE113">
            <v>752373.98222024494</v>
          </cell>
          <cell r="AF113">
            <v>24163261.5771771</v>
          </cell>
          <cell r="AH113">
            <v>20203371.869714301</v>
          </cell>
          <cell r="AI113">
            <v>1574.1790202469599</v>
          </cell>
        </row>
        <row r="114">
          <cell r="M114">
            <v>22.177500139488998</v>
          </cell>
          <cell r="O114">
            <v>19481961.593760401</v>
          </cell>
          <cell r="Q114">
            <v>3959982</v>
          </cell>
          <cell r="R114">
            <v>8.4033295985892799E-3</v>
          </cell>
          <cell r="AA114">
            <v>1782.87601819768</v>
          </cell>
          <cell r="AC114">
            <v>208.94519000097199</v>
          </cell>
          <cell r="AE114">
            <v>752202.68400350097</v>
          </cell>
          <cell r="AF114">
            <v>24161474.963392001</v>
          </cell>
          <cell r="AH114">
            <v>20200193.2487357</v>
          </cell>
          <cell r="AI114">
            <v>1573.9308281967001</v>
          </cell>
        </row>
        <row r="115">
          <cell r="M115">
            <v>22.177383168799501</v>
          </cell>
          <cell r="O115">
            <v>19478916.627206899</v>
          </cell>
          <cell r="Q115">
            <v>3959982</v>
          </cell>
          <cell r="R115">
            <v>8.4026919493870103E-3</v>
          </cell>
          <cell r="AA115">
            <v>1782.53880147527</v>
          </cell>
          <cell r="AC115">
            <v>208.899256746909</v>
          </cell>
          <cell r="AE115">
            <v>752037.32428887102</v>
          </cell>
          <cell r="AF115">
            <v>24157331.5551292</v>
          </cell>
          <cell r="AH115">
            <v>20196987.788136601</v>
          </cell>
          <cell r="AI115">
            <v>1573.6395447283601</v>
          </cell>
        </row>
        <row r="116">
          <cell r="M116">
            <v>22.177345630763899</v>
          </cell>
          <cell r="O116">
            <v>19478171.325382199</v>
          </cell>
          <cell r="Q116">
            <v>3959982</v>
          </cell>
          <cell r="R116">
            <v>8.4026498328187999E-3</v>
          </cell>
          <cell r="AA116">
            <v>1782.47246344781</v>
          </cell>
          <cell r="AC116">
            <v>208.891773929881</v>
          </cell>
          <cell r="AE116">
            <v>752010.38614757103</v>
          </cell>
          <cell r="AF116">
            <v>24156123.068023901</v>
          </cell>
          <cell r="AH116">
            <v>20196191.767420098</v>
          </cell>
          <cell r="AI116">
            <v>1573.5806895179301</v>
          </cell>
        </row>
        <row r="117">
          <cell r="M117">
            <v>22.177299162808499</v>
          </cell>
          <cell r="O117">
            <v>19476728.396022599</v>
          </cell>
          <cell r="Q117">
            <v>3959982</v>
          </cell>
          <cell r="R117">
            <v>8.4021218552214703E-3</v>
          </cell>
          <cell r="AA117">
            <v>1782.2845748764601</v>
          </cell>
          <cell r="AC117">
            <v>208.856939432964</v>
          </cell>
          <cell r="AE117">
            <v>751884.98195866996</v>
          </cell>
          <cell r="AF117">
            <v>24156155.579052798</v>
          </cell>
          <cell r="AH117">
            <v>20194615.011009701</v>
          </cell>
          <cell r="AI117">
            <v>1573.4276354435001</v>
          </cell>
        </row>
        <row r="118">
          <cell r="M118">
            <v>22.177264375511001</v>
          </cell>
          <cell r="O118">
            <v>19475845.498137198</v>
          </cell>
          <cell r="Q118">
            <v>3959982</v>
          </cell>
          <cell r="R118">
            <v>8.4013022646142795E-3</v>
          </cell>
          <cell r="AA118">
            <v>1782.07365225545</v>
          </cell>
          <cell r="AC118">
            <v>208.82615408375099</v>
          </cell>
          <cell r="AE118">
            <v>751774.15470150497</v>
          </cell>
          <cell r="AF118">
            <v>24154084.8660076</v>
          </cell>
          <cell r="AH118">
            <v>20193614.2781193</v>
          </cell>
          <cell r="AI118">
            <v>1573.2474981717</v>
          </cell>
        </row>
        <row r="119">
          <cell r="M119">
            <v>22.177243388694801</v>
          </cell>
          <cell r="O119">
            <v>19475305.712678</v>
          </cell>
          <cell r="Q119">
            <v>3959982</v>
          </cell>
          <cell r="R119">
            <v>8.4006249221679399E-3</v>
          </cell>
          <cell r="AA119">
            <v>1781.9211999972899</v>
          </cell>
          <cell r="AC119">
            <v>208.795929340621</v>
          </cell>
          <cell r="AE119">
            <v>751665.34562623699</v>
          </cell>
          <cell r="AF119">
            <v>24154607.674771201</v>
          </cell>
          <cell r="AH119">
            <v>20192948.267941799</v>
          </cell>
          <cell r="AI119">
            <v>1573.12527065667</v>
          </cell>
        </row>
        <row r="120">
          <cell r="M120">
            <v>22.1772287508815</v>
          </cell>
          <cell r="O120">
            <v>19474786.192528501</v>
          </cell>
          <cell r="Q120">
            <v>3959982</v>
          </cell>
          <cell r="R120">
            <v>8.3997666783519106E-3</v>
          </cell>
          <cell r="AA120">
            <v>1781.72901080324</v>
          </cell>
          <cell r="AC120">
            <v>208.767439807443</v>
          </cell>
          <cell r="AE120">
            <v>751562.78330679704</v>
          </cell>
          <cell r="AF120">
            <v>24152832.066950999</v>
          </cell>
          <cell r="AH120">
            <v>20192327.317104001</v>
          </cell>
          <cell r="AI120">
            <v>1572.9615709958</v>
          </cell>
        </row>
        <row r="121">
          <cell r="M121">
            <v>22.177222518788</v>
          </cell>
          <cell r="O121">
            <v>19474612.7568174</v>
          </cell>
          <cell r="Q121">
            <v>3959982</v>
          </cell>
          <cell r="R121">
            <v>8.39967712657432E-3</v>
          </cell>
          <cell r="AA121">
            <v>1781.69464252373</v>
          </cell>
          <cell r="AC121">
            <v>208.763780590761</v>
          </cell>
          <cell r="AE121">
            <v>751549.61012673902</v>
          </cell>
          <cell r="AF121">
            <v>24152151.025067601</v>
          </cell>
          <cell r="AH121">
            <v>20192142.072842799</v>
          </cell>
          <cell r="AI121">
            <v>1572.9308619329699</v>
          </cell>
        </row>
        <row r="122">
          <cell r="M122">
            <v>22.177219683463601</v>
          </cell>
          <cell r="O122">
            <v>19474628.879820898</v>
          </cell>
          <cell r="Q122">
            <v>3959982</v>
          </cell>
          <cell r="R122">
            <v>8.4002848254376202E-3</v>
          </cell>
          <cell r="AA122">
            <v>1781.7906509981301</v>
          </cell>
          <cell r="AC122">
            <v>208.78773638173101</v>
          </cell>
          <cell r="AE122">
            <v>751635.85097422998</v>
          </cell>
          <cell r="AF122">
            <v>24150575.318263501</v>
          </cell>
          <cell r="AH122">
            <v>20192261.5032936</v>
          </cell>
          <cell r="AI122">
            <v>1573.0029146163999</v>
          </cell>
        </row>
        <row r="123">
          <cell r="M123">
            <v>22.177227763175399</v>
          </cell>
          <cell r="O123">
            <v>19475207.622418702</v>
          </cell>
          <cell r="Q123">
            <v>3959982</v>
          </cell>
          <cell r="R123">
            <v>8.4011377971658901E-3</v>
          </cell>
          <cell r="AA123">
            <v>1781.98689402792</v>
          </cell>
          <cell r="AC123">
            <v>208.81673273835301</v>
          </cell>
          <cell r="AE123">
            <v>751740.23785806901</v>
          </cell>
          <cell r="AF123">
            <v>24152412.1686223</v>
          </cell>
          <cell r="AH123">
            <v>20192935.153606601</v>
          </cell>
          <cell r="AI123">
            <v>1573.1701612895699</v>
          </cell>
        </row>
        <row r="124">
          <cell r="M124">
            <v>22.1772443022574</v>
          </cell>
          <cell r="O124">
            <v>19475838.766640499</v>
          </cell>
          <cell r="Q124">
            <v>3959982</v>
          </cell>
          <cell r="R124">
            <v>8.4012000770032607E-3</v>
          </cell>
          <cell r="AA124">
            <v>1782.0507723522301</v>
          </cell>
          <cell r="AC124">
            <v>208.82387398259499</v>
          </cell>
          <cell r="AE124">
            <v>751765.94633734203</v>
          </cell>
          <cell r="AF124">
            <v>24153591.941615</v>
          </cell>
          <cell r="AH124">
            <v>20193584.211075898</v>
          </cell>
          <cell r="AI124">
            <v>1573.2268983696299</v>
          </cell>
        </row>
        <row r="125">
          <cell r="M125">
            <v>22.176803289870499</v>
          </cell>
          <cell r="O125">
            <v>19440743.8686633</v>
          </cell>
          <cell r="Q125">
            <v>3959982</v>
          </cell>
          <cell r="R125">
            <v>8.4029276203575597E-3</v>
          </cell>
          <cell r="AA125">
            <v>1779.6798156146101</v>
          </cell>
          <cell r="AC125">
            <v>208.544343758677</v>
          </cell>
          <cell r="AE125">
            <v>750759.63753123605</v>
          </cell>
          <cell r="AF125">
            <v>24113486.111481901</v>
          </cell>
          <cell r="AH125">
            <v>20157967.206495602</v>
          </cell>
          <cell r="AI125">
            <v>1571.1354718559301</v>
          </cell>
        </row>
        <row r="126">
          <cell r="M126">
            <v>22.176210568407001</v>
          </cell>
          <cell r="O126">
            <v>19452058.302762501</v>
          </cell>
          <cell r="Q126">
            <v>3959982</v>
          </cell>
          <cell r="R126">
            <v>8.4036057159725293E-3</v>
          </cell>
          <cell r="AA126">
            <v>1780.75318156458</v>
          </cell>
          <cell r="AC126">
            <v>208.66695407282799</v>
          </cell>
          <cell r="AE126">
            <v>751201.03466218</v>
          </cell>
          <cell r="AF126">
            <v>24132641.101452298</v>
          </cell>
          <cell r="AH126">
            <v>20169008.994059298</v>
          </cell>
          <cell r="AI126">
            <v>1572.0862274917599</v>
          </cell>
        </row>
        <row r="127">
          <cell r="M127">
            <v>22.177234688736501</v>
          </cell>
          <cell r="O127">
            <v>19479959.145509101</v>
          </cell>
          <cell r="Q127">
            <v>3959982</v>
          </cell>
          <cell r="R127">
            <v>8.4010306747788407E-3</v>
          </cell>
          <cell r="AA127">
            <v>1782.34938755743</v>
          </cell>
          <cell r="AC127">
            <v>208.85883764982</v>
          </cell>
          <cell r="AE127">
            <v>751891.81553935201</v>
          </cell>
          <cell r="AF127">
            <v>24158707.169271801</v>
          </cell>
          <cell r="AH127">
            <v>20197572.192144901</v>
          </cell>
          <cell r="AI127">
            <v>1573.4905499076101</v>
          </cell>
        </row>
        <row r="128">
          <cell r="M128">
            <v>22.177365218589401</v>
          </cell>
          <cell r="O128">
            <v>19479014.955036301</v>
          </cell>
          <cell r="Q128">
            <v>3959982</v>
          </cell>
          <cell r="R128">
            <v>8.4003586724665999E-3</v>
          </cell>
          <cell r="AA128">
            <v>1782.14704970039</v>
          </cell>
          <cell r="AC128">
            <v>208.82284039961201</v>
          </cell>
          <cell r="AE128">
            <v>751762.22543860204</v>
          </cell>
          <cell r="AF128">
            <v>24158357.953795198</v>
          </cell>
          <cell r="AH128">
            <v>20196738.1440867</v>
          </cell>
          <cell r="AI128">
            <v>1573.32420930078</v>
          </cell>
        </row>
        <row r="129">
          <cell r="M129">
            <v>22.1773691039811</v>
          </cell>
          <cell r="O129">
            <v>19478992.0117267</v>
          </cell>
          <cell r="Q129">
            <v>3959982</v>
          </cell>
          <cell r="R129">
            <v>8.3994882707494993E-3</v>
          </cell>
          <cell r="AA129">
            <v>1781.9901156492499</v>
          </cell>
          <cell r="AC129">
            <v>208.798448300026</v>
          </cell>
          <cell r="AE129">
            <v>751674.41388009395</v>
          </cell>
          <cell r="AF129">
            <v>24157193.747529201</v>
          </cell>
          <cell r="AH129">
            <v>20196635.324909002</v>
          </cell>
          <cell r="AI129">
            <v>1573.1916673492301</v>
          </cell>
        </row>
        <row r="130">
          <cell r="M130">
            <v>22.177391061104402</v>
          </cell>
          <cell r="O130">
            <v>19479962.954706099</v>
          </cell>
          <cell r="Q130">
            <v>3959982</v>
          </cell>
          <cell r="R130">
            <v>8.3987203724948997E-3</v>
          </cell>
          <cell r="AA130">
            <v>1781.93409978369</v>
          </cell>
          <cell r="AC130">
            <v>208.77966260783799</v>
          </cell>
          <cell r="AE130">
            <v>751606.78538821603</v>
          </cell>
          <cell r="AF130">
            <v>24159330.7533926</v>
          </cell>
          <cell r="AH130">
            <v>20197512.975677699</v>
          </cell>
          <cell r="AI130">
            <v>1573.15443717585</v>
          </cell>
        </row>
        <row r="131">
          <cell r="M131">
            <v>22.177442825195801</v>
          </cell>
          <cell r="O131">
            <v>19481670.102605298</v>
          </cell>
          <cell r="Q131">
            <v>3959982</v>
          </cell>
          <cell r="R131">
            <v>8.39771964996033E-3</v>
          </cell>
          <cell r="AA131">
            <v>1781.8819839575699</v>
          </cell>
          <cell r="AC131">
            <v>208.76780102065601</v>
          </cell>
          <cell r="AE131">
            <v>751564.083674361</v>
          </cell>
          <cell r="AF131">
            <v>24159896.643787701</v>
          </cell>
          <cell r="AH131">
            <v>20199167.635889702</v>
          </cell>
          <cell r="AI131">
            <v>1573.1141829369201</v>
          </cell>
        </row>
        <row r="132">
          <cell r="M132">
            <v>22.177508800859201</v>
          </cell>
          <cell r="O132">
            <v>19483647.148292199</v>
          </cell>
          <cell r="Q132">
            <v>3959982</v>
          </cell>
          <cell r="R132">
            <v>8.3974794450591295E-3</v>
          </cell>
          <cell r="AA132">
            <v>1781.9794763392199</v>
          </cell>
          <cell r="AC132">
            <v>208.77984038651999</v>
          </cell>
          <cell r="AE132">
            <v>751607.42539147194</v>
          </cell>
          <cell r="AF132">
            <v>24161408.475559101</v>
          </cell>
          <cell r="AH132">
            <v>20201191.252820302</v>
          </cell>
          <cell r="AI132">
            <v>1573.1996359527</v>
          </cell>
        </row>
        <row r="133">
          <cell r="M133">
            <v>22.177565458454801</v>
          </cell>
          <cell r="O133">
            <v>19485234.848140899</v>
          </cell>
          <cell r="Q133">
            <v>3959982</v>
          </cell>
          <cell r="R133">
            <v>8.3973520204660493E-3</v>
          </cell>
          <cell r="AA133">
            <v>1782.0732218543401</v>
          </cell>
          <cell r="AC133">
            <v>208.79105014236299</v>
          </cell>
          <cell r="AE133">
            <v>751647.78051250498</v>
          </cell>
          <cell r="AF133">
            <v>24162955.160376299</v>
          </cell>
          <cell r="AH133">
            <v>20202825.359544698</v>
          </cell>
          <cell r="AI133">
            <v>1573.28217171197</v>
          </cell>
        </row>
        <row r="134">
          <cell r="M134">
            <v>22.177606244802401</v>
          </cell>
          <cell r="O134">
            <v>19486412.486499801</v>
          </cell>
          <cell r="Q134">
            <v>3959982</v>
          </cell>
          <cell r="R134">
            <v>8.3978772927825705E-3</v>
          </cell>
          <cell r="AA134">
            <v>1782.2399438416801</v>
          </cell>
          <cell r="AC134">
            <v>208.82339970218101</v>
          </cell>
          <cell r="AE134">
            <v>751764.23892785201</v>
          </cell>
          <cell r="AF134">
            <v>24162562.2227281</v>
          </cell>
          <cell r="AH134">
            <v>20204144.1153658</v>
          </cell>
          <cell r="AI134">
            <v>1573.4165441395</v>
          </cell>
        </row>
        <row r="135">
          <cell r="M135">
            <v>22.177631966285102</v>
          </cell>
          <cell r="O135">
            <v>19487173.993012302</v>
          </cell>
          <cell r="Q135">
            <v>3959982</v>
          </cell>
          <cell r="R135">
            <v>8.3986975235252198E-3</v>
          </cell>
          <cell r="AA135">
            <v>1782.44241966082</v>
          </cell>
          <cell r="AC135">
            <v>208.853189275087</v>
          </cell>
          <cell r="AE135">
            <v>751871.48139031301</v>
          </cell>
          <cell r="AF135">
            <v>24164490.332637701</v>
          </cell>
          <cell r="AH135">
            <v>20205017.9901811</v>
          </cell>
          <cell r="AI135">
            <v>1573.5892303857299</v>
          </cell>
        </row>
        <row r="136">
          <cell r="M136">
            <v>22.177633653038001</v>
          </cell>
          <cell r="O136">
            <v>19487085.192283198</v>
          </cell>
          <cell r="Q136">
            <v>3959982</v>
          </cell>
          <cell r="R136">
            <v>8.3987980251212808E-3</v>
          </cell>
          <cell r="AA136">
            <v>1782.4587673834501</v>
          </cell>
          <cell r="AC136">
            <v>208.85472604355999</v>
          </cell>
          <cell r="AE136">
            <v>751877.01375681499</v>
          </cell>
          <cell r="AF136">
            <v>24164865.952581301</v>
          </cell>
          <cell r="AH136">
            <v>20204938.5156224</v>
          </cell>
          <cell r="AI136">
            <v>1573.60404133989</v>
          </cell>
        </row>
        <row r="137">
          <cell r="M137">
            <v>22.177629646389001</v>
          </cell>
          <cell r="O137">
            <v>19486898.356803201</v>
          </cell>
          <cell r="Q137">
            <v>3959982</v>
          </cell>
          <cell r="R137">
            <v>8.39881763249219E-3</v>
          </cell>
          <cell r="AA137">
            <v>1782.44855474671</v>
          </cell>
          <cell r="AC137">
            <v>208.85348246859999</v>
          </cell>
          <cell r="AE137">
            <v>751872.53688696004</v>
          </cell>
          <cell r="AF137">
            <v>24164703.107537098</v>
          </cell>
          <cell r="AH137">
            <v>20204747.801778801</v>
          </cell>
          <cell r="AI137">
            <v>1573.5950722781099</v>
          </cell>
        </row>
        <row r="138">
          <cell r="M138">
            <v>22.177612669538401</v>
          </cell>
          <cell r="O138">
            <v>19485807.0820271</v>
          </cell>
          <cell r="Q138">
            <v>3959982</v>
          </cell>
          <cell r="R138">
            <v>8.3988756591190893E-3</v>
          </cell>
          <cell r="AA138">
            <v>1782.3761783237301</v>
          </cell>
          <cell r="AC138">
            <v>208.84493753962599</v>
          </cell>
          <cell r="AE138">
            <v>751841.77514265198</v>
          </cell>
          <cell r="AF138">
            <v>24163481.118257701</v>
          </cell>
          <cell r="AH138">
            <v>20203637.1219423</v>
          </cell>
          <cell r="AI138">
            <v>1573.5312407841</v>
          </cell>
        </row>
        <row r="139">
          <cell r="M139">
            <v>22.177545190916302</v>
          </cell>
          <cell r="O139">
            <v>19482105.207687601</v>
          </cell>
          <cell r="Q139">
            <v>3959982</v>
          </cell>
          <cell r="R139">
            <v>8.3984669816460494E-3</v>
          </cell>
          <cell r="AA139">
            <v>1782.03744266065</v>
          </cell>
          <cell r="AC139">
            <v>208.79232066472801</v>
          </cell>
          <cell r="AE139">
            <v>751652.35439301899</v>
          </cell>
          <cell r="AF139">
            <v>24160959.678724799</v>
          </cell>
          <cell r="AH139">
            <v>20199759.555351999</v>
          </cell>
          <cell r="AI139">
            <v>1573.24512199592</v>
          </cell>
        </row>
        <row r="140">
          <cell r="M140">
            <v>22.1773832923868</v>
          </cell>
          <cell r="O140">
            <v>19477360.048442699</v>
          </cell>
          <cell r="Q140">
            <v>3959982</v>
          </cell>
          <cell r="R140">
            <v>8.3979399818420297E-3</v>
          </cell>
          <cell r="AA140">
            <v>1781.59294973079</v>
          </cell>
          <cell r="AC140">
            <v>208.73370474016801</v>
          </cell>
          <cell r="AE140">
            <v>751441.33706460602</v>
          </cell>
          <cell r="AF140">
            <v>24155010.491211601</v>
          </cell>
          <cell r="AH140">
            <v>20194830.839822002</v>
          </cell>
          <cell r="AI140">
            <v>1572.85924499062</v>
          </cell>
        </row>
        <row r="141">
          <cell r="M141">
            <v>22.177300421617002</v>
          </cell>
          <cell r="O141">
            <v>19475618.528275698</v>
          </cell>
          <cell r="Q141">
            <v>3959982</v>
          </cell>
          <cell r="R141">
            <v>8.3979766574347799E-3</v>
          </cell>
          <cell r="AA141">
            <v>1781.4686408673299</v>
          </cell>
          <cell r="AC141">
            <v>208.71928446599401</v>
          </cell>
          <cell r="AE141">
            <v>751389.42407757998</v>
          </cell>
          <cell r="AF141">
            <v>24152847.381799601</v>
          </cell>
          <cell r="AH141">
            <v>20193003.629762299</v>
          </cell>
          <cell r="AI141">
            <v>1572.74935640134</v>
          </cell>
        </row>
        <row r="142">
          <cell r="M142">
            <v>22.177220692710701</v>
          </cell>
          <cell r="O142">
            <v>19473347.320073999</v>
          </cell>
          <cell r="Q142">
            <v>3959982</v>
          </cell>
          <cell r="R142">
            <v>8.3981175745895201E-3</v>
          </cell>
          <cell r="AA142">
            <v>1781.3258188455</v>
          </cell>
          <cell r="AC142">
            <v>208.70236932455501</v>
          </cell>
          <cell r="AE142">
            <v>751328.52956839802</v>
          </cell>
          <cell r="AF142">
            <v>24150450.159522299</v>
          </cell>
          <cell r="AH142">
            <v>20190680.499154098</v>
          </cell>
          <cell r="AI142">
            <v>1572.6234495209501</v>
          </cell>
        </row>
        <row r="143">
          <cell r="M143">
            <v>22.177139422835701</v>
          </cell>
          <cell r="O143">
            <v>19471416.320955101</v>
          </cell>
          <cell r="Q143">
            <v>3959982</v>
          </cell>
          <cell r="R143">
            <v>8.39825152317554E-3</v>
          </cell>
          <cell r="AA143">
            <v>1781.2087561395099</v>
          </cell>
          <cell r="AC143">
            <v>208.68844615943999</v>
          </cell>
          <cell r="AE143">
            <v>751278.40617398405</v>
          </cell>
          <cell r="AF143">
            <v>24148500.272723202</v>
          </cell>
          <cell r="AH143">
            <v>20188696.383409001</v>
          </cell>
          <cell r="AI143">
            <v>1572.5203099800699</v>
          </cell>
        </row>
        <row r="144">
          <cell r="M144">
            <v>22.177067710464101</v>
          </cell>
          <cell r="O144">
            <v>19469953.872676101</v>
          </cell>
          <cell r="Q144">
            <v>3959982</v>
          </cell>
          <cell r="R144">
            <v>8.3983570083962095E-3</v>
          </cell>
          <cell r="AA144">
            <v>1781.1217696220101</v>
          </cell>
          <cell r="AC144">
            <v>208.67808768255901</v>
          </cell>
          <cell r="AE144">
            <v>751241.11565721198</v>
          </cell>
          <cell r="AF144">
            <v>24147054.567015201</v>
          </cell>
          <cell r="AH144">
            <v>20187190.700274799</v>
          </cell>
          <cell r="AI144">
            <v>1572.44368193945</v>
          </cell>
        </row>
        <row r="145">
          <cell r="M145">
            <v>22.177023267846199</v>
          </cell>
          <cell r="O145">
            <v>19469094.393351998</v>
          </cell>
          <cell r="Q145">
            <v>3959982</v>
          </cell>
          <cell r="R145">
            <v>8.3984163533533593E-3</v>
          </cell>
          <cell r="AA145">
            <v>1781.0704471812301</v>
          </cell>
          <cell r="AC145">
            <v>208.671987540332</v>
          </cell>
          <cell r="AE145">
            <v>751219.15514519496</v>
          </cell>
          <cell r="AF145">
            <v>24146198.724808</v>
          </cell>
          <cell r="AH145">
            <v>20186298.606261902</v>
          </cell>
          <cell r="AI145">
            <v>1572.3984596409</v>
          </cell>
        </row>
        <row r="146">
          <cell r="M146">
            <v>22.176987229530599</v>
          </cell>
          <cell r="O146">
            <v>19468509.399628699</v>
          </cell>
          <cell r="Q146">
            <v>3959982</v>
          </cell>
          <cell r="R146">
            <v>8.3990743067132705E-3</v>
          </cell>
          <cell r="AA146">
            <v>1781.13251838928</v>
          </cell>
          <cell r="AC146">
            <v>208.69185644960299</v>
          </cell>
          <cell r="AE146">
            <v>751290.68321857101</v>
          </cell>
          <cell r="AF146">
            <v>24144070.633944198</v>
          </cell>
          <cell r="AH146">
            <v>20185799.914042201</v>
          </cell>
          <cell r="AI146">
            <v>1572.44066193968</v>
          </cell>
        </row>
        <row r="147">
          <cell r="M147">
            <v>22.176986785241301</v>
          </cell>
          <cell r="O147">
            <v>19469047.486662202</v>
          </cell>
          <cell r="Q147">
            <v>3959982</v>
          </cell>
          <cell r="R147">
            <v>8.39993363816313E-3</v>
          </cell>
          <cell r="AA147">
            <v>1781.3276239663001</v>
          </cell>
          <cell r="AC147">
            <v>208.72067488455099</v>
          </cell>
          <cell r="AE147">
            <v>751394.42958438501</v>
          </cell>
          <cell r="AF147">
            <v>24145898.921861101</v>
          </cell>
          <cell r="AH147">
            <v>20186419.995929699</v>
          </cell>
          <cell r="AI147">
            <v>1572.6069490817499</v>
          </cell>
        </row>
        <row r="148">
          <cell r="M148">
            <v>22.1770013817817</v>
          </cell>
          <cell r="O148">
            <v>19469343.681079701</v>
          </cell>
          <cell r="Q148">
            <v>3959982</v>
          </cell>
          <cell r="R148">
            <v>8.4000112152844593E-3</v>
          </cell>
          <cell r="AA148">
            <v>1781.3684794322101</v>
          </cell>
          <cell r="AC148">
            <v>208.72511726559199</v>
          </cell>
          <cell r="AE148">
            <v>751410.42215613194</v>
          </cell>
          <cell r="AF148">
            <v>24146685.015574399</v>
          </cell>
          <cell r="AH148">
            <v>20186728.5122994</v>
          </cell>
          <cell r="AI148">
            <v>1572.6433621666099</v>
          </cell>
        </row>
        <row r="149">
          <cell r="M149">
            <v>22.1770088687502</v>
          </cell>
          <cell r="O149">
            <v>19469510.9543957</v>
          </cell>
          <cell r="Q149">
            <v>3959982</v>
          </cell>
          <cell r="R149">
            <v>8.4006228394278102E-3</v>
          </cell>
          <cell r="AA149">
            <v>1781.4764213968899</v>
          </cell>
          <cell r="AC149">
            <v>208.750427417823</v>
          </cell>
          <cell r="AE149">
            <v>751501.53870416398</v>
          </cell>
          <cell r="AF149">
            <v>24145324.4594399</v>
          </cell>
          <cell r="AH149">
            <v>20187007.519244902</v>
          </cell>
          <cell r="AI149">
            <v>1572.7259939790699</v>
          </cell>
        </row>
        <row r="150">
          <cell r="M150">
            <v>22.1770182162401</v>
          </cell>
          <cell r="O150">
            <v>19469879.4371785</v>
          </cell>
          <cell r="Q150">
            <v>3959982</v>
          </cell>
          <cell r="R150">
            <v>8.4014856203854498E-3</v>
          </cell>
          <cell r="AA150">
            <v>1781.6580505622701</v>
          </cell>
          <cell r="AC150">
            <v>208.77769696159299</v>
          </cell>
          <cell r="AE150">
            <v>751599.70906173496</v>
          </cell>
          <cell r="AF150">
            <v>24146914.7247415</v>
          </cell>
          <cell r="AH150">
            <v>20187469.876271799</v>
          </cell>
          <cell r="AI150">
            <v>1572.8803536006801</v>
          </cell>
        </row>
        <row r="151">
          <cell r="M151">
            <v>22.177012504614101</v>
          </cell>
          <cell r="O151">
            <v>19469508.661258802</v>
          </cell>
          <cell r="Q151">
            <v>3959982</v>
          </cell>
          <cell r="R151">
            <v>8.4016029403487201E-3</v>
          </cell>
          <cell r="AA151">
            <v>1781.6564889828301</v>
          </cell>
          <cell r="AC151">
            <v>208.77710550348101</v>
          </cell>
          <cell r="AE151">
            <v>751597.57981253206</v>
          </cell>
          <cell r="AF151">
            <v>24146991.470482599</v>
          </cell>
          <cell r="AH151">
            <v>20187103.061170299</v>
          </cell>
          <cell r="AI151">
            <v>1572.8793834793501</v>
          </cell>
        </row>
        <row r="152">
          <cell r="M152">
            <v>22.176988017513899</v>
          </cell>
          <cell r="O152">
            <v>19469203.267304599</v>
          </cell>
          <cell r="Q152">
            <v>3959982</v>
          </cell>
          <cell r="R152">
            <v>8.4010288386566195E-3</v>
          </cell>
          <cell r="AA152">
            <v>1781.5468042248799</v>
          </cell>
          <cell r="AC152">
            <v>208.751482154077</v>
          </cell>
          <cell r="AE152">
            <v>751505.33575467695</v>
          </cell>
          <cell r="AF152">
            <v>24148349.8159106</v>
          </cell>
          <cell r="AH152">
            <v>20186686.2616698</v>
          </cell>
          <cell r="AI152">
            <v>1572.7953220708</v>
          </cell>
        </row>
        <row r="153">
          <cell r="M153">
            <v>22.1770308937697</v>
          </cell>
          <cell r="O153">
            <v>19470956.415942799</v>
          </cell>
          <cell r="Q153">
            <v>3959982</v>
          </cell>
          <cell r="R153">
            <v>8.4000526044753897E-3</v>
          </cell>
          <cell r="AA153">
            <v>1781.50410192717</v>
          </cell>
          <cell r="AC153">
            <v>208.74062722305101</v>
          </cell>
          <cell r="AE153">
            <v>751466.25800298399</v>
          </cell>
          <cell r="AF153">
            <v>24149101.3037774</v>
          </cell>
          <cell r="AH153">
            <v>20188363.8450354</v>
          </cell>
          <cell r="AI153">
            <v>1572.76347470412</v>
          </cell>
        </row>
        <row r="154">
          <cell r="M154">
            <v>22.177124001297699</v>
          </cell>
          <cell r="O154">
            <v>19473673.197989799</v>
          </cell>
          <cell r="Q154">
            <v>3959982</v>
          </cell>
          <cell r="R154">
            <v>8.39978536478923E-3</v>
          </cell>
          <cell r="AA154">
            <v>1781.6513765468701</v>
          </cell>
          <cell r="AC154">
            <v>208.75849370893599</v>
          </cell>
          <cell r="AE154">
            <v>751530.57735216897</v>
          </cell>
          <cell r="AF154">
            <v>24151465.9849253</v>
          </cell>
          <cell r="AH154">
            <v>20191135.5780279</v>
          </cell>
          <cell r="AI154">
            <v>1572.8928828379301</v>
          </cell>
        </row>
        <row r="155">
          <cell r="M155">
            <v>22.177278294808801</v>
          </cell>
          <cell r="O155">
            <v>19478372.247064199</v>
          </cell>
          <cell r="Q155">
            <v>3959982</v>
          </cell>
          <cell r="R155">
            <v>8.3988643186026501E-3</v>
          </cell>
          <cell r="AA155">
            <v>1781.84856374724</v>
          </cell>
          <cell r="AC155">
            <v>208.76938619521499</v>
          </cell>
          <cell r="AE155">
            <v>751569.79030277301</v>
          </cell>
          <cell r="AF155">
            <v>24157931.8157571</v>
          </cell>
          <cell r="AH155">
            <v>20195825.553093601</v>
          </cell>
          <cell r="AI155">
            <v>1573.0791775520199</v>
          </cell>
        </row>
        <row r="156">
          <cell r="M156">
            <v>22.177433246126402</v>
          </cell>
          <cell r="O156">
            <v>19482362.772448599</v>
          </cell>
          <cell r="Q156">
            <v>3959982</v>
          </cell>
          <cell r="R156">
            <v>8.3983088201734692E-3</v>
          </cell>
          <cell r="AA156">
            <v>1782.0282359886601</v>
          </cell>
          <cell r="AC156">
            <v>208.79760906544399</v>
          </cell>
          <cell r="AE156">
            <v>751671.39263559796</v>
          </cell>
          <cell r="AF156">
            <v>24159189.626708101</v>
          </cell>
          <cell r="AH156">
            <v>20199950.945875298</v>
          </cell>
          <cell r="AI156">
            <v>1573.2306269232199</v>
          </cell>
        </row>
        <row r="157">
          <cell r="M157">
            <v>22.177531795188699</v>
          </cell>
          <cell r="O157">
            <v>19484468.583264299</v>
          </cell>
          <cell r="Q157">
            <v>3959982</v>
          </cell>
          <cell r="R157">
            <v>8.3995263766908895E-3</v>
          </cell>
          <cell r="AA157">
            <v>1782.37841203061</v>
          </cell>
          <cell r="AC157">
            <v>208.857992328384</v>
          </cell>
          <cell r="AE157">
            <v>751888.772382183</v>
          </cell>
          <cell r="AF157">
            <v>24160279.2056989</v>
          </cell>
          <cell r="AH157">
            <v>20202328.131296001</v>
          </cell>
          <cell r="AI157">
            <v>1573.5204197022199</v>
          </cell>
        </row>
        <row r="158">
          <cell r="M158">
            <v>22.177572115781199</v>
          </cell>
          <cell r="O158">
            <v>19485671.4124953</v>
          </cell>
          <cell r="Q158">
            <v>3959982</v>
          </cell>
          <cell r="R158">
            <v>8.4010285689916694E-3</v>
          </cell>
          <cell r="AA158">
            <v>1782.72694329875</v>
          </cell>
          <cell r="AC158">
            <v>208.917287125504</v>
          </cell>
          <cell r="AE158">
            <v>752102.233651813</v>
          </cell>
          <cell r="AF158">
            <v>24161567.551594499</v>
          </cell>
          <cell r="AH158">
            <v>20203770.068312801</v>
          </cell>
          <cell r="AI158">
            <v>1573.80965617325</v>
          </cell>
        </row>
        <row r="159">
          <cell r="M159">
            <v>22.177589474791201</v>
          </cell>
          <cell r="O159">
            <v>19486251.429170199</v>
          </cell>
          <cell r="Q159">
            <v>3959982</v>
          </cell>
          <cell r="R159">
            <v>8.40259216279691E-3</v>
          </cell>
          <cell r="AA159">
            <v>1783.0412244476199</v>
          </cell>
          <cell r="AC159">
            <v>208.972473311095</v>
          </cell>
          <cell r="AE159">
            <v>752300.90391994105</v>
          </cell>
          <cell r="AF159">
            <v>24162294.066710498</v>
          </cell>
          <cell r="AH159">
            <v>20204568.008496299</v>
          </cell>
          <cell r="AI159">
            <v>1574.0687511365199</v>
          </cell>
        </row>
        <row r="160">
          <cell r="M160">
            <v>22.177584837882499</v>
          </cell>
          <cell r="O160">
            <v>19486094.284380499</v>
          </cell>
          <cell r="Q160">
            <v>3959982</v>
          </cell>
          <cell r="R160">
            <v>8.4042098671000907E-3</v>
          </cell>
          <cell r="AA160">
            <v>1783.31049815187</v>
          </cell>
          <cell r="AC160">
            <v>209.022324579995</v>
          </cell>
          <cell r="AE160">
            <v>752480.36848798196</v>
          </cell>
          <cell r="AF160">
            <v>24162265.894042201</v>
          </cell>
          <cell r="AH160">
            <v>20204611.182568099</v>
          </cell>
          <cell r="AI160">
            <v>1574.28817357188</v>
          </cell>
        </row>
        <row r="161">
          <cell r="M161">
            <v>22.177558525511799</v>
          </cell>
          <cell r="O161">
            <v>19485192.191009901</v>
          </cell>
          <cell r="Q161">
            <v>3959982</v>
          </cell>
          <cell r="R161">
            <v>8.4046447319472105E-3</v>
          </cell>
          <cell r="AA161">
            <v>1783.3409511208999</v>
          </cell>
          <cell r="AC161">
            <v>209.018643206527</v>
          </cell>
          <cell r="AE161">
            <v>752467.11554349796</v>
          </cell>
          <cell r="AF161">
            <v>24164623.679166298</v>
          </cell>
          <cell r="AH161">
            <v>20203678.317793</v>
          </cell>
          <cell r="AI161">
            <v>1574.32230791437</v>
          </cell>
        </row>
        <row r="162">
          <cell r="M162">
            <v>22.177507229396301</v>
          </cell>
          <cell r="O162">
            <v>19483014.866723899</v>
          </cell>
          <cell r="Q162">
            <v>3959982</v>
          </cell>
          <cell r="R162">
            <v>8.4040051144756607E-3</v>
          </cell>
          <cell r="AA162">
            <v>1783.0693899359101</v>
          </cell>
          <cell r="AC162">
            <v>208.98021229888499</v>
          </cell>
          <cell r="AE162">
            <v>752328.764275986</v>
          </cell>
          <cell r="AF162">
            <v>24161651.5686072</v>
          </cell>
          <cell r="AH162">
            <v>20201372.976691101</v>
          </cell>
          <cell r="AI162">
            <v>1574.0891776370199</v>
          </cell>
        </row>
        <row r="163">
          <cell r="M163">
            <v>22.177444915175901</v>
          </cell>
          <cell r="O163">
            <v>19480901.211545501</v>
          </cell>
          <cell r="Q163">
            <v>3959982</v>
          </cell>
          <cell r="R163">
            <v>8.4040587442721897E-3</v>
          </cell>
          <cell r="AA163">
            <v>1782.9167744382401</v>
          </cell>
          <cell r="AC163">
            <v>208.96245349283501</v>
          </cell>
          <cell r="AE163">
            <v>752264.83257420699</v>
          </cell>
          <cell r="AF163">
            <v>24159008.825379699</v>
          </cell>
          <cell r="AH163">
            <v>20199201.551842399</v>
          </cell>
          <cell r="AI163">
            <v>1573.95432094541</v>
          </cell>
        </row>
        <row r="164">
          <cell r="M164">
            <v>22.177376221460101</v>
          </cell>
          <cell r="O164">
            <v>19479191.580894001</v>
          </cell>
          <cell r="Q164">
            <v>3959982</v>
          </cell>
          <cell r="R164">
            <v>8.4041853288202104E-3</v>
          </cell>
          <cell r="AA164">
            <v>1782.81402286455</v>
          </cell>
          <cell r="AC164">
            <v>208.950211757858</v>
          </cell>
          <cell r="AE164">
            <v>752220.76232829003</v>
          </cell>
          <cell r="AF164">
            <v>24157301.8679309</v>
          </cell>
          <cell r="AH164">
            <v>20197447.7310239</v>
          </cell>
          <cell r="AI164">
            <v>1573.86381110669</v>
          </cell>
        </row>
        <row r="165">
          <cell r="M165">
            <v>22.177353466234699</v>
          </cell>
          <cell r="O165">
            <v>19479101.147579201</v>
          </cell>
          <cell r="Q165">
            <v>3959982</v>
          </cell>
          <cell r="R165">
            <v>8.4042082850547799E-3</v>
          </cell>
          <cell r="AA165">
            <v>1782.8138578764001</v>
          </cell>
          <cell r="AC165">
            <v>208.950129947915</v>
          </cell>
          <cell r="AE165">
            <v>752220.46781249298</v>
          </cell>
          <cell r="AF165">
            <v>24157314.872141</v>
          </cell>
          <cell r="AH165">
            <v>20197333.04857</v>
          </cell>
          <cell r="AI165">
            <v>1573.8637279284801</v>
          </cell>
        </row>
        <row r="166">
          <cell r="M166">
            <v>22.177350321464299</v>
          </cell>
          <cell r="O166">
            <v>19479119.1661998</v>
          </cell>
          <cell r="Q166">
            <v>3959982</v>
          </cell>
          <cell r="R166">
            <v>8.4035926764928597E-3</v>
          </cell>
          <cell r="AA166">
            <v>1782.7193321243501</v>
          </cell>
          <cell r="AC166">
            <v>208.92632942772701</v>
          </cell>
          <cell r="AE166">
            <v>752134.78593981697</v>
          </cell>
          <cell r="AF166">
            <v>24158920.9201211</v>
          </cell>
          <cell r="AH166">
            <v>20197243.760207299</v>
          </cell>
          <cell r="AI166">
            <v>1573.7930026966201</v>
          </cell>
        </row>
        <row r="167">
          <cell r="M167">
            <v>22.177359667133</v>
          </cell>
          <cell r="O167">
            <v>19479165.173693102</v>
          </cell>
          <cell r="Q167">
            <v>3959982</v>
          </cell>
          <cell r="R167">
            <v>8.4033137138873806E-3</v>
          </cell>
          <cell r="AA167">
            <v>1782.65832703674</v>
          </cell>
          <cell r="AC167">
            <v>208.925942905786</v>
          </cell>
          <cell r="AE167">
            <v>752133.39446083002</v>
          </cell>
          <cell r="AF167">
            <v>24156164.307984099</v>
          </cell>
          <cell r="AH167">
            <v>20197306.583404701</v>
          </cell>
          <cell r="AI167">
            <v>1573.7323841309601</v>
          </cell>
        </row>
        <row r="168">
          <cell r="M168">
            <v>22.1773575128354</v>
          </cell>
          <cell r="O168">
            <v>19479204.9427251</v>
          </cell>
          <cell r="Q168">
            <v>3959982</v>
          </cell>
          <cell r="R168">
            <v>8.40348274741415E-3</v>
          </cell>
          <cell r="AA168">
            <v>1782.69989896216</v>
          </cell>
          <cell r="AC168">
            <v>208.92445570819899</v>
          </cell>
          <cell r="AE168">
            <v>752128.04054951505</v>
          </cell>
          <cell r="AF168">
            <v>24158486.249376498</v>
          </cell>
          <cell r="AH168">
            <v>20197329.0240977</v>
          </cell>
          <cell r="AI168">
            <v>1573.77544325396</v>
          </cell>
        </row>
        <row r="169">
          <cell r="M169">
            <v>22.176861364424798</v>
          </cell>
          <cell r="O169">
            <v>19441549.408659399</v>
          </cell>
          <cell r="Q169">
            <v>3959982</v>
          </cell>
          <cell r="R169">
            <v>8.4051632540705599E-3</v>
          </cell>
          <cell r="AA169">
            <v>1780.1189009591601</v>
          </cell>
          <cell r="AC169">
            <v>208.62651796059399</v>
          </cell>
          <cell r="AE169">
            <v>751055.46465813904</v>
          </cell>
          <cell r="AF169">
            <v>24113211.7666802</v>
          </cell>
          <cell r="AH169">
            <v>20159136.240075201</v>
          </cell>
          <cell r="AI169">
            <v>1571.4923829985601</v>
          </cell>
        </row>
        <row r="170">
          <cell r="M170">
            <v>22.176164467864201</v>
          </cell>
          <cell r="O170">
            <v>19449257.112752199</v>
          </cell>
          <cell r="Q170">
            <v>3959982</v>
          </cell>
          <cell r="R170">
            <v>8.4074445656765508E-3</v>
          </cell>
          <cell r="AA170">
            <v>1781.1919936106001</v>
          </cell>
          <cell r="AC170">
            <v>208.767944312097</v>
          </cell>
          <cell r="AE170">
            <v>751564.59952354897</v>
          </cell>
          <cell r="AF170">
            <v>24127588.088746998</v>
          </cell>
          <cell r="AH170">
            <v>20166680.9417377</v>
          </cell>
          <cell r="AI170">
            <v>1572.42404929851</v>
          </cell>
        </row>
        <row r="171">
          <cell r="M171">
            <v>22.177001031853798</v>
          </cell>
          <cell r="O171">
            <v>19474068.9869279</v>
          </cell>
          <cell r="Q171">
            <v>3959982</v>
          </cell>
          <cell r="R171">
            <v>8.4061704267999193E-3</v>
          </cell>
          <cell r="AA171">
            <v>1782.8049449719599</v>
          </cell>
          <cell r="AC171">
            <v>208.966852720498</v>
          </cell>
          <cell r="AE171">
            <v>752280.66979379498</v>
          </cell>
          <cell r="AF171">
            <v>24152661.338932302</v>
          </cell>
          <cell r="AH171">
            <v>20192151.129337601</v>
          </cell>
          <cell r="AI171">
            <v>1573.83809225147</v>
          </cell>
        </row>
        <row r="172">
          <cell r="M172">
            <v>22.176734923027102</v>
          </cell>
          <cell r="O172">
            <v>19440510.8494028</v>
          </cell>
          <cell r="Q172">
            <v>3959982</v>
          </cell>
          <cell r="R172">
            <v>8.4084142498560693E-3</v>
          </cell>
          <cell r="AA172">
            <v>1780.6106603072001</v>
          </cell>
          <cell r="AC172">
            <v>208.720846152051</v>
          </cell>
          <cell r="AE172">
            <v>751395.04614738398</v>
          </cell>
          <cell r="AF172">
            <v>24112321.1153173</v>
          </cell>
          <cell r="AH172">
            <v>20158376.149077602</v>
          </cell>
          <cell r="AI172">
            <v>1571.8898141551499</v>
          </cell>
        </row>
        <row r="173">
          <cell r="M173">
            <v>22.1761744983935</v>
          </cell>
          <cell r="O173">
            <v>19451645.030152399</v>
          </cell>
          <cell r="Q173">
            <v>3959982</v>
          </cell>
          <cell r="R173">
            <v>8.4105894330563404E-3</v>
          </cell>
          <cell r="AA173">
            <v>1781.92155546616</v>
          </cell>
          <cell r="AC173">
            <v>208.89012387149899</v>
          </cell>
          <cell r="AE173">
            <v>752004.44593739801</v>
          </cell>
          <cell r="AF173">
            <v>24130771.796766199</v>
          </cell>
          <cell r="AH173">
            <v>20169467.516619898</v>
          </cell>
          <cell r="AI173">
            <v>1573.03143159466</v>
          </cell>
        </row>
        <row r="174">
          <cell r="M174">
            <v>22.177137419011999</v>
          </cell>
          <cell r="O174">
            <v>19477577.107420601</v>
          </cell>
          <cell r="Q174">
            <v>3959982</v>
          </cell>
          <cell r="R174">
            <v>8.4091355093090601E-3</v>
          </cell>
          <cell r="AA174">
            <v>1783.5772861117</v>
          </cell>
          <cell r="AC174">
            <v>209.09448117712</v>
          </cell>
          <cell r="AE174">
            <v>752740.13223763194</v>
          </cell>
          <cell r="AF174">
            <v>24156469.570548601</v>
          </cell>
          <cell r="AH174">
            <v>20196130.519034799</v>
          </cell>
          <cell r="AI174">
            <v>1574.4828049345799</v>
          </cell>
        </row>
        <row r="175">
          <cell r="M175">
            <v>22.177210791144901</v>
          </cell>
          <cell r="O175">
            <v>19475422.861850701</v>
          </cell>
          <cell r="Q175">
            <v>3959982</v>
          </cell>
          <cell r="R175">
            <v>8.4092822766304708E-3</v>
          </cell>
          <cell r="AA175">
            <v>1783.4260209710501</v>
          </cell>
          <cell r="AC175">
            <v>209.076556282664</v>
          </cell>
          <cell r="AE175">
            <v>752675.60261759197</v>
          </cell>
          <cell r="AF175">
            <v>24153931.834497299</v>
          </cell>
          <cell r="AH175">
            <v>20194154.900503501</v>
          </cell>
          <cell r="AI175">
            <v>1574.3494646883801</v>
          </cell>
        </row>
        <row r="176">
          <cell r="M176">
            <v>22.1771653465124</v>
          </cell>
          <cell r="O176">
            <v>19474099.640783101</v>
          </cell>
          <cell r="Q176">
            <v>3959982</v>
          </cell>
          <cell r="R176">
            <v>8.40938662625813E-3</v>
          </cell>
          <cell r="AA176">
            <v>1783.34789121631</v>
          </cell>
          <cell r="AC176">
            <v>209.06720646455801</v>
          </cell>
          <cell r="AE176">
            <v>752641.94327240798</v>
          </cell>
          <cell r="AF176">
            <v>24152644.298999999</v>
          </cell>
          <cell r="AH176">
            <v>20192804.2160105</v>
          </cell>
          <cell r="AI176">
            <v>1574.28068475175</v>
          </cell>
        </row>
        <row r="177">
          <cell r="M177">
            <v>22.177124094567901</v>
          </cell>
          <cell r="O177">
            <v>19474671.693656899</v>
          </cell>
          <cell r="Q177">
            <v>3959982</v>
          </cell>
          <cell r="R177">
            <v>8.4087920637315895E-3</v>
          </cell>
          <cell r="AA177">
            <v>1783.3039598625501</v>
          </cell>
          <cell r="AC177">
            <v>209.049166958315</v>
          </cell>
          <cell r="AE177">
            <v>752577.00104993198</v>
          </cell>
          <cell r="AF177">
            <v>24155159.102056801</v>
          </cell>
          <cell r="AH177">
            <v>20193272.109964799</v>
          </cell>
          <cell r="AI177">
            <v>1574.25479290423</v>
          </cell>
        </row>
        <row r="178">
          <cell r="M178">
            <v>22.177276015071602</v>
          </cell>
          <cell r="O178">
            <v>19479401.8470149</v>
          </cell>
          <cell r="Q178">
            <v>3959982</v>
          </cell>
          <cell r="R178">
            <v>8.4075846561820402E-3</v>
          </cell>
          <cell r="AA178">
            <v>1783.4396921399</v>
          </cell>
          <cell r="AC178">
            <v>209.05953998187599</v>
          </cell>
          <cell r="AE178">
            <v>752614.34393475205</v>
          </cell>
          <cell r="AF178">
            <v>24158883.248476598</v>
          </cell>
          <cell r="AH178">
            <v>20197961.6132976</v>
          </cell>
          <cell r="AI178">
            <v>1574.3801521580201</v>
          </cell>
        </row>
        <row r="179">
          <cell r="M179">
            <v>22.1773687313772</v>
          </cell>
          <cell r="O179">
            <v>19481271.592162602</v>
          </cell>
          <cell r="Q179">
            <v>3959982</v>
          </cell>
          <cell r="R179">
            <v>8.4067173517678902E-3</v>
          </cell>
          <cell r="AA179">
            <v>1783.4269895499201</v>
          </cell>
          <cell r="AC179">
            <v>209.045952221617</v>
          </cell>
          <cell r="AE179">
            <v>752565.42799781996</v>
          </cell>
          <cell r="AF179">
            <v>24161731.4108692</v>
          </cell>
          <cell r="AH179">
            <v>20199815.826297101</v>
          </cell>
          <cell r="AI179">
            <v>1574.38103732831</v>
          </cell>
        </row>
        <row r="180">
          <cell r="M180">
            <v>22.177447904104501</v>
          </cell>
          <cell r="O180">
            <v>19483555.680466201</v>
          </cell>
          <cell r="Q180">
            <v>3959982</v>
          </cell>
          <cell r="R180">
            <v>8.4056644473063692E-3</v>
          </cell>
          <cell r="AA180">
            <v>1783.4072303585001</v>
          </cell>
          <cell r="AC180">
            <v>209.03791570690501</v>
          </cell>
          <cell r="AE180">
            <v>752536.49654485798</v>
          </cell>
          <cell r="AF180">
            <v>24162842.808400299</v>
          </cell>
          <cell r="AH180">
            <v>20202070.3540891</v>
          </cell>
          <cell r="AI180">
            <v>1574.36931465159</v>
          </cell>
        </row>
        <row r="181">
          <cell r="M181">
            <v>22.1775250783191</v>
          </cell>
          <cell r="O181">
            <v>19485797.9147566</v>
          </cell>
          <cell r="Q181">
            <v>3959982</v>
          </cell>
          <cell r="R181">
            <v>8.4060196689579904E-3</v>
          </cell>
          <cell r="AA181">
            <v>1783.6164625086301</v>
          </cell>
          <cell r="AC181">
            <v>209.07585510485899</v>
          </cell>
          <cell r="AE181">
            <v>752673.07837749098</v>
          </cell>
          <cell r="AF181">
            <v>24163022.592778999</v>
          </cell>
          <cell r="AH181">
            <v>20204475.847978901</v>
          </cell>
          <cell r="AI181">
            <v>1574.5406074037701</v>
          </cell>
        </row>
        <row r="182">
          <cell r="M182">
            <v>22.1775823425418</v>
          </cell>
          <cell r="O182">
            <v>19487590.998770099</v>
          </cell>
          <cell r="Q182">
            <v>3959982</v>
          </cell>
          <cell r="R182">
            <v>8.4073861399110803E-3</v>
          </cell>
          <cell r="AA182">
            <v>1783.9790592744901</v>
          </cell>
          <cell r="AC182">
            <v>209.137381312543</v>
          </cell>
          <cell r="AE182">
            <v>752894.57272515597</v>
          </cell>
          <cell r="AF182">
            <v>24164403.987942901</v>
          </cell>
          <cell r="AH182">
            <v>20206516.414398201</v>
          </cell>
          <cell r="AI182">
            <v>1574.8416779619499</v>
          </cell>
        </row>
        <row r="183">
          <cell r="M183">
            <v>22.177613722049902</v>
          </cell>
          <cell r="O183">
            <v>19488436.873862401</v>
          </cell>
          <cell r="Q183">
            <v>3959982</v>
          </cell>
          <cell r="R183">
            <v>8.4089209005729897E-3</v>
          </cell>
          <cell r="AA183">
            <v>1784.30713648705</v>
          </cell>
          <cell r="AC183">
            <v>209.19437875042101</v>
          </cell>
          <cell r="AE183">
            <v>753099.76350151596</v>
          </cell>
          <cell r="AF183">
            <v>24165317.2719258</v>
          </cell>
          <cell r="AH183">
            <v>20207590.5162085</v>
          </cell>
          <cell r="AI183">
            <v>1575.1127577366301</v>
          </cell>
        </row>
        <row r="184">
          <cell r="M184">
            <v>22.177594322036501</v>
          </cell>
          <cell r="O184">
            <v>19487156.327027801</v>
          </cell>
          <cell r="Q184">
            <v>3959982</v>
          </cell>
          <cell r="R184">
            <v>8.4099824547800208E-3</v>
          </cell>
          <cell r="AA184">
            <v>1784.4054736368</v>
          </cell>
          <cell r="AC184">
            <v>209.21144479969601</v>
          </cell>
          <cell r="AE184">
            <v>753161.20127890701</v>
          </cell>
          <cell r="AF184">
            <v>24165595.6554369</v>
          </cell>
          <cell r="AH184">
            <v>20206390.545639101</v>
          </cell>
          <cell r="AI184">
            <v>1575.19402883711</v>
          </cell>
        </row>
        <row r="185">
          <cell r="M185">
            <v>22.177528573592799</v>
          </cell>
          <cell r="O185">
            <v>19484638.705575399</v>
          </cell>
          <cell r="Q185">
            <v>3959982</v>
          </cell>
          <cell r="R185">
            <v>8.4102598878231898E-3</v>
          </cell>
          <cell r="AA185">
            <v>1784.27308513753</v>
          </cell>
          <cell r="AC185">
            <v>209.19524558199299</v>
          </cell>
          <cell r="AE185">
            <v>753102.88409517298</v>
          </cell>
          <cell r="AF185">
            <v>24163503.661778901</v>
          </cell>
          <cell r="AH185">
            <v>20203825.05026</v>
          </cell>
          <cell r="AI185">
            <v>1575.0778395555301</v>
          </cell>
        </row>
        <row r="186">
          <cell r="M186">
            <v>22.1774529353908</v>
          </cell>
          <cell r="O186">
            <v>19482249.274687301</v>
          </cell>
          <cell r="Q186">
            <v>3959982</v>
          </cell>
          <cell r="R186">
            <v>8.4104397211609404E-3</v>
          </cell>
          <cell r="AA186">
            <v>1784.1288029263801</v>
          </cell>
          <cell r="AC186">
            <v>209.17801762856101</v>
          </cell>
          <cell r="AE186">
            <v>753040.863462821</v>
          </cell>
          <cell r="AF186">
            <v>24161115.711949799</v>
          </cell>
          <cell r="AH186">
            <v>20201373.309488799</v>
          </cell>
          <cell r="AI186">
            <v>1574.9507852978199</v>
          </cell>
        </row>
        <row r="187">
          <cell r="M187">
            <v>22.177368554613501</v>
          </cell>
          <cell r="O187">
            <v>19478975.951542702</v>
          </cell>
          <cell r="Q187">
            <v>3959982</v>
          </cell>
          <cell r="R187">
            <v>8.4100209627241893E-3</v>
          </cell>
          <cell r="AA187">
            <v>1783.8235383072699</v>
          </cell>
          <cell r="AC187">
            <v>209.12914777115901</v>
          </cell>
          <cell r="AE187">
            <v>752864.931976174</v>
          </cell>
          <cell r="AF187">
            <v>24159211.052526802</v>
          </cell>
          <cell r="AH187">
            <v>20197916.0484474</v>
          </cell>
          <cell r="AI187">
            <v>1574.6943905361099</v>
          </cell>
        </row>
        <row r="188">
          <cell r="M188">
            <v>22.177221384774299</v>
          </cell>
          <cell r="O188">
            <v>19475136.0491165</v>
          </cell>
          <cell r="Q188">
            <v>3959982</v>
          </cell>
          <cell r="R188">
            <v>8.4094203658830694E-3</v>
          </cell>
          <cell r="AA188">
            <v>1783.4338203490099</v>
          </cell>
          <cell r="AC188">
            <v>209.076981317574</v>
          </cell>
          <cell r="AE188">
            <v>752677.13274326595</v>
          </cell>
          <cell r="AF188">
            <v>24154189.167975299</v>
          </cell>
          <cell r="AH188">
            <v>20193910.127789799</v>
          </cell>
          <cell r="AI188">
            <v>1574.3568390314399</v>
          </cell>
        </row>
        <row r="189">
          <cell r="M189">
            <v>22.177186709480001</v>
          </cell>
          <cell r="O189">
            <v>19475598.888346501</v>
          </cell>
          <cell r="Q189">
            <v>3959982</v>
          </cell>
          <cell r="R189">
            <v>8.4093299078778702E-3</v>
          </cell>
          <cell r="AA189">
            <v>1783.45228993567</v>
          </cell>
          <cell r="AC189">
            <v>209.079460862904</v>
          </cell>
          <cell r="AE189">
            <v>752686.05910645495</v>
          </cell>
          <cell r="AF189">
            <v>24154425.308904499</v>
          </cell>
          <cell r="AH189">
            <v>20194322.546413202</v>
          </cell>
          <cell r="AI189">
            <v>1574.3728290727599</v>
          </cell>
        </row>
        <row r="190">
          <cell r="M190">
            <v>22.177222165065199</v>
          </cell>
          <cell r="O190">
            <v>19476812.661264699</v>
          </cell>
          <cell r="Q190">
            <v>3959982</v>
          </cell>
          <cell r="R190">
            <v>8.4092408884222803E-3</v>
          </cell>
          <cell r="AA190">
            <v>1783.52631622014</v>
          </cell>
          <cell r="AC190">
            <v>209.088287862009</v>
          </cell>
          <cell r="AE190">
            <v>752717.836303232</v>
          </cell>
          <cell r="AF190">
            <v>24155653.306421898</v>
          </cell>
          <cell r="AH190">
            <v>20195552.948404402</v>
          </cell>
          <cell r="AI190">
            <v>1574.4380283581299</v>
          </cell>
        </row>
        <row r="191">
          <cell r="M191">
            <v>22.176774734449801</v>
          </cell>
          <cell r="O191">
            <v>19440980.484265301</v>
          </cell>
          <cell r="Q191">
            <v>3959982</v>
          </cell>
          <cell r="R191">
            <v>8.4103726364960808E-3</v>
          </cell>
          <cell r="AA191">
            <v>1781.0049042312601</v>
          </cell>
          <cell r="AC191">
            <v>208.77825628852099</v>
          </cell>
          <cell r="AE191">
            <v>751601.72263867699</v>
          </cell>
          <cell r="AF191">
            <v>24116222.021171201</v>
          </cell>
          <cell r="AH191">
            <v>20159093.198938198</v>
          </cell>
          <cell r="AI191">
            <v>1572.2266479427401</v>
          </cell>
        </row>
        <row r="192">
          <cell r="M192">
            <v>22.176169411970701</v>
          </cell>
          <cell r="O192">
            <v>19452437.7272508</v>
          </cell>
          <cell r="Q192">
            <v>3959982</v>
          </cell>
          <cell r="R192">
            <v>8.4101672481155607E-3</v>
          </cell>
          <cell r="AA192">
            <v>1781.93390702896</v>
          </cell>
          <cell r="AC192">
            <v>208.877960429979</v>
          </cell>
          <cell r="AE192">
            <v>751960.65754792502</v>
          </cell>
          <cell r="AF192">
            <v>24134431.142996099</v>
          </cell>
          <cell r="AH192">
            <v>20170175.653653301</v>
          </cell>
          <cell r="AI192">
            <v>1573.05594659898</v>
          </cell>
        </row>
        <row r="193">
          <cell r="M193">
            <v>22.177212178819101</v>
          </cell>
          <cell r="O193">
            <v>19480407.303916801</v>
          </cell>
          <cell r="Q193">
            <v>3959982</v>
          </cell>
          <cell r="R193">
            <v>8.4080895452074093E-3</v>
          </cell>
          <cell r="AA193">
            <v>1783.6025745619299</v>
          </cell>
          <cell r="AC193">
            <v>209.09162083763101</v>
          </cell>
          <cell r="AE193">
            <v>752729.83501547005</v>
          </cell>
          <cell r="AF193">
            <v>24158377.908766899</v>
          </cell>
          <cell r="AH193">
            <v>20198920.2797442</v>
          </cell>
          <cell r="AI193">
            <v>1574.5109537243</v>
          </cell>
        </row>
        <row r="194">
          <cell r="M194">
            <v>22.177335515965801</v>
          </cell>
          <cell r="O194">
            <v>19479032.846790101</v>
          </cell>
          <cell r="Q194">
            <v>3959982</v>
          </cell>
          <cell r="R194">
            <v>8.4095554252643298E-3</v>
          </cell>
          <cell r="AA194">
            <v>1783.7217216576701</v>
          </cell>
          <cell r="AC194">
            <v>209.12477332130899</v>
          </cell>
          <cell r="AE194">
            <v>752849.18395671202</v>
          </cell>
          <cell r="AF194">
            <v>24155553.8710269</v>
          </cell>
          <cell r="AH194">
            <v>20197947.298132598</v>
          </cell>
          <cell r="AI194">
            <v>1574.5969483363599</v>
          </cell>
        </row>
        <row r="195">
          <cell r="M195">
            <v>22.177256160899098</v>
          </cell>
          <cell r="O195">
            <v>19475455.643244799</v>
          </cell>
          <cell r="Q195">
            <v>3959982</v>
          </cell>
          <cell r="R195">
            <v>8.4101339682005997E-3</v>
          </cell>
          <cell r="AA195">
            <v>1783.57643913621</v>
          </cell>
          <cell r="AC195">
            <v>209.100290209208</v>
          </cell>
          <cell r="AE195">
            <v>752761.04475314904</v>
          </cell>
          <cell r="AF195">
            <v>24154957.963646598</v>
          </cell>
          <cell r="AH195">
            <v>20194310.628077701</v>
          </cell>
          <cell r="AI195">
            <v>1574.4761489270099</v>
          </cell>
        </row>
        <row r="196">
          <cell r="M196">
            <v>22.177106788010899</v>
          </cell>
          <cell r="O196">
            <v>19472160.139239799</v>
          </cell>
          <cell r="Q196">
            <v>3959982</v>
          </cell>
          <cell r="R196">
            <v>8.4102323300708597E-3</v>
          </cell>
          <cell r="AA196">
            <v>1783.34651643232</v>
          </cell>
          <cell r="AC196">
            <v>209.07926051266401</v>
          </cell>
          <cell r="AE196">
            <v>752685.33784559101</v>
          </cell>
          <cell r="AF196">
            <v>24149525.540279798</v>
          </cell>
          <cell r="AH196">
            <v>20190956.107751001</v>
          </cell>
          <cell r="AI196">
            <v>1574.2672559196601</v>
          </cell>
        </row>
        <row r="197">
          <cell r="M197">
            <v>22.177054287929899</v>
          </cell>
          <cell r="O197">
            <v>19472554.505055401</v>
          </cell>
          <cell r="Q197">
            <v>3959982</v>
          </cell>
          <cell r="R197">
            <v>8.4104340472460799E-3</v>
          </cell>
          <cell r="AA197">
            <v>1783.4274947633501</v>
          </cell>
          <cell r="AC197">
            <v>209.08222903491401</v>
          </cell>
          <cell r="AE197">
            <v>752696.02452569106</v>
          </cell>
          <cell r="AF197">
            <v>24152563.3766126</v>
          </cell>
          <cell r="AH197">
            <v>20191291.925698001</v>
          </cell>
          <cell r="AI197">
            <v>1574.3452657284299</v>
          </cell>
        </row>
        <row r="198">
          <cell r="M198">
            <v>22.177130961645702</v>
          </cell>
          <cell r="O198">
            <v>19474878.770816401</v>
          </cell>
          <cell r="Q198">
            <v>3959982</v>
          </cell>
          <cell r="R198">
            <v>8.4094819342192505E-3</v>
          </cell>
          <cell r="AA198">
            <v>1783.4350320220899</v>
          </cell>
          <cell r="AC198">
            <v>209.07696662970599</v>
          </cell>
          <cell r="AE198">
            <v>752677.07986694202</v>
          </cell>
          <cell r="AF198">
            <v>24154249.597881701</v>
          </cell>
          <cell r="AH198">
            <v>20193550.608101498</v>
          </cell>
          <cell r="AI198">
            <v>1574.35806539239</v>
          </cell>
        </row>
        <row r="199">
          <cell r="M199">
            <v>22.177178605015801</v>
          </cell>
          <cell r="O199">
            <v>19475410.2586958</v>
          </cell>
          <cell r="Q199">
            <v>3959982</v>
          </cell>
          <cell r="R199">
            <v>8.4087132083084902E-3</v>
          </cell>
          <cell r="AA199">
            <v>1783.3418631924701</v>
          </cell>
          <cell r="AC199">
            <v>209.05375487403299</v>
          </cell>
          <cell r="AE199">
            <v>752593.51754651999</v>
          </cell>
          <cell r="AF199">
            <v>24155770.536327802</v>
          </cell>
          <cell r="AH199">
            <v>20194014.6665296</v>
          </cell>
          <cell r="AI199">
            <v>1574.28810831843</v>
          </cell>
        </row>
        <row r="200">
          <cell r="M200">
            <v>22.177202390575701</v>
          </cell>
          <cell r="O200">
            <v>19475939.503706399</v>
          </cell>
          <cell r="Q200">
            <v>3959982</v>
          </cell>
          <cell r="R200">
            <v>8.40778394940387E-3</v>
          </cell>
          <cell r="AA200">
            <v>1783.21405909546</v>
          </cell>
          <cell r="AC200">
            <v>209.03284725246701</v>
          </cell>
          <cell r="AE200">
            <v>752518.25010888197</v>
          </cell>
          <cell r="AF200">
            <v>24155086.671432499</v>
          </cell>
          <cell r="AH200">
            <v>20194471.870354101</v>
          </cell>
          <cell r="AI200">
            <v>1574.18121184299</v>
          </cell>
        </row>
        <row r="201">
          <cell r="M201">
            <v>22.177243605045799</v>
          </cell>
          <cell r="O201">
            <v>19477156.7366709</v>
          </cell>
          <cell r="Q201">
            <v>3959982</v>
          </cell>
          <cell r="R201">
            <v>8.406984867934E-3</v>
          </cell>
          <cell r="AA201">
            <v>1783.1695219315</v>
          </cell>
          <cell r="AC201">
            <v>209.01537836963999</v>
          </cell>
          <cell r="AE201">
            <v>752455.36213070399</v>
          </cell>
          <cell r="AF201">
            <v>24157428.310200602</v>
          </cell>
          <cell r="AH201">
            <v>20195603.541342702</v>
          </cell>
          <cell r="AI201">
            <v>1574.1541435618601</v>
          </cell>
        </row>
        <row r="202">
          <cell r="M202">
            <v>22.1772781883252</v>
          </cell>
          <cell r="O202">
            <v>19478097.421793401</v>
          </cell>
          <cell r="Q202">
            <v>3959982</v>
          </cell>
          <cell r="R202">
            <v>8.4054121826508694E-3</v>
          </cell>
          <cell r="AA202">
            <v>1782.9710588084299</v>
          </cell>
          <cell r="AC202">
            <v>208.973501300561</v>
          </cell>
          <cell r="AE202">
            <v>752304.60468202096</v>
          </cell>
          <cell r="AF202">
            <v>24158750.2613938</v>
          </cell>
          <cell r="AH202">
            <v>20196380.216437999</v>
          </cell>
          <cell r="AI202">
            <v>1573.9975575078599</v>
          </cell>
        </row>
        <row r="203">
          <cell r="M203">
            <v>22.177351836216701</v>
          </cell>
          <cell r="O203">
            <v>19480494.850945201</v>
          </cell>
          <cell r="Q203">
            <v>3959982</v>
          </cell>
          <cell r="R203">
            <v>8.4042722508520205E-3</v>
          </cell>
          <cell r="AA203">
            <v>1782.9397913718899</v>
          </cell>
          <cell r="AC203">
            <v>208.964469698931</v>
          </cell>
          <cell r="AE203">
            <v>752272.09091615002</v>
          </cell>
          <cell r="AF203">
            <v>24159575.118207499</v>
          </cell>
          <cell r="AH203">
            <v>20198733.6806724</v>
          </cell>
          <cell r="AI203">
            <v>1573.97532167296</v>
          </cell>
        </row>
        <row r="204">
          <cell r="M204">
            <v>22.177466041145902</v>
          </cell>
          <cell r="O204">
            <v>19484491.138134699</v>
          </cell>
          <cell r="Q204">
            <v>3959982</v>
          </cell>
          <cell r="R204">
            <v>8.4032877148050699E-3</v>
          </cell>
          <cell r="AA204">
            <v>1783.06942906832</v>
          </cell>
          <cell r="AC204">
            <v>208.96772682377301</v>
          </cell>
          <cell r="AE204">
            <v>752283.81656558299</v>
          </cell>
          <cell r="AF204">
            <v>24164816.257880401</v>
          </cell>
          <cell r="AH204">
            <v>20202705.395117201</v>
          </cell>
          <cell r="AI204">
            <v>1574.1017022445501</v>
          </cell>
        </row>
        <row r="205">
          <cell r="M205">
            <v>22.177563957089198</v>
          </cell>
          <cell r="O205">
            <v>19486331.9528956</v>
          </cell>
          <cell r="Q205">
            <v>3959982</v>
          </cell>
          <cell r="R205">
            <v>8.4028362902199196E-3</v>
          </cell>
          <cell r="AA205">
            <v>1783.1061924344399</v>
          </cell>
          <cell r="AC205">
            <v>208.97915953806</v>
          </cell>
          <cell r="AE205">
            <v>752324.97433701705</v>
          </cell>
          <cell r="AF205">
            <v>24163640.4122843</v>
          </cell>
          <cell r="AH205">
            <v>20204637.490904201</v>
          </cell>
          <cell r="AI205">
            <v>1574.1270328963799</v>
          </cell>
        </row>
        <row r="206">
          <cell r="M206">
            <v>22.177594249478801</v>
          </cell>
          <cell r="O206">
            <v>19486648.8418754</v>
          </cell>
          <cell r="Q206">
            <v>3959982</v>
          </cell>
          <cell r="R206">
            <v>8.4041932720642608E-3</v>
          </cell>
          <cell r="AA206">
            <v>1783.3501413937499</v>
          </cell>
          <cell r="AC206">
            <v>209.02696037328599</v>
          </cell>
          <cell r="AE206">
            <v>752497.05734383105</v>
          </cell>
          <cell r="AF206">
            <v>24162946.654876702</v>
          </cell>
          <cell r="AH206">
            <v>20205172.749814</v>
          </cell>
          <cell r="AI206">
            <v>1574.32318102046</v>
          </cell>
        </row>
        <row r="207">
          <cell r="M207">
            <v>22.177581477876</v>
          </cell>
          <cell r="O207">
            <v>19486343.487657201</v>
          </cell>
          <cell r="Q207">
            <v>3959982</v>
          </cell>
          <cell r="R207">
            <v>8.4051965258917696E-3</v>
          </cell>
          <cell r="AA207">
            <v>1783.5124238701101</v>
          </cell>
          <cell r="AC207">
            <v>209.05156471300199</v>
          </cell>
          <cell r="AE207">
            <v>752585.632966807</v>
          </cell>
          <cell r="AF207">
            <v>24164307.774958901</v>
          </cell>
          <cell r="AH207">
            <v>20204958.864976998</v>
          </cell>
          <cell r="AI207">
            <v>1574.46085915711</v>
          </cell>
        </row>
        <row r="208">
          <cell r="M208">
            <v>22.177567492682101</v>
          </cell>
          <cell r="O208">
            <v>19485802.490117699</v>
          </cell>
          <cell r="Q208">
            <v>3959982</v>
          </cell>
          <cell r="R208">
            <v>8.4059555702689602E-3</v>
          </cell>
          <cell r="AA208">
            <v>1783.5997685745101</v>
          </cell>
          <cell r="AC208">
            <v>209.07409596200301</v>
          </cell>
          <cell r="AE208">
            <v>752666.74546321097</v>
          </cell>
          <cell r="AF208">
            <v>24162686.987244699</v>
          </cell>
          <cell r="AH208">
            <v>20204513.5102637</v>
          </cell>
          <cell r="AI208">
            <v>1574.5256726125001</v>
          </cell>
        </row>
        <row r="209">
          <cell r="M209">
            <v>22.1775323305265</v>
          </cell>
          <cell r="O209">
            <v>19484459.794352401</v>
          </cell>
          <cell r="Q209">
            <v>3959982</v>
          </cell>
          <cell r="R209">
            <v>8.4069365238872099E-3</v>
          </cell>
          <cell r="AA209">
            <v>1783.6750903842899</v>
          </cell>
          <cell r="AC209">
            <v>209.088769394585</v>
          </cell>
          <cell r="AE209">
            <v>752719.56982050696</v>
          </cell>
          <cell r="AF209">
            <v>24162494.385601599</v>
          </cell>
          <cell r="AH209">
            <v>20203233.015490901</v>
          </cell>
          <cell r="AI209">
            <v>1574.58632098971</v>
          </cell>
        </row>
        <row r="210">
          <cell r="M210">
            <v>22.1774648536258</v>
          </cell>
          <cell r="O210">
            <v>19481504.617446601</v>
          </cell>
          <cell r="Q210">
            <v>3959982</v>
          </cell>
          <cell r="R210">
            <v>8.4072132750330399E-3</v>
          </cell>
          <cell r="AA210">
            <v>1783.5085908047599</v>
          </cell>
          <cell r="AC210">
            <v>209.06862100390501</v>
          </cell>
          <cell r="AE210">
            <v>752647.03561405698</v>
          </cell>
          <cell r="AF210">
            <v>24159806.942443799</v>
          </cell>
          <cell r="AH210">
            <v>20200220.581544701</v>
          </cell>
          <cell r="AI210">
            <v>1574.4399698008499</v>
          </cell>
        </row>
        <row r="211">
          <cell r="M211">
            <v>22.177305291839399</v>
          </cell>
          <cell r="O211">
            <v>19475178.1949673</v>
          </cell>
          <cell r="Q211">
            <v>3959982</v>
          </cell>
          <cell r="R211">
            <v>8.4069892728764299E-3</v>
          </cell>
          <cell r="AA211">
            <v>1783.00948326552</v>
          </cell>
          <cell r="AC211">
            <v>208.99679753868099</v>
          </cell>
          <cell r="AE211">
            <v>752388.47113925102</v>
          </cell>
          <cell r="AF211">
            <v>24154646.5228986</v>
          </cell>
          <cell r="AH211">
            <v>20193664.804387901</v>
          </cell>
          <cell r="AI211">
            <v>1574.0126857268399</v>
          </cell>
        </row>
        <row r="212">
          <cell r="M212">
            <v>22.177041659712</v>
          </cell>
          <cell r="O212">
            <v>19469204.839035399</v>
          </cell>
          <cell r="Q212">
            <v>3959982</v>
          </cell>
          <cell r="R212">
            <v>8.4065554809667504E-3</v>
          </cell>
          <cell r="AA212">
            <v>1782.4968918617501</v>
          </cell>
          <cell r="AC212">
            <v>208.929981693673</v>
          </cell>
          <cell r="AE212">
            <v>752147.93409722205</v>
          </cell>
          <cell r="AF212">
            <v>24147587.282559499</v>
          </cell>
          <cell r="AH212">
            <v>20187477.361903999</v>
          </cell>
          <cell r="AI212">
            <v>1573.5669101680801</v>
          </cell>
        </row>
        <row r="213">
          <cell r="M213">
            <v>22.176921323309099</v>
          </cell>
          <cell r="O213">
            <v>19467740.454761699</v>
          </cell>
          <cell r="Q213">
            <v>3959982</v>
          </cell>
          <cell r="R213">
            <v>8.4059662566690601E-3</v>
          </cell>
          <cell r="AA213">
            <v>1782.2995071269399</v>
          </cell>
          <cell r="AC213">
            <v>208.89425868462499</v>
          </cell>
          <cell r="AE213">
            <v>752019.33126465103</v>
          </cell>
          <cell r="AF213">
            <v>24147401.073491499</v>
          </cell>
          <cell r="AH213">
            <v>20185796.1406167</v>
          </cell>
          <cell r="AI213">
            <v>1573.40524844231</v>
          </cell>
        </row>
        <row r="214">
          <cell r="M214">
            <v>22.176875556958599</v>
          </cell>
          <cell r="O214">
            <v>19466943.181777801</v>
          </cell>
          <cell r="Q214">
            <v>3959982</v>
          </cell>
          <cell r="R214">
            <v>8.4051228779558704E-3</v>
          </cell>
          <cell r="AA214">
            <v>1782.0912626306199</v>
          </cell>
          <cell r="AC214">
            <v>208.86383936264201</v>
          </cell>
          <cell r="AE214">
            <v>751909.82170551305</v>
          </cell>
          <cell r="AF214">
            <v>24145363.261823501</v>
          </cell>
          <cell r="AH214">
            <v>20184873.677228399</v>
          </cell>
          <cell r="AI214">
            <v>1573.2274232679799</v>
          </cell>
        </row>
        <row r="215">
          <cell r="M215">
            <v>22.176854367629801</v>
          </cell>
          <cell r="O215">
            <v>19466693.936239999</v>
          </cell>
          <cell r="Q215">
            <v>3959982</v>
          </cell>
          <cell r="R215">
            <v>8.4044256345112995E-3</v>
          </cell>
          <cell r="AA215">
            <v>1781.9575688326599</v>
          </cell>
          <cell r="AC215">
            <v>208.835813454445</v>
          </cell>
          <cell r="AE215">
            <v>751808.92843600095</v>
          </cell>
          <cell r="AF215">
            <v>24146207.251644898</v>
          </cell>
          <cell r="AH215">
            <v>20184500.470447499</v>
          </cell>
          <cell r="AI215">
            <v>1573.1217553782101</v>
          </cell>
        </row>
        <row r="216">
          <cell r="M216">
            <v>22.176860688488699</v>
          </cell>
          <cell r="O216">
            <v>19466802.090632401</v>
          </cell>
          <cell r="Q216">
            <v>3959982</v>
          </cell>
          <cell r="R216">
            <v>8.4035222742839498E-3</v>
          </cell>
          <cell r="AA216">
            <v>1781.80366505099</v>
          </cell>
          <cell r="AC216">
            <v>208.81185324844</v>
          </cell>
          <cell r="AE216">
            <v>751722.67169438396</v>
          </cell>
          <cell r="AF216">
            <v>24145075.852457698</v>
          </cell>
          <cell r="AH216">
            <v>20184515.760882299</v>
          </cell>
          <cell r="AI216">
            <v>1572.99181180255</v>
          </cell>
        </row>
        <row r="217">
          <cell r="M217">
            <v>22.176867968018499</v>
          </cell>
          <cell r="O217">
            <v>19466750.5140641</v>
          </cell>
          <cell r="Q217">
            <v>3959982</v>
          </cell>
          <cell r="R217">
            <v>8.4034175010962997E-3</v>
          </cell>
          <cell r="AA217">
            <v>1781.7744942112299</v>
          </cell>
          <cell r="AC217">
            <v>208.808838293055</v>
          </cell>
          <cell r="AE217">
            <v>751711.81785499898</v>
          </cell>
          <cell r="AF217">
            <v>24144474.7763355</v>
          </cell>
          <cell r="AH217">
            <v>20184462.817993</v>
          </cell>
          <cell r="AI217">
            <v>1572.9656559181799</v>
          </cell>
        </row>
        <row r="218">
          <cell r="M218">
            <v>22.1768551303681</v>
          </cell>
          <cell r="O218">
            <v>19466324.796335801</v>
          </cell>
          <cell r="Q218">
            <v>3959982</v>
          </cell>
          <cell r="R218">
            <v>8.4034334539765197E-3</v>
          </cell>
          <cell r="AA218">
            <v>1781.7453787127699</v>
          </cell>
          <cell r="AC218">
            <v>208.805428041353</v>
          </cell>
          <cell r="AE218">
            <v>751699.54094887199</v>
          </cell>
          <cell r="AF218">
            <v>24143976.419409402</v>
          </cell>
          <cell r="AH218">
            <v>20184033.686613999</v>
          </cell>
          <cell r="AI218">
            <v>1572.9399506714101</v>
          </cell>
        </row>
        <row r="219">
          <cell r="M219">
            <v>22.1768371914368</v>
          </cell>
          <cell r="O219">
            <v>19465973.037555002</v>
          </cell>
          <cell r="Q219">
            <v>3959982</v>
          </cell>
          <cell r="R219">
            <v>8.40407165128647E-3</v>
          </cell>
          <cell r="AA219">
            <v>1781.8201644296901</v>
          </cell>
          <cell r="AC219">
            <v>208.826877659101</v>
          </cell>
          <cell r="AE219">
            <v>751776.75957276498</v>
          </cell>
          <cell r="AF219">
            <v>24142042.116147999</v>
          </cell>
          <cell r="AH219">
            <v>20183777.377264202</v>
          </cell>
          <cell r="AI219">
            <v>1572.99328677059</v>
          </cell>
        </row>
        <row r="220">
          <cell r="M220">
            <v>22.176819667388301</v>
          </cell>
          <cell r="O220">
            <v>19465814.999964599</v>
          </cell>
          <cell r="Q220">
            <v>3959982</v>
          </cell>
          <cell r="R220">
            <v>8.4049722058077096E-3</v>
          </cell>
          <cell r="AA220">
            <v>1781.97052347619</v>
          </cell>
          <cell r="AC220">
            <v>208.850448913365</v>
          </cell>
          <cell r="AE220">
            <v>751861.61608811305</v>
          </cell>
          <cell r="AF220">
            <v>24143106.119073201</v>
          </cell>
          <cell r="AH220">
            <v>20183700.185740199</v>
          </cell>
          <cell r="AI220">
            <v>1573.12007456283</v>
          </cell>
        </row>
        <row r="221">
          <cell r="M221">
            <v>22.176849339628099</v>
          </cell>
          <cell r="O221">
            <v>19468441.183540799</v>
          </cell>
          <cell r="Q221">
            <v>3959982</v>
          </cell>
          <cell r="R221">
            <v>8.40496708471088E-3</v>
          </cell>
          <cell r="AA221">
            <v>1782.1754589222001</v>
          </cell>
          <cell r="AC221">
            <v>208.874146813219</v>
          </cell>
          <cell r="AE221">
            <v>751946.92852758698</v>
          </cell>
          <cell r="AF221">
            <v>24146691.693903401</v>
          </cell>
          <cell r="AH221">
            <v>20186355.060634401</v>
          </cell>
          <cell r="AI221">
            <v>1573.30131210899</v>
          </cell>
        </row>
        <row r="222">
          <cell r="M222">
            <v>22.177058527667299</v>
          </cell>
          <cell r="O222">
            <v>19472852.697411899</v>
          </cell>
          <cell r="Q222">
            <v>3959982</v>
          </cell>
          <cell r="R222">
            <v>8.40465369012291E-3</v>
          </cell>
          <cell r="AA222">
            <v>1782.44049445888</v>
          </cell>
          <cell r="AC222">
            <v>208.905671511196</v>
          </cell>
          <cell r="AE222">
            <v>752060.417440305</v>
          </cell>
          <cell r="AF222">
            <v>24151106.8218715</v>
          </cell>
          <cell r="AH222">
            <v>20190841.551058099</v>
          </cell>
          <cell r="AI222">
            <v>1573.5348229476899</v>
          </cell>
        </row>
        <row r="223">
          <cell r="M223">
            <v>22.177120694983198</v>
          </cell>
          <cell r="O223">
            <v>19472436.2979092</v>
          </cell>
          <cell r="Q223">
            <v>3959982</v>
          </cell>
          <cell r="R223">
            <v>8.4046333778203704E-3</v>
          </cell>
          <cell r="AA223">
            <v>1782.3977807363899</v>
          </cell>
          <cell r="AC223">
            <v>208.90076419496501</v>
          </cell>
          <cell r="AE223">
            <v>752042.75110187498</v>
          </cell>
          <cell r="AF223">
            <v>24150351.350922801</v>
          </cell>
          <cell r="AH223">
            <v>20190487.699887101</v>
          </cell>
          <cell r="AI223">
            <v>1573.49701654143</v>
          </cell>
        </row>
        <row r="224">
          <cell r="M224">
            <v>22.1770400060405</v>
          </cell>
          <cell r="O224">
            <v>19469713.063222099</v>
          </cell>
          <cell r="Q224">
            <v>3959982</v>
          </cell>
          <cell r="R224">
            <v>8.4048039885673501E-3</v>
          </cell>
          <cell r="AA224">
            <v>1782.2256306294601</v>
          </cell>
          <cell r="AC224">
            <v>208.88034585404299</v>
          </cell>
          <cell r="AE224">
            <v>751969.24507455598</v>
          </cell>
          <cell r="AF224">
            <v>24147468.818592701</v>
          </cell>
          <cell r="AH224">
            <v>20187741.330286399</v>
          </cell>
          <cell r="AI224">
            <v>1573.3452847754199</v>
          </cell>
        </row>
        <row r="225">
          <cell r="M225">
            <v>22.176961091304001</v>
          </cell>
          <cell r="O225">
            <v>19469031.525763799</v>
          </cell>
          <cell r="Q225">
            <v>3959982</v>
          </cell>
          <cell r="R225">
            <v>8.4042739875991798E-3</v>
          </cell>
          <cell r="AA225">
            <v>1782.1003499078599</v>
          </cell>
          <cell r="AC225">
            <v>208.852765803127</v>
          </cell>
          <cell r="AE225">
            <v>751869.95689125895</v>
          </cell>
          <cell r="AF225">
            <v>24148593.435760401</v>
          </cell>
          <cell r="AH225">
            <v>20186910.073352601</v>
          </cell>
          <cell r="AI225">
            <v>1573.2475841047301</v>
          </cell>
        </row>
        <row r="226">
          <cell r="M226">
            <v>22.177040361529599</v>
          </cell>
          <cell r="O226">
            <v>19472882.4286328</v>
          </cell>
          <cell r="Q226">
            <v>3959982</v>
          </cell>
          <cell r="R226">
            <v>8.4031890494979701E-3</v>
          </cell>
          <cell r="AA226">
            <v>1782.19684044262</v>
          </cell>
          <cell r="AC226">
            <v>208.858320993017</v>
          </cell>
          <cell r="AE226">
            <v>751889.95557486196</v>
          </cell>
          <cell r="AF226">
            <v>24151700.8477486</v>
          </cell>
          <cell r="AH226">
            <v>20190700.196598001</v>
          </cell>
          <cell r="AI226">
            <v>1573.33851944961</v>
          </cell>
        </row>
        <row r="227">
          <cell r="M227">
            <v>22.177257840077399</v>
          </cell>
          <cell r="O227">
            <v>19479434.958826199</v>
          </cell>
          <cell r="Q227">
            <v>3959982</v>
          </cell>
          <cell r="R227">
            <v>8.4026704924683795E-3</v>
          </cell>
          <cell r="AA227">
            <v>1782.58356596607</v>
          </cell>
          <cell r="AC227">
            <v>208.90462241559601</v>
          </cell>
          <cell r="AE227">
            <v>752056.64069614501</v>
          </cell>
          <cell r="AF227">
            <v>24158066.963100798</v>
          </cell>
          <cell r="AH227">
            <v>20197386.044438101</v>
          </cell>
          <cell r="AI227">
            <v>1573.67894355048</v>
          </cell>
        </row>
        <row r="228">
          <cell r="M228">
            <v>22.177475251573401</v>
          </cell>
          <cell r="O228">
            <v>19485046.677221101</v>
          </cell>
          <cell r="Q228">
            <v>3959982</v>
          </cell>
          <cell r="R228">
            <v>8.4016326425672798E-3</v>
          </cell>
          <cell r="AA228">
            <v>1782.8232838060701</v>
          </cell>
          <cell r="AC228">
            <v>208.92071096389901</v>
          </cell>
          <cell r="AE228">
            <v>752114.55947003502</v>
          </cell>
          <cell r="AF228">
            <v>24165208.0880844</v>
          </cell>
          <cell r="AH228">
            <v>20203058.315946698</v>
          </cell>
          <cell r="AI228">
            <v>1573.90257284217</v>
          </cell>
        </row>
        <row r="229">
          <cell r="M229">
            <v>22.177592031468699</v>
          </cell>
          <cell r="O229">
            <v>19486937.606878798</v>
          </cell>
          <cell r="Q229">
            <v>3959982</v>
          </cell>
          <cell r="R229">
            <v>8.4011744616133907E-3</v>
          </cell>
          <cell r="AA229">
            <v>1782.8610401306901</v>
          </cell>
          <cell r="AC229">
            <v>208.93225704821199</v>
          </cell>
          <cell r="AE229">
            <v>752156.12537356198</v>
          </cell>
          <cell r="AF229">
            <v>24164050.105800301</v>
          </cell>
          <cell r="AH229">
            <v>20205061.309799898</v>
          </cell>
          <cell r="AI229">
            <v>1573.9287830824801</v>
          </cell>
        </row>
        <row r="230">
          <cell r="M230">
            <v>22.177613607472999</v>
          </cell>
          <cell r="O230">
            <v>19486853.091051899</v>
          </cell>
          <cell r="Q230">
            <v>3959982</v>
          </cell>
          <cell r="R230">
            <v>8.4025569583954605E-3</v>
          </cell>
          <cell r="AA230">
            <v>1783.0793319843499</v>
          </cell>
          <cell r="AC230">
            <v>208.97697368828801</v>
          </cell>
          <cell r="AE230">
            <v>752317.10527783504</v>
          </cell>
          <cell r="AF230">
            <v>24162937.224853501</v>
          </cell>
          <cell r="AH230">
            <v>20205191.335055199</v>
          </cell>
          <cell r="AI230">
            <v>1574.1023582960599</v>
          </cell>
        </row>
        <row r="231">
          <cell r="M231">
            <v>22.177600930479201</v>
          </cell>
          <cell r="O231">
            <v>19486679.211123198</v>
          </cell>
          <cell r="Q231">
            <v>3959982</v>
          </cell>
          <cell r="R231">
            <v>8.4041720362593893E-3</v>
          </cell>
          <cell r="AA231">
            <v>1783.34734521571</v>
          </cell>
          <cell r="AC231">
            <v>209.02669978082301</v>
          </cell>
          <cell r="AE231">
            <v>752496.11921096197</v>
          </cell>
          <cell r="AF231">
            <v>24162881.821272101</v>
          </cell>
          <cell r="AH231">
            <v>20205211.665221401</v>
          </cell>
          <cell r="AI231">
            <v>1574.3206454348899</v>
          </cell>
        </row>
        <row r="232">
          <cell r="M232">
            <v>22.177580856633199</v>
          </cell>
          <cell r="O232">
            <v>19486026.4746935</v>
          </cell>
          <cell r="Q232">
            <v>3959982</v>
          </cell>
          <cell r="R232">
            <v>8.4052063043871805E-3</v>
          </cell>
          <cell r="AA232">
            <v>1783.48965405697</v>
          </cell>
          <cell r="AC232">
            <v>209.04890327731499</v>
          </cell>
          <cell r="AE232">
            <v>752576.05179833504</v>
          </cell>
          <cell r="AF232">
            <v>24163916.440875702</v>
          </cell>
          <cell r="AH232">
            <v>20204637.5842705</v>
          </cell>
          <cell r="AI232">
            <v>1574.44075077965</v>
          </cell>
        </row>
        <row r="233">
          <cell r="M233">
            <v>22.177537061758699</v>
          </cell>
          <cell r="O233">
            <v>19484332.877382901</v>
          </cell>
          <cell r="Q233">
            <v>3959982</v>
          </cell>
          <cell r="R233">
            <v>8.4054251592736995E-3</v>
          </cell>
          <cell r="AA233">
            <v>1783.40816369206</v>
          </cell>
          <cell r="AC233">
            <v>209.038763901951</v>
          </cell>
          <cell r="AE233">
            <v>752539.55004702404</v>
          </cell>
          <cell r="AF233">
            <v>24162671.596125901</v>
          </cell>
          <cell r="AH233">
            <v>20202912.596257199</v>
          </cell>
          <cell r="AI233">
            <v>1574.36939979011</v>
          </cell>
        </row>
        <row r="234">
          <cell r="M234">
            <v>22.1774621056204</v>
          </cell>
          <cell r="O234">
            <v>19480878.711737901</v>
          </cell>
          <cell r="Q234">
            <v>3959982</v>
          </cell>
          <cell r="R234">
            <v>8.40563568452685E-3</v>
          </cell>
          <cell r="AA234">
            <v>1783.1865614108799</v>
          </cell>
          <cell r="AC234">
            <v>209.01249385307801</v>
          </cell>
          <cell r="AE234">
            <v>752444.97787108202</v>
          </cell>
          <cell r="AF234">
            <v>24158956.556124602</v>
          </cell>
          <cell r="AH234">
            <v>20199388.865876898</v>
          </cell>
          <cell r="AI234">
            <v>1574.1740675578101</v>
          </cell>
        </row>
        <row r="235">
          <cell r="M235">
            <v>22.1772913379443</v>
          </cell>
          <cell r="O235">
            <v>19474713.4799424</v>
          </cell>
          <cell r="Q235">
            <v>3959982</v>
          </cell>
          <cell r="R235">
            <v>8.4060290647860296E-3</v>
          </cell>
          <cell r="AA235">
            <v>1782.7973946587299</v>
          </cell>
          <cell r="AC235">
            <v>208.966306505902</v>
          </cell>
          <cell r="AE235">
            <v>752278.70342124603</v>
          </cell>
          <cell r="AF235">
            <v>24152446.439935401</v>
          </cell>
          <cell r="AH235">
            <v>20193100.354181599</v>
          </cell>
          <cell r="AI235">
            <v>1573.83108815283</v>
          </cell>
        </row>
        <row r="236">
          <cell r="M236">
            <v>22.177041739854499</v>
          </cell>
          <cell r="O236">
            <v>19469064.960105501</v>
          </cell>
          <cell r="Q236">
            <v>3959982</v>
          </cell>
          <cell r="R236">
            <v>8.4058329197816105E-3</v>
          </cell>
          <cell r="AA236">
            <v>1782.36493604764</v>
          </cell>
          <cell r="AC236">
            <v>208.90219689753499</v>
          </cell>
          <cell r="AE236">
            <v>752047.90883112501</v>
          </cell>
          <cell r="AF236">
            <v>24148451.589113899</v>
          </cell>
          <cell r="AH236">
            <v>20187218.4040545</v>
          </cell>
          <cell r="AI236">
            <v>1573.4627391501001</v>
          </cell>
        </row>
        <row r="237">
          <cell r="M237">
            <v>22.176908750196201</v>
          </cell>
          <cell r="O237">
            <v>19467064.561468098</v>
          </cell>
          <cell r="Q237">
            <v>3959982</v>
          </cell>
          <cell r="R237">
            <v>8.4051038665741203E-3</v>
          </cell>
          <cell r="AA237">
            <v>1782.0940601141799</v>
          </cell>
          <cell r="AC237">
            <v>208.86420005550499</v>
          </cell>
          <cell r="AE237">
            <v>751911.12019981898</v>
          </cell>
          <cell r="AF237">
            <v>24145402.786039799</v>
          </cell>
          <cell r="AH237">
            <v>20185023.3267873</v>
          </cell>
          <cell r="AI237">
            <v>1573.2298600586801</v>
          </cell>
        </row>
        <row r="238">
          <cell r="M238">
            <v>22.176838304980301</v>
          </cell>
          <cell r="O238">
            <v>19465984.6804724</v>
          </cell>
          <cell r="Q238">
            <v>3959982</v>
          </cell>
          <cell r="R238">
            <v>8.4050801839451097E-3</v>
          </cell>
          <cell r="AA238">
            <v>1782.0074812943601</v>
          </cell>
          <cell r="AC238">
            <v>208.854340237109</v>
          </cell>
          <cell r="AE238">
            <v>751875.624853594</v>
          </cell>
          <cell r="AF238">
            <v>24143849.5616013</v>
          </cell>
          <cell r="AH238">
            <v>20183894.986265302</v>
          </cell>
          <cell r="AI238">
            <v>1573.15314105725</v>
          </cell>
        </row>
        <row r="239">
          <cell r="M239">
            <v>22.176814906277698</v>
          </cell>
          <cell r="O239">
            <v>19465867.777771499</v>
          </cell>
          <cell r="Q239">
            <v>3959982</v>
          </cell>
          <cell r="R239">
            <v>8.4050851953022393E-3</v>
          </cell>
          <cell r="AA239">
            <v>1782.0013592969699</v>
          </cell>
          <cell r="AC239">
            <v>208.853628039233</v>
          </cell>
          <cell r="AE239">
            <v>751873.060941239</v>
          </cell>
          <cell r="AF239">
            <v>24143743.536628202</v>
          </cell>
          <cell r="AH239">
            <v>20183756.383782901</v>
          </cell>
          <cell r="AI239">
            <v>1573.1477312577399</v>
          </cell>
        </row>
        <row r="240">
          <cell r="M240">
            <v>22.176811968813201</v>
          </cell>
          <cell r="O240">
            <v>19465858.2555416</v>
          </cell>
          <cell r="Q240">
            <v>3959982</v>
          </cell>
          <cell r="R240">
            <v>8.4044687987092099E-3</v>
          </cell>
          <cell r="AA240">
            <v>1781.9044926030799</v>
          </cell>
          <cell r="AC240">
            <v>208.82956405621599</v>
          </cell>
          <cell r="AE240">
            <v>751786.43060237798</v>
          </cell>
          <cell r="AF240">
            <v>24145307.002922401</v>
          </cell>
          <cell r="AH240">
            <v>20183638.014723498</v>
          </cell>
          <cell r="AI240">
            <v>1573.0749285468701</v>
          </cell>
        </row>
        <row r="241">
          <cell r="M241">
            <v>22.1768120370714</v>
          </cell>
          <cell r="O241">
            <v>19465660.256629001</v>
          </cell>
          <cell r="Q241">
            <v>3959982</v>
          </cell>
          <cell r="R241">
            <v>8.4035904249282894E-3</v>
          </cell>
          <cell r="AA241">
            <v>1781.7322724017199</v>
          </cell>
          <cell r="AC241">
            <v>208.80340366517299</v>
          </cell>
          <cell r="AE241">
            <v>751692.25319462304</v>
          </cell>
          <cell r="AF241">
            <v>24143876.010543</v>
          </cell>
          <cell r="AH241">
            <v>20183349.699979</v>
          </cell>
          <cell r="AI241">
            <v>1572.9288687365399</v>
          </cell>
        </row>
        <row r="242">
          <cell r="M242">
            <v>22.176806658893199</v>
          </cell>
          <cell r="O242">
            <v>19465414.646211799</v>
          </cell>
          <cell r="Q242">
            <v>3959982</v>
          </cell>
          <cell r="R242">
            <v>8.4035012886893301E-3</v>
          </cell>
          <cell r="AA242">
            <v>1781.69221235944</v>
          </cell>
          <cell r="AC242">
            <v>208.799088726279</v>
          </cell>
          <cell r="AE242">
            <v>751676.71941460401</v>
          </cell>
          <cell r="AF242">
            <v>24143094.7805967</v>
          </cell>
          <cell r="AH242">
            <v>20183096.529813699</v>
          </cell>
          <cell r="AI242">
            <v>1572.89312363317</v>
          </cell>
        </row>
        <row r="243">
          <cell r="M243">
            <v>22.176792630840101</v>
          </cell>
          <cell r="O243">
            <v>19465081.119463701</v>
          </cell>
          <cell r="Q243">
            <v>3959982</v>
          </cell>
          <cell r="R243">
            <v>8.4041282247667593E-3</v>
          </cell>
          <cell r="AA243">
            <v>1781.7657035494101</v>
          </cell>
          <cell r="AC243">
            <v>208.82041582332201</v>
          </cell>
          <cell r="AE243">
            <v>751753.49696395802</v>
          </cell>
          <cell r="AF243">
            <v>24141130.9394329</v>
          </cell>
          <cell r="AH243">
            <v>20182862.022992801</v>
          </cell>
          <cell r="AI243">
            <v>1572.9452877260901</v>
          </cell>
        </row>
        <row r="244">
          <cell r="M244">
            <v>22.176779055826501</v>
          </cell>
          <cell r="O244">
            <v>19465137.046846099</v>
          </cell>
          <cell r="Q244">
            <v>3959982</v>
          </cell>
          <cell r="R244">
            <v>8.4050187306979208E-3</v>
          </cell>
          <cell r="AA244">
            <v>1781.9304033271201</v>
          </cell>
          <cell r="AC244">
            <v>208.84567928761101</v>
          </cell>
          <cell r="AE244">
            <v>751844.44543540105</v>
          </cell>
          <cell r="AF244">
            <v>24142437.212110799</v>
          </cell>
          <cell r="AH244">
            <v>20183001.186103199</v>
          </cell>
          <cell r="AI244">
            <v>1573.0847240395101</v>
          </cell>
        </row>
        <row r="245">
          <cell r="M245">
            <v>22.176794735324702</v>
          </cell>
          <cell r="O245">
            <v>19466049.149073198</v>
          </cell>
          <cell r="Q245">
            <v>3959982</v>
          </cell>
          <cell r="R245">
            <v>8.4044625219250307E-3</v>
          </cell>
          <cell r="AA245">
            <v>1781.9195105285501</v>
          </cell>
          <cell r="AC245">
            <v>208.831330642842</v>
          </cell>
          <cell r="AE245">
            <v>751792.79031423305</v>
          </cell>
          <cell r="AF245">
            <v>24145562.148106299</v>
          </cell>
          <cell r="AH245">
            <v>20183818.6337744</v>
          </cell>
          <cell r="AI245">
            <v>1573.0881798857099</v>
          </cell>
        </row>
        <row r="246">
          <cell r="M246">
            <v>22.176872893650302</v>
          </cell>
          <cell r="O246">
            <v>19467749.0567086</v>
          </cell>
          <cell r="Q246">
            <v>3959982</v>
          </cell>
          <cell r="R246">
            <v>8.4034740612532501E-3</v>
          </cell>
          <cell r="AA246">
            <v>1781.86704111011</v>
          </cell>
          <cell r="AC246">
            <v>208.81933719276799</v>
          </cell>
          <cell r="AE246">
            <v>751749.61389396596</v>
          </cell>
          <cell r="AF246">
            <v>24146145.253528699</v>
          </cell>
          <cell r="AH246">
            <v>20185457.344004001</v>
          </cell>
          <cell r="AI246">
            <v>1573.04770391734</v>
          </cell>
        </row>
        <row r="247">
          <cell r="M247">
            <v>22.176944354267501</v>
          </cell>
          <cell r="O247">
            <v>19469247.674969301</v>
          </cell>
          <cell r="Q247">
            <v>3959982</v>
          </cell>
          <cell r="R247">
            <v>8.4032778480474593E-3</v>
          </cell>
          <cell r="AA247">
            <v>1781.9350354241201</v>
          </cell>
          <cell r="AC247">
            <v>208.82782680750401</v>
          </cell>
          <cell r="AE247">
            <v>751780.17650701397</v>
          </cell>
          <cell r="AF247">
            <v>24147176.015347902</v>
          </cell>
          <cell r="AH247">
            <v>20186998.456236999</v>
          </cell>
          <cell r="AI247">
            <v>1573.10720861662</v>
          </cell>
        </row>
        <row r="248">
          <cell r="M248">
            <v>22.177032500035398</v>
          </cell>
          <cell r="O248">
            <v>19471508.323533799</v>
          </cell>
          <cell r="Q248">
            <v>3959982</v>
          </cell>
          <cell r="R248">
            <v>8.4031287526297807E-3</v>
          </cell>
          <cell r="AA248">
            <v>1782.0743270820701</v>
          </cell>
          <cell r="AC248">
            <v>208.844365722243</v>
          </cell>
          <cell r="AE248">
            <v>751839.71660007501</v>
          </cell>
          <cell r="AF248">
            <v>24149503.664952401</v>
          </cell>
          <cell r="AH248">
            <v>20189306.680480801</v>
          </cell>
          <cell r="AI248">
            <v>1573.22996135983</v>
          </cell>
        </row>
        <row r="249">
          <cell r="M249">
            <v>22.177121919112199</v>
          </cell>
          <cell r="O249">
            <v>19473527.343355499</v>
          </cell>
          <cell r="Q249">
            <v>3959982</v>
          </cell>
          <cell r="R249">
            <v>8.4023744761811802E-3</v>
          </cell>
          <cell r="AA249">
            <v>1782.1004922991201</v>
          </cell>
          <cell r="AC249">
            <v>208.83493797084299</v>
          </cell>
          <cell r="AE249">
            <v>751805.77669503505</v>
          </cell>
          <cell r="AF249">
            <v>24153115.7654563</v>
          </cell>
          <cell r="AH249">
            <v>20191278.067235701</v>
          </cell>
          <cell r="AI249">
            <v>1573.2655543282699</v>
          </cell>
        </row>
        <row r="250">
          <cell r="M250">
            <v>22.177192678395699</v>
          </cell>
          <cell r="O250">
            <v>19475478.268923599</v>
          </cell>
          <cell r="Q250">
            <v>3959982</v>
          </cell>
          <cell r="R250">
            <v>8.4007568055049792E-3</v>
          </cell>
          <cell r="AA250">
            <v>1781.9690675414199</v>
          </cell>
          <cell r="AC250">
            <v>208.801046152721</v>
          </cell>
          <cell r="AE250">
            <v>751683.76614979596</v>
          </cell>
          <cell r="AF250">
            <v>24155551.121775098</v>
          </cell>
          <cell r="AH250">
            <v>20193090.513374101</v>
          </cell>
          <cell r="AI250">
            <v>1573.1680213887</v>
          </cell>
        </row>
        <row r="251">
          <cell r="M251">
            <v>22.177310065721599</v>
          </cell>
          <cell r="O251">
            <v>19479068.334266301</v>
          </cell>
          <cell r="Q251">
            <v>3959982</v>
          </cell>
          <cell r="R251">
            <v>8.3995450720336495E-3</v>
          </cell>
          <cell r="AA251">
            <v>1782.0129242764399</v>
          </cell>
          <cell r="AC251">
            <v>208.800941768299</v>
          </cell>
          <cell r="AE251">
            <v>751683.39036587498</v>
          </cell>
          <cell r="AF251">
            <v>24157629.300597802</v>
          </cell>
          <cell r="AH251">
            <v>20196667.836106598</v>
          </cell>
          <cell r="AI251">
            <v>1573.21198250814</v>
          </cell>
        </row>
        <row r="252">
          <cell r="M252">
            <v>22.1774709303984</v>
          </cell>
          <cell r="O252">
            <v>19484059.4941191</v>
          </cell>
          <cell r="Q252">
            <v>3959982</v>
          </cell>
          <cell r="R252">
            <v>8.3990983502850794E-3</v>
          </cell>
          <cell r="AA252">
            <v>1782.2971643057399</v>
          </cell>
          <cell r="AC252">
            <v>208.835177097117</v>
          </cell>
          <cell r="AE252">
            <v>751806.63754962105</v>
          </cell>
          <cell r="AF252">
            <v>24162256.4683102</v>
          </cell>
          <cell r="AH252">
            <v>20201768.002531301</v>
          </cell>
          <cell r="AI252">
            <v>1573.46198720862</v>
          </cell>
        </row>
        <row r="253">
          <cell r="M253">
            <v>22.177568016241501</v>
          </cell>
          <cell r="O253">
            <v>19485505.582612999</v>
          </cell>
          <cell r="Q253">
            <v>3959982</v>
          </cell>
          <cell r="R253">
            <v>8.3995468287693508E-3</v>
          </cell>
          <cell r="AA253">
            <v>1782.46390814796</v>
          </cell>
          <cell r="AC253">
            <v>208.867763242558</v>
          </cell>
          <cell r="AE253">
            <v>751923.94767321099</v>
          </cell>
          <cell r="AF253">
            <v>24161804.4827221</v>
          </cell>
          <cell r="AH253">
            <v>20203402.708078701</v>
          </cell>
          <cell r="AI253">
            <v>1573.5961449054</v>
          </cell>
        </row>
        <row r="254">
          <cell r="M254">
            <v>22.177606317650199</v>
          </cell>
          <cell r="O254">
            <v>19487065.860420998</v>
          </cell>
          <cell r="Q254">
            <v>3959982</v>
          </cell>
          <cell r="R254">
            <v>8.4009493288479398E-3</v>
          </cell>
          <cell r="AA254">
            <v>1782.81743491982</v>
          </cell>
          <cell r="AC254">
            <v>208.92798994658901</v>
          </cell>
          <cell r="AE254">
            <v>752140.76380772097</v>
          </cell>
          <cell r="AF254">
            <v>24163090.662736598</v>
          </cell>
          <cell r="AH254">
            <v>20205197.055564702</v>
          </cell>
          <cell r="AI254">
            <v>1573.88944497323</v>
          </cell>
        </row>
        <row r="255">
          <cell r="M255">
            <v>22.177634690911201</v>
          </cell>
          <cell r="O255">
            <v>19488017.915577199</v>
          </cell>
          <cell r="Q255">
            <v>3959982</v>
          </cell>
          <cell r="R255">
            <v>8.4018591582456503E-3</v>
          </cell>
          <cell r="AA255">
            <v>1783.0559960830101</v>
          </cell>
          <cell r="AC255">
            <v>208.96166306813399</v>
          </cell>
          <cell r="AE255">
            <v>752261.98704528296</v>
          </cell>
          <cell r="AF255">
            <v>24165723.7436122</v>
          </cell>
          <cell r="AH255">
            <v>20206272.3341433</v>
          </cell>
          <cell r="AI255">
            <v>1574.09433301488</v>
          </cell>
        </row>
        <row r="256">
          <cell r="M256">
            <v>22.1776428067175</v>
          </cell>
          <cell r="O256">
            <v>19487814.954649299</v>
          </cell>
          <cell r="Q256">
            <v>3959982</v>
          </cell>
          <cell r="R256">
            <v>8.4019610280801904E-3</v>
          </cell>
          <cell r="AA256">
            <v>1783.06348461999</v>
          </cell>
          <cell r="AC256">
            <v>208.96215903653001</v>
          </cell>
          <cell r="AE256">
            <v>752263.77253150998</v>
          </cell>
          <cell r="AF256">
            <v>24165948.522853799</v>
          </cell>
          <cell r="AH256">
            <v>20206075.081724498</v>
          </cell>
          <cell r="AI256">
            <v>1574.10132558346</v>
          </cell>
        </row>
        <row r="257">
          <cell r="M257">
            <v>22.177605478622201</v>
          </cell>
          <cell r="O257">
            <v>19486141.265336301</v>
          </cell>
          <cell r="Q257">
            <v>3959982</v>
          </cell>
          <cell r="R257">
            <v>8.4026939830904902E-3</v>
          </cell>
          <cell r="AA257">
            <v>1783.05489453768</v>
          </cell>
          <cell r="AC257">
            <v>208.973685894878</v>
          </cell>
          <cell r="AE257">
            <v>752305.26922155905</v>
          </cell>
          <cell r="AF257">
            <v>24162626.563375302</v>
          </cell>
          <cell r="AH257">
            <v>20204483.436617199</v>
          </cell>
          <cell r="AI257">
            <v>1574.08120864281</v>
          </cell>
        </row>
        <row r="258">
          <cell r="M258">
            <v>22.1775576415912</v>
          </cell>
          <cell r="O258">
            <v>19484085.2274842</v>
          </cell>
          <cell r="Q258">
            <v>3959982</v>
          </cell>
          <cell r="R258">
            <v>8.4030846931033593E-3</v>
          </cell>
          <cell r="AA258">
            <v>1782.98481733932</v>
          </cell>
          <cell r="AC258">
            <v>208.958556544093</v>
          </cell>
          <cell r="AE258">
            <v>752250.80355873297</v>
          </cell>
          <cell r="AF258">
            <v>24163180.002331</v>
          </cell>
          <cell r="AH258">
            <v>20202358.327610198</v>
          </cell>
          <cell r="AI258">
            <v>1574.02626079523</v>
          </cell>
        </row>
        <row r="259">
          <cell r="M259">
            <v>22.177418977785401</v>
          </cell>
          <cell r="O259">
            <v>19478616.231217202</v>
          </cell>
          <cell r="Q259">
            <v>3959982</v>
          </cell>
          <cell r="R259">
            <v>8.4026510544589501E-3</v>
          </cell>
          <cell r="AA259">
            <v>1782.50364158209</v>
          </cell>
          <cell r="AC259">
            <v>208.89530296159899</v>
          </cell>
          <cell r="AE259">
            <v>752023.09066175704</v>
          </cell>
          <cell r="AF259">
            <v>24156687.969931599</v>
          </cell>
          <cell r="AH259">
            <v>20196706.813259799</v>
          </cell>
          <cell r="AI259">
            <v>1573.60833862049</v>
          </cell>
        </row>
        <row r="260">
          <cell r="M260">
            <v>22.1772689686767</v>
          </cell>
          <cell r="O260">
            <v>19474967.5861683</v>
          </cell>
          <cell r="Q260">
            <v>3959982</v>
          </cell>
          <cell r="R260">
            <v>8.4022242541458101E-3</v>
          </cell>
          <cell r="AA260">
            <v>1782.1698804432399</v>
          </cell>
          <cell r="AC260">
            <v>208.84335373731199</v>
          </cell>
          <cell r="AE260">
            <v>751836.07345432299</v>
          </cell>
          <cell r="AF260">
            <v>24154230.548872001</v>
          </cell>
          <cell r="AH260">
            <v>20192840.528889202</v>
          </cell>
          <cell r="AI260">
            <v>1573.3265267059301</v>
          </cell>
        </row>
        <row r="261">
          <cell r="M261">
            <v>22.1771818826751</v>
          </cell>
          <cell r="O261">
            <v>19473196.618653901</v>
          </cell>
          <cell r="Q261">
            <v>3959982</v>
          </cell>
          <cell r="R261">
            <v>8.4014699228060503E-3</v>
          </cell>
          <cell r="AA261">
            <v>1781.90721167627</v>
          </cell>
          <cell r="AC261">
            <v>208.80640128335801</v>
          </cell>
          <cell r="AE261">
            <v>751703.044620089</v>
          </cell>
          <cell r="AF261">
            <v>24151301.056252401</v>
          </cell>
          <cell r="AH261">
            <v>20190911.722514801</v>
          </cell>
          <cell r="AI261">
            <v>1573.10081039291</v>
          </cell>
        </row>
        <row r="262">
          <cell r="M262">
            <v>22.177122835165498</v>
          </cell>
          <cell r="O262">
            <v>19471910.475405999</v>
          </cell>
          <cell r="Q262">
            <v>3959982</v>
          </cell>
          <cell r="R262">
            <v>8.4008468016901709E-3</v>
          </cell>
          <cell r="AA262">
            <v>1781.7104368881201</v>
          </cell>
          <cell r="AC262">
            <v>208.770909821331</v>
          </cell>
          <cell r="AE262">
            <v>751575.27535679005</v>
          </cell>
          <cell r="AF262">
            <v>24151084.357777499</v>
          </cell>
          <cell r="AH262">
            <v>20189478.072134901</v>
          </cell>
          <cell r="AI262">
            <v>1572.9395270667901</v>
          </cell>
        </row>
        <row r="263">
          <cell r="M263">
            <v>22.177099240588198</v>
          </cell>
          <cell r="O263">
            <v>19471634.6015798</v>
          </cell>
          <cell r="Q263">
            <v>3959982</v>
          </cell>
          <cell r="R263">
            <v>8.3999835983922001E-3</v>
          </cell>
          <cell r="AA263">
            <v>1781.5372333217699</v>
          </cell>
          <cell r="AC263">
            <v>208.74463490699</v>
          </cell>
          <cell r="AE263">
            <v>751480.68566516403</v>
          </cell>
          <cell r="AF263">
            <v>24149636.200982802</v>
          </cell>
          <cell r="AH263">
            <v>20189091.983691201</v>
          </cell>
          <cell r="AI263">
            <v>1572.7925984147801</v>
          </cell>
        </row>
        <row r="264">
          <cell r="M264">
            <v>22.177112332417</v>
          </cell>
          <cell r="O264">
            <v>19472116.675385699</v>
          </cell>
          <cell r="Q264">
            <v>3959982</v>
          </cell>
          <cell r="R264">
            <v>8.3998527719785603E-3</v>
          </cell>
          <cell r="AA264">
            <v>1781.5442064147101</v>
          </cell>
          <cell r="AC264">
            <v>208.745886895963</v>
          </cell>
          <cell r="AE264">
            <v>751485.19282546605</v>
          </cell>
          <cell r="AF264">
            <v>24149645.326765101</v>
          </cell>
          <cell r="AH264">
            <v>20189571.344912998</v>
          </cell>
          <cell r="AI264">
            <v>1572.7983195187501</v>
          </cell>
        </row>
        <row r="265">
          <cell r="M265">
            <v>22.177132908357201</v>
          </cell>
          <cell r="O265">
            <v>19472691.379361399</v>
          </cell>
          <cell r="Q265">
            <v>3959982</v>
          </cell>
          <cell r="R265">
            <v>8.3998079881048605E-3</v>
          </cell>
          <cell r="AA265">
            <v>1781.57823645236</v>
          </cell>
          <cell r="AC265">
            <v>208.74995309346599</v>
          </cell>
          <cell r="AE265">
            <v>751499.83113647602</v>
          </cell>
          <cell r="AF265">
            <v>24150207.449750502</v>
          </cell>
          <cell r="AH265">
            <v>20190159.786283899</v>
          </cell>
          <cell r="AI265">
            <v>1572.8282833588901</v>
          </cell>
        </row>
        <row r="266">
          <cell r="M266">
            <v>22.177168311185</v>
          </cell>
          <cell r="O266">
            <v>19473932.2411163</v>
          </cell>
          <cell r="Q266">
            <v>3959982</v>
          </cell>
          <cell r="R266">
            <v>8.3997355779746007E-3</v>
          </cell>
          <cell r="AA266">
            <v>1781.6577312028901</v>
          </cell>
          <cell r="AC266">
            <v>208.75936247802099</v>
          </cell>
          <cell r="AE266">
            <v>751533.70492087502</v>
          </cell>
          <cell r="AF266">
            <v>24151543.223169301</v>
          </cell>
          <cell r="AH266">
            <v>20191423.879602902</v>
          </cell>
          <cell r="AI266">
            <v>1572.8983687248699</v>
          </cell>
        </row>
        <row r="267">
          <cell r="M267">
            <v>22.1772301943104</v>
          </cell>
          <cell r="O267">
            <v>19475671.3367032</v>
          </cell>
          <cell r="Q267">
            <v>3959982</v>
          </cell>
          <cell r="R267">
            <v>8.3996204400386496E-3</v>
          </cell>
          <cell r="AA267">
            <v>1781.7654616996199</v>
          </cell>
          <cell r="AC267">
            <v>208.77215692044001</v>
          </cell>
          <cell r="AE267">
            <v>751579.76491358201</v>
          </cell>
          <cell r="AF267">
            <v>24153342.622545298</v>
          </cell>
          <cell r="AH267">
            <v>20193200.458075698</v>
          </cell>
          <cell r="AI267">
            <v>1572.9933047791801</v>
          </cell>
        </row>
        <row r="268">
          <cell r="M268">
            <v>22.1772836749745</v>
          </cell>
          <cell r="O268">
            <v>19476866.064406</v>
          </cell>
          <cell r="Q268">
            <v>3959982</v>
          </cell>
          <cell r="R268">
            <v>8.3995314155235808E-3</v>
          </cell>
          <cell r="AA268">
            <v>1781.8364045968799</v>
          </cell>
          <cell r="AC268">
            <v>208.78061198966799</v>
          </cell>
          <cell r="AE268">
            <v>751610.20316280599</v>
          </cell>
          <cell r="AF268">
            <v>24154520.089222401</v>
          </cell>
          <cell r="AH268">
            <v>20194433.9757259</v>
          </cell>
          <cell r="AI268">
            <v>1573.0557926072099</v>
          </cell>
        </row>
        <row r="269">
          <cell r="M269">
            <v>22.177316816672601</v>
          </cell>
          <cell r="O269">
            <v>19477559.554653302</v>
          </cell>
          <cell r="Q269">
            <v>3959982</v>
          </cell>
          <cell r="R269">
            <v>8.3994781912688898E-3</v>
          </cell>
          <cell r="AA269">
            <v>1781.8770841783801</v>
          </cell>
          <cell r="AC269">
            <v>208.78546739719201</v>
          </cell>
          <cell r="AE269">
            <v>751627.68262989295</v>
          </cell>
          <cell r="AF269">
            <v>24155193.461863399</v>
          </cell>
          <cell r="AH269">
            <v>20195152.950199001</v>
          </cell>
          <cell r="AI269">
            <v>1573.0916167811899</v>
          </cell>
        </row>
        <row r="270">
          <cell r="M270">
            <v>22.177333162199901</v>
          </cell>
          <cell r="O270">
            <v>19477950.338336699</v>
          </cell>
          <cell r="Q270">
            <v>3959982</v>
          </cell>
          <cell r="R270">
            <v>8.3988373545167104E-3</v>
          </cell>
          <cell r="AA270">
            <v>1781.8048721398</v>
          </cell>
          <cell r="AC270">
            <v>208.764379860774</v>
          </cell>
          <cell r="AE270">
            <v>751551.76749878505</v>
          </cell>
          <cell r="AF270">
            <v>24157155.7603346</v>
          </cell>
          <cell r="AH270">
            <v>20195454.073925301</v>
          </cell>
          <cell r="AI270">
            <v>1573.0404922790301</v>
          </cell>
        </row>
        <row r="271">
          <cell r="M271">
            <v>22.177351364666102</v>
          </cell>
          <cell r="O271">
            <v>19478230.6868506</v>
          </cell>
          <cell r="Q271">
            <v>3959982</v>
          </cell>
          <cell r="R271">
            <v>8.39793062158708E-3</v>
          </cell>
          <cell r="AA271">
            <v>1781.66290175621</v>
          </cell>
          <cell r="AC271">
            <v>208.741835166291</v>
          </cell>
          <cell r="AE271">
            <v>751470.60659864801</v>
          </cell>
          <cell r="AF271">
            <v>24156223.776921801</v>
          </cell>
          <cell r="AH271">
            <v>20195655.185627598</v>
          </cell>
          <cell r="AI271">
            <v>1572.92106658992</v>
          </cell>
        </row>
        <row r="272">
          <cell r="M272">
            <v>22.177363616010801</v>
          </cell>
          <cell r="O272">
            <v>19478412.355682898</v>
          </cell>
          <cell r="Q272">
            <v>3959982</v>
          </cell>
          <cell r="R272">
            <v>8.3978140579715008E-3</v>
          </cell>
          <cell r="AA272">
            <v>1781.6492077826399</v>
          </cell>
          <cell r="AC272">
            <v>208.74065923678299</v>
          </cell>
          <cell r="AE272">
            <v>751466.37325241999</v>
          </cell>
          <cell r="AF272">
            <v>24155880.987879898</v>
          </cell>
          <cell r="AH272">
            <v>20195841.002225298</v>
          </cell>
          <cell r="AI272">
            <v>1572.90854854586</v>
          </cell>
        </row>
        <row r="273">
          <cell r="M273">
            <v>22.177371159799399</v>
          </cell>
          <cell r="O273">
            <v>19478810.169622999</v>
          </cell>
          <cell r="Q273">
            <v>3959982</v>
          </cell>
          <cell r="R273">
            <v>8.3971737606233204E-3</v>
          </cell>
          <cell r="AA273">
            <v>1781.57829861659</v>
          </cell>
          <cell r="AC273">
            <v>208.719741075001</v>
          </cell>
          <cell r="AE273">
            <v>751391.06787000305</v>
          </cell>
          <cell r="AF273">
            <v>24157861.1176752</v>
          </cell>
          <cell r="AH273">
            <v>20196143.082864601</v>
          </cell>
          <cell r="AI273">
            <v>1572.85855754159</v>
          </cell>
        </row>
        <row r="274">
          <cell r="M274">
            <v>22.177078300154101</v>
          </cell>
          <cell r="O274">
            <v>19480138.9425801</v>
          </cell>
          <cell r="Q274">
            <v>3959982</v>
          </cell>
          <cell r="R274">
            <v>8.3507623625225895E-3</v>
          </cell>
          <cell r="AA274">
            <v>1787.403404469</v>
          </cell>
          <cell r="AC274">
            <v>209.42780510895301</v>
          </cell>
          <cell r="AE274">
            <v>753940.09839223104</v>
          </cell>
          <cell r="AF274">
            <v>24251133.4597481</v>
          </cell>
          <cell r="AH274">
            <v>20199477.198253501</v>
          </cell>
          <cell r="AI274">
            <v>1577.97559936005</v>
          </cell>
        </row>
        <row r="275">
          <cell r="M275">
            <v>22.1774566138312</v>
          </cell>
          <cell r="O275">
            <v>19483429.441371899</v>
          </cell>
          <cell r="Q275">
            <v>3959982</v>
          </cell>
          <cell r="R275">
            <v>8.3292690522946099E-3</v>
          </cell>
          <cell r="AA275">
            <v>1783.3719603872601</v>
          </cell>
          <cell r="AC275">
            <v>209.024045447828</v>
          </cell>
          <cell r="AE275">
            <v>752486.56361217995</v>
          </cell>
          <cell r="AF275">
            <v>24164706.574387901</v>
          </cell>
          <cell r="AH275">
            <v>20201737.821057402</v>
          </cell>
          <cell r="AI275">
            <v>1574.34791493944</v>
          </cell>
        </row>
        <row r="276">
          <cell r="M276">
            <v>22.177639069311802</v>
          </cell>
          <cell r="O276">
            <v>19485564.741402201</v>
          </cell>
          <cell r="Q276">
            <v>3959982</v>
          </cell>
          <cell r="R276">
            <v>8.3313333273412598E-3</v>
          </cell>
          <cell r="AA276">
            <v>1783.3197828309801</v>
          </cell>
          <cell r="AC276">
            <v>209.02376409213699</v>
          </cell>
          <cell r="AE276">
            <v>752485.55073169305</v>
          </cell>
          <cell r="AF276">
            <v>24162335.7268796</v>
          </cell>
          <cell r="AH276">
            <v>20204040.885396399</v>
          </cell>
          <cell r="AI276">
            <v>1574.2960187388401</v>
          </cell>
        </row>
        <row r="277">
          <cell r="M277">
            <v>22.177678038296101</v>
          </cell>
          <cell r="O277">
            <v>19486653.787833098</v>
          </cell>
          <cell r="Q277">
            <v>3959982</v>
          </cell>
          <cell r="R277">
            <v>8.3315803765301594E-3</v>
          </cell>
          <cell r="AA277">
            <v>1783.4659608654399</v>
          </cell>
          <cell r="AC277">
            <v>209.03969964439599</v>
          </cell>
          <cell r="AE277">
            <v>752542.91871982696</v>
          </cell>
          <cell r="AF277">
            <v>24165139.379790202</v>
          </cell>
          <cell r="AH277">
            <v>20205193.864409301</v>
          </cell>
          <cell r="AI277">
            <v>1574.42626122104</v>
          </cell>
        </row>
        <row r="278">
          <cell r="M278">
            <v>22.177711336930901</v>
          </cell>
          <cell r="O278">
            <v>19488004.751269002</v>
          </cell>
          <cell r="Q278">
            <v>3959982</v>
          </cell>
          <cell r="R278">
            <v>8.3315208194055506E-3</v>
          </cell>
          <cell r="AA278">
            <v>1783.5572897306599</v>
          </cell>
          <cell r="AC278">
            <v>209.050441111737</v>
          </cell>
          <cell r="AE278">
            <v>752581.58800225297</v>
          </cell>
          <cell r="AF278">
            <v>24166692.159435902</v>
          </cell>
          <cell r="AH278">
            <v>20206578.399785198</v>
          </cell>
          <cell r="AI278">
            <v>1574.50684861892</v>
          </cell>
        </row>
        <row r="279">
          <cell r="M279">
            <v>22.178013649662098</v>
          </cell>
          <cell r="O279">
            <v>19488781.447194099</v>
          </cell>
          <cell r="Q279">
            <v>3959982</v>
          </cell>
          <cell r="R279">
            <v>8.3627086026361302E-3</v>
          </cell>
          <cell r="AA279">
            <v>1778.72045543638</v>
          </cell>
          <cell r="AC279">
            <v>208.47620548733201</v>
          </cell>
          <cell r="AE279">
            <v>750514.339754396</v>
          </cell>
          <cell r="AF279">
            <v>24085896.240148101</v>
          </cell>
          <cell r="AH279">
            <v>20205740.3796487</v>
          </cell>
          <cell r="AI279">
            <v>1570.2442499490501</v>
          </cell>
        </row>
        <row r="280">
          <cell r="M280">
            <v>22.177839938399199</v>
          </cell>
          <cell r="O280">
            <v>19489242.497919299</v>
          </cell>
          <cell r="Q280">
            <v>3959982</v>
          </cell>
          <cell r="R280">
            <v>8.3944833340856995E-3</v>
          </cell>
          <cell r="AA280">
            <v>1781.7345923635</v>
          </cell>
          <cell r="AC280">
            <v>208.76121851624501</v>
          </cell>
          <cell r="AE280">
            <v>751540.38665848295</v>
          </cell>
          <cell r="AF280">
            <v>24154669.117077801</v>
          </cell>
          <cell r="AH280">
            <v>20206960.253911</v>
          </cell>
          <cell r="AI280">
            <v>1572.9733738472601</v>
          </cell>
        </row>
        <row r="281">
          <cell r="M281">
            <v>22.177714735372401</v>
          </cell>
          <cell r="O281">
            <v>19488597.4483147</v>
          </cell>
          <cell r="Q281">
            <v>3959982</v>
          </cell>
          <cell r="R281">
            <v>8.3968605526855596E-3</v>
          </cell>
          <cell r="AA281">
            <v>1782.2209457285501</v>
          </cell>
          <cell r="AC281">
            <v>208.80962675340501</v>
          </cell>
          <cell r="AE281">
            <v>751714.65631225903</v>
          </cell>
          <cell r="AF281">
            <v>24165161.471875802</v>
          </cell>
          <cell r="AH281">
            <v>20206312.832731102</v>
          </cell>
          <cell r="AI281">
            <v>1573.4113189751399</v>
          </cell>
        </row>
        <row r="282">
          <cell r="M282">
            <v>22.177660061867599</v>
          </cell>
          <cell r="O282">
            <v>19486745.091106199</v>
          </cell>
          <cell r="Q282">
            <v>3959982</v>
          </cell>
          <cell r="R282">
            <v>8.3971733433806893E-3</v>
          </cell>
          <cell r="AA282">
            <v>1782.1468300197</v>
          </cell>
          <cell r="AC282">
            <v>208.800076249733</v>
          </cell>
          <cell r="AE282">
            <v>751680.274499038</v>
          </cell>
          <cell r="AF282">
            <v>24164112.8344329</v>
          </cell>
          <cell r="AH282">
            <v>20204415.251557399</v>
          </cell>
          <cell r="AI282">
            <v>1573.3467537699701</v>
          </cell>
        </row>
        <row r="283">
          <cell r="M283">
            <v>22.177569141879001</v>
          </cell>
          <cell r="O283">
            <v>19482106.141640101</v>
          </cell>
          <cell r="Q283">
            <v>3959982</v>
          </cell>
          <cell r="R283">
            <v>8.3974529913898206E-3</v>
          </cell>
          <cell r="AA283">
            <v>1781.8478606561</v>
          </cell>
          <cell r="AC283">
            <v>208.76464678856499</v>
          </cell>
          <cell r="AE283">
            <v>751552.72843883303</v>
          </cell>
          <cell r="AF283">
            <v>24159099.194059201</v>
          </cell>
          <cell r="AH283">
            <v>20199681.668444</v>
          </cell>
          <cell r="AI283">
            <v>1573.0832138675401</v>
          </cell>
        </row>
        <row r="284">
          <cell r="M284">
            <v>22.1773742747745</v>
          </cell>
          <cell r="O284">
            <v>19476559.839881498</v>
          </cell>
          <cell r="Q284">
            <v>3959982</v>
          </cell>
          <cell r="R284">
            <v>8.3978698325755004E-3</v>
          </cell>
          <cell r="AA284">
            <v>1781.5134399306801</v>
          </cell>
          <cell r="AC284">
            <v>208.724769662093</v>
          </cell>
          <cell r="AE284">
            <v>751409.17078353395</v>
          </cell>
          <cell r="AF284">
            <v>24153553.9050254</v>
          </cell>
          <cell r="AH284">
            <v>20194018.121376801</v>
          </cell>
          <cell r="AI284">
            <v>1572.7886702685901</v>
          </cell>
        </row>
        <row r="285">
          <cell r="M285">
            <v>22.177258882220599</v>
          </cell>
          <cell r="O285">
            <v>19473955.237063602</v>
          </cell>
          <cell r="Q285">
            <v>3959982</v>
          </cell>
          <cell r="R285">
            <v>8.3974510971519308E-3</v>
          </cell>
          <cell r="AA285">
            <v>1781.26381943672</v>
          </cell>
          <cell r="AC285">
            <v>208.68254609444901</v>
          </cell>
          <cell r="AE285">
            <v>751257.16594001499</v>
          </cell>
          <cell r="AF285">
            <v>24152569.855494</v>
          </cell>
          <cell r="AH285">
            <v>20191204.974521998</v>
          </cell>
          <cell r="AI285">
            <v>1572.5812733422699</v>
          </cell>
        </row>
        <row r="286">
          <cell r="M286">
            <v>22.176870360869401</v>
          </cell>
          <cell r="O286">
            <v>19470828.4710759</v>
          </cell>
          <cell r="Q286">
            <v>3959982</v>
          </cell>
          <cell r="R286">
            <v>8.3676885469798293E-3</v>
          </cell>
          <cell r="AA286">
            <v>1785.7876553987901</v>
          </cell>
          <cell r="AC286">
            <v>209.22385334079601</v>
          </cell>
          <cell r="AE286">
            <v>753205.87202686502</v>
          </cell>
          <cell r="AF286">
            <v>24227176.133756898</v>
          </cell>
          <cell r="AH286">
            <v>20189629.621587299</v>
          </cell>
          <cell r="AI286">
            <v>1576.56380205799</v>
          </cell>
        </row>
        <row r="287">
          <cell r="M287">
            <v>22.176953863543702</v>
          </cell>
          <cell r="O287">
            <v>19469179.386914801</v>
          </cell>
          <cell r="Q287">
            <v>3959982</v>
          </cell>
          <cell r="R287">
            <v>8.3354604327438003E-3</v>
          </cell>
          <cell r="AA287">
            <v>1783.00620439057</v>
          </cell>
          <cell r="AC287">
            <v>208.97403709610001</v>
          </cell>
          <cell r="AE287">
            <v>752306.53354595997</v>
          </cell>
          <cell r="AF287">
            <v>24160259.6818441</v>
          </cell>
          <cell r="AH287">
            <v>20187304.256344002</v>
          </cell>
          <cell r="AI287">
            <v>1574.0321672944699</v>
          </cell>
        </row>
        <row r="288">
          <cell r="M288">
            <v>22.1770242184176</v>
          </cell>
          <cell r="O288">
            <v>19467330.963657901</v>
          </cell>
          <cell r="Q288">
            <v>3959982</v>
          </cell>
          <cell r="R288">
            <v>8.3330878993618396E-3</v>
          </cell>
          <cell r="AA288">
            <v>1782.3184768125</v>
          </cell>
          <cell r="AC288">
            <v>208.90245413693901</v>
          </cell>
          <cell r="AE288">
            <v>752048.83489298099</v>
          </cell>
          <cell r="AF288">
            <v>24146212.598145001</v>
          </cell>
          <cell r="AH288">
            <v>20185388.0867645</v>
          </cell>
          <cell r="AI288">
            <v>1573.41602267556</v>
          </cell>
        </row>
        <row r="289">
          <cell r="M289">
            <v>22.176896337429799</v>
          </cell>
          <cell r="O289">
            <v>19464824.913264301</v>
          </cell>
          <cell r="Q289">
            <v>3959982</v>
          </cell>
          <cell r="R289">
            <v>8.33307432300316E-3</v>
          </cell>
          <cell r="AA289">
            <v>1782.1263780076899</v>
          </cell>
          <cell r="AC289">
            <v>208.88038134883101</v>
          </cell>
          <cell r="AE289">
            <v>751969.37285579299</v>
          </cell>
          <cell r="AF289">
            <v>24142815.855943698</v>
          </cell>
          <cell r="AH289">
            <v>20182865.157859299</v>
          </cell>
          <cell r="AI289">
            <v>1573.2459966588499</v>
          </cell>
        </row>
        <row r="290">
          <cell r="M290">
            <v>22.176900080813802</v>
          </cell>
          <cell r="O290">
            <v>19465758.774985701</v>
          </cell>
          <cell r="Q290">
            <v>3959982</v>
          </cell>
          <cell r="R290">
            <v>8.3330103951835804E-3</v>
          </cell>
          <cell r="AA290">
            <v>1782.18666361125</v>
          </cell>
          <cell r="AC290">
            <v>208.88754733493201</v>
          </cell>
          <cell r="AE290">
            <v>751995.17040575598</v>
          </cell>
          <cell r="AF290">
            <v>24143821.271688402</v>
          </cell>
          <cell r="AH290">
            <v>20183753.335166901</v>
          </cell>
          <cell r="AI290">
            <v>1573.2991162763201</v>
          </cell>
        </row>
        <row r="291">
          <cell r="M291">
            <v>22.176924609276</v>
          </cell>
          <cell r="O291">
            <v>19466175.629756801</v>
          </cell>
          <cell r="Q291">
            <v>3959982</v>
          </cell>
          <cell r="R291">
            <v>8.3329781192366097E-3</v>
          </cell>
          <cell r="AA291">
            <v>1782.2103442597499</v>
          </cell>
          <cell r="AC291">
            <v>208.89037854057199</v>
          </cell>
          <cell r="AE291">
            <v>752005.36274605896</v>
          </cell>
          <cell r="AF291">
            <v>24144212.070169602</v>
          </cell>
          <cell r="AH291">
            <v>20184186.8435397</v>
          </cell>
          <cell r="AI291">
            <v>1573.3199657191799</v>
          </cell>
        </row>
        <row r="292">
          <cell r="M292">
            <v>22.176950480913298</v>
          </cell>
          <cell r="O292">
            <v>19466641.782800801</v>
          </cell>
          <cell r="Q292">
            <v>3959982</v>
          </cell>
          <cell r="R292">
            <v>8.3329454960371693E-3</v>
          </cell>
          <cell r="AA292">
            <v>1782.2380625340199</v>
          </cell>
          <cell r="AC292">
            <v>208.893681717818</v>
          </cell>
          <cell r="AE292">
            <v>752017.25418414595</v>
          </cell>
          <cell r="AF292">
            <v>24144672.229212899</v>
          </cell>
          <cell r="AH292">
            <v>20184663.388840899</v>
          </cell>
          <cell r="AI292">
            <v>1573.3443808162001</v>
          </cell>
        </row>
        <row r="293">
          <cell r="M293">
            <v>22.176954585505399</v>
          </cell>
          <cell r="O293">
            <v>19466553.037264999</v>
          </cell>
          <cell r="Q293">
            <v>3959982</v>
          </cell>
          <cell r="R293">
            <v>8.3329485147532103E-3</v>
          </cell>
          <cell r="AA293">
            <v>1782.2312707077399</v>
          </cell>
          <cell r="AC293">
            <v>208.89288311292401</v>
          </cell>
          <cell r="AE293">
            <v>752014.37920652702</v>
          </cell>
          <cell r="AF293">
            <v>24144556.746165399</v>
          </cell>
          <cell r="AH293">
            <v>20184583.047267102</v>
          </cell>
          <cell r="AI293">
            <v>1573.33838759481</v>
          </cell>
        </row>
        <row r="294">
          <cell r="M294">
            <v>22.177146272031901</v>
          </cell>
          <cell r="O294">
            <v>19466153.9229385</v>
          </cell>
          <cell r="Q294">
            <v>3959982</v>
          </cell>
          <cell r="R294">
            <v>8.3506652152008608E-3</v>
          </cell>
          <cell r="AA294">
            <v>1778.26126001698</v>
          </cell>
          <cell r="AC294">
            <v>208.42767815051999</v>
          </cell>
          <cell r="AE294">
            <v>750339.641341871</v>
          </cell>
          <cell r="AF294">
            <v>24076723.653457999</v>
          </cell>
          <cell r="AH294">
            <v>20182823.931316201</v>
          </cell>
          <cell r="AI294">
            <v>1569.83358186646</v>
          </cell>
        </row>
        <row r="295">
          <cell r="M295">
            <v>22.177071734071401</v>
          </cell>
          <cell r="O295">
            <v>19465262.9506745</v>
          </cell>
          <cell r="Q295">
            <v>3959982</v>
          </cell>
          <cell r="R295">
            <v>8.3925208720607592E-3</v>
          </cell>
          <cell r="AA295">
            <v>1779.46760817323</v>
          </cell>
          <cell r="AC295">
            <v>208.48330398737201</v>
          </cell>
          <cell r="AE295">
            <v>750539.89435453899</v>
          </cell>
          <cell r="AF295">
            <v>24119015.321582999</v>
          </cell>
          <cell r="AH295">
            <v>20182103.5998898</v>
          </cell>
          <cell r="AI295">
            <v>1570.9843041858501</v>
          </cell>
        </row>
        <row r="296">
          <cell r="M296">
            <v>22.176584930981399</v>
          </cell>
          <cell r="O296">
            <v>19464734.936552402</v>
          </cell>
          <cell r="Q296">
            <v>3959982</v>
          </cell>
          <cell r="R296">
            <v>8.3676140861826901E-3</v>
          </cell>
          <cell r="AA296">
            <v>1785.3111704865601</v>
          </cell>
          <cell r="AC296">
            <v>209.16919867477901</v>
          </cell>
          <cell r="AE296">
            <v>753009.115229205</v>
          </cell>
          <cell r="AF296">
            <v>24218719.105843499</v>
          </cell>
          <cell r="AH296">
            <v>20183357.308253601</v>
          </cell>
          <cell r="AI296">
            <v>1576.14197181178</v>
          </cell>
        </row>
        <row r="297">
          <cell r="M297">
            <v>22.176718011012198</v>
          </cell>
          <cell r="O297">
            <v>19466301.719252702</v>
          </cell>
          <cell r="Q297">
            <v>3959982</v>
          </cell>
          <cell r="R297">
            <v>8.3326694752116695E-3</v>
          </cell>
          <cell r="AA297">
            <v>1783.17317936476</v>
          </cell>
          <cell r="AC297">
            <v>208.983251063441</v>
          </cell>
          <cell r="AE297">
            <v>752339.70382838801</v>
          </cell>
          <cell r="AF297">
            <v>24165738.789836202</v>
          </cell>
          <cell r="AH297">
            <v>20184355.486378498</v>
          </cell>
          <cell r="AI297">
            <v>1574.1899283013199</v>
          </cell>
        </row>
        <row r="298">
          <cell r="M298">
            <v>22.1770335841418</v>
          </cell>
          <cell r="O298">
            <v>19471746.3012916</v>
          </cell>
          <cell r="Q298">
            <v>3959982</v>
          </cell>
          <cell r="R298">
            <v>8.3256037378932508E-3</v>
          </cell>
          <cell r="AA298">
            <v>1782.66307865011</v>
          </cell>
          <cell r="AC298">
            <v>208.934963563721</v>
          </cell>
          <cell r="AE298">
            <v>752165.86882939399</v>
          </cell>
          <cell r="AF298">
            <v>24154101.529450599</v>
          </cell>
          <cell r="AH298">
            <v>20189756.682631899</v>
          </cell>
          <cell r="AI298">
            <v>1573.7281150863901</v>
          </cell>
        </row>
        <row r="299">
          <cell r="M299">
            <v>22.177324340296501</v>
          </cell>
          <cell r="O299">
            <v>19477818.9446389</v>
          </cell>
          <cell r="Q299">
            <v>3959982</v>
          </cell>
          <cell r="R299">
            <v>8.3244847979209603E-3</v>
          </cell>
          <cell r="AA299">
            <v>1782.86689562796</v>
          </cell>
          <cell r="AC299">
            <v>208.96213923408899</v>
          </cell>
          <cell r="AE299">
            <v>752263.70124272106</v>
          </cell>
          <cell r="AF299">
            <v>24156754.403308298</v>
          </cell>
          <cell r="AH299">
            <v>20195978.230858799</v>
          </cell>
          <cell r="AI299">
            <v>1573.90475639387</v>
          </cell>
        </row>
        <row r="300">
          <cell r="M300">
            <v>22.1774893943583</v>
          </cell>
          <cell r="O300">
            <v>19481585.5524121</v>
          </cell>
          <cell r="Q300">
            <v>3959982</v>
          </cell>
          <cell r="R300">
            <v>8.3241594150777407E-3</v>
          </cell>
          <cell r="AA300">
            <v>1783.08063981638</v>
          </cell>
          <cell r="AC300">
            <v>208.987824209634</v>
          </cell>
          <cell r="AE300">
            <v>752356.16715468303</v>
          </cell>
          <cell r="AF300">
            <v>24160249.6566897</v>
          </cell>
          <cell r="AH300">
            <v>20199889.206998602</v>
          </cell>
          <cell r="AI300">
            <v>1574.09281560674</v>
          </cell>
        </row>
        <row r="301">
          <cell r="M301">
            <v>22.177591394102102</v>
          </cell>
          <cell r="O301">
            <v>19483936.3569199</v>
          </cell>
          <cell r="Q301">
            <v>3959982</v>
          </cell>
          <cell r="R301">
            <v>8.3239703849980907E-3</v>
          </cell>
          <cell r="AA301">
            <v>1783.2177194527001</v>
          </cell>
          <cell r="AC301">
            <v>209.00422153853401</v>
          </cell>
          <cell r="AE301">
            <v>752415.19753872405</v>
          </cell>
          <cell r="AF301">
            <v>24162510.3913096</v>
          </cell>
          <cell r="AH301">
            <v>20202323.824170299</v>
          </cell>
          <cell r="AI301">
            <v>1574.2134979141699</v>
          </cell>
        </row>
        <row r="302">
          <cell r="M302">
            <v>22.1776708581055</v>
          </cell>
          <cell r="O302">
            <v>19485391.248995401</v>
          </cell>
          <cell r="Q302">
            <v>3959982</v>
          </cell>
          <cell r="R302">
            <v>8.3268416420959907E-3</v>
          </cell>
          <cell r="AA302">
            <v>1782.96966444435</v>
          </cell>
          <cell r="AC302">
            <v>208.98545784518299</v>
          </cell>
          <cell r="AE302">
            <v>752347.64824265696</v>
          </cell>
          <cell r="AF302">
            <v>24155655.961598001</v>
          </cell>
          <cell r="AH302">
            <v>20203775.649319898</v>
          </cell>
          <cell r="AI302">
            <v>1573.98420659916</v>
          </cell>
        </row>
        <row r="303">
          <cell r="M303">
            <v>22.177887432588399</v>
          </cell>
          <cell r="O303">
            <v>19486214.914420899</v>
          </cell>
          <cell r="Q303">
            <v>3959982</v>
          </cell>
          <cell r="R303">
            <v>8.3487894573446905E-3</v>
          </cell>
          <cell r="AA303">
            <v>1779.37040669305</v>
          </cell>
          <cell r="AC303">
            <v>208.561751136266</v>
          </cell>
          <cell r="AE303">
            <v>750822.30409055599</v>
          </cell>
          <cell r="AF303">
            <v>24094636.007525101</v>
          </cell>
          <cell r="AH303">
            <v>20203383.5508724</v>
          </cell>
          <cell r="AI303">
            <v>1570.80865555679</v>
          </cell>
        </row>
        <row r="304">
          <cell r="M304">
            <v>22.177837968510701</v>
          </cell>
          <cell r="O304">
            <v>19486244.2870933</v>
          </cell>
          <cell r="Q304">
            <v>3959982</v>
          </cell>
          <cell r="R304">
            <v>8.3910704657560696E-3</v>
          </cell>
          <cell r="AA304">
            <v>1780.7508621608999</v>
          </cell>
          <cell r="AC304">
            <v>208.635909707199</v>
          </cell>
          <cell r="AE304">
            <v>751089.27494591696</v>
          </cell>
          <cell r="AF304">
            <v>24140388.2816783</v>
          </cell>
          <cell r="AH304">
            <v>20203612.6882804</v>
          </cell>
          <cell r="AI304">
            <v>1572.11495245371</v>
          </cell>
        </row>
        <row r="305">
          <cell r="M305">
            <v>22.177647539159601</v>
          </cell>
          <cell r="O305">
            <v>19485440.3712219</v>
          </cell>
          <cell r="Q305">
            <v>3959982</v>
          </cell>
          <cell r="R305">
            <v>8.3953013831474001E-3</v>
          </cell>
          <cell r="AA305">
            <v>1781.7079873069899</v>
          </cell>
          <cell r="AC305">
            <v>208.73160970591101</v>
          </cell>
          <cell r="AE305">
            <v>751433.79494128097</v>
          </cell>
          <cell r="AF305">
            <v>24160922.112642501</v>
          </cell>
          <cell r="AH305">
            <v>20202885.844455801</v>
          </cell>
          <cell r="AI305">
            <v>1572.97637760108</v>
          </cell>
        </row>
        <row r="306">
          <cell r="M306">
            <v>22.177567215709299</v>
          </cell>
          <cell r="O306">
            <v>19482544.282047901</v>
          </cell>
          <cell r="Q306">
            <v>3959982</v>
          </cell>
          <cell r="R306">
            <v>8.3958198542124392E-3</v>
          </cell>
          <cell r="AA306">
            <v>1781.5975878568199</v>
          </cell>
          <cell r="AC306">
            <v>208.71721278806899</v>
          </cell>
          <cell r="AE306">
            <v>751381.96603704803</v>
          </cell>
          <cell r="AF306">
            <v>24159403.6283167</v>
          </cell>
          <cell r="AH306">
            <v>20199922.491934899</v>
          </cell>
          <cell r="AI306">
            <v>1572.88037506875</v>
          </cell>
        </row>
        <row r="307">
          <cell r="M307">
            <v>22.177404895046401</v>
          </cell>
          <cell r="O307">
            <v>19476436.835485701</v>
          </cell>
          <cell r="Q307">
            <v>3959982</v>
          </cell>
          <cell r="R307">
            <v>8.3962352589341503E-3</v>
          </cell>
          <cell r="AA307">
            <v>1781.2167140955</v>
          </cell>
          <cell r="AC307">
            <v>208.67193933181599</v>
          </cell>
          <cell r="AE307">
            <v>751218.98159453599</v>
          </cell>
          <cell r="AF307">
            <v>24153052.347001102</v>
          </cell>
          <cell r="AH307">
            <v>20193699.9439447</v>
          </cell>
          <cell r="AI307">
            <v>1572.5447747636899</v>
          </cell>
        </row>
        <row r="308">
          <cell r="M308">
            <v>22.176940380018301</v>
          </cell>
          <cell r="O308">
            <v>19471887.300922301</v>
          </cell>
          <cell r="Q308">
            <v>3959982</v>
          </cell>
          <cell r="R308">
            <v>8.3674918409132396E-3</v>
          </cell>
          <cell r="AA308">
            <v>1785.8211116474499</v>
          </cell>
          <cell r="AC308">
            <v>209.22835107846899</v>
          </cell>
          <cell r="AE308">
            <v>753222.06388248899</v>
          </cell>
          <cell r="AF308">
            <v>24227602.950491</v>
          </cell>
          <cell r="AH308">
            <v>20190733.796250802</v>
          </cell>
          <cell r="AI308">
            <v>1576.5927605689801</v>
          </cell>
        </row>
        <row r="309">
          <cell r="M309">
            <v>22.176996956959002</v>
          </cell>
          <cell r="O309">
            <v>19469989.3598071</v>
          </cell>
          <cell r="Q309">
            <v>3959982</v>
          </cell>
          <cell r="R309">
            <v>8.3353946169846104E-3</v>
          </cell>
          <cell r="AA309">
            <v>1783.05250206853</v>
          </cell>
          <cell r="AC309">
            <v>208.97958224509301</v>
          </cell>
          <cell r="AE309">
            <v>752326.49608233396</v>
          </cell>
          <cell r="AF309">
            <v>24161021.4372187</v>
          </cell>
          <cell r="AH309">
            <v>20188140.077688899</v>
          </cell>
          <cell r="AI309">
            <v>1574.0729198234401</v>
          </cell>
        </row>
        <row r="310">
          <cell r="M310">
            <v>22.177010926178699</v>
          </cell>
          <cell r="O310">
            <v>19465529.4805777</v>
          </cell>
          <cell r="Q310">
            <v>3959982</v>
          </cell>
          <cell r="R310">
            <v>8.33315675650146E-3</v>
          </cell>
          <cell r="AA310">
            <v>1782.19266238411</v>
          </cell>
          <cell r="AC310">
            <v>208.88767075611401</v>
          </cell>
          <cell r="AE310">
            <v>751995.61472200998</v>
          </cell>
          <cell r="AF310">
            <v>24144070.796871699</v>
          </cell>
          <cell r="AH310">
            <v>20183582.406132001</v>
          </cell>
          <cell r="AI310">
            <v>1573.3049916279999</v>
          </cell>
        </row>
        <row r="311">
          <cell r="M311">
            <v>22.176659177232299</v>
          </cell>
          <cell r="O311">
            <v>19459513.494132701</v>
          </cell>
          <cell r="Q311">
            <v>3959982</v>
          </cell>
          <cell r="R311">
            <v>8.3303978313804105E-3</v>
          </cell>
          <cell r="AA311">
            <v>1782.12683362951</v>
          </cell>
          <cell r="AC311">
            <v>208.86994115067799</v>
          </cell>
          <cell r="AE311">
            <v>751931.78814243898</v>
          </cell>
          <cell r="AF311">
            <v>24145481.901703499</v>
          </cell>
          <cell r="AH311">
            <v>20177553.806182299</v>
          </cell>
          <cell r="AI311">
            <v>1573.25689247883</v>
          </cell>
        </row>
        <row r="312">
          <cell r="M312">
            <v>22.176523074011602</v>
          </cell>
          <cell r="O312">
            <v>19458292.323359899</v>
          </cell>
          <cell r="Q312">
            <v>3959982</v>
          </cell>
          <cell r="R312">
            <v>8.3261516005196101E-3</v>
          </cell>
          <cell r="AA312">
            <v>1781.7623903608801</v>
          </cell>
          <cell r="AC312">
            <v>208.82925965750599</v>
          </cell>
          <cell r="AE312">
            <v>751785.33476702101</v>
          </cell>
          <cell r="AF312">
            <v>24138735.758998699</v>
          </cell>
          <cell r="AH312">
            <v>20176094.796025202</v>
          </cell>
          <cell r="AI312">
            <v>1572.9331307033799</v>
          </cell>
        </row>
        <row r="313">
          <cell r="M313">
            <v>22.1764778858096</v>
          </cell>
          <cell r="O313">
            <v>19457555.799238399</v>
          </cell>
          <cell r="Q313">
            <v>3959982</v>
          </cell>
          <cell r="R313">
            <v>8.3256914372237603E-3</v>
          </cell>
          <cell r="AA313">
            <v>1781.59858576795</v>
          </cell>
          <cell r="AC313">
            <v>208.81197787435701</v>
          </cell>
          <cell r="AE313">
            <v>751723.120347686</v>
          </cell>
          <cell r="AF313">
            <v>24135449.678962201</v>
          </cell>
          <cell r="AH313">
            <v>20175308.241771899</v>
          </cell>
          <cell r="AI313">
            <v>1572.7866078935899</v>
          </cell>
        </row>
        <row r="314">
          <cell r="M314">
            <v>22.176497399700398</v>
          </cell>
          <cell r="O314">
            <v>19458197.529284298</v>
          </cell>
          <cell r="Q314">
            <v>3959982</v>
          </cell>
          <cell r="R314">
            <v>8.3286075515437707E-3</v>
          </cell>
          <cell r="AA314">
            <v>1781.3005647959801</v>
          </cell>
          <cell r="AC314">
            <v>208.78732183307</v>
          </cell>
          <cell r="AE314">
            <v>751634.35859905195</v>
          </cell>
          <cell r="AF314">
            <v>24127752.550669301</v>
          </cell>
          <cell r="AH314">
            <v>20175879.5186202</v>
          </cell>
          <cell r="AI314">
            <v>1572.51324296291</v>
          </cell>
        </row>
        <row r="315">
          <cell r="M315">
            <v>22.176565253643702</v>
          </cell>
          <cell r="O315">
            <v>19459706.451978698</v>
          </cell>
          <cell r="Q315">
            <v>3959982</v>
          </cell>
          <cell r="R315">
            <v>8.3328332581639204E-3</v>
          </cell>
          <cell r="AA315">
            <v>1781.68916522633</v>
          </cell>
          <cell r="AC315">
            <v>208.83089707756</v>
          </cell>
          <cell r="AE315">
            <v>751791.22947921499</v>
          </cell>
          <cell r="AF315">
            <v>24134895.0285266</v>
          </cell>
          <cell r="AH315">
            <v>20177510.851024199</v>
          </cell>
          <cell r="AI315">
            <v>1572.8582681487701</v>
          </cell>
        </row>
        <row r="316">
          <cell r="M316">
            <v>22.1768314853608</v>
          </cell>
          <cell r="O316">
            <v>19461004.4959145</v>
          </cell>
          <cell r="Q316">
            <v>3959982</v>
          </cell>
          <cell r="R316">
            <v>8.3509517078206395E-3</v>
          </cell>
          <cell r="AA316">
            <v>1777.9436306177799</v>
          </cell>
          <cell r="AC316">
            <v>208.39018377615801</v>
          </cell>
          <cell r="AE316">
            <v>750204.66159417003</v>
          </cell>
          <cell r="AF316">
            <v>24071365.947616301</v>
          </cell>
          <cell r="AH316">
            <v>20177504.227941599</v>
          </cell>
          <cell r="AI316">
            <v>1569.5534468416199</v>
          </cell>
        </row>
        <row r="317">
          <cell r="M317">
            <v>22.176857430668601</v>
          </cell>
          <cell r="O317">
            <v>19461523.2722416</v>
          </cell>
          <cell r="Q317">
            <v>3959982</v>
          </cell>
          <cell r="R317">
            <v>8.3927459691791901E-3</v>
          </cell>
          <cell r="AA317">
            <v>1779.2395206983599</v>
          </cell>
          <cell r="AC317">
            <v>208.456310350058</v>
          </cell>
          <cell r="AE317">
            <v>750442.71726020705</v>
          </cell>
          <cell r="AF317">
            <v>24115184.193866201</v>
          </cell>
          <cell r="AH317">
            <v>20178229.6114746</v>
          </cell>
          <cell r="AI317">
            <v>1570.7832103483099</v>
          </cell>
        </row>
        <row r="318">
          <cell r="M318">
            <v>22.176636353631999</v>
          </cell>
          <cell r="O318">
            <v>19461223.281252299</v>
          </cell>
          <cell r="Q318">
            <v>3959982</v>
          </cell>
          <cell r="R318">
            <v>8.3969418589705698E-3</v>
          </cell>
          <cell r="AA318">
            <v>1780.2305329834201</v>
          </cell>
          <cell r="AC318">
            <v>208.556091851188</v>
          </cell>
          <cell r="AE318">
            <v>750801.93066427496</v>
          </cell>
          <cell r="AF318">
            <v>24136261.847911201</v>
          </cell>
          <cell r="AH318">
            <v>20178047.853122398</v>
          </cell>
          <cell r="AI318">
            <v>1571.67444113223</v>
          </cell>
        </row>
        <row r="319">
          <cell r="M319">
            <v>22.176414808105299</v>
          </cell>
          <cell r="O319">
            <v>19462960.046145</v>
          </cell>
          <cell r="Q319">
            <v>3959982</v>
          </cell>
          <cell r="R319">
            <v>8.3680886194978706E-3</v>
          </cell>
          <cell r="AA319">
            <v>1785.2884394150899</v>
          </cell>
          <cell r="AC319">
            <v>209.16512464645399</v>
          </cell>
          <cell r="AE319">
            <v>752994.44872723299</v>
          </cell>
          <cell r="AF319">
            <v>24218686.796093199</v>
          </cell>
          <cell r="AH319">
            <v>20181475.141089901</v>
          </cell>
          <cell r="AI319">
            <v>1576.1233147686401</v>
          </cell>
        </row>
        <row r="320">
          <cell r="M320">
            <v>22.176635810165902</v>
          </cell>
          <cell r="O320">
            <v>19463490.410269</v>
          </cell>
          <cell r="Q320">
            <v>3959982</v>
          </cell>
          <cell r="R320">
            <v>8.3358224854513403E-3</v>
          </cell>
          <cell r="AA320">
            <v>1782.6618758299201</v>
          </cell>
          <cell r="AC320">
            <v>208.93321713505199</v>
          </cell>
          <cell r="AE320">
            <v>752159.581686188</v>
          </cell>
          <cell r="AF320">
            <v>24154488.115477301</v>
          </cell>
          <cell r="AH320">
            <v>20181423.7896895</v>
          </cell>
          <cell r="AI320">
            <v>1573.7286586948701</v>
          </cell>
        </row>
        <row r="321">
          <cell r="M321">
            <v>22.176822387428299</v>
          </cell>
          <cell r="O321">
            <v>19465681.5461821</v>
          </cell>
          <cell r="Q321">
            <v>3959982</v>
          </cell>
          <cell r="R321">
            <v>8.3332612996719607E-3</v>
          </cell>
          <cell r="AA321">
            <v>1782.24170077957</v>
          </cell>
          <cell r="AC321">
            <v>208.89314702757301</v>
          </cell>
          <cell r="AE321">
            <v>752015.32929926401</v>
          </cell>
          <cell r="AF321">
            <v>24144977.920844499</v>
          </cell>
          <cell r="AH321">
            <v>20183635.8617226</v>
          </cell>
          <cell r="AI321">
            <v>1573.348553752</v>
          </cell>
        </row>
        <row r="322">
          <cell r="M322">
            <v>22.177016623702801</v>
          </cell>
          <cell r="O322">
            <v>19471475.727489401</v>
          </cell>
          <cell r="Q322">
            <v>3959982</v>
          </cell>
          <cell r="R322">
            <v>8.3297391033905904E-3</v>
          </cell>
          <cell r="AA322">
            <v>1782.8989800655499</v>
          </cell>
          <cell r="AC322">
            <v>208.96120759082501</v>
          </cell>
          <cell r="AE322">
            <v>752260.34732697101</v>
          </cell>
          <cell r="AF322">
            <v>24158491.881028999</v>
          </cell>
          <cell r="AH322">
            <v>20189586.463530101</v>
          </cell>
          <cell r="AI322">
            <v>1573.9377724747201</v>
          </cell>
        </row>
        <row r="323">
          <cell r="M323">
            <v>22.1772990063747</v>
          </cell>
          <cell r="O323">
            <v>19478006.309704401</v>
          </cell>
          <cell r="Q323">
            <v>3959982</v>
          </cell>
          <cell r="R323">
            <v>8.3249669839705106E-3</v>
          </cell>
          <cell r="AA323">
            <v>1782.9979650200801</v>
          </cell>
          <cell r="AC323">
            <v>208.975610578367</v>
          </cell>
          <cell r="AE323">
            <v>752312.19808212202</v>
          </cell>
          <cell r="AF323">
            <v>24159474.995796502</v>
          </cell>
          <cell r="AH323">
            <v>20196183.076241799</v>
          </cell>
          <cell r="AI323">
            <v>1574.0223544417099</v>
          </cell>
        </row>
        <row r="324">
          <cell r="M324">
            <v>22.177514265943401</v>
          </cell>
          <cell r="O324">
            <v>19482849.008221202</v>
          </cell>
          <cell r="Q324">
            <v>3959982</v>
          </cell>
          <cell r="R324">
            <v>8.3241226709249196E-3</v>
          </cell>
          <cell r="AA324">
            <v>1783.17073030133</v>
          </cell>
          <cell r="AC324">
            <v>208.99834581930699</v>
          </cell>
          <cell r="AE324">
            <v>752394.04494950699</v>
          </cell>
          <cell r="AF324">
            <v>24161800.0181178</v>
          </cell>
          <cell r="AH324">
            <v>20201171.973939501</v>
          </cell>
          <cell r="AI324">
            <v>1574.1723844820201</v>
          </cell>
        </row>
        <row r="325">
          <cell r="M325">
            <v>22.177640226420099</v>
          </cell>
          <cell r="O325">
            <v>19485643.9338427</v>
          </cell>
          <cell r="Q325">
            <v>3959982</v>
          </cell>
          <cell r="R325">
            <v>8.3238560736628303E-3</v>
          </cell>
          <cell r="AA325">
            <v>1783.3244096610299</v>
          </cell>
          <cell r="AC325">
            <v>209.01689981365399</v>
          </cell>
          <cell r="AE325">
            <v>752460.839329154</v>
          </cell>
          <cell r="AF325">
            <v>24164291.263019901</v>
          </cell>
          <cell r="AH325">
            <v>20204069.388976999</v>
          </cell>
          <cell r="AI325">
            <v>1574.3075098473801</v>
          </cell>
        </row>
        <row r="326">
          <cell r="M326">
            <v>22.177716249618999</v>
          </cell>
          <cell r="O326">
            <v>19486773.6804251</v>
          </cell>
          <cell r="Q326">
            <v>3959982</v>
          </cell>
          <cell r="R326">
            <v>8.3267395950742205E-3</v>
          </cell>
          <cell r="AA326">
            <v>1783.05340635792</v>
          </cell>
          <cell r="AC326">
            <v>208.995444415311</v>
          </cell>
          <cell r="AE326">
            <v>752383.59989511897</v>
          </cell>
          <cell r="AF326">
            <v>24157044.716746699</v>
          </cell>
          <cell r="AH326">
            <v>20205197.642953299</v>
          </cell>
          <cell r="AI326">
            <v>1574.0579619426001</v>
          </cell>
        </row>
        <row r="327">
          <cell r="M327">
            <v>22.177924382342699</v>
          </cell>
          <cell r="O327">
            <v>19487516.217410401</v>
          </cell>
          <cell r="Q327">
            <v>3959982</v>
          </cell>
          <cell r="R327">
            <v>8.3487003281505403E-3</v>
          </cell>
          <cell r="AA327">
            <v>1779.4510221422599</v>
          </cell>
          <cell r="AC327">
            <v>208.57134361328099</v>
          </cell>
          <cell r="AE327">
            <v>750856.83700781199</v>
          </cell>
          <cell r="AF327">
            <v>24095976.756349102</v>
          </cell>
          <cell r="AH327">
            <v>20204720.8044236</v>
          </cell>
          <cell r="AI327">
            <v>1570.8796785289801</v>
          </cell>
        </row>
        <row r="328">
          <cell r="M328">
            <v>22.177879716373301</v>
          </cell>
          <cell r="O328">
            <v>19487703.1311776</v>
          </cell>
          <cell r="Q328">
            <v>3959982</v>
          </cell>
          <cell r="R328">
            <v>8.3909671098969796E-3</v>
          </cell>
          <cell r="AA328">
            <v>1780.8408124657301</v>
          </cell>
          <cell r="AC328">
            <v>208.646614114253</v>
          </cell>
          <cell r="AE328">
            <v>751127.81081130996</v>
          </cell>
          <cell r="AF328">
            <v>24141884.823405299</v>
          </cell>
          <cell r="AH328">
            <v>20205107.3989527</v>
          </cell>
          <cell r="AI328">
            <v>1572.1941983514801</v>
          </cell>
        </row>
        <row r="329">
          <cell r="M329">
            <v>22.177679694516598</v>
          </cell>
          <cell r="O329">
            <v>19486226.326448701</v>
          </cell>
          <cell r="Q329">
            <v>3959982</v>
          </cell>
          <cell r="R329">
            <v>8.3952341659288606E-3</v>
          </cell>
          <cell r="AA329">
            <v>1781.7531677832801</v>
          </cell>
          <cell r="AC329">
            <v>208.73702806091401</v>
          </cell>
          <cell r="AE329">
            <v>751453.30101928895</v>
          </cell>
          <cell r="AF329">
            <v>24161663.471053001</v>
          </cell>
          <cell r="AH329">
            <v>20203699.232804101</v>
          </cell>
          <cell r="AI329">
            <v>1573.0161397223601</v>
          </cell>
        </row>
        <row r="330">
          <cell r="M330">
            <v>22.177569986645299</v>
          </cell>
          <cell r="O330">
            <v>19481860.040520601</v>
          </cell>
          <cell r="Q330">
            <v>3959982</v>
          </cell>
          <cell r="R330">
            <v>8.3958390190119001E-3</v>
          </cell>
          <cell r="AA330">
            <v>1781.54756810097</v>
          </cell>
          <cell r="AC330">
            <v>208.711361709708</v>
          </cell>
          <cell r="AE330">
            <v>751360.90215494798</v>
          </cell>
          <cell r="AF330">
            <v>24158545.533100002</v>
          </cell>
          <cell r="AH330">
            <v>20199234.6497421</v>
          </cell>
          <cell r="AI330">
            <v>1572.83620639126</v>
          </cell>
        </row>
        <row r="331">
          <cell r="M331">
            <v>22.177364001060699</v>
          </cell>
          <cell r="O331">
            <v>19475212.804571498</v>
          </cell>
          <cell r="Q331">
            <v>3959982</v>
          </cell>
          <cell r="R331">
            <v>8.3963218656466099E-3</v>
          </cell>
          <cell r="AA331">
            <v>1781.1416984275099</v>
          </cell>
          <cell r="AC331">
            <v>208.663012109563</v>
          </cell>
          <cell r="AE331">
            <v>751186.84359442606</v>
          </cell>
          <cell r="AF331">
            <v>24151804.105742201</v>
          </cell>
          <cell r="AH331">
            <v>20192455.420613099</v>
          </cell>
          <cell r="AI331">
            <v>1572.47868631795</v>
          </cell>
        </row>
        <row r="332">
          <cell r="M332">
            <v>22.177140703705401</v>
          </cell>
          <cell r="O332">
            <v>19469919.907963298</v>
          </cell>
          <cell r="Q332">
            <v>3959982</v>
          </cell>
          <cell r="R332">
            <v>8.3967110643360099E-3</v>
          </cell>
          <cell r="AA332">
            <v>1780.82536990531</v>
          </cell>
          <cell r="AC332">
            <v>208.62532623917201</v>
          </cell>
          <cell r="AE332">
            <v>751051.17446101899</v>
          </cell>
          <cell r="AF332">
            <v>24146551.250771701</v>
          </cell>
          <cell r="AH332">
            <v>20187020.703655198</v>
          </cell>
          <cell r="AI332">
            <v>1572.2000436661399</v>
          </cell>
        </row>
        <row r="333">
          <cell r="M333">
            <v>22.176745634924501</v>
          </cell>
          <cell r="O333">
            <v>19468164.267836299</v>
          </cell>
          <cell r="Q333">
            <v>3959982</v>
          </cell>
          <cell r="R333">
            <v>8.3677656018563903E-3</v>
          </cell>
          <cell r="AA333">
            <v>1785.6021772102699</v>
          </cell>
          <cell r="AC333">
            <v>209.20226108173901</v>
          </cell>
          <cell r="AE333">
            <v>753128.13989426102</v>
          </cell>
          <cell r="AF333">
            <v>24223964.203715999</v>
          </cell>
          <cell r="AH333">
            <v>20186880.145231899</v>
          </cell>
          <cell r="AI333">
            <v>1576.3999161285301</v>
          </cell>
        </row>
        <row r="334">
          <cell r="M334">
            <v>22.1768401718472</v>
          </cell>
          <cell r="O334">
            <v>19466747.064075999</v>
          </cell>
          <cell r="Q334">
            <v>3959982</v>
          </cell>
          <cell r="R334">
            <v>8.3356110416889801E-3</v>
          </cell>
          <cell r="AA334">
            <v>1782.8560719152599</v>
          </cell>
          <cell r="AC334">
            <v>208.95625174432601</v>
          </cell>
          <cell r="AE334">
            <v>752242.50627957296</v>
          </cell>
          <cell r="AF334">
            <v>24157739.897701401</v>
          </cell>
          <cell r="AH334">
            <v>20184806.013330799</v>
          </cell>
          <cell r="AI334">
            <v>1573.8998201709301</v>
          </cell>
        </row>
        <row r="335">
          <cell r="M335">
            <v>22.176923904838102</v>
          </cell>
          <cell r="O335">
            <v>19466084.262848601</v>
          </cell>
          <cell r="Q335">
            <v>3959982</v>
          </cell>
          <cell r="R335">
            <v>8.3331974667439392E-3</v>
          </cell>
          <cell r="AA335">
            <v>1782.2515528997301</v>
          </cell>
          <cell r="AC335">
            <v>208.89442742399001</v>
          </cell>
          <cell r="AE335">
            <v>752019.93872636301</v>
          </cell>
          <cell r="AF335">
            <v>24145114.545333199</v>
          </cell>
          <cell r="AH335">
            <v>20184101.3150867</v>
          </cell>
          <cell r="AI335">
            <v>1573.3571254757401</v>
          </cell>
        </row>
        <row r="336">
          <cell r="M336">
            <v>22.176918008293299</v>
          </cell>
          <cell r="O336">
            <v>19465648.7273027</v>
          </cell>
          <cell r="Q336">
            <v>3959982</v>
          </cell>
          <cell r="R336">
            <v>8.3330195696481105E-3</v>
          </cell>
          <cell r="AA336">
            <v>1782.17838449445</v>
          </cell>
          <cell r="AC336">
            <v>208.88655267207301</v>
          </cell>
          <cell r="AE336">
            <v>751991.58961946098</v>
          </cell>
          <cell r="AF336">
            <v>24143685.8670942</v>
          </cell>
          <cell r="AH336">
            <v>20183660.540060699</v>
          </cell>
          <cell r="AI336">
            <v>1573.2918318223799</v>
          </cell>
        </row>
        <row r="337">
          <cell r="M337">
            <v>22.176901975804899</v>
          </cell>
          <cell r="O337">
            <v>19465504.2776893</v>
          </cell>
          <cell r="Q337">
            <v>3959982</v>
          </cell>
          <cell r="R337">
            <v>8.3330198286400599E-3</v>
          </cell>
          <cell r="AA337">
            <v>1782.16825333977</v>
          </cell>
          <cell r="AC337">
            <v>208.885388366532</v>
          </cell>
          <cell r="AE337">
            <v>751987.39811951504</v>
          </cell>
          <cell r="AF337">
            <v>24143506.780906498</v>
          </cell>
          <cell r="AH337">
            <v>20183509.914688502</v>
          </cell>
          <cell r="AI337">
            <v>1573.2828649732401</v>
          </cell>
        </row>
        <row r="338">
          <cell r="M338">
            <v>22.176922984039798</v>
          </cell>
          <cell r="O338">
            <v>19466315.506781898</v>
          </cell>
          <cell r="Q338">
            <v>3959982</v>
          </cell>
          <cell r="R338">
            <v>8.3329750484058707E-3</v>
          </cell>
          <cell r="AA338">
            <v>1782.22087995537</v>
          </cell>
          <cell r="AC338">
            <v>208.89161218712599</v>
          </cell>
          <cell r="AE338">
            <v>752009.80387365201</v>
          </cell>
          <cell r="AF338">
            <v>24144392.5213775</v>
          </cell>
          <cell r="AH338">
            <v>20184323.993694101</v>
          </cell>
          <cell r="AI338">
            <v>1573.32926776824</v>
          </cell>
        </row>
        <row r="339">
          <cell r="M339">
            <v>22.1769672560348</v>
          </cell>
          <cell r="O339">
            <v>19467268.569947299</v>
          </cell>
          <cell r="Q339">
            <v>3959982</v>
          </cell>
          <cell r="R339">
            <v>8.3329127528206197E-3</v>
          </cell>
          <cell r="AA339">
            <v>1782.2789982690199</v>
          </cell>
          <cell r="AC339">
            <v>208.89851401717399</v>
          </cell>
          <cell r="AE339">
            <v>752034.65046182799</v>
          </cell>
          <cell r="AF339">
            <v>24145363.4757463</v>
          </cell>
          <cell r="AH339">
            <v>20185298.1969718</v>
          </cell>
          <cell r="AI339">
            <v>1573.38048425185</v>
          </cell>
        </row>
        <row r="340">
          <cell r="M340">
            <v>22.177200162183802</v>
          </cell>
          <cell r="O340">
            <v>19467792.067990199</v>
          </cell>
          <cell r="Q340">
            <v>3959982</v>
          </cell>
          <cell r="R340">
            <v>8.3505717724103798E-3</v>
          </cell>
          <cell r="AA340">
            <v>1778.3656797267599</v>
          </cell>
          <cell r="AC340">
            <v>208.440032419657</v>
          </cell>
          <cell r="AE340">
            <v>750384.11671076505</v>
          </cell>
          <cell r="AF340">
            <v>24078477.423725098</v>
          </cell>
          <cell r="AH340">
            <v>20184488.363597602</v>
          </cell>
          <cell r="AI340">
            <v>1569.9256473071</v>
          </cell>
        </row>
        <row r="341">
          <cell r="M341">
            <v>22.177182267410299</v>
          </cell>
          <cell r="O341">
            <v>19468196.654109702</v>
          </cell>
          <cell r="Q341">
            <v>3959982</v>
          </cell>
          <cell r="R341">
            <v>8.3923457760364892E-3</v>
          </cell>
          <cell r="AA341">
            <v>1779.6521746073099</v>
          </cell>
          <cell r="AC341">
            <v>208.505154926616</v>
          </cell>
          <cell r="AE341">
            <v>750618.55773581704</v>
          </cell>
          <cell r="AF341">
            <v>24122113.668173701</v>
          </cell>
          <cell r="AH341">
            <v>20185088.6710889</v>
          </cell>
          <cell r="AI341">
            <v>1571.1470196806899</v>
          </cell>
        </row>
        <row r="342">
          <cell r="M342">
            <v>22.177007073519199</v>
          </cell>
          <cell r="O342">
            <v>19468210.154396299</v>
          </cell>
          <cell r="Q342">
            <v>3959982</v>
          </cell>
          <cell r="R342">
            <v>8.3964924009192303E-3</v>
          </cell>
          <cell r="AA342">
            <v>1780.65420106734</v>
          </cell>
          <cell r="AC342">
            <v>208.60631908437199</v>
          </cell>
          <cell r="AE342">
            <v>750982.74870373902</v>
          </cell>
          <cell r="AF342">
            <v>24143358.392100599</v>
          </cell>
          <cell r="AH342">
            <v>20185199.4618368</v>
          </cell>
          <cell r="AI342">
            <v>1572.04788198297</v>
          </cell>
        </row>
        <row r="343">
          <cell r="M343">
            <v>22.1767106020454</v>
          </cell>
          <cell r="O343">
            <v>19467840.4534247</v>
          </cell>
          <cell r="Q343">
            <v>3959982</v>
          </cell>
          <cell r="R343">
            <v>8.3677610148265302E-3</v>
          </cell>
          <cell r="AA343">
            <v>1785.57855134448</v>
          </cell>
          <cell r="AC343">
            <v>209.19956226730201</v>
          </cell>
          <cell r="AE343">
            <v>753118.42416228598</v>
          </cell>
          <cell r="AF343">
            <v>24223542.110996801</v>
          </cell>
          <cell r="AH343">
            <v>20186520.696688902</v>
          </cell>
          <cell r="AI343">
            <v>1576.37898907718</v>
          </cell>
        </row>
        <row r="344">
          <cell r="M344">
            <v>22.176829573619901</v>
          </cell>
          <cell r="O344">
            <v>19466807.654444899</v>
          </cell>
          <cell r="Q344">
            <v>3959982</v>
          </cell>
          <cell r="R344">
            <v>8.33561168795602E-3</v>
          </cell>
          <cell r="AA344">
            <v>1782.86171717152</v>
          </cell>
          <cell r="AC344">
            <v>208.95691536515099</v>
          </cell>
          <cell r="AE344">
            <v>752244.89531454199</v>
          </cell>
          <cell r="AF344">
            <v>24157835.9024464</v>
          </cell>
          <cell r="AH344">
            <v>20184861.385314099</v>
          </cell>
          <cell r="AI344">
            <v>1573.90480180637</v>
          </cell>
        </row>
        <row r="345">
          <cell r="M345">
            <v>22.176998993772699</v>
          </cell>
          <cell r="O345">
            <v>19469615.904132299</v>
          </cell>
          <cell r="Q345">
            <v>3959982</v>
          </cell>
          <cell r="R345">
            <v>8.3330243822300806E-3</v>
          </cell>
          <cell r="AA345">
            <v>1782.4864487607499</v>
          </cell>
          <cell r="AC345">
            <v>208.92212529322001</v>
          </cell>
          <cell r="AE345">
            <v>752119.65105559304</v>
          </cell>
          <cell r="AF345">
            <v>24149088.9255732</v>
          </cell>
          <cell r="AH345">
            <v>20187668.507748298</v>
          </cell>
          <cell r="AI345">
            <v>1573.5643234675199</v>
          </cell>
        </row>
        <row r="346">
          <cell r="M346">
            <v>22.1771847958405</v>
          </cell>
          <cell r="O346">
            <v>19475156.222378999</v>
          </cell>
          <cell r="Q346">
            <v>3959982</v>
          </cell>
          <cell r="R346">
            <v>8.3294906974390806E-3</v>
          </cell>
          <cell r="AA346">
            <v>1783.12253749456</v>
          </cell>
          <cell r="AC346">
            <v>208.987770888928</v>
          </cell>
          <cell r="AE346">
            <v>752355.97520014003</v>
          </cell>
          <cell r="AF346">
            <v>24162223.863833498</v>
          </cell>
          <cell r="AH346">
            <v>20193376.374791399</v>
          </cell>
          <cell r="AI346">
            <v>1574.1347666056399</v>
          </cell>
        </row>
        <row r="347">
          <cell r="M347">
            <v>22.177407751273201</v>
          </cell>
          <cell r="O347">
            <v>19480424.768118799</v>
          </cell>
          <cell r="Q347">
            <v>3959982</v>
          </cell>
          <cell r="R347">
            <v>8.3247917659127098E-3</v>
          </cell>
          <cell r="AA347">
            <v>1783.14252767945</v>
          </cell>
          <cell r="AC347">
            <v>208.992837217127</v>
          </cell>
          <cell r="AE347">
            <v>752374.21398165799</v>
          </cell>
          <cell r="AF347">
            <v>24161875.767408401</v>
          </cell>
          <cell r="AH347">
            <v>20198686.9850832</v>
          </cell>
          <cell r="AI347">
            <v>1574.14969046232</v>
          </cell>
        </row>
        <row r="348">
          <cell r="M348">
            <v>22.1775589693131</v>
          </cell>
          <cell r="O348">
            <v>19483141.700989</v>
          </cell>
          <cell r="Q348">
            <v>3959982</v>
          </cell>
          <cell r="R348">
            <v>8.3240695191175908E-3</v>
          </cell>
          <cell r="AA348">
            <v>1783.17892858957</v>
          </cell>
          <cell r="AC348">
            <v>208.99943571715801</v>
          </cell>
          <cell r="AE348">
            <v>752397.96858176799</v>
          </cell>
          <cell r="AF348">
            <v>24161907.546365902</v>
          </cell>
          <cell r="AH348">
            <v>20201500.410903901</v>
          </cell>
          <cell r="AI348">
            <v>1574.17949287241</v>
          </cell>
        </row>
        <row r="349">
          <cell r="M349">
            <v>22.177622355333099</v>
          </cell>
          <cell r="O349">
            <v>19484519.581030499</v>
          </cell>
          <cell r="Q349">
            <v>3959982</v>
          </cell>
          <cell r="R349">
            <v>8.3239214421120204E-3</v>
          </cell>
          <cell r="AA349">
            <v>1783.2508198591299</v>
          </cell>
          <cell r="AC349">
            <v>209.008186670909</v>
          </cell>
          <cell r="AE349">
            <v>752429.47201527201</v>
          </cell>
          <cell r="AF349">
            <v>24163054.858493</v>
          </cell>
          <cell r="AH349">
            <v>20202934.583587501</v>
          </cell>
          <cell r="AI349">
            <v>1574.24263318822</v>
          </cell>
        </row>
        <row r="350">
          <cell r="M350">
            <v>22.177683640575701</v>
          </cell>
          <cell r="O350">
            <v>19485739.070666902</v>
          </cell>
          <cell r="Q350">
            <v>3959982</v>
          </cell>
          <cell r="R350">
            <v>8.3268170796577997E-3</v>
          </cell>
          <cell r="AA350">
            <v>1782.9908248736599</v>
          </cell>
          <cell r="AC350">
            <v>208.98797686347999</v>
          </cell>
          <cell r="AE350">
            <v>752356.71670852997</v>
          </cell>
          <cell r="AF350">
            <v>24156008.004220299</v>
          </cell>
          <cell r="AH350">
            <v>20204136.383319899</v>
          </cell>
          <cell r="AI350">
            <v>1574.0028480101801</v>
          </cell>
        </row>
        <row r="351">
          <cell r="M351">
            <v>22.177907318331901</v>
          </cell>
          <cell r="O351">
            <v>19487358.111232501</v>
          </cell>
          <cell r="Q351">
            <v>3959982</v>
          </cell>
          <cell r="R351">
            <v>8.3487276347614797E-3</v>
          </cell>
          <cell r="AA351">
            <v>1779.4456970246199</v>
          </cell>
          <cell r="AC351">
            <v>208.570653446905</v>
          </cell>
          <cell r="AE351">
            <v>750854.35240885802</v>
          </cell>
          <cell r="AF351">
            <v>24095902.206759099</v>
          </cell>
          <cell r="AH351">
            <v>20204549.003520802</v>
          </cell>
          <cell r="AI351">
            <v>1570.8750435777199</v>
          </cell>
        </row>
        <row r="352">
          <cell r="M352">
            <v>22.177882472754199</v>
          </cell>
          <cell r="O352">
            <v>19487889.551941302</v>
          </cell>
          <cell r="Q352">
            <v>3959982</v>
          </cell>
          <cell r="R352">
            <v>8.3909555900527205E-3</v>
          </cell>
          <cell r="AA352">
            <v>1780.85290902781</v>
          </cell>
          <cell r="AC352">
            <v>208.64804933767499</v>
          </cell>
          <cell r="AE352">
            <v>751132.97761562897</v>
          </cell>
          <cell r="AF352">
            <v>24142087.1740321</v>
          </cell>
          <cell r="AH352">
            <v>20205294.735562101</v>
          </cell>
          <cell r="AI352">
            <v>1572.20485969013</v>
          </cell>
        </row>
        <row r="353">
          <cell r="M353">
            <v>22.177683314039299</v>
          </cell>
          <cell r="O353">
            <v>19486313.445161399</v>
          </cell>
          <cell r="Q353">
            <v>3959982</v>
          </cell>
          <cell r="R353">
            <v>8.3952262134290804E-3</v>
          </cell>
          <cell r="AA353">
            <v>1781.7580621204299</v>
          </cell>
          <cell r="AC353">
            <v>208.737612852496</v>
          </cell>
          <cell r="AE353">
            <v>751455.40626898396</v>
          </cell>
          <cell r="AF353">
            <v>24161744.331827</v>
          </cell>
          <cell r="AH353">
            <v>20203789.385473799</v>
          </cell>
          <cell r="AI353">
            <v>1573.02044926794</v>
          </cell>
        </row>
        <row r="354">
          <cell r="M354">
            <v>22.177593724475599</v>
          </cell>
          <cell r="O354">
            <v>19483431.507032201</v>
          </cell>
          <cell r="Q354">
            <v>3959982</v>
          </cell>
          <cell r="R354">
            <v>8.3963726054125699E-3</v>
          </cell>
          <cell r="AA354">
            <v>1781.7483918697101</v>
          </cell>
          <cell r="AC354">
            <v>208.74762230758901</v>
          </cell>
          <cell r="AE354">
            <v>751491.44030731998</v>
          </cell>
          <cell r="AF354">
            <v>24158757.320255999</v>
          </cell>
          <cell r="AH354">
            <v>20200937.3581299</v>
          </cell>
          <cell r="AI354">
            <v>1573.00076956212</v>
          </cell>
        </row>
        <row r="355">
          <cell r="M355">
            <v>22.177442213235</v>
          </cell>
          <cell r="O355">
            <v>19478067.179345999</v>
          </cell>
          <cell r="Q355">
            <v>3959982</v>
          </cell>
          <cell r="R355">
            <v>8.3970191512693099E-3</v>
          </cell>
          <cell r="AA355">
            <v>1781.4788133570601</v>
          </cell>
          <cell r="AC355">
            <v>208.70871258613701</v>
          </cell>
          <cell r="AE355">
            <v>751351.36531009397</v>
          </cell>
          <cell r="AF355">
            <v>24156000.2892964</v>
          </cell>
          <cell r="AH355">
            <v>20195449.824263301</v>
          </cell>
          <cell r="AI355">
            <v>1572.77010077093</v>
          </cell>
        </row>
        <row r="356">
          <cell r="M356">
            <v>22.1772647711683</v>
          </cell>
          <cell r="O356">
            <v>19473589.217912599</v>
          </cell>
          <cell r="Q356">
            <v>3959982</v>
          </cell>
          <cell r="R356">
            <v>8.3965761493154396E-3</v>
          </cell>
          <cell r="AA356">
            <v>1781.0780157333099</v>
          </cell>
          <cell r="AC356">
            <v>208.65486152512801</v>
          </cell>
          <cell r="AE356">
            <v>751157.50149046199</v>
          </cell>
          <cell r="AF356">
            <v>24150889.3014859</v>
          </cell>
          <cell r="AH356">
            <v>20190768.256991301</v>
          </cell>
          <cell r="AI356">
            <v>1572.42315420818</v>
          </cell>
        </row>
        <row r="357">
          <cell r="M357">
            <v>22.1768901056098</v>
          </cell>
          <cell r="O357">
            <v>19471011.7008886</v>
          </cell>
          <cell r="Q357">
            <v>3959982</v>
          </cell>
          <cell r="R357">
            <v>8.3675631773464706E-3</v>
          </cell>
          <cell r="AA357">
            <v>1785.77198013574</v>
          </cell>
          <cell r="AC357">
            <v>209.22245667345399</v>
          </cell>
          <cell r="AE357">
            <v>753200.84402443306</v>
          </cell>
          <cell r="AF357">
            <v>24226796.346887302</v>
          </cell>
          <cell r="AH357">
            <v>20189805.840351</v>
          </cell>
          <cell r="AI357">
            <v>1576.5495234622799</v>
          </cell>
        </row>
        <row r="358">
          <cell r="M358">
            <v>22.176934504724102</v>
          </cell>
          <cell r="O358">
            <v>19468866.033703301</v>
          </cell>
          <cell r="Q358">
            <v>3959982</v>
          </cell>
          <cell r="R358">
            <v>8.3354823423847993E-3</v>
          </cell>
          <cell r="AA358">
            <v>1782.98736014523</v>
          </cell>
          <cell r="AC358">
            <v>208.97180458620599</v>
          </cell>
          <cell r="AE358">
            <v>752298.496510342</v>
          </cell>
          <cell r="AF358">
            <v>24159943.360310301</v>
          </cell>
          <cell r="AH358">
            <v>20186994.017023802</v>
          </cell>
          <cell r="AI358">
            <v>1574.01555555903</v>
          </cell>
        </row>
        <row r="359">
          <cell r="M359">
            <v>22.177063673890199</v>
          </cell>
          <cell r="O359">
            <v>19469695.832171999</v>
          </cell>
          <cell r="Q359">
            <v>3959982</v>
          </cell>
          <cell r="R359">
            <v>8.3329788885249407E-3</v>
          </cell>
          <cell r="AA359">
            <v>1782.47801994566</v>
          </cell>
          <cell r="AC359">
            <v>208.92126158069101</v>
          </cell>
          <cell r="AE359">
            <v>752116.54169048695</v>
          </cell>
          <cell r="AF359">
            <v>24148913.32581</v>
          </cell>
          <cell r="AH359">
            <v>20187781.1888812</v>
          </cell>
          <cell r="AI359">
            <v>1573.5567583649699</v>
          </cell>
        </row>
        <row r="360">
          <cell r="M360">
            <v>22.177088902622401</v>
          </cell>
          <cell r="O360">
            <v>19469460.0572301</v>
          </cell>
          <cell r="Q360">
            <v>3959982</v>
          </cell>
          <cell r="R360">
            <v>8.3327749693161007E-3</v>
          </cell>
          <cell r="AA360">
            <v>1782.4122255541899</v>
          </cell>
          <cell r="AC360">
            <v>208.91430509784999</v>
          </cell>
          <cell r="AE360">
            <v>752091.49835225905</v>
          </cell>
          <cell r="AF360">
            <v>24147596.979405101</v>
          </cell>
          <cell r="AH360">
            <v>20187565.1753003</v>
          </cell>
          <cell r="AI360">
            <v>1573.4979204563399</v>
          </cell>
        </row>
        <row r="361">
          <cell r="M361">
            <v>22.177077181500302</v>
          </cell>
          <cell r="O361">
            <v>19469126.289349802</v>
          </cell>
          <cell r="Q361">
            <v>3959982</v>
          </cell>
          <cell r="R361">
            <v>8.3327825630088205E-3</v>
          </cell>
          <cell r="AA361">
            <v>1782.3884450964799</v>
          </cell>
          <cell r="AC361">
            <v>208.91153207638601</v>
          </cell>
          <cell r="AE361">
            <v>752081.51547498896</v>
          </cell>
          <cell r="AF361">
            <v>24147186.747191299</v>
          </cell>
          <cell r="AH361">
            <v>20187227.241720099</v>
          </cell>
          <cell r="AI361">
            <v>1573.47691302009</v>
          </cell>
        </row>
        <row r="362">
          <cell r="M362">
            <v>22.1770648775544</v>
          </cell>
          <cell r="O362">
            <v>19468841.6377506</v>
          </cell>
          <cell r="Q362">
            <v>3959982</v>
          </cell>
          <cell r="R362">
            <v>8.3327996647071401E-3</v>
          </cell>
          <cell r="AA362">
            <v>1782.37070812914</v>
          </cell>
          <cell r="AC362">
            <v>208.90942964653499</v>
          </cell>
          <cell r="AE362">
            <v>752073.94672752498</v>
          </cell>
          <cell r="AF362">
            <v>24146889.419635601</v>
          </cell>
          <cell r="AH362">
            <v>20186934.711815901</v>
          </cell>
          <cell r="AI362">
            <v>1573.4612784826099</v>
          </cell>
        </row>
        <row r="363">
          <cell r="M363">
            <v>22.1772559607743</v>
          </cell>
          <cell r="O363">
            <v>19469040.3754672</v>
          </cell>
          <cell r="Q363">
            <v>3959982</v>
          </cell>
          <cell r="R363">
            <v>8.35049753549022E-3</v>
          </cell>
          <cell r="AA363">
            <v>1778.4432846366001</v>
          </cell>
          <cell r="AC363">
            <v>208.44922431149999</v>
          </cell>
          <cell r="AE363">
            <v>750417.207521401</v>
          </cell>
          <cell r="AF363">
            <v>24079778.297233701</v>
          </cell>
          <cell r="AH363">
            <v>20185778.360333201</v>
          </cell>
          <cell r="AI363">
            <v>1569.9940603251</v>
          </cell>
        </row>
        <row r="364">
          <cell r="M364">
            <v>22.177273989573401</v>
          </cell>
          <cell r="O364">
            <v>19471376.970245499</v>
          </cell>
          <cell r="Q364">
            <v>3959982</v>
          </cell>
          <cell r="R364">
            <v>8.3921720077998804E-3</v>
          </cell>
          <cell r="AA364">
            <v>1779.85799669427</v>
          </cell>
          <cell r="AC364">
            <v>208.52946846933901</v>
          </cell>
          <cell r="AE364">
            <v>750706.08648962004</v>
          </cell>
          <cell r="AF364">
            <v>24125582.824413899</v>
          </cell>
          <cell r="AH364">
            <v>20188325.811922502</v>
          </cell>
          <cell r="AI364">
            <v>1571.3285282249301</v>
          </cell>
        </row>
        <row r="365">
          <cell r="M365">
            <v>22.177203092842401</v>
          </cell>
          <cell r="O365">
            <v>19473404.9040263</v>
          </cell>
          <cell r="Q365">
            <v>3959982</v>
          </cell>
          <cell r="R365">
            <v>8.3967691673798601E-3</v>
          </cell>
          <cell r="AA365">
            <v>1781.0721944618999</v>
          </cell>
          <cell r="AC365">
            <v>208.66840587694199</v>
          </cell>
          <cell r="AE365">
            <v>751206.26115699101</v>
          </cell>
          <cell r="AF365">
            <v>24147187.416107401</v>
          </cell>
          <cell r="AH365">
            <v>20190597.002975501</v>
          </cell>
          <cell r="AI365">
            <v>1572.40378858496</v>
          </cell>
        </row>
        <row r="366">
          <cell r="M366">
            <v>22.177166935742001</v>
          </cell>
          <cell r="O366">
            <v>19472215.6997503</v>
          </cell>
          <cell r="Q366">
            <v>3959982</v>
          </cell>
          <cell r="R366">
            <v>8.3980592863482102E-3</v>
          </cell>
          <cell r="AA366">
            <v>1781.2263120150301</v>
          </cell>
          <cell r="AC366">
            <v>208.691107236292</v>
          </cell>
          <cell r="AE366">
            <v>751287.98605065094</v>
          </cell>
          <cell r="AF366">
            <v>24148647.585039601</v>
          </cell>
          <cell r="AH366">
            <v>20189502.0395087</v>
          </cell>
          <cell r="AI366">
            <v>1572.5352047787401</v>
          </cell>
        </row>
        <row r="367">
          <cell r="M367">
            <v>22.177096184081901</v>
          </cell>
          <cell r="O367">
            <v>19469260.896440402</v>
          </cell>
          <cell r="Q367">
            <v>3959982</v>
          </cell>
          <cell r="R367">
            <v>8.3983405273461795E-3</v>
          </cell>
          <cell r="AA367">
            <v>1781.0621178691299</v>
          </cell>
          <cell r="AC367">
            <v>208.671209345356</v>
          </cell>
          <cell r="AE367">
            <v>751216.35364328104</v>
          </cell>
          <cell r="AF367">
            <v>24146006.246539101</v>
          </cell>
          <cell r="AH367">
            <v>20186486.3720368</v>
          </cell>
          <cell r="AI367">
            <v>1572.3909085237699</v>
          </cell>
        </row>
        <row r="368">
          <cell r="M368">
            <v>22.176837246199099</v>
          </cell>
          <cell r="O368">
            <v>19463828.786061998</v>
          </cell>
          <cell r="Q368">
            <v>3959982</v>
          </cell>
          <cell r="R368">
            <v>8.3981232623863492E-3</v>
          </cell>
          <cell r="AA368">
            <v>1780.64254669914</v>
          </cell>
          <cell r="AC368">
            <v>208.60879636217601</v>
          </cell>
          <cell r="AE368">
            <v>750991.666903832</v>
          </cell>
          <cell r="AF368">
            <v>24142186.054508898</v>
          </cell>
          <cell r="AH368">
            <v>20180890.532884799</v>
          </cell>
          <cell r="AI368">
            <v>1572.0337503369601</v>
          </cell>
        </row>
        <row r="369">
          <cell r="M369">
            <v>22.1765192698644</v>
          </cell>
          <cell r="O369">
            <v>19465089.431662299</v>
          </cell>
          <cell r="Q369">
            <v>3959982</v>
          </cell>
          <cell r="R369">
            <v>8.3681151876119006E-3</v>
          </cell>
          <cell r="AA369">
            <v>1785.45548233674</v>
          </cell>
          <cell r="AC369">
            <v>209.18427059162801</v>
          </cell>
          <cell r="AE369">
            <v>753063.37412985903</v>
          </cell>
          <cell r="AF369">
            <v>24221655.4119232</v>
          </cell>
          <cell r="AH369">
            <v>20183678.4079624</v>
          </cell>
          <cell r="AI369">
            <v>1576.2712117451099</v>
          </cell>
        </row>
        <row r="370">
          <cell r="M370">
            <v>22.176862607039599</v>
          </cell>
          <cell r="O370">
            <v>19471199.306802601</v>
          </cell>
          <cell r="Q370">
            <v>3959982</v>
          </cell>
          <cell r="R370">
            <v>8.3354321051555703E-3</v>
          </cell>
          <cell r="AA370">
            <v>1783.16674484737</v>
          </cell>
          <cell r="AC370">
            <v>208.992772194059</v>
          </cell>
          <cell r="AE370">
            <v>752373.97989861201</v>
          </cell>
          <cell r="AF370">
            <v>24163025.731449801</v>
          </cell>
          <cell r="AH370">
            <v>20189246.6299081</v>
          </cell>
          <cell r="AI370">
            <v>1574.1739726533101</v>
          </cell>
        </row>
        <row r="371">
          <cell r="M371">
            <v>22.177299254280001</v>
          </cell>
          <cell r="O371">
            <v>19478902.781932902</v>
          </cell>
          <cell r="Q371">
            <v>3959982</v>
          </cell>
          <cell r="R371">
            <v>8.3324456521233908E-3</v>
          </cell>
          <cell r="AA371">
            <v>1783.07118965937</v>
          </cell>
          <cell r="AC371">
            <v>208.99146658094901</v>
          </cell>
          <cell r="AE371">
            <v>752369.27969141502</v>
          </cell>
          <cell r="AF371">
            <v>24158884.675641101</v>
          </cell>
          <cell r="AH371">
            <v>20197126.5349175</v>
          </cell>
          <cell r="AI371">
            <v>1574.0797230784301</v>
          </cell>
        </row>
        <row r="372">
          <cell r="M372">
            <v>22.177537000508501</v>
          </cell>
          <cell r="O372">
            <v>19483890.346398201</v>
          </cell>
          <cell r="Q372">
            <v>3959982</v>
          </cell>
          <cell r="R372">
            <v>8.3318622332326803E-3</v>
          </cell>
          <cell r="AA372">
            <v>1783.31964986871</v>
          </cell>
          <cell r="AC372">
            <v>209.02195940958401</v>
          </cell>
          <cell r="AE372">
            <v>752479.05387450405</v>
          </cell>
          <cell r="AF372">
            <v>24162786.701744199</v>
          </cell>
          <cell r="AH372">
            <v>20202300.489151102</v>
          </cell>
          <cell r="AI372">
            <v>1574.2976904591301</v>
          </cell>
        </row>
        <row r="373">
          <cell r="M373">
            <v>22.177637056305802</v>
          </cell>
          <cell r="O373">
            <v>19485390.765971798</v>
          </cell>
          <cell r="Q373">
            <v>3959982</v>
          </cell>
          <cell r="R373">
            <v>8.3316942682275501E-3</v>
          </cell>
          <cell r="AA373">
            <v>1783.39404248951</v>
          </cell>
          <cell r="AC373">
            <v>209.031037461323</v>
          </cell>
          <cell r="AE373">
            <v>752511.73486076202</v>
          </cell>
          <cell r="AF373">
            <v>24163968.239999801</v>
          </cell>
          <cell r="AH373">
            <v>20203887.906998299</v>
          </cell>
          <cell r="AI373">
            <v>1574.3630050281899</v>
          </cell>
        </row>
        <row r="374">
          <cell r="M374">
            <v>22.177640013846801</v>
          </cell>
          <cell r="O374">
            <v>19484421.806857102</v>
          </cell>
          <cell r="Q374">
            <v>3959982</v>
          </cell>
          <cell r="R374">
            <v>8.3317301442801407E-3</v>
          </cell>
          <cell r="AA374">
            <v>1783.32475735971</v>
          </cell>
          <cell r="AC374">
            <v>209.02290557209099</v>
          </cell>
          <cell r="AE374">
            <v>752482.46005952801</v>
          </cell>
          <cell r="AF374">
            <v>24162786.010360301</v>
          </cell>
          <cell r="AH374">
            <v>20202925.5883426</v>
          </cell>
          <cell r="AI374">
            <v>1574.3018517876201</v>
          </cell>
        </row>
        <row r="375">
          <cell r="M375">
            <v>22.177887972099601</v>
          </cell>
          <cell r="O375">
            <v>19484312.090259999</v>
          </cell>
          <cell r="Q375">
            <v>3959982</v>
          </cell>
          <cell r="R375">
            <v>8.3630233284829308E-3</v>
          </cell>
          <cell r="AA375">
            <v>1778.4446604044299</v>
          </cell>
          <cell r="AC375">
            <v>208.443373925966</v>
          </cell>
          <cell r="AE375">
            <v>750396.14613347803</v>
          </cell>
          <cell r="AF375">
            <v>24081313.841258701</v>
          </cell>
          <cell r="AH375">
            <v>20201165.405643702</v>
          </cell>
          <cell r="AI375">
            <v>1570.0012864784701</v>
          </cell>
        </row>
        <row r="376">
          <cell r="M376">
            <v>22.177740464646099</v>
          </cell>
          <cell r="O376">
            <v>19486580.847559899</v>
          </cell>
          <cell r="Q376">
            <v>3959982</v>
          </cell>
          <cell r="R376">
            <v>8.39531614157343E-3</v>
          </cell>
          <cell r="AA376">
            <v>1781.67474243122</v>
          </cell>
          <cell r="AC376">
            <v>208.76646983463499</v>
          </cell>
          <cell r="AE376">
            <v>751559.29140468698</v>
          </cell>
          <cell r="AF376">
            <v>24150539.619748998</v>
          </cell>
          <cell r="AH376">
            <v>20204315.490213498</v>
          </cell>
          <cell r="AI376">
            <v>1572.90827259658</v>
          </cell>
        </row>
        <row r="377">
          <cell r="M377">
            <v>22.177663600189199</v>
          </cell>
          <cell r="O377">
            <v>19487650.437109198</v>
          </cell>
          <cell r="Q377">
            <v>3959982</v>
          </cell>
          <cell r="R377">
            <v>8.3984478057101304E-3</v>
          </cell>
          <cell r="AA377">
            <v>1782.4231106633299</v>
          </cell>
          <cell r="AC377">
            <v>208.85175087239199</v>
          </cell>
          <cell r="AE377">
            <v>751866.30314060999</v>
          </cell>
          <cell r="AF377">
            <v>24163951.2607379</v>
          </cell>
          <cell r="AH377">
            <v>20205514.519308299</v>
          </cell>
          <cell r="AI377">
            <v>1573.5713597909401</v>
          </cell>
        </row>
        <row r="378">
          <cell r="M378">
            <v>22.1776274277663</v>
          </cell>
          <cell r="O378">
            <v>19485275.868579499</v>
          </cell>
          <cell r="Q378">
            <v>3959982</v>
          </cell>
          <cell r="R378">
            <v>8.3988477334469205E-3</v>
          </cell>
          <cell r="AA378">
            <v>1782.3275723250099</v>
          </cell>
          <cell r="AC378">
            <v>208.839386920594</v>
          </cell>
          <cell r="AE378">
            <v>751821.79291413701</v>
          </cell>
          <cell r="AF378">
            <v>24162612.913292799</v>
          </cell>
          <cell r="AH378">
            <v>20203101.829945501</v>
          </cell>
          <cell r="AI378">
            <v>1573.4881854044199</v>
          </cell>
        </row>
        <row r="379">
          <cell r="M379">
            <v>22.177444163560601</v>
          </cell>
          <cell r="O379">
            <v>19477607.2314156</v>
          </cell>
          <cell r="Q379">
            <v>3959982</v>
          </cell>
          <cell r="R379">
            <v>8.3987355249144097E-3</v>
          </cell>
          <cell r="AA379">
            <v>1781.74694701777</v>
          </cell>
          <cell r="AC379">
            <v>208.75793468536401</v>
          </cell>
          <cell r="AE379">
            <v>751528.56486731104</v>
          </cell>
          <cell r="AF379">
            <v>24156078.324922599</v>
          </cell>
          <cell r="AH379">
            <v>20195201.691734001</v>
          </cell>
          <cell r="AI379">
            <v>1572.9890123324101</v>
          </cell>
        </row>
        <row r="380">
          <cell r="M380">
            <v>22.1771910385464</v>
          </cell>
          <cell r="O380">
            <v>19471127.479470499</v>
          </cell>
          <cell r="Q380">
            <v>3959982</v>
          </cell>
          <cell r="R380">
            <v>8.3989487397441703E-3</v>
          </cell>
          <cell r="AA380">
            <v>1781.2972996733299</v>
          </cell>
          <cell r="AC380">
            <v>208.71116198390601</v>
          </cell>
          <cell r="AE380">
            <v>751360.18314206204</v>
          </cell>
          <cell r="AF380">
            <v>24146889.5152057</v>
          </cell>
          <cell r="AH380">
            <v>20188572.354122199</v>
          </cell>
          <cell r="AI380">
            <v>1572.58613768943</v>
          </cell>
        </row>
        <row r="381">
          <cell r="M381">
            <v>22.1770336280964</v>
          </cell>
          <cell r="O381">
            <v>19468900.992557202</v>
          </cell>
          <cell r="Q381">
            <v>3959982</v>
          </cell>
          <cell r="R381">
            <v>8.3993148088890909E-3</v>
          </cell>
          <cell r="AA381">
            <v>1781.2151765778999</v>
          </cell>
          <cell r="AC381">
            <v>208.694853841981</v>
          </cell>
          <cell r="AE381">
            <v>751301.47383113101</v>
          </cell>
          <cell r="AF381">
            <v>24147177.958287202</v>
          </cell>
          <cell r="AH381">
            <v>20186216.068997599</v>
          </cell>
          <cell r="AI381">
            <v>1572.52032273592</v>
          </cell>
        </row>
        <row r="382">
          <cell r="M382">
            <v>22.176953469367302</v>
          </cell>
          <cell r="O382">
            <v>19467409.162696399</v>
          </cell>
          <cell r="Q382">
            <v>3959982</v>
          </cell>
          <cell r="R382">
            <v>8.3986267661992804E-3</v>
          </cell>
          <cell r="AA382">
            <v>1780.9903492947201</v>
          </cell>
          <cell r="AC382">
            <v>208.662058813329</v>
          </cell>
          <cell r="AE382">
            <v>751183.41172798397</v>
          </cell>
          <cell r="AF382">
            <v>24144966.463617198</v>
          </cell>
          <cell r="AH382">
            <v>20184584.929996502</v>
          </cell>
          <cell r="AI382">
            <v>1572.32829048139</v>
          </cell>
        </row>
        <row r="383">
          <cell r="M383">
            <v>22.176902787490501</v>
          </cell>
          <cell r="O383">
            <v>19466457.090674501</v>
          </cell>
          <cell r="Q383">
            <v>3959982</v>
          </cell>
          <cell r="R383">
            <v>8.3985967236354601E-3</v>
          </cell>
          <cell r="AA383">
            <v>1780.9110017396099</v>
          </cell>
          <cell r="AC383">
            <v>208.65303931985201</v>
          </cell>
          <cell r="AE383">
            <v>751150.94155146799</v>
          </cell>
          <cell r="AF383">
            <v>24143539.0850158</v>
          </cell>
          <cell r="AH383">
            <v>20183596.2588441</v>
          </cell>
          <cell r="AI383">
            <v>1572.2579624197599</v>
          </cell>
        </row>
        <row r="384">
          <cell r="M384">
            <v>22.176864325761098</v>
          </cell>
          <cell r="O384">
            <v>19465750.536217999</v>
          </cell>
          <cell r="Q384">
            <v>3959982</v>
          </cell>
          <cell r="R384">
            <v>8.3986353638144506E-3</v>
          </cell>
          <cell r="AA384">
            <v>1780.8668029120699</v>
          </cell>
          <cell r="AC384">
            <v>208.64782215536201</v>
          </cell>
          <cell r="AE384">
            <v>751132.15975930297</v>
          </cell>
          <cell r="AF384">
            <v>24142792.8950537</v>
          </cell>
          <cell r="AH384">
            <v>20182866.944169201</v>
          </cell>
          <cell r="AI384">
            <v>1572.2189807567099</v>
          </cell>
        </row>
        <row r="385">
          <cell r="M385">
            <v>22.176833663021199</v>
          </cell>
          <cell r="O385">
            <v>19465203.0084356</v>
          </cell>
          <cell r="Q385">
            <v>3959982</v>
          </cell>
          <cell r="R385">
            <v>8.3986709319570207E-3</v>
          </cell>
          <cell r="AA385">
            <v>1780.8338017902199</v>
          </cell>
          <cell r="AC385">
            <v>208.64390774876301</v>
          </cell>
          <cell r="AE385">
            <v>751118.06789554597</v>
          </cell>
          <cell r="AF385">
            <v>24142240.569493402</v>
          </cell>
          <cell r="AH385">
            <v>20182302.555883199</v>
          </cell>
          <cell r="AI385">
            <v>1572.1898940414501</v>
          </cell>
        </row>
        <row r="386">
          <cell r="M386">
            <v>22.1768134733565</v>
          </cell>
          <cell r="O386">
            <v>19464955.720335901</v>
          </cell>
          <cell r="Q386">
            <v>3959982</v>
          </cell>
          <cell r="R386">
            <v>8.3986904029706606E-3</v>
          </cell>
          <cell r="AA386">
            <v>1780.8201329373501</v>
          </cell>
          <cell r="AC386">
            <v>208.642280463296</v>
          </cell>
          <cell r="AE386">
            <v>751112.20966786705</v>
          </cell>
          <cell r="AF386">
            <v>24142013.311373699</v>
          </cell>
          <cell r="AH386">
            <v>20182043.478845701</v>
          </cell>
          <cell r="AI386">
            <v>1572.17785247405</v>
          </cell>
        </row>
        <row r="387">
          <cell r="M387">
            <v>22.176811683503999</v>
          </cell>
          <cell r="O387">
            <v>19464928.084457401</v>
          </cell>
          <cell r="Q387">
            <v>3959982</v>
          </cell>
          <cell r="R387">
            <v>8.3993018523036405E-3</v>
          </cell>
          <cell r="AA387">
            <v>1780.91365552253</v>
          </cell>
          <cell r="AC387">
            <v>208.66590317636701</v>
          </cell>
          <cell r="AE387">
            <v>751197.25143491896</v>
          </cell>
          <cell r="AF387">
            <v>24140405.704469401</v>
          </cell>
          <cell r="AH387">
            <v>20182114.509316102</v>
          </cell>
          <cell r="AI387">
            <v>1572.24775234616</v>
          </cell>
        </row>
        <row r="388">
          <cell r="M388">
            <v>22.176796901087101</v>
          </cell>
          <cell r="O388">
            <v>19464788.8886053</v>
          </cell>
          <cell r="Q388">
            <v>3959982</v>
          </cell>
          <cell r="R388">
            <v>8.4001981220383007E-3</v>
          </cell>
          <cell r="AA388">
            <v>1781.0642117986899</v>
          </cell>
          <cell r="AC388">
            <v>208.68946535312699</v>
          </cell>
          <cell r="AE388">
            <v>751282.07527125801</v>
          </cell>
          <cell r="AF388">
            <v>24141481.089809999</v>
          </cell>
          <cell r="AH388">
            <v>20182062.564019602</v>
          </cell>
          <cell r="AI388">
            <v>1572.37474644556</v>
          </cell>
        </row>
        <row r="389">
          <cell r="M389">
            <v>22.176807226243401</v>
          </cell>
          <cell r="O389">
            <v>19465542.280252501</v>
          </cell>
          <cell r="Q389">
            <v>3959982</v>
          </cell>
          <cell r="R389">
            <v>8.4002658200452406E-3</v>
          </cell>
          <cell r="AA389">
            <v>1781.1392388705699</v>
          </cell>
          <cell r="AC389">
            <v>208.69789421495599</v>
          </cell>
          <cell r="AE389">
            <v>751312.41917384299</v>
          </cell>
          <cell r="AF389">
            <v>24142855.988631099</v>
          </cell>
          <cell r="AH389">
            <v>20182821.6489552</v>
          </cell>
          <cell r="AI389">
            <v>1572.44134465561</v>
          </cell>
        </row>
        <row r="390">
          <cell r="M390">
            <v>22.176875373170699</v>
          </cell>
          <cell r="O390">
            <v>19467468.562127098</v>
          </cell>
          <cell r="Q390">
            <v>3959982</v>
          </cell>
          <cell r="R390">
            <v>8.4001623764732199E-3</v>
          </cell>
          <cell r="AA390">
            <v>1781.2632935444799</v>
          </cell>
          <cell r="AC390">
            <v>208.71253904965499</v>
          </cell>
          <cell r="AE390">
            <v>751365.14057875797</v>
          </cell>
          <cell r="AF390">
            <v>24144950.102945201</v>
          </cell>
          <cell r="AH390">
            <v>20184775.6429529</v>
          </cell>
          <cell r="AI390">
            <v>1572.55075449483</v>
          </cell>
        </row>
        <row r="391">
          <cell r="M391">
            <v>22.176967941303602</v>
          </cell>
          <cell r="O391">
            <v>19469257.278450798</v>
          </cell>
          <cell r="Q391">
            <v>3959982</v>
          </cell>
          <cell r="R391">
            <v>8.3994252278320001E-3</v>
          </cell>
          <cell r="AA391">
            <v>1781.27452033333</v>
          </cell>
          <cell r="AC391">
            <v>208.70136633918401</v>
          </cell>
          <cell r="AE391">
            <v>751324.91882106103</v>
          </cell>
          <cell r="AF391">
            <v>24148304.6104232</v>
          </cell>
          <cell r="AH391">
            <v>20186506.753683601</v>
          </cell>
          <cell r="AI391">
            <v>1572.5731539941501</v>
          </cell>
        </row>
        <row r="392">
          <cell r="M392">
            <v>22.177014177922</v>
          </cell>
          <cell r="O392">
            <v>19469590.4445531</v>
          </cell>
          <cell r="Q392">
            <v>3959982</v>
          </cell>
          <cell r="R392">
            <v>8.3985057297282905E-3</v>
          </cell>
          <cell r="AA392">
            <v>1781.13147593858</v>
          </cell>
          <cell r="AC392">
            <v>208.678732926587</v>
          </cell>
          <cell r="AE392">
            <v>751243.43853571301</v>
          </cell>
          <cell r="AF392">
            <v>24147345.179312099</v>
          </cell>
          <cell r="AH392">
            <v>20186786.518614098</v>
          </cell>
          <cell r="AI392">
            <v>1572.4527430119899</v>
          </cell>
        </row>
        <row r="393">
          <cell r="M393">
            <v>22.1770426511066</v>
          </cell>
          <cell r="O393">
            <v>19470890.0690239</v>
          </cell>
          <cell r="Q393">
            <v>3959982</v>
          </cell>
          <cell r="R393">
            <v>8.3983462852991603E-3</v>
          </cell>
          <cell r="AA393">
            <v>1781.19509469993</v>
          </cell>
          <cell r="AC393">
            <v>208.68662388383001</v>
          </cell>
          <cell r="AE393">
            <v>751271.84598178603</v>
          </cell>
          <cell r="AF393">
            <v>24148322.7210081</v>
          </cell>
          <cell r="AH393">
            <v>20188108.6263359</v>
          </cell>
          <cell r="AI393">
            <v>1572.5084708161</v>
          </cell>
        </row>
        <row r="394">
          <cell r="M394">
            <v>22.177192582665999</v>
          </cell>
          <cell r="O394">
            <v>19476188.294498298</v>
          </cell>
          <cell r="Q394">
            <v>3959982</v>
          </cell>
          <cell r="R394">
            <v>8.3974154188480605E-3</v>
          </cell>
          <cell r="AA394">
            <v>1781.4376605268501</v>
          </cell>
          <cell r="AC394">
            <v>208.70281432558201</v>
          </cell>
          <cell r="AE394">
            <v>751330.13157209498</v>
          </cell>
          <cell r="AF394">
            <v>24155568.8859144</v>
          </cell>
          <cell r="AH394">
            <v>20193377.162905399</v>
          </cell>
          <cell r="AI394">
            <v>1572.7348462012701</v>
          </cell>
        </row>
        <row r="395">
          <cell r="M395">
            <v>22.177338793496101</v>
          </cell>
          <cell r="O395">
            <v>19478377.214663599</v>
          </cell>
          <cell r="Q395">
            <v>3959982</v>
          </cell>
          <cell r="R395">
            <v>8.39632708511996E-3</v>
          </cell>
          <cell r="AA395">
            <v>1781.3969920858001</v>
          </cell>
          <cell r="AC395">
            <v>208.69251343041401</v>
          </cell>
          <cell r="AE395">
            <v>751293.04834948899</v>
          </cell>
          <cell r="AF395">
            <v>24156274.982257601</v>
          </cell>
          <cell r="AH395">
            <v>20195583.1594171</v>
          </cell>
          <cell r="AI395">
            <v>1572.7044786553899</v>
          </cell>
        </row>
        <row r="396">
          <cell r="M396">
            <v>22.177428414459499</v>
          </cell>
          <cell r="O396">
            <v>19481894.4915567</v>
          </cell>
          <cell r="Q396">
            <v>3959982</v>
          </cell>
          <cell r="R396">
            <v>8.3960298034365406E-3</v>
          </cell>
          <cell r="AA396">
            <v>1781.6015310811899</v>
          </cell>
          <cell r="AC396">
            <v>208.71710252863301</v>
          </cell>
          <cell r="AE396">
            <v>751381.56910308101</v>
          </cell>
          <cell r="AF396">
            <v>24159615.993385602</v>
          </cell>
          <cell r="AH396">
            <v>20199179.481206801</v>
          </cell>
          <cell r="AI396">
            <v>1572.8844285525499</v>
          </cell>
        </row>
        <row r="397">
          <cell r="M397">
            <v>22.177557795169001</v>
          </cell>
          <cell r="O397">
            <v>19485245.552910801</v>
          </cell>
          <cell r="Q397">
            <v>3959982</v>
          </cell>
          <cell r="R397">
            <v>8.3963697974476295E-3</v>
          </cell>
          <cell r="AA397">
            <v>1781.89400931568</v>
          </cell>
          <cell r="AC397">
            <v>208.76449959775101</v>
          </cell>
          <cell r="AE397">
            <v>751552.19855190499</v>
          </cell>
          <cell r="AF397">
            <v>24161295.213698901</v>
          </cell>
          <cell r="AH397">
            <v>20202723.859267302</v>
          </cell>
          <cell r="AI397">
            <v>1573.12950971792</v>
          </cell>
        </row>
        <row r="398">
          <cell r="M398">
            <v>22.177607099871601</v>
          </cell>
          <cell r="O398">
            <v>19486039.978517201</v>
          </cell>
          <cell r="Q398">
            <v>3959982</v>
          </cell>
          <cell r="R398">
            <v>8.3971656651321107E-3</v>
          </cell>
          <cell r="AA398">
            <v>1782.0916381704501</v>
          </cell>
          <cell r="AC398">
            <v>208.793779708221</v>
          </cell>
          <cell r="AE398">
            <v>751657.60694959399</v>
          </cell>
          <cell r="AF398">
            <v>24163125.449806798</v>
          </cell>
          <cell r="AH398">
            <v>20203657.3890571</v>
          </cell>
          <cell r="AI398">
            <v>1573.2978584622299</v>
          </cell>
        </row>
        <row r="399">
          <cell r="M399">
            <v>22.177608178928299</v>
          </cell>
          <cell r="O399">
            <v>19485702.921344101</v>
          </cell>
          <cell r="Q399">
            <v>3959982</v>
          </cell>
          <cell r="R399">
            <v>8.3978918861978696E-3</v>
          </cell>
          <cell r="AA399">
            <v>1782.1868656546701</v>
          </cell>
          <cell r="AC399">
            <v>208.81721775137399</v>
          </cell>
          <cell r="AE399">
            <v>751741.98390494601</v>
          </cell>
          <cell r="AF399">
            <v>24161644.678517401</v>
          </cell>
          <cell r="AH399">
            <v>20203432.909917399</v>
          </cell>
          <cell r="AI399">
            <v>1573.3696479032899</v>
          </cell>
        </row>
        <row r="400">
          <cell r="M400">
            <v>22.177596551979999</v>
          </cell>
          <cell r="O400">
            <v>19485807.5465362</v>
          </cell>
          <cell r="Q400">
            <v>3959982</v>
          </cell>
          <cell r="R400">
            <v>8.3987911961514103E-3</v>
          </cell>
          <cell r="AA400">
            <v>1782.3570916631099</v>
          </cell>
          <cell r="AC400">
            <v>208.843045545986</v>
          </cell>
          <cell r="AE400">
            <v>751834.963965551</v>
          </cell>
          <cell r="AF400">
            <v>24163067.329563599</v>
          </cell>
          <cell r="AH400">
            <v>20203624.199988201</v>
          </cell>
          <cell r="AI400">
            <v>1573.51404611713</v>
          </cell>
        </row>
        <row r="401">
          <cell r="M401">
            <v>22.177598234034299</v>
          </cell>
          <cell r="O401">
            <v>19485922.292255498</v>
          </cell>
          <cell r="Q401">
            <v>3959982</v>
          </cell>
          <cell r="R401">
            <v>8.3988816017497199E-3</v>
          </cell>
          <cell r="AA401">
            <v>1782.3876061602</v>
          </cell>
          <cell r="AC401">
            <v>208.84624531681001</v>
          </cell>
          <cell r="AE401">
            <v>751846.48314051505</v>
          </cell>
          <cell r="AF401">
            <v>24163684.549617201</v>
          </cell>
          <cell r="AH401">
            <v>20203743.545030002</v>
          </cell>
          <cell r="AI401">
            <v>1573.5413608433901</v>
          </cell>
        </row>
        <row r="402">
          <cell r="M402">
            <v>22.177583661636699</v>
          </cell>
          <cell r="O402">
            <v>19484112.7803929</v>
          </cell>
          <cell r="Q402">
            <v>3959982</v>
          </cell>
          <cell r="R402">
            <v>8.3989637886199495E-3</v>
          </cell>
          <cell r="AA402">
            <v>1782.2640589871201</v>
          </cell>
          <cell r="AC402">
            <v>208.83169198572901</v>
          </cell>
          <cell r="AE402">
            <v>751794.09114862501</v>
          </cell>
          <cell r="AF402">
            <v>24161590.342203598</v>
          </cell>
          <cell r="AH402">
            <v>20201900.619288199</v>
          </cell>
          <cell r="AI402">
            <v>1573.43236700139</v>
          </cell>
        </row>
        <row r="403">
          <cell r="M403">
            <v>22.177424356026702</v>
          </cell>
          <cell r="O403">
            <v>19477861.6342359</v>
          </cell>
          <cell r="Q403">
            <v>3959982</v>
          </cell>
          <cell r="R403">
            <v>8.3993671537141192E-3</v>
          </cell>
          <cell r="AA403">
            <v>1781.86799377593</v>
          </cell>
          <cell r="AC403">
            <v>208.78471271772199</v>
          </cell>
          <cell r="AE403">
            <v>751624.9657838</v>
          </cell>
          <cell r="AF403">
            <v>24154959.338729601</v>
          </cell>
          <cell r="AH403">
            <v>20195553.152290501</v>
          </cell>
          <cell r="AI403">
            <v>1573.0832810582001</v>
          </cell>
        </row>
        <row r="404">
          <cell r="M404">
            <v>22.177264230294799</v>
          </cell>
          <cell r="O404">
            <v>19474068.393768199</v>
          </cell>
          <cell r="Q404">
            <v>3959982</v>
          </cell>
          <cell r="R404">
            <v>8.39965864438714E-3</v>
          </cell>
          <cell r="AA404">
            <v>1781.64436004545</v>
          </cell>
          <cell r="AC404">
            <v>208.757995128772</v>
          </cell>
          <cell r="AE404">
            <v>751528.78246358095</v>
          </cell>
          <cell r="AF404">
            <v>24151264.013044901</v>
          </cell>
          <cell r="AH404">
            <v>20191636.2630179</v>
          </cell>
          <cell r="AI404">
            <v>1572.8863649166799</v>
          </cell>
        </row>
        <row r="405">
          <cell r="M405">
            <v>22.1771402306262</v>
          </cell>
          <cell r="O405">
            <v>19471329.379686501</v>
          </cell>
          <cell r="Q405">
            <v>3959982</v>
          </cell>
          <cell r="R405">
            <v>8.3992451045651097E-3</v>
          </cell>
          <cell r="AA405">
            <v>1781.38517645769</v>
          </cell>
          <cell r="AC405">
            <v>208.71464298224299</v>
          </cell>
          <cell r="AE405">
            <v>751372.71473607502</v>
          </cell>
          <cell r="AF405">
            <v>24150118.5857406</v>
          </cell>
          <cell r="AH405">
            <v>20188710.2474439</v>
          </cell>
          <cell r="AI405">
            <v>1572.6705334754499</v>
          </cell>
        </row>
        <row r="406">
          <cell r="M406">
            <v>22.177036456302499</v>
          </cell>
          <cell r="O406">
            <v>19468922.991144001</v>
          </cell>
          <cell r="Q406">
            <v>3959982</v>
          </cell>
          <cell r="R406">
            <v>8.3985261970817692E-3</v>
          </cell>
          <cell r="AA406">
            <v>1781.08130734879</v>
          </cell>
          <cell r="AC406">
            <v>208.67285524356501</v>
          </cell>
          <cell r="AE406">
            <v>751222.27887683397</v>
          </cell>
          <cell r="AF406">
            <v>24146486.977023698</v>
          </cell>
          <cell r="AH406">
            <v>20186150.854062598</v>
          </cell>
          <cell r="AI406">
            <v>1572.40845210522</v>
          </cell>
        </row>
        <row r="407">
          <cell r="M407">
            <v>22.176966450895499</v>
          </cell>
          <cell r="O407">
            <v>19467888.0980228</v>
          </cell>
          <cell r="Q407">
            <v>3959982</v>
          </cell>
          <cell r="R407">
            <v>8.3985096263807998E-3</v>
          </cell>
          <cell r="AA407">
            <v>1780.99981210448</v>
          </cell>
          <cell r="AC407">
            <v>208.66355537746199</v>
          </cell>
          <cell r="AE407">
            <v>751188.79935886303</v>
          </cell>
          <cell r="AF407">
            <v>24145030.101328298</v>
          </cell>
          <cell r="AH407">
            <v>20185066.663493499</v>
          </cell>
          <cell r="AI407">
            <v>1572.3362567270201</v>
          </cell>
        </row>
        <row r="408">
          <cell r="M408">
            <v>22.176955283199</v>
          </cell>
          <cell r="O408">
            <v>19468162.190044701</v>
          </cell>
          <cell r="Q408">
            <v>3959982</v>
          </cell>
          <cell r="R408">
            <v>8.3984943355452802E-3</v>
          </cell>
          <cell r="AA408">
            <v>1781.01914956066</v>
          </cell>
          <cell r="AC408">
            <v>208.665849158382</v>
          </cell>
          <cell r="AE408">
            <v>751197.05697017501</v>
          </cell>
          <cell r="AF408">
            <v>24145353.738922399</v>
          </cell>
          <cell r="AH408">
            <v>20185324.205288801</v>
          </cell>
          <cell r="AI408">
            <v>1572.35330040228</v>
          </cell>
        </row>
        <row r="409">
          <cell r="M409">
            <v>22.1769754568205</v>
          </cell>
          <cell r="O409">
            <v>19468606.472028401</v>
          </cell>
          <cell r="Q409">
            <v>3959982</v>
          </cell>
          <cell r="R409">
            <v>8.3984608373943396E-3</v>
          </cell>
          <cell r="AA409">
            <v>1781.0454291844401</v>
          </cell>
          <cell r="AC409">
            <v>208.66898211643399</v>
          </cell>
          <cell r="AE409">
            <v>751208.33561916102</v>
          </cell>
          <cell r="AF409">
            <v>24145789.587704301</v>
          </cell>
          <cell r="AH409">
            <v>20185774.9721529</v>
          </cell>
          <cell r="AI409">
            <v>1572.3764470680101</v>
          </cell>
        </row>
        <row r="410">
          <cell r="M410">
            <v>22.176986696305502</v>
          </cell>
          <cell r="O410">
            <v>19468765.061120301</v>
          </cell>
          <cell r="Q410">
            <v>3959982</v>
          </cell>
          <cell r="R410">
            <v>8.39906098533502E-3</v>
          </cell>
          <cell r="AA410">
            <v>1781.14995437927</v>
          </cell>
          <cell r="AC410">
            <v>208.69391235741199</v>
          </cell>
          <cell r="AE410">
            <v>751298.08448668302</v>
          </cell>
          <cell r="AF410">
            <v>24144365.576406401</v>
          </cell>
          <cell r="AH410">
            <v>20186047.555067699</v>
          </cell>
          <cell r="AI410">
            <v>1572.45604202186</v>
          </cell>
        </row>
        <row r="411">
          <cell r="M411">
            <v>22.176996027079898</v>
          </cell>
          <cell r="O411">
            <v>19469220.865596998</v>
          </cell>
          <cell r="Q411">
            <v>3959982</v>
          </cell>
          <cell r="R411">
            <v>8.3999197540582295E-3</v>
          </cell>
          <cell r="AA411">
            <v>1781.3375603231</v>
          </cell>
          <cell r="AC411">
            <v>208.72186601219201</v>
          </cell>
          <cell r="AE411">
            <v>751398.71764389204</v>
          </cell>
          <cell r="AF411">
            <v>24146062.068806801</v>
          </cell>
          <cell r="AH411">
            <v>20186598.370458301</v>
          </cell>
          <cell r="AI411">
            <v>1572.6156943109099</v>
          </cell>
        </row>
        <row r="412">
          <cell r="M412">
            <v>22.1770064914224</v>
          </cell>
          <cell r="O412">
            <v>19469295.060946301</v>
          </cell>
          <cell r="Q412">
            <v>3959982</v>
          </cell>
          <cell r="R412">
            <v>8.4006225574968507E-3</v>
          </cell>
          <cell r="AA412">
            <v>1781.4596360057301</v>
          </cell>
          <cell r="AC412">
            <v>208.74848883630901</v>
          </cell>
          <cell r="AE412">
            <v>751494.55981071398</v>
          </cell>
          <cell r="AF412">
            <v>24145030.2108882</v>
          </cell>
          <cell r="AH412">
            <v>20186786.730837099</v>
          </cell>
          <cell r="AI412">
            <v>1572.71114716942</v>
          </cell>
        </row>
        <row r="413">
          <cell r="M413">
            <v>22.176988615038901</v>
          </cell>
          <cell r="O413">
            <v>19468940.825879999</v>
          </cell>
          <cell r="Q413">
            <v>3959982</v>
          </cell>
          <cell r="R413">
            <v>8.4015405142375803E-3</v>
          </cell>
          <cell r="AA413">
            <v>1781.59811097854</v>
          </cell>
          <cell r="AC413">
            <v>208.770604789873</v>
          </cell>
          <cell r="AE413">
            <v>751574.17724354099</v>
          </cell>
          <cell r="AF413">
            <v>24145906.908776902</v>
          </cell>
          <cell r="AH413">
            <v>20186519.464428902</v>
          </cell>
          <cell r="AI413">
            <v>1572.82750618867</v>
          </cell>
        </row>
        <row r="414">
          <cell r="M414">
            <v>22.176976800304701</v>
          </cell>
          <cell r="O414">
            <v>19468946.519154899</v>
          </cell>
          <cell r="Q414">
            <v>3959982</v>
          </cell>
          <cell r="R414">
            <v>8.4016490682731707E-3</v>
          </cell>
          <cell r="AA414">
            <v>1781.6248883323699</v>
          </cell>
          <cell r="AC414">
            <v>208.773324504096</v>
          </cell>
          <cell r="AE414">
            <v>751583.96821474703</v>
          </cell>
          <cell r="AF414">
            <v>24146470.763058599</v>
          </cell>
          <cell r="AH414">
            <v>20186521.933173198</v>
          </cell>
          <cell r="AI414">
            <v>1572.8515638282699</v>
          </cell>
        </row>
        <row r="415">
          <cell r="M415">
            <v>22.176984954521799</v>
          </cell>
          <cell r="O415">
            <v>19469272.8627427</v>
          </cell>
          <cell r="Q415">
            <v>3959982</v>
          </cell>
          <cell r="R415">
            <v>8.4016389269765592E-3</v>
          </cell>
          <cell r="AA415">
            <v>1781.6477889195501</v>
          </cell>
          <cell r="AC415">
            <v>208.77600793979099</v>
          </cell>
          <cell r="AE415">
            <v>751593.62858324801</v>
          </cell>
          <cell r="AF415">
            <v>24146862.449087299</v>
          </cell>
          <cell r="AH415">
            <v>20186850.702698302</v>
          </cell>
          <cell r="AI415">
            <v>1572.8717809797599</v>
          </cell>
        </row>
        <row r="416">
          <cell r="M416">
            <v>22.177003448556199</v>
          </cell>
          <cell r="O416">
            <v>19469976.551273402</v>
          </cell>
          <cell r="Q416">
            <v>3959982</v>
          </cell>
          <cell r="R416">
            <v>8.4009885838601094E-3</v>
          </cell>
          <cell r="AA416">
            <v>1781.5979680343601</v>
          </cell>
          <cell r="AC416">
            <v>208.75751814469299</v>
          </cell>
          <cell r="AE416">
            <v>751527.06532089505</v>
          </cell>
          <cell r="AF416">
            <v>24149214.5844266</v>
          </cell>
          <cell r="AH416">
            <v>20187462.315528799</v>
          </cell>
          <cell r="AI416">
            <v>1572.84044988967</v>
          </cell>
        </row>
        <row r="417">
          <cell r="M417">
            <v>22.177071416729</v>
          </cell>
          <cell r="O417">
            <v>19472481.411028899</v>
          </cell>
          <cell r="Q417">
            <v>3959982</v>
          </cell>
          <cell r="R417">
            <v>8.3999697023342795E-3</v>
          </cell>
          <cell r="AA417">
            <v>1781.60309289978</v>
          </cell>
          <cell r="AC417">
            <v>208.752318292963</v>
          </cell>
          <cell r="AE417">
            <v>751508.34585466795</v>
          </cell>
          <cell r="AF417">
            <v>24150771.236116402</v>
          </cell>
          <cell r="AH417">
            <v>20189918.736578401</v>
          </cell>
          <cell r="AI417">
            <v>1572.8507746068201</v>
          </cell>
        </row>
        <row r="418">
          <cell r="M418">
            <v>22.1772243227201</v>
          </cell>
          <cell r="O418">
            <v>19476867.738391701</v>
          </cell>
          <cell r="Q418">
            <v>3959982</v>
          </cell>
          <cell r="R418">
            <v>8.3989733473264199E-3</v>
          </cell>
          <cell r="AA418">
            <v>1781.7572608794101</v>
          </cell>
          <cell r="AC418">
            <v>208.75851114049101</v>
          </cell>
          <cell r="AE418">
            <v>751530.64010576694</v>
          </cell>
          <cell r="AF418">
            <v>24156414.7494835</v>
          </cell>
          <cell r="AH418">
            <v>20194285.509429298</v>
          </cell>
          <cell r="AI418">
            <v>1572.99874973892</v>
          </cell>
        </row>
        <row r="419">
          <cell r="M419">
            <v>22.177383508110701</v>
          </cell>
          <cell r="O419">
            <v>19480655.0993382</v>
          </cell>
          <cell r="Q419">
            <v>3959982</v>
          </cell>
          <cell r="R419">
            <v>8.3978038155760291E-3</v>
          </cell>
          <cell r="AA419">
            <v>1781.8249218851399</v>
          </cell>
          <cell r="AC419">
            <v>208.760962367356</v>
          </cell>
          <cell r="AE419">
            <v>751539.46452248294</v>
          </cell>
          <cell r="AF419">
            <v>24158959.131231099</v>
          </cell>
          <cell r="AH419">
            <v>20198093.100401599</v>
          </cell>
          <cell r="AI419">
            <v>1573.0639595177799</v>
          </cell>
        </row>
        <row r="420">
          <cell r="M420">
            <v>22.177481286188101</v>
          </cell>
          <cell r="O420">
            <v>19482965.893084802</v>
          </cell>
          <cell r="Q420">
            <v>3959982</v>
          </cell>
          <cell r="R420">
            <v>8.3975294560478097E-3</v>
          </cell>
          <cell r="AA420">
            <v>1781.93854978984</v>
          </cell>
          <cell r="AC420">
            <v>208.77496466588099</v>
          </cell>
          <cell r="AE420">
            <v>751589.872797171</v>
          </cell>
          <cell r="AF420">
            <v>24160728.660292801</v>
          </cell>
          <cell r="AH420">
            <v>20200485.193199199</v>
          </cell>
          <cell r="AI420">
            <v>1573.16358512396</v>
          </cell>
        </row>
        <row r="421">
          <cell r="M421">
            <v>22.1775464869859</v>
          </cell>
          <cell r="O421">
            <v>19484694.911960199</v>
          </cell>
          <cell r="Q421">
            <v>3959982</v>
          </cell>
          <cell r="R421">
            <v>8.3973915083778005E-3</v>
          </cell>
          <cell r="AA421">
            <v>1782.0405073250299</v>
          </cell>
          <cell r="AC421">
            <v>208.78714979288901</v>
          </cell>
          <cell r="AE421">
            <v>751633.73925440002</v>
          </cell>
          <cell r="AF421">
            <v>24162412.484280601</v>
          </cell>
          <cell r="AH421">
            <v>20202269.1626058</v>
          </cell>
          <cell r="AI421">
            <v>1573.2533575321399</v>
          </cell>
        </row>
        <row r="422">
          <cell r="M422">
            <v>22.177584079613901</v>
          </cell>
          <cell r="O422">
            <v>19485166.796491802</v>
          </cell>
          <cell r="Q422">
            <v>3959982</v>
          </cell>
          <cell r="R422">
            <v>8.3979444065653708E-3</v>
          </cell>
          <cell r="AA422">
            <v>1782.1578469855001</v>
          </cell>
          <cell r="AC422">
            <v>208.81370151617301</v>
          </cell>
          <cell r="AE422">
            <v>751729.32545822102</v>
          </cell>
          <cell r="AF422">
            <v>24161177.612424899</v>
          </cell>
          <cell r="AH422">
            <v>20202871.7344831</v>
          </cell>
          <cell r="AI422">
            <v>1573.34414546933</v>
          </cell>
        </row>
        <row r="423">
          <cell r="M423">
            <v>22.1775655733286</v>
          </cell>
          <cell r="O423">
            <v>19484270.132976301</v>
          </cell>
          <cell r="Q423">
            <v>3959982</v>
          </cell>
          <cell r="R423">
            <v>8.3988795965656594E-3</v>
          </cell>
          <cell r="AA423">
            <v>1782.2570217078501</v>
          </cell>
          <cell r="AC423">
            <v>208.83120811595299</v>
          </cell>
          <cell r="AE423">
            <v>751792.34921743104</v>
          </cell>
          <cell r="AF423">
            <v>24161383.625216998</v>
          </cell>
          <cell r="AH423">
            <v>20202056.8760706</v>
          </cell>
          <cell r="AI423">
            <v>1573.4258135918999</v>
          </cell>
        </row>
        <row r="424">
          <cell r="M424">
            <v>22.177539016272998</v>
          </cell>
          <cell r="O424">
            <v>19483583.274821699</v>
          </cell>
          <cell r="Q424">
            <v>3959982</v>
          </cell>
          <cell r="R424">
            <v>8.3996483378932108E-3</v>
          </cell>
          <cell r="AA424">
            <v>1782.3360125096799</v>
          </cell>
          <cell r="AC424">
            <v>208.85265961692301</v>
          </cell>
          <cell r="AE424">
            <v>751869.57462092396</v>
          </cell>
          <cell r="AF424">
            <v>24159646.146643501</v>
          </cell>
          <cell r="AH424">
            <v>20201457.561131202</v>
          </cell>
          <cell r="AI424">
            <v>1573.48335289276</v>
          </cell>
        </row>
        <row r="425">
          <cell r="M425">
            <v>22.177511687756301</v>
          </cell>
          <cell r="O425">
            <v>19482918.3780808</v>
          </cell>
          <cell r="Q425">
            <v>3959982</v>
          </cell>
          <cell r="R425">
            <v>8.4005900471164595E-3</v>
          </cell>
          <cell r="AA425">
            <v>1782.45581603046</v>
          </cell>
          <cell r="AC425">
            <v>208.872551990229</v>
          </cell>
          <cell r="AE425">
            <v>751941.18716482504</v>
          </cell>
          <cell r="AF425">
            <v>24160212.9754645</v>
          </cell>
          <cell r="AH425">
            <v>20200863.444634601</v>
          </cell>
          <cell r="AI425">
            <v>1573.58326404023</v>
          </cell>
        </row>
        <row r="426">
          <cell r="M426">
            <v>22.177487251519601</v>
          </cell>
          <cell r="O426">
            <v>19482212.148990601</v>
          </cell>
          <cell r="Q426">
            <v>3959982</v>
          </cell>
          <cell r="R426">
            <v>8.4007396827959092E-3</v>
          </cell>
          <cell r="AA426">
            <v>1782.4362279258301</v>
          </cell>
          <cell r="AC426">
            <v>208.86978214461399</v>
          </cell>
          <cell r="AE426">
            <v>751931.21572061104</v>
          </cell>
          <cell r="AF426">
            <v>24159998.065829199</v>
          </cell>
          <cell r="AH426">
            <v>20200140.140781</v>
          </cell>
          <cell r="AI426">
            <v>1573.56644578122</v>
          </cell>
        </row>
        <row r="427">
          <cell r="M427">
            <v>22.177426849936399</v>
          </cell>
          <cell r="O427">
            <v>19478833.936380699</v>
          </cell>
          <cell r="Q427">
            <v>3959982</v>
          </cell>
          <cell r="R427">
            <v>8.4009244915133705E-3</v>
          </cell>
          <cell r="AA427">
            <v>1782.2141015525399</v>
          </cell>
          <cell r="AC427">
            <v>208.843526593984</v>
          </cell>
          <cell r="AE427">
            <v>751836.69573834096</v>
          </cell>
          <cell r="AF427">
            <v>24156255.711757701</v>
          </cell>
          <cell r="AH427">
            <v>20196704.694619901</v>
          </cell>
          <cell r="AI427">
            <v>1573.3705749585499</v>
          </cell>
        </row>
        <row r="428">
          <cell r="M428">
            <v>22.177229241904602</v>
          </cell>
          <cell r="O428">
            <v>19472657.100841701</v>
          </cell>
          <cell r="Q428">
            <v>3959982</v>
          </cell>
          <cell r="R428">
            <v>8.4013414004088897E-3</v>
          </cell>
          <cell r="AA428">
            <v>1781.83076434792</v>
          </cell>
          <cell r="AC428">
            <v>208.797980543139</v>
          </cell>
          <cell r="AE428">
            <v>751672.72995530197</v>
          </cell>
          <cell r="AF428">
            <v>24149857.377802402</v>
          </cell>
          <cell r="AH428">
            <v>20190413.646907501</v>
          </cell>
          <cell r="AI428">
            <v>1573.0327838047799</v>
          </cell>
        </row>
        <row r="429">
          <cell r="M429">
            <v>22.177079348869</v>
          </cell>
          <cell r="O429">
            <v>19470271.672729999</v>
          </cell>
          <cell r="Q429">
            <v>3959982</v>
          </cell>
          <cell r="R429">
            <v>8.4009355768645197E-3</v>
          </cell>
          <cell r="AA429">
            <v>1781.6037511050799</v>
          </cell>
          <cell r="AC429">
            <v>208.75831341127599</v>
          </cell>
          <cell r="AE429">
            <v>751529.92828059394</v>
          </cell>
          <cell r="AF429">
            <v>24149283.720755201</v>
          </cell>
          <cell r="AH429">
            <v>20187819.083698001</v>
          </cell>
          <cell r="AI429">
            <v>1572.8454376938</v>
          </cell>
        </row>
        <row r="430">
          <cell r="M430">
            <v>22.177002680830299</v>
          </cell>
          <cell r="O430">
            <v>19468766.030139901</v>
          </cell>
          <cell r="Q430">
            <v>3959982</v>
          </cell>
          <cell r="R430">
            <v>8.4001567767829008E-3</v>
          </cell>
          <cell r="AA430">
            <v>1781.3559725600501</v>
          </cell>
          <cell r="AC430">
            <v>208.72317012131799</v>
          </cell>
          <cell r="AE430">
            <v>751403.41243674594</v>
          </cell>
          <cell r="AF430">
            <v>24146593.087019101</v>
          </cell>
          <cell r="AH430">
            <v>20186170.319830399</v>
          </cell>
          <cell r="AI430">
            <v>1572.6328024387301</v>
          </cell>
        </row>
        <row r="431">
          <cell r="M431">
            <v>22.1769646341677</v>
          </cell>
          <cell r="O431">
            <v>19468330.591366298</v>
          </cell>
          <cell r="Q431">
            <v>3959982</v>
          </cell>
          <cell r="R431">
            <v>8.4000950547972707E-3</v>
          </cell>
          <cell r="AA431">
            <v>1781.30944895943</v>
          </cell>
          <cell r="AC431">
            <v>208.71803739534201</v>
          </cell>
          <cell r="AE431">
            <v>751384.93462323199</v>
          </cell>
          <cell r="AF431">
            <v>24145716.678401001</v>
          </cell>
          <cell r="AH431">
            <v>20185703.8354735</v>
          </cell>
          <cell r="AI431">
            <v>1572.5914115640901</v>
          </cell>
        </row>
        <row r="432">
          <cell r="M432">
            <v>22.1769710129463</v>
          </cell>
          <cell r="O432">
            <v>19468775.389648698</v>
          </cell>
          <cell r="Q432">
            <v>3959982</v>
          </cell>
          <cell r="R432">
            <v>8.4000627739865708E-3</v>
          </cell>
          <cell r="AA432">
            <v>1781.3371810164101</v>
          </cell>
          <cell r="AC432">
            <v>208.721347566367</v>
          </cell>
          <cell r="AE432">
            <v>751396.85123892198</v>
          </cell>
          <cell r="AF432">
            <v>24146175.6194911</v>
          </cell>
          <cell r="AH432">
            <v>20186143.7866637</v>
          </cell>
          <cell r="AI432">
            <v>1572.6158334500401</v>
          </cell>
        </row>
        <row r="433">
          <cell r="M433">
            <v>22.1769872355103</v>
          </cell>
          <cell r="O433">
            <v>19469024.669028901</v>
          </cell>
          <cell r="Q433">
            <v>3959982</v>
          </cell>
          <cell r="R433">
            <v>8.40004103143039E-3</v>
          </cell>
          <cell r="AA433">
            <v>1781.3508537846401</v>
          </cell>
          <cell r="AC433">
            <v>208.722991897219</v>
          </cell>
          <cell r="AE433">
            <v>751402.77082998795</v>
          </cell>
          <cell r="AF433">
            <v>24146398.774649899</v>
          </cell>
          <cell r="AH433">
            <v>20186401.616877198</v>
          </cell>
          <cell r="AI433">
            <v>1572.6278618874201</v>
          </cell>
        </row>
        <row r="434">
          <cell r="M434">
            <v>22.176990618215498</v>
          </cell>
          <cell r="O434">
            <v>19468911.758456498</v>
          </cell>
          <cell r="Q434">
            <v>3959982</v>
          </cell>
          <cell r="R434">
            <v>8.4006562485016301E-3</v>
          </cell>
          <cell r="AA434">
            <v>1781.4378974633</v>
          </cell>
          <cell r="AC434">
            <v>208.74587115761301</v>
          </cell>
          <cell r="AE434">
            <v>751485.13616740704</v>
          </cell>
          <cell r="AF434">
            <v>24144676.250972699</v>
          </cell>
          <cell r="AH434">
            <v>20186396.635708001</v>
          </cell>
          <cell r="AI434">
            <v>1572.69202630569</v>
          </cell>
        </row>
        <row r="435">
          <cell r="M435">
            <v>22.1769831356903</v>
          </cell>
          <cell r="O435">
            <v>19469067.407927901</v>
          </cell>
          <cell r="Q435">
            <v>3959982</v>
          </cell>
          <cell r="R435">
            <v>8.4021545944151805E-3</v>
          </cell>
          <cell r="AA435">
            <v>1781.70442938836</v>
          </cell>
          <cell r="AC435">
            <v>208.795747181097</v>
          </cell>
          <cell r="AE435">
            <v>751664.68985194794</v>
          </cell>
          <cell r="AF435">
            <v>24144512.706767801</v>
          </cell>
          <cell r="AH435">
            <v>20186746.6411983</v>
          </cell>
          <cell r="AI435">
            <v>1572.90868220726</v>
          </cell>
        </row>
        <row r="436">
          <cell r="M436">
            <v>22.1770013400232</v>
          </cell>
          <cell r="O436">
            <v>19469917.846284799</v>
          </cell>
          <cell r="Q436">
            <v>3959982</v>
          </cell>
          <cell r="R436">
            <v>8.4037086851147993E-3</v>
          </cell>
          <cell r="AA436">
            <v>1782.0378659169601</v>
          </cell>
          <cell r="AC436">
            <v>208.85317066821401</v>
          </cell>
          <cell r="AE436">
            <v>751871.41440557002</v>
          </cell>
          <cell r="AF436">
            <v>24145567.446069799</v>
          </cell>
          <cell r="AH436">
            <v>20187802.205847301</v>
          </cell>
          <cell r="AI436">
            <v>1573.1846952487399</v>
          </cell>
        </row>
        <row r="437">
          <cell r="M437">
            <v>22.177019875806401</v>
          </cell>
          <cell r="O437">
            <v>19470529.880099099</v>
          </cell>
          <cell r="Q437">
            <v>3959982</v>
          </cell>
          <cell r="R437">
            <v>8.4046665398126805E-3</v>
          </cell>
          <cell r="AA437">
            <v>1782.2603107753</v>
          </cell>
          <cell r="AC437">
            <v>208.88484346192101</v>
          </cell>
          <cell r="AE437">
            <v>751985.43646291597</v>
          </cell>
          <cell r="AF437">
            <v>24147952.156771999</v>
          </cell>
          <cell r="AH437">
            <v>20188524.001220699</v>
          </cell>
          <cell r="AI437">
            <v>1573.3754673133701</v>
          </cell>
        </row>
        <row r="438">
          <cell r="M438">
            <v>22.1770363660344</v>
          </cell>
          <cell r="O438">
            <v>19470887.6527653</v>
          </cell>
          <cell r="Q438">
            <v>3959982</v>
          </cell>
          <cell r="R438">
            <v>8.4047510368169993E-3</v>
          </cell>
          <cell r="AA438">
            <v>1782.3074276089501</v>
          </cell>
          <cell r="AC438">
            <v>208.889988389742</v>
          </cell>
          <cell r="AE438">
            <v>752003.95820307301</v>
          </cell>
          <cell r="AF438">
            <v>24148853.4303178</v>
          </cell>
          <cell r="AH438">
            <v>20188896.509503402</v>
          </cell>
          <cell r="AI438">
            <v>1573.4174392192001</v>
          </cell>
        </row>
        <row r="439">
          <cell r="M439">
            <v>22.177036718750401</v>
          </cell>
          <cell r="O439">
            <v>19470772.879239399</v>
          </cell>
          <cell r="Q439">
            <v>3959982</v>
          </cell>
          <cell r="R439">
            <v>8.4041492908684904E-3</v>
          </cell>
          <cell r="AA439">
            <v>1782.20507825047</v>
          </cell>
          <cell r="AC439">
            <v>208.86523059621601</v>
          </cell>
          <cell r="AE439">
            <v>751914.83014637802</v>
          </cell>
          <cell r="AF439">
            <v>24150336.038868401</v>
          </cell>
          <cell r="AH439">
            <v>20188681.257518701</v>
          </cell>
          <cell r="AI439">
            <v>1573.33984765426</v>
          </cell>
        </row>
        <row r="440">
          <cell r="M440">
            <v>22.177033679626899</v>
          </cell>
          <cell r="O440">
            <v>19470546.497183599</v>
          </cell>
          <cell r="Q440">
            <v>3959982</v>
          </cell>
          <cell r="R440">
            <v>8.4026619801594593E-3</v>
          </cell>
          <cell r="AA440">
            <v>1781.93603736409</v>
          </cell>
          <cell r="AC440">
            <v>208.81500650371399</v>
          </cell>
          <cell r="AE440">
            <v>751734.02341337199</v>
          </cell>
          <cell r="AF440">
            <v>24150470.105176199</v>
          </cell>
          <cell r="AH440">
            <v>20188258.1247405</v>
          </cell>
          <cell r="AI440">
            <v>1573.12103086038</v>
          </cell>
        </row>
        <row r="441">
          <cell r="M441">
            <v>22.177049062976899</v>
          </cell>
          <cell r="O441">
            <v>19471183.273942199</v>
          </cell>
          <cell r="Q441">
            <v>3959982</v>
          </cell>
          <cell r="R441">
            <v>8.40164650622101E-3</v>
          </cell>
          <cell r="AA441">
            <v>1781.79680911777</v>
          </cell>
          <cell r="AC441">
            <v>208.79315422650299</v>
          </cell>
          <cell r="AE441">
            <v>751655.35521541198</v>
          </cell>
          <cell r="AF441">
            <v>24149491.236793</v>
          </cell>
          <cell r="AH441">
            <v>20188808.564011801</v>
          </cell>
          <cell r="AI441">
            <v>1573.0036548912699</v>
          </cell>
        </row>
        <row r="442">
          <cell r="M442">
            <v>22.177132658091001</v>
          </cell>
          <cell r="O442">
            <v>19474490.575259998</v>
          </cell>
          <cell r="Q442">
            <v>3959982</v>
          </cell>
          <cell r="R442">
            <v>8.4013568416846894E-3</v>
          </cell>
          <cell r="AA442">
            <v>1781.9867408666901</v>
          </cell>
          <cell r="AC442">
            <v>208.81604538705099</v>
          </cell>
          <cell r="AE442">
            <v>751737.76339338301</v>
          </cell>
          <cell r="AF442">
            <v>24152579.114168499</v>
          </cell>
          <cell r="AH442">
            <v>20192161.2391866</v>
          </cell>
          <cell r="AI442">
            <v>1573.17069547964</v>
          </cell>
        </row>
        <row r="443">
          <cell r="M443">
            <v>22.177305785137701</v>
          </cell>
          <cell r="O443">
            <v>19479767.385161199</v>
          </cell>
          <cell r="Q443">
            <v>3959982</v>
          </cell>
          <cell r="R443">
            <v>8.40039165923092E-3</v>
          </cell>
          <cell r="AA443">
            <v>1782.2185541260999</v>
          </cell>
          <cell r="AC443">
            <v>208.83104140614901</v>
          </cell>
          <cell r="AE443">
            <v>751791.749062135</v>
          </cell>
          <cell r="AF443">
            <v>24159626.166115399</v>
          </cell>
          <cell r="AH443">
            <v>20197447.623087399</v>
          </cell>
          <cell r="AI443">
            <v>1573.3875127199501</v>
          </cell>
        </row>
        <row r="444">
          <cell r="M444">
            <v>22.177463886888599</v>
          </cell>
          <cell r="O444">
            <v>19483163.103376601</v>
          </cell>
          <cell r="Q444">
            <v>3959982</v>
          </cell>
          <cell r="R444">
            <v>8.3992323402205197E-3</v>
          </cell>
          <cell r="AA444">
            <v>1782.2576369662199</v>
          </cell>
          <cell r="AC444">
            <v>208.83014832350099</v>
          </cell>
          <cell r="AE444">
            <v>751788.53396460298</v>
          </cell>
          <cell r="AF444">
            <v>24161680.816615298</v>
          </cell>
          <cell r="AH444">
            <v>20200868.543229502</v>
          </cell>
          <cell r="AI444">
            <v>1573.4274886427199</v>
          </cell>
        </row>
        <row r="445">
          <cell r="M445">
            <v>22.177534714360299</v>
          </cell>
          <cell r="O445">
            <v>19484400.908339601</v>
          </cell>
          <cell r="Q445">
            <v>3959982</v>
          </cell>
          <cell r="R445">
            <v>8.3990199951809695E-3</v>
          </cell>
          <cell r="AA445">
            <v>1782.30205374512</v>
          </cell>
          <cell r="AC445">
            <v>208.83595560349801</v>
          </cell>
          <cell r="AE445">
            <v>751809.44017259404</v>
          </cell>
          <cell r="AF445">
            <v>24162288.041836001</v>
          </cell>
          <cell r="AH445">
            <v>20202165.6351889</v>
          </cell>
          <cell r="AI445">
            <v>1573.46609814162</v>
          </cell>
        </row>
        <row r="446">
          <cell r="M446">
            <v>22.1775634124551</v>
          </cell>
          <cell r="O446">
            <v>19485319.4774305</v>
          </cell>
          <cell r="Q446">
            <v>3959982</v>
          </cell>
          <cell r="R446">
            <v>8.3989525643516898E-3</v>
          </cell>
          <cell r="AA446">
            <v>1782.35771339486</v>
          </cell>
          <cell r="AC446">
            <v>208.84259112438301</v>
          </cell>
          <cell r="AE446">
            <v>751833.32804777997</v>
          </cell>
          <cell r="AF446">
            <v>24163211.506887302</v>
          </cell>
          <cell r="AH446">
            <v>20203115.951469</v>
          </cell>
          <cell r="AI446">
            <v>1573.5151222704801</v>
          </cell>
        </row>
        <row r="447">
          <cell r="M447">
            <v>22.177613143512598</v>
          </cell>
          <cell r="O447">
            <v>19487221.260361001</v>
          </cell>
          <cell r="Q447">
            <v>3959982</v>
          </cell>
          <cell r="R447">
            <v>8.3994401420209499E-3</v>
          </cell>
          <cell r="AA447">
            <v>1782.5731893079301</v>
          </cell>
          <cell r="AC447">
            <v>208.88071614803999</v>
          </cell>
          <cell r="AE447">
            <v>751970.57813294395</v>
          </cell>
          <cell r="AF447">
            <v>24163636.707858101</v>
          </cell>
          <cell r="AH447">
            <v>20205160.184753899</v>
          </cell>
          <cell r="AI447">
            <v>1573.6924731598899</v>
          </cell>
        </row>
        <row r="448">
          <cell r="M448">
            <v>22.177639246378199</v>
          </cell>
          <cell r="O448">
            <v>19487306.916972298</v>
          </cell>
          <cell r="Q448">
            <v>3959982</v>
          </cell>
          <cell r="R448">
            <v>8.4008977237079799E-3</v>
          </cell>
          <cell r="AA448">
            <v>1782.8230439716599</v>
          </cell>
          <cell r="AC448">
            <v>208.928779991602</v>
          </cell>
          <cell r="AE448">
            <v>752143.607969768</v>
          </cell>
          <cell r="AF448">
            <v>24163152.979278099</v>
          </cell>
          <cell r="AH448">
            <v>20205459.609976701</v>
          </cell>
          <cell r="AI448">
            <v>1573.89426398006</v>
          </cell>
        </row>
        <row r="449">
          <cell r="M449">
            <v>22.177586116943498</v>
          </cell>
          <cell r="O449">
            <v>19484573.8757581</v>
          </cell>
          <cell r="Q449">
            <v>3959982</v>
          </cell>
          <cell r="R449">
            <v>8.4020377197045106E-3</v>
          </cell>
          <cell r="AA449">
            <v>1782.82589184071</v>
          </cell>
          <cell r="AC449">
            <v>208.93449772662399</v>
          </cell>
          <cell r="AE449">
            <v>752164.191815848</v>
          </cell>
          <cell r="AF449">
            <v>24161837.9051002</v>
          </cell>
          <cell r="AH449">
            <v>20202778.423639402</v>
          </cell>
          <cell r="AI449">
            <v>1573.89139411409</v>
          </cell>
        </row>
        <row r="450">
          <cell r="M450">
            <v>22.177489992236399</v>
          </cell>
          <cell r="O450">
            <v>19481747.609220602</v>
          </cell>
          <cell r="Q450">
            <v>3959982</v>
          </cell>
          <cell r="R450">
            <v>8.4023590659785992E-3</v>
          </cell>
          <cell r="AA450">
            <v>1782.68098530579</v>
          </cell>
          <cell r="AC450">
            <v>208.916730873868</v>
          </cell>
          <cell r="AE450">
            <v>752100.23114592396</v>
          </cell>
          <cell r="AF450">
            <v>24159558.057858501</v>
          </cell>
          <cell r="AH450">
            <v>20199883.824793801</v>
          </cell>
          <cell r="AI450">
            <v>1573.7642544319201</v>
          </cell>
        </row>
        <row r="451">
          <cell r="M451">
            <v>22.1773814945767</v>
          </cell>
          <cell r="O451">
            <v>19477509.0774718</v>
          </cell>
          <cell r="Q451">
            <v>3959982</v>
          </cell>
          <cell r="R451">
            <v>8.4026258993099498E-3</v>
          </cell>
          <cell r="AA451">
            <v>1782.4122605395501</v>
          </cell>
          <cell r="AC451">
            <v>208.88485816162699</v>
          </cell>
          <cell r="AE451">
            <v>751985.48938185896</v>
          </cell>
          <cell r="AF451">
            <v>24155058.043998498</v>
          </cell>
          <cell r="AH451">
            <v>20195553.588332701</v>
          </cell>
          <cell r="AI451">
            <v>1573.52740237792</v>
          </cell>
        </row>
        <row r="452">
          <cell r="M452">
            <v>22.177187780595698</v>
          </cell>
          <cell r="O452">
            <v>19472066.9702195</v>
          </cell>
          <cell r="Q452">
            <v>3959982</v>
          </cell>
          <cell r="R452">
            <v>8.4030043091864303E-3</v>
          </cell>
          <cell r="AA452">
            <v>1782.0787627023701</v>
          </cell>
          <cell r="AC452">
            <v>208.84518413098399</v>
          </cell>
          <cell r="AE452">
            <v>751842.66287154402</v>
          </cell>
          <cell r="AF452">
            <v>24149503.892666001</v>
          </cell>
          <cell r="AH452">
            <v>20189996.396155201</v>
          </cell>
          <cell r="AI452">
            <v>1573.2335785713899</v>
          </cell>
        </row>
        <row r="453">
          <cell r="M453">
            <v>22.177046818199901</v>
          </cell>
          <cell r="O453">
            <v>19469830.033991601</v>
          </cell>
          <cell r="Q453">
            <v>3959982</v>
          </cell>
          <cell r="R453">
            <v>8.4025801689575196E-3</v>
          </cell>
          <cell r="AA453">
            <v>1781.8587670337899</v>
          </cell>
          <cell r="AC453">
            <v>208.80636484429701</v>
          </cell>
          <cell r="AE453">
            <v>751702.91343946801</v>
          </cell>
          <cell r="AF453">
            <v>24149043.8700733</v>
          </cell>
          <cell r="AH453">
            <v>20187558.933212399</v>
          </cell>
          <cell r="AI453">
            <v>1573.0524021894901</v>
          </cell>
        </row>
        <row r="454">
          <cell r="M454">
            <v>22.1769844624203</v>
          </cell>
          <cell r="O454">
            <v>19468969.70194</v>
          </cell>
          <cell r="Q454">
            <v>3959982</v>
          </cell>
          <cell r="R454">
            <v>8.40115370277221E-3</v>
          </cell>
          <cell r="AA454">
            <v>1781.55750875593</v>
          </cell>
          <cell r="AC454">
            <v>208.752292038744</v>
          </cell>
          <cell r="AE454">
            <v>751508.251339479</v>
          </cell>
          <cell r="AF454">
            <v>24148645.468412999</v>
          </cell>
          <cell r="AH454">
            <v>20186459.371116798</v>
          </cell>
          <cell r="AI454">
            <v>1572.80521671719</v>
          </cell>
        </row>
        <row r="455">
          <cell r="M455">
            <v>22.1769868459352</v>
          </cell>
          <cell r="O455">
            <v>19469086.385054201</v>
          </cell>
          <cell r="Q455">
            <v>3959982</v>
          </cell>
          <cell r="R455">
            <v>8.4001589555282499E-3</v>
          </cell>
          <cell r="AA455">
            <v>1781.3831058088499</v>
          </cell>
          <cell r="AC455">
            <v>208.72631171937601</v>
          </cell>
          <cell r="AE455">
            <v>751414.72218975204</v>
          </cell>
          <cell r="AF455">
            <v>24147066.712465499</v>
          </cell>
          <cell r="AH455">
            <v>20186469.687293299</v>
          </cell>
          <cell r="AI455">
            <v>1572.6567940894699</v>
          </cell>
        </row>
        <row r="456">
          <cell r="M456">
            <v>22.176986773901898</v>
          </cell>
          <cell r="O456">
            <v>19468786.741687901</v>
          </cell>
          <cell r="Q456">
            <v>3959982</v>
          </cell>
          <cell r="R456">
            <v>8.4000599955327999E-3</v>
          </cell>
          <cell r="AA456">
            <v>1781.33619984658</v>
          </cell>
          <cell r="AC456">
            <v>208.721232447771</v>
          </cell>
          <cell r="AE456">
            <v>751396.43681197695</v>
          </cell>
          <cell r="AF456">
            <v>24146158.876461901</v>
          </cell>
          <cell r="AH456">
            <v>20186166.501891501</v>
          </cell>
          <cell r="AI456">
            <v>1572.61496739881</v>
          </cell>
        </row>
        <row r="457">
          <cell r="M457">
            <v>22.176973199425898</v>
          </cell>
          <cell r="O457">
            <v>19468601.0132365</v>
          </cell>
          <cell r="Q457">
            <v>3959982</v>
          </cell>
          <cell r="R457">
            <v>8.4000689668492206E-3</v>
          </cell>
          <cell r="AA457">
            <v>1781.3244959262399</v>
          </cell>
          <cell r="AC457">
            <v>208.71985889602701</v>
          </cell>
          <cell r="AE457">
            <v>751391.49202569795</v>
          </cell>
          <cell r="AF457">
            <v>24145959.2454517</v>
          </cell>
          <cell r="AH457">
            <v>20185975.6456948</v>
          </cell>
          <cell r="AI457">
            <v>1572.6046370302099</v>
          </cell>
        </row>
        <row r="458">
          <cell r="M458">
            <v>22.176983722418399</v>
          </cell>
          <cell r="O458">
            <v>19469126.3555567</v>
          </cell>
          <cell r="Q458">
            <v>3959982</v>
          </cell>
          <cell r="R458">
            <v>8.40004114885908E-3</v>
          </cell>
          <cell r="AA458">
            <v>1781.3591464020501</v>
          </cell>
          <cell r="AC458">
            <v>208.72395201010801</v>
          </cell>
          <cell r="AE458">
            <v>751406.22723639</v>
          </cell>
          <cell r="AF458">
            <v>24146543.537257001</v>
          </cell>
          <cell r="AH458">
            <v>20186502.593252301</v>
          </cell>
          <cell r="AI458">
            <v>1572.6351943919401</v>
          </cell>
        </row>
        <row r="459">
          <cell r="M459">
            <v>22.177013513113501</v>
          </cell>
          <cell r="O459">
            <v>19469785.375465501</v>
          </cell>
          <cell r="Q459">
            <v>3959982</v>
          </cell>
          <cell r="R459">
            <v>8.4006087467794997E-3</v>
          </cell>
          <cell r="AA459">
            <v>1781.4947346203101</v>
          </cell>
          <cell r="AC459">
            <v>208.75258793104999</v>
          </cell>
          <cell r="AE459">
            <v>751509.31655177998</v>
          </cell>
          <cell r="AF459">
            <v>24145633.970649801</v>
          </cell>
          <cell r="AH459">
            <v>20187280.249017801</v>
          </cell>
          <cell r="AI459">
            <v>1572.7421466892599</v>
          </cell>
        </row>
        <row r="460">
          <cell r="M460">
            <v>22.177036683299601</v>
          </cell>
          <cell r="O460">
            <v>19470704.1797681</v>
          </cell>
          <cell r="Q460">
            <v>3959982</v>
          </cell>
          <cell r="R460">
            <v>8.4014442854787007E-3</v>
          </cell>
          <cell r="AA460">
            <v>1781.71257380462</v>
          </cell>
          <cell r="AC460">
            <v>208.78413137225101</v>
          </cell>
          <cell r="AE460">
            <v>751622.87294010504</v>
          </cell>
          <cell r="AF460">
            <v>24147835.7685255</v>
          </cell>
          <cell r="AH460">
            <v>20188308.543531701</v>
          </cell>
          <cell r="AI460">
            <v>1572.92844243237</v>
          </cell>
        </row>
        <row r="461">
          <cell r="M461">
            <v>22.177088969569098</v>
          </cell>
          <cell r="O461">
            <v>19472125.145480402</v>
          </cell>
          <cell r="Q461">
            <v>3959982</v>
          </cell>
          <cell r="R461">
            <v>8.4014526438543399E-3</v>
          </cell>
          <cell r="AA461">
            <v>1781.8245055092</v>
          </cell>
          <cell r="AC461">
            <v>208.79698388241499</v>
          </cell>
          <cell r="AE461">
            <v>751669.14197669399</v>
          </cell>
          <cell r="AF461">
            <v>24149816.9959599</v>
          </cell>
          <cell r="AH461">
            <v>20189759.073396899</v>
          </cell>
          <cell r="AI461">
            <v>1573.0275216267901</v>
          </cell>
        </row>
        <row r="462">
          <cell r="M462">
            <v>22.177127481807499</v>
          </cell>
          <cell r="O462">
            <v>19472947.727925599</v>
          </cell>
          <cell r="Q462">
            <v>3959982</v>
          </cell>
          <cell r="R462">
            <v>8.4014040805963502E-3</v>
          </cell>
          <cell r="AA462">
            <v>1781.87568914498</v>
          </cell>
          <cell r="AC462">
            <v>208.803041967132</v>
          </cell>
          <cell r="AE462">
            <v>751690.95108167396</v>
          </cell>
          <cell r="AF462">
            <v>24150677.1582398</v>
          </cell>
          <cell r="AH462">
            <v>20190613.288274899</v>
          </cell>
          <cell r="AI462">
            <v>1573.0726471778501</v>
          </cell>
        </row>
        <row r="463">
          <cell r="M463">
            <v>22.1771643681546</v>
          </cell>
          <cell r="O463">
            <v>19473580.035924099</v>
          </cell>
          <cell r="Q463">
            <v>3959982</v>
          </cell>
          <cell r="R463">
            <v>8.4013515189727602E-3</v>
          </cell>
          <cell r="AA463">
            <v>1781.91160691956</v>
          </cell>
          <cell r="AC463">
            <v>208.807339490749</v>
          </cell>
          <cell r="AE463">
            <v>751706.422166695</v>
          </cell>
          <cell r="AF463">
            <v>24151269.050399899</v>
          </cell>
          <cell r="AH463">
            <v>20191263.198028799</v>
          </cell>
          <cell r="AI463">
            <v>1573.1042674288101</v>
          </cell>
        </row>
        <row r="464">
          <cell r="M464">
            <v>22.1771501989173</v>
          </cell>
          <cell r="O464">
            <v>19472681.029029299</v>
          </cell>
          <cell r="Q464">
            <v>3959982</v>
          </cell>
          <cell r="R464">
            <v>8.4013985091743494E-3</v>
          </cell>
          <cell r="AA464">
            <v>1781.8516347003001</v>
          </cell>
          <cell r="AC464">
            <v>208.8002619433</v>
          </cell>
          <cell r="AE464">
            <v>751680.94299588003</v>
          </cell>
          <cell r="AF464">
            <v>24150255.927824099</v>
          </cell>
          <cell r="AH464">
            <v>20190365.396162</v>
          </cell>
          <cell r="AI464">
            <v>1573.0513727570001</v>
          </cell>
        </row>
        <row r="465">
          <cell r="M465">
            <v>22.177132073407801</v>
          </cell>
          <cell r="O465">
            <v>19472934.062833201</v>
          </cell>
          <cell r="Q465">
            <v>3959982</v>
          </cell>
          <cell r="R465">
            <v>8.4007940617434503E-3</v>
          </cell>
          <cell r="AA465">
            <v>1781.77905312199</v>
          </cell>
          <cell r="AC465">
            <v>208.77901735513399</v>
          </cell>
          <cell r="AE465">
            <v>751604.46247848298</v>
          </cell>
          <cell r="AF465">
            <v>24152240.965381201</v>
          </cell>
          <cell r="AH465">
            <v>20190505.6305742</v>
          </cell>
          <cell r="AI465">
            <v>1573.00003576686</v>
          </cell>
        </row>
        <row r="466">
          <cell r="M466">
            <v>22.1771997144388</v>
          </cell>
          <cell r="O466">
            <v>19475744.736516699</v>
          </cell>
          <cell r="Q466">
            <v>3959982</v>
          </cell>
          <cell r="R466">
            <v>8.39975476663978E-3</v>
          </cell>
          <cell r="AA466">
            <v>1781.8043696613299</v>
          </cell>
          <cell r="AC466">
            <v>208.776213912982</v>
          </cell>
          <cell r="AE466">
            <v>751594.37008673395</v>
          </cell>
          <cell r="AF466">
            <v>24154135.3135495</v>
          </cell>
          <cell r="AH466">
            <v>20193262.823748</v>
          </cell>
          <cell r="AI466">
            <v>1573.0281557483499</v>
          </cell>
        </row>
        <row r="467">
          <cell r="M467">
            <v>22.1773168718512</v>
          </cell>
          <cell r="O467">
            <v>19478543.432584502</v>
          </cell>
          <cell r="Q467">
            <v>3959982</v>
          </cell>
          <cell r="R467">
            <v>8.3994465253505596E-3</v>
          </cell>
          <cell r="AA467">
            <v>1781.9479507116</v>
          </cell>
          <cell r="AC467">
            <v>208.793768472723</v>
          </cell>
          <cell r="AE467">
            <v>751657.56650180405</v>
          </cell>
          <cell r="AF467">
            <v>24156406.402993899</v>
          </cell>
          <cell r="AH467">
            <v>20196137.761486601</v>
          </cell>
          <cell r="AI467">
            <v>1573.1541822388799</v>
          </cell>
        </row>
        <row r="468">
          <cell r="M468">
            <v>22.177450445375399</v>
          </cell>
          <cell r="O468">
            <v>19483847.4880835</v>
          </cell>
          <cell r="Q468">
            <v>3959982</v>
          </cell>
          <cell r="R468">
            <v>8.3985105683013293E-3</v>
          </cell>
          <cell r="AA468">
            <v>1782.19142400839</v>
          </cell>
          <cell r="AC468">
            <v>208.810061450078</v>
          </cell>
          <cell r="AE468">
            <v>751716.22122028202</v>
          </cell>
          <cell r="AF468">
            <v>24163670.292655099</v>
          </cell>
          <cell r="AH468">
            <v>20201442.703828201</v>
          </cell>
          <cell r="AI468">
            <v>1573.38136255831</v>
          </cell>
        </row>
        <row r="469">
          <cell r="M469">
            <v>22.1775870314824</v>
          </cell>
          <cell r="O469">
            <v>19486345.249277599</v>
          </cell>
          <cell r="Q469">
            <v>3959982</v>
          </cell>
          <cell r="R469">
            <v>8.3979987306825599E-3</v>
          </cell>
          <cell r="AA469">
            <v>1782.26444565152</v>
          </cell>
          <cell r="AC469">
            <v>208.82582096877999</v>
          </cell>
          <cell r="AE469">
            <v>751772.95548760798</v>
          </cell>
          <cell r="AF469">
            <v>24163095.2863339</v>
          </cell>
          <cell r="AH469">
            <v>20204058.981665999</v>
          </cell>
          <cell r="AI469">
            <v>1573.4386246827401</v>
          </cell>
        </row>
        <row r="470">
          <cell r="M470">
            <v>22.177627692540302</v>
          </cell>
          <cell r="O470">
            <v>19487190.523465801</v>
          </cell>
          <cell r="Q470">
            <v>3959982</v>
          </cell>
          <cell r="R470">
            <v>8.3987094066228906E-3</v>
          </cell>
          <cell r="AA470">
            <v>1782.4465079490201</v>
          </cell>
          <cell r="AC470">
            <v>208.85362797723201</v>
          </cell>
          <cell r="AE470">
            <v>751873.06071803404</v>
          </cell>
          <cell r="AF470">
            <v>24164570.496726099</v>
          </cell>
          <cell r="AH470">
            <v>20205032.8697161</v>
          </cell>
          <cell r="AI470">
            <v>1573.5928799717899</v>
          </cell>
        </row>
        <row r="471">
          <cell r="M471">
            <v>22.1776472623195</v>
          </cell>
          <cell r="O471">
            <v>19487873.304799601</v>
          </cell>
          <cell r="Q471">
            <v>3959982</v>
          </cell>
          <cell r="R471">
            <v>8.3993686916927698E-3</v>
          </cell>
          <cell r="AA471">
            <v>1782.60661446471</v>
          </cell>
          <cell r="AC471">
            <v>208.88478807234799</v>
          </cell>
          <cell r="AE471">
            <v>751985.23706045398</v>
          </cell>
          <cell r="AF471">
            <v>24164169.243363101</v>
          </cell>
          <cell r="AH471">
            <v>20205843.9967485</v>
          </cell>
          <cell r="AI471">
            <v>1573.7218263923601</v>
          </cell>
        </row>
        <row r="472">
          <cell r="M472">
            <v>22.177661330924501</v>
          </cell>
          <cell r="O472">
            <v>19488457.786565401</v>
          </cell>
          <cell r="Q472">
            <v>3959982</v>
          </cell>
          <cell r="R472">
            <v>8.40021688574232E-3</v>
          </cell>
          <cell r="AA472">
            <v>1782.80201262385</v>
          </cell>
          <cell r="AC472">
            <v>208.91369435954201</v>
          </cell>
          <cell r="AE472">
            <v>752089.29969435197</v>
          </cell>
          <cell r="AF472">
            <v>24165990.088809799</v>
          </cell>
          <cell r="AH472">
            <v>20206531.9365182</v>
          </cell>
          <cell r="AI472">
            <v>1573.8883182643101</v>
          </cell>
        </row>
        <row r="473">
          <cell r="M473">
            <v>22.177645742422001</v>
          </cell>
          <cell r="O473">
            <v>19486651.974632699</v>
          </cell>
          <cell r="Q473">
            <v>3959982</v>
          </cell>
          <cell r="R473">
            <v>8.4010089107263899E-3</v>
          </cell>
          <cell r="AA473">
            <v>1782.79694019975</v>
          </cell>
          <cell r="AC473">
            <v>208.92535526509801</v>
          </cell>
          <cell r="AE473">
            <v>752131.278954354</v>
          </cell>
          <cell r="AF473">
            <v>24162799.053472899</v>
          </cell>
          <cell r="AH473">
            <v>20204808.5532436</v>
          </cell>
          <cell r="AI473">
            <v>1573.8715849346499</v>
          </cell>
        </row>
        <row r="474">
          <cell r="M474">
            <v>22.177521723975399</v>
          </cell>
          <cell r="O474">
            <v>19481930.9442553</v>
          </cell>
          <cell r="Q474">
            <v>3959982</v>
          </cell>
          <cell r="R474">
            <v>8.4016009674393304E-3</v>
          </cell>
          <cell r="AA474">
            <v>1782.5638473028901</v>
          </cell>
          <cell r="AC474">
            <v>208.89080358301001</v>
          </cell>
          <cell r="AE474">
            <v>752006.89289883699</v>
          </cell>
          <cell r="AF474">
            <v>24160644.595130499</v>
          </cell>
          <cell r="AH474">
            <v>20199986.912865501</v>
          </cell>
          <cell r="AI474">
            <v>1573.6730437198801</v>
          </cell>
        </row>
        <row r="475">
          <cell r="M475">
            <v>22.177404168293901</v>
          </cell>
          <cell r="O475">
            <v>19478922.7061879</v>
          </cell>
          <cell r="Q475">
            <v>3959982</v>
          </cell>
          <cell r="R475">
            <v>8.40044114095145E-3</v>
          </cell>
          <cell r="AA475">
            <v>1782.1565506905499</v>
          </cell>
          <cell r="AC475">
            <v>208.82361704222399</v>
          </cell>
          <cell r="AE475">
            <v>751765.02135200705</v>
          </cell>
          <cell r="AF475">
            <v>24158605.764589101</v>
          </cell>
          <cell r="AH475">
            <v>20196693.828391202</v>
          </cell>
          <cell r="AI475">
            <v>1573.33293364833</v>
          </cell>
        </row>
        <row r="476">
          <cell r="M476">
            <v>22.177303731936799</v>
          </cell>
          <cell r="O476">
            <v>19474980.764409501</v>
          </cell>
          <cell r="Q476">
            <v>3959982</v>
          </cell>
          <cell r="R476">
            <v>8.3996989870085206E-3</v>
          </cell>
          <cell r="AA476">
            <v>1781.7241886828001</v>
          </cell>
          <cell r="AC476">
            <v>208.76704300944999</v>
          </cell>
          <cell r="AE476">
            <v>751561.35483401897</v>
          </cell>
          <cell r="AF476">
            <v>24152707.009136502</v>
          </cell>
          <cell r="AH476">
            <v>20192570.8255601</v>
          </cell>
          <cell r="AI476">
            <v>1572.9571456733499</v>
          </cell>
        </row>
        <row r="477">
          <cell r="M477">
            <v>22.177150953821702</v>
          </cell>
          <cell r="O477">
            <v>19471531.196697101</v>
          </cell>
          <cell r="Q477">
            <v>3959982</v>
          </cell>
          <cell r="R477">
            <v>8.3998551985549098E-3</v>
          </cell>
          <cell r="AA477">
            <v>1781.4950877183401</v>
          </cell>
          <cell r="AC477">
            <v>208.74017873901201</v>
          </cell>
          <cell r="AE477">
            <v>751464.64346044103</v>
          </cell>
          <cell r="AF477">
            <v>24148793.212522801</v>
          </cell>
          <cell r="AH477">
            <v>20189031.8649823</v>
          </cell>
          <cell r="AI477">
            <v>1572.7549089793299</v>
          </cell>
        </row>
        <row r="478">
          <cell r="M478">
            <v>22.177057008378</v>
          </cell>
          <cell r="O478">
            <v>19469831.907752398</v>
          </cell>
          <cell r="Q478">
            <v>3959982</v>
          </cell>
          <cell r="R478">
            <v>8.3993606965987507E-3</v>
          </cell>
          <cell r="AA478">
            <v>1781.29855611106</v>
          </cell>
          <cell r="AC478">
            <v>208.704296367061</v>
          </cell>
          <cell r="AE478">
            <v>751335.46692141902</v>
          </cell>
          <cell r="AF478">
            <v>24148686.928434402</v>
          </cell>
          <cell r="AH478">
            <v>20187160.470667701</v>
          </cell>
          <cell r="AI478">
            <v>1572.5942597440001</v>
          </cell>
        </row>
        <row r="479">
          <cell r="M479">
            <v>22.177003448813899</v>
          </cell>
          <cell r="O479">
            <v>19468632.949093901</v>
          </cell>
          <cell r="Q479">
            <v>3959982</v>
          </cell>
          <cell r="R479">
            <v>8.3985556708369002E-3</v>
          </cell>
          <cell r="AA479">
            <v>1781.0675611900799</v>
          </cell>
          <cell r="AC479">
            <v>208.67118350899099</v>
          </cell>
          <cell r="AE479">
            <v>751216.26063236897</v>
          </cell>
          <cell r="AF479">
            <v>24146267.3398435</v>
          </cell>
          <cell r="AH479">
            <v>20185833.092415601</v>
          </cell>
          <cell r="AI479">
            <v>1572.3963776810899</v>
          </cell>
        </row>
        <row r="480">
          <cell r="M480">
            <v>22.176959581571001</v>
          </cell>
          <cell r="O480">
            <v>19467784.083350401</v>
          </cell>
          <cell r="Q480">
            <v>3959982</v>
          </cell>
          <cell r="R480">
            <v>8.3985147142259103E-3</v>
          </cell>
          <cell r="AA480">
            <v>1780.9933053116099</v>
          </cell>
          <cell r="AC480">
            <v>208.66279149100501</v>
          </cell>
          <cell r="AE480">
            <v>751186.04936761898</v>
          </cell>
          <cell r="AF480">
            <v>24144919.191638</v>
          </cell>
          <cell r="AH480">
            <v>20184955.0828159</v>
          </cell>
          <cell r="AI480">
            <v>1572.3305138205999</v>
          </cell>
        </row>
        <row r="481">
          <cell r="M481">
            <v>22.176948896155402</v>
          </cell>
          <cell r="O481">
            <v>19468015.126480799</v>
          </cell>
          <cell r="Q481">
            <v>3959982</v>
          </cell>
          <cell r="R481">
            <v>8.3991155821252408E-3</v>
          </cell>
          <cell r="AA481">
            <v>1781.1055998060101</v>
          </cell>
          <cell r="AC481">
            <v>208.688623467035</v>
          </cell>
          <cell r="AE481">
            <v>751279.04448132601</v>
          </cell>
          <cell r="AF481">
            <v>24143630.224480201</v>
          </cell>
          <cell r="AH481">
            <v>20185278.9486483</v>
          </cell>
          <cell r="AI481">
            <v>1572.41697633897</v>
          </cell>
        </row>
        <row r="482">
          <cell r="M482">
            <v>22.176977939877901</v>
          </cell>
          <cell r="O482">
            <v>19469108.3389339</v>
          </cell>
          <cell r="Q482">
            <v>3959982</v>
          </cell>
          <cell r="R482">
            <v>8.3999348519109701E-3</v>
          </cell>
          <cell r="AA482">
            <v>1781.3334050466101</v>
          </cell>
          <cell r="AC482">
            <v>208.72134978007699</v>
          </cell>
          <cell r="AE482">
            <v>751396.85920827801</v>
          </cell>
          <cell r="AF482">
            <v>24145998.431763101</v>
          </cell>
          <cell r="AH482">
            <v>20186472.319334399</v>
          </cell>
          <cell r="AI482">
            <v>1572.61205526653</v>
          </cell>
        </row>
        <row r="483">
          <cell r="M483">
            <v>22.1770177903113</v>
          </cell>
          <cell r="O483">
            <v>19470056.179783899</v>
          </cell>
          <cell r="Q483">
            <v>3959982</v>
          </cell>
          <cell r="R483">
            <v>8.3999731182521492E-3</v>
          </cell>
          <cell r="AA483">
            <v>1781.41514836228</v>
          </cell>
          <cell r="AC483">
            <v>208.73062353175001</v>
          </cell>
          <cell r="AE483">
            <v>751430.24471429898</v>
          </cell>
          <cell r="AF483">
            <v>24147473.635295801</v>
          </cell>
          <cell r="AH483">
            <v>20187448.738916699</v>
          </cell>
          <cell r="AI483">
            <v>1572.6845248305301</v>
          </cell>
        </row>
        <row r="484">
          <cell r="M484">
            <v>22.177055741562299</v>
          </cell>
          <cell r="O484">
            <v>19470789.451212399</v>
          </cell>
          <cell r="Q484">
            <v>3959982</v>
          </cell>
          <cell r="R484">
            <v>8.4005422598447902E-3</v>
          </cell>
          <cell r="AA484">
            <v>1781.5562358197001</v>
          </cell>
          <cell r="AC484">
            <v>208.75989713759299</v>
          </cell>
          <cell r="AE484">
            <v>751535.62969533599</v>
          </cell>
          <cell r="AF484">
            <v>24146659.8468033</v>
          </cell>
          <cell r="AH484">
            <v>20188308.923234399</v>
          </cell>
          <cell r="AI484">
            <v>1572.7963386821</v>
          </cell>
        </row>
        <row r="485">
          <cell r="M485">
            <v>22.177069528492101</v>
          </cell>
          <cell r="O485">
            <v>19471063.3843465</v>
          </cell>
          <cell r="Q485">
            <v>3959982</v>
          </cell>
          <cell r="R485">
            <v>8.4014066681085305E-3</v>
          </cell>
          <cell r="AA485">
            <v>1781.7303174773799</v>
          </cell>
          <cell r="AC485">
            <v>208.786274776814</v>
          </cell>
          <cell r="AE485">
            <v>751630.58919653099</v>
          </cell>
          <cell r="AF485">
            <v>24148122.983573101</v>
          </cell>
          <cell r="AH485">
            <v>20188685.807132602</v>
          </cell>
          <cell r="AI485">
            <v>1572.94404270056</v>
          </cell>
        </row>
        <row r="486">
          <cell r="M486">
            <v>22.177069722769399</v>
          </cell>
          <cell r="O486">
            <v>19471107.2992451</v>
          </cell>
          <cell r="Q486">
            <v>3959982</v>
          </cell>
          <cell r="R486">
            <v>8.4015065090698605E-3</v>
          </cell>
          <cell r="AA486">
            <v>1781.75719080616</v>
          </cell>
          <cell r="AC486">
            <v>208.78903325263801</v>
          </cell>
          <cell r="AE486">
            <v>751640.51970949594</v>
          </cell>
          <cell r="AF486">
            <v>24148681.5287976</v>
          </cell>
          <cell r="AH486">
            <v>20188737.333599199</v>
          </cell>
          <cell r="AI486">
            <v>1572.9681575535201</v>
          </cell>
        </row>
        <row r="487">
          <cell r="M487">
            <v>22.177071568911899</v>
          </cell>
          <cell r="O487">
            <v>19471232.578894299</v>
          </cell>
          <cell r="Q487">
            <v>3959982</v>
          </cell>
          <cell r="R487">
            <v>8.40089538814685E-3</v>
          </cell>
          <cell r="AA487">
            <v>1781.67159732358</v>
          </cell>
          <cell r="AC487">
            <v>208.76629414201199</v>
          </cell>
          <cell r="AE487">
            <v>751558.65891124099</v>
          </cell>
          <cell r="AF487">
            <v>24150436.381948799</v>
          </cell>
          <cell r="AH487">
            <v>20188759.640020899</v>
          </cell>
          <cell r="AI487">
            <v>1572.9053031815699</v>
          </cell>
        </row>
        <row r="488">
          <cell r="M488">
            <v>22.177080835906001</v>
          </cell>
          <cell r="O488">
            <v>19471292.142487399</v>
          </cell>
          <cell r="Q488">
            <v>3959982</v>
          </cell>
          <cell r="R488">
            <v>8.4000049159088496E-3</v>
          </cell>
          <cell r="AA488">
            <v>1781.51633577858</v>
          </cell>
          <cell r="AC488">
            <v>208.74216104969</v>
          </cell>
          <cell r="AE488">
            <v>751471.77977888496</v>
          </cell>
          <cell r="AF488">
            <v>24149285.145294402</v>
          </cell>
          <cell r="AH488">
            <v>20188734.3206673</v>
          </cell>
          <cell r="AI488">
            <v>1572.7741747288901</v>
          </cell>
        </row>
        <row r="489">
          <cell r="M489">
            <v>22.177104533194299</v>
          </cell>
          <cell r="O489">
            <v>19472426.245241102</v>
          </cell>
          <cell r="Q489">
            <v>3959982</v>
          </cell>
          <cell r="R489">
            <v>8.3992360514927606E-3</v>
          </cell>
          <cell r="AA489">
            <v>1781.4725064474301</v>
          </cell>
          <cell r="AC489">
            <v>208.724802326039</v>
          </cell>
          <cell r="AE489">
            <v>751409.28837374004</v>
          </cell>
          <cell r="AF489">
            <v>24151630.870622601</v>
          </cell>
          <cell r="AH489">
            <v>20189775.318669099</v>
          </cell>
          <cell r="AI489">
            <v>1572.7477041213999</v>
          </cell>
        </row>
        <row r="490">
          <cell r="M490">
            <v>22.177217232109101</v>
          </cell>
          <cell r="O490">
            <v>19476754.186388899</v>
          </cell>
          <cell r="Q490">
            <v>3959982</v>
          </cell>
          <cell r="R490">
            <v>8.3974894584363004E-3</v>
          </cell>
          <cell r="AA490">
            <v>1781.4978258113899</v>
          </cell>
          <cell r="AC490">
            <v>208.70949218758599</v>
          </cell>
          <cell r="AE490">
            <v>751354.17187531001</v>
          </cell>
          <cell r="AF490">
            <v>24156692.169159599</v>
          </cell>
          <cell r="AH490">
            <v>20193980.163651198</v>
          </cell>
          <cell r="AI490">
            <v>1572.7883336238001</v>
          </cell>
        </row>
        <row r="491">
          <cell r="M491">
            <v>22.1774100257024</v>
          </cell>
          <cell r="O491">
            <v>19482076.126863498</v>
          </cell>
          <cell r="Q491">
            <v>3959982</v>
          </cell>
          <cell r="R491">
            <v>8.3961383189631606E-3</v>
          </cell>
          <cell r="AA491">
            <v>1781.6429848896</v>
          </cell>
          <cell r="AC491">
            <v>208.72151643001399</v>
          </cell>
          <cell r="AE491">
            <v>751397.45914804901</v>
          </cell>
          <cell r="AF491">
            <v>24160437.348637901</v>
          </cell>
          <cell r="AH491">
            <v>20199341.498537999</v>
          </cell>
          <cell r="AI491">
            <v>1572.92146845959</v>
          </cell>
        </row>
        <row r="492">
          <cell r="M492">
            <v>22.177560655692101</v>
          </cell>
          <cell r="O492">
            <v>19485539.5827833</v>
          </cell>
          <cell r="Q492">
            <v>3959982</v>
          </cell>
          <cell r="R492">
            <v>8.3957494985238898E-3</v>
          </cell>
          <cell r="AA492">
            <v>1781.8196030869201</v>
          </cell>
          <cell r="AC492">
            <v>208.74311930074899</v>
          </cell>
          <cell r="AE492">
            <v>751475.22948269604</v>
          </cell>
          <cell r="AF492">
            <v>24163228.6947321</v>
          </cell>
          <cell r="AH492">
            <v>20202918.284000099</v>
          </cell>
          <cell r="AI492">
            <v>1573.07648378618</v>
          </cell>
        </row>
        <row r="493">
          <cell r="M493">
            <v>22.177634480378799</v>
          </cell>
          <cell r="O493">
            <v>19487269.4762276</v>
          </cell>
          <cell r="Q493">
            <v>3959982</v>
          </cell>
          <cell r="R493">
            <v>8.3962132443081098E-3</v>
          </cell>
          <cell r="AA493">
            <v>1782.01412321629</v>
          </cell>
          <cell r="AC493">
            <v>208.778843025871</v>
          </cell>
          <cell r="AE493">
            <v>751603.834893135</v>
          </cell>
          <cell r="AF493">
            <v>24163281.816944201</v>
          </cell>
          <cell r="AH493">
            <v>20204821.1761209</v>
          </cell>
          <cell r="AI493">
            <v>1573.2352801904201</v>
          </cell>
        </row>
        <row r="494">
          <cell r="M494">
            <v>22.177670036966902</v>
          </cell>
          <cell r="O494">
            <v>19488314.147995699</v>
          </cell>
          <cell r="Q494">
            <v>3959982</v>
          </cell>
          <cell r="R494">
            <v>8.3976262391262605E-3</v>
          </cell>
          <cell r="AA494">
            <v>1782.3294338517101</v>
          </cell>
          <cell r="AC494">
            <v>208.834549987982</v>
          </cell>
          <cell r="AE494">
            <v>751804.37995673495</v>
          </cell>
          <cell r="AF494">
            <v>24163924.9851266</v>
          </cell>
          <cell r="AH494">
            <v>20206095.178531699</v>
          </cell>
          <cell r="AI494">
            <v>1573.4948838637199</v>
          </cell>
        </row>
        <row r="495">
          <cell r="M495">
            <v>22.177684176936701</v>
          </cell>
          <cell r="O495">
            <v>19488869.224085402</v>
          </cell>
          <cell r="Q495">
            <v>3959982</v>
          </cell>
          <cell r="R495">
            <v>8.3991803637327792E-3</v>
          </cell>
          <cell r="AA495">
            <v>1782.6400809208201</v>
          </cell>
          <cell r="AC495">
            <v>208.889268970328</v>
          </cell>
          <cell r="AE495">
            <v>752001.36829318199</v>
          </cell>
          <cell r="AF495">
            <v>24164600.136090301</v>
          </cell>
          <cell r="AH495">
            <v>20206865.069474</v>
          </cell>
          <cell r="AI495">
            <v>1573.7508119504901</v>
          </cell>
        </row>
        <row r="496">
          <cell r="M496">
            <v>22.177676908881601</v>
          </cell>
          <cell r="O496">
            <v>19488603.2950125</v>
          </cell>
          <cell r="Q496">
            <v>3959982</v>
          </cell>
          <cell r="R496">
            <v>8.4001839508349805E-3</v>
          </cell>
          <cell r="AA496">
            <v>1782.8051840758001</v>
          </cell>
          <cell r="AC496">
            <v>208.91415629131001</v>
          </cell>
          <cell r="AE496">
            <v>752090.96264871501</v>
          </cell>
          <cell r="AF496">
            <v>24166021.475843601</v>
          </cell>
          <cell r="AH496">
            <v>20206690.979569901</v>
          </cell>
          <cell r="AI496">
            <v>1573.89102778449</v>
          </cell>
        </row>
        <row r="497">
          <cell r="M497">
            <v>22.177650125303</v>
          </cell>
          <cell r="O497">
            <v>19487350.077356301</v>
          </cell>
          <cell r="Q497">
            <v>3959982</v>
          </cell>
          <cell r="R497">
            <v>8.40036740769135E-3</v>
          </cell>
          <cell r="AA497">
            <v>1782.7496805559399</v>
          </cell>
          <cell r="AC497">
            <v>208.90713146888501</v>
          </cell>
          <cell r="AE497">
            <v>752065.67328798596</v>
          </cell>
          <cell r="AF497">
            <v>24165203.8217213</v>
          </cell>
          <cell r="AH497">
            <v>20205416.788403701</v>
          </cell>
          <cell r="AI497">
            <v>1573.84254908706</v>
          </cell>
        </row>
        <row r="498">
          <cell r="M498">
            <v>22.177572830543699</v>
          </cell>
          <cell r="O498">
            <v>19483614.261054602</v>
          </cell>
          <cell r="Q498">
            <v>3959982</v>
          </cell>
          <cell r="R498">
            <v>8.4005993310063993E-3</v>
          </cell>
          <cell r="AA498">
            <v>1782.51009652878</v>
          </cell>
          <cell r="AC498">
            <v>208.878725867882</v>
          </cell>
          <cell r="AE498">
            <v>751963.41312437598</v>
          </cell>
          <cell r="AF498">
            <v>24161188.8735741</v>
          </cell>
          <cell r="AH498">
            <v>20201612.1311456</v>
          </cell>
          <cell r="AI498">
            <v>1573.6313706609001</v>
          </cell>
        </row>
        <row r="499">
          <cell r="M499">
            <v>22.1774697232715</v>
          </cell>
          <cell r="O499">
            <v>19480812.057875399</v>
          </cell>
          <cell r="Q499">
            <v>3959982</v>
          </cell>
          <cell r="R499">
            <v>8.4008203455483398E-3</v>
          </cell>
          <cell r="AA499">
            <v>1782.34418012892</v>
          </cell>
          <cell r="AC499">
            <v>208.858890444645</v>
          </cell>
          <cell r="AE499">
            <v>751892.00560072297</v>
          </cell>
          <cell r="AF499">
            <v>24158450.1471228</v>
          </cell>
          <cell r="AH499">
            <v>20198729.975418601</v>
          </cell>
          <cell r="AI499">
            <v>1573.4852896842699</v>
          </cell>
        </row>
        <row r="500">
          <cell r="M500">
            <v>22.1773775821163</v>
          </cell>
          <cell r="O500">
            <v>19478152.345005602</v>
          </cell>
          <cell r="Q500">
            <v>3959982</v>
          </cell>
          <cell r="R500">
            <v>8.4010087156245004E-3</v>
          </cell>
          <cell r="AA500">
            <v>1782.1816561140899</v>
          </cell>
          <cell r="AC500">
            <v>208.839546540166</v>
          </cell>
          <cell r="AE500">
            <v>751822.36754459899</v>
          </cell>
          <cell r="AF500">
            <v>24155745.7800196</v>
          </cell>
          <cell r="AH500">
            <v>20196001.656286702</v>
          </cell>
          <cell r="AI500">
            <v>1573.34210957392</v>
          </cell>
        </row>
        <row r="501">
          <cell r="M501">
            <v>22.177319141764801</v>
          </cell>
          <cell r="O501">
            <v>19477191.174195301</v>
          </cell>
          <cell r="Q501">
            <v>3959982</v>
          </cell>
          <cell r="R501">
            <v>8.4004840946824595E-3</v>
          </cell>
          <cell r="AA501">
            <v>1782.0338148671201</v>
          </cell>
          <cell r="AC501">
            <v>208.80935471694301</v>
          </cell>
          <cell r="AE501">
            <v>751713.67698099301</v>
          </cell>
          <cell r="AF501">
            <v>24156475.9186946</v>
          </cell>
          <cell r="AH501">
            <v>20194890.147583701</v>
          </cell>
          <cell r="AI501">
            <v>1573.22446015018</v>
          </cell>
        </row>
        <row r="502">
          <cell r="M502">
            <v>22.177290384241999</v>
          </cell>
          <cell r="O502">
            <v>19476136.920995701</v>
          </cell>
          <cell r="Q502">
            <v>3959982</v>
          </cell>
          <cell r="R502">
            <v>8.3996639076823303E-3</v>
          </cell>
          <cell r="AA502">
            <v>1781.8087483474601</v>
          </cell>
          <cell r="AC502">
            <v>208.776951807665</v>
          </cell>
          <cell r="AE502">
            <v>751597.02650759602</v>
          </cell>
          <cell r="AF502">
            <v>24154153.271757402</v>
          </cell>
          <cell r="AH502">
            <v>20193719.801860001</v>
          </cell>
          <cell r="AI502">
            <v>1573.0317965397901</v>
          </cell>
        </row>
        <row r="503">
          <cell r="M503">
            <v>22.177254202545001</v>
          </cell>
          <cell r="O503">
            <v>19475176.802519001</v>
          </cell>
          <cell r="Q503">
            <v>3959982</v>
          </cell>
          <cell r="R503">
            <v>8.3996319262643598E-3</v>
          </cell>
          <cell r="AA503">
            <v>1781.7268258302099</v>
          </cell>
          <cell r="AC503">
            <v>208.76762668626699</v>
          </cell>
          <cell r="AE503">
            <v>751563.45607056096</v>
          </cell>
          <cell r="AF503">
            <v>24152682.524383798</v>
          </cell>
          <cell r="AH503">
            <v>20192732.622016199</v>
          </cell>
          <cell r="AI503">
            <v>1572.9591991439499</v>
          </cell>
        </row>
        <row r="504">
          <cell r="M504">
            <v>22.177237668923301</v>
          </cell>
          <cell r="O504">
            <v>19475018.604012199</v>
          </cell>
          <cell r="Q504">
            <v>3959982</v>
          </cell>
          <cell r="R504">
            <v>8.3996432233534295E-3</v>
          </cell>
          <cell r="AA504">
            <v>1781.71815532914</v>
          </cell>
          <cell r="AC504">
            <v>208.76660646817299</v>
          </cell>
          <cell r="AE504">
            <v>751559.783285424</v>
          </cell>
          <cell r="AF504">
            <v>24152535.291137699</v>
          </cell>
          <cell r="AH504">
            <v>20192559.3052558</v>
          </cell>
          <cell r="AI504">
            <v>1572.95154886097</v>
          </cell>
        </row>
        <row r="505">
          <cell r="M505">
            <v>22.177234149155499</v>
          </cell>
          <cell r="O505">
            <v>19474979.477182001</v>
          </cell>
          <cell r="Q505">
            <v>3959982</v>
          </cell>
          <cell r="R505">
            <v>8.3996452885789098E-3</v>
          </cell>
          <cell r="AA505">
            <v>1781.7158205512901</v>
          </cell>
          <cell r="AC505">
            <v>208.766322135444</v>
          </cell>
          <cell r="AE505">
            <v>751558.75968759798</v>
          </cell>
          <cell r="AF505">
            <v>24152498.0783193</v>
          </cell>
          <cell r="AH505">
            <v>20192516.762296502</v>
          </cell>
          <cell r="AI505">
            <v>1572.94949841585</v>
          </cell>
        </row>
        <row r="506">
          <cell r="M506">
            <v>22.177231706398398</v>
          </cell>
          <cell r="O506">
            <v>19474663.393863302</v>
          </cell>
          <cell r="Q506">
            <v>3959982</v>
          </cell>
          <cell r="R506">
            <v>8.4002708337867996E-3</v>
          </cell>
          <cell r="AA506">
            <v>1781.7895618572099</v>
          </cell>
          <cell r="AC506">
            <v>208.787643547611</v>
          </cell>
          <cell r="AE506">
            <v>751635.51677140105</v>
          </cell>
          <cell r="AF506">
            <v>24150547.873374</v>
          </cell>
          <cell r="AH506">
            <v>20192300.026055001</v>
          </cell>
          <cell r="AI506">
            <v>1573.0019183095999</v>
          </cell>
        </row>
        <row r="507">
          <cell r="M507">
            <v>22.177196875933401</v>
          </cell>
          <cell r="O507">
            <v>19473682.085366301</v>
          </cell>
          <cell r="Q507">
            <v>3959982</v>
          </cell>
          <cell r="R507">
            <v>8.4012184802463603E-3</v>
          </cell>
          <cell r="AA507">
            <v>1781.88624855884</v>
          </cell>
          <cell r="AC507">
            <v>208.80484272900401</v>
          </cell>
          <cell r="AE507">
            <v>751697.43382441299</v>
          </cell>
          <cell r="AF507">
            <v>24150715.071289498</v>
          </cell>
          <cell r="AH507">
            <v>20191391.973046798</v>
          </cell>
          <cell r="AI507">
            <v>1573.0814058298299</v>
          </cell>
        </row>
        <row r="508">
          <cell r="M508">
            <v>22.177152647070301</v>
          </cell>
          <cell r="O508">
            <v>19472558.8930206</v>
          </cell>
          <cell r="Q508">
            <v>3959982</v>
          </cell>
          <cell r="R508">
            <v>8.4013945175653703E-3</v>
          </cell>
          <cell r="AA508">
            <v>1781.84102696327</v>
          </cell>
          <cell r="AC508">
            <v>208.79904478228701</v>
          </cell>
          <cell r="AE508">
            <v>751676.561216234</v>
          </cell>
          <cell r="AF508">
            <v>24150067.943812799</v>
          </cell>
          <cell r="AH508">
            <v>20190244.328119699</v>
          </cell>
          <cell r="AI508">
            <v>1573.0419821809801</v>
          </cell>
        </row>
        <row r="509">
          <cell r="M509">
            <v>22.177103899738601</v>
          </cell>
          <cell r="O509">
            <v>19471391.998397399</v>
          </cell>
          <cell r="Q509">
            <v>3959982</v>
          </cell>
          <cell r="R509">
            <v>8.4020973407638692E-3</v>
          </cell>
          <cell r="AA509">
            <v>1781.8677367126299</v>
          </cell>
          <cell r="AC509">
            <v>208.81472074201</v>
          </cell>
          <cell r="AE509">
            <v>751732.99467123498</v>
          </cell>
          <cell r="AF509">
            <v>24147347.0846937</v>
          </cell>
          <cell r="AH509">
            <v>20189153.934516098</v>
          </cell>
          <cell r="AI509">
            <v>1573.05301597062</v>
          </cell>
        </row>
        <row r="510">
          <cell r="M510">
            <v>22.1766614247042</v>
          </cell>
          <cell r="O510">
            <v>19439494.3251369</v>
          </cell>
          <cell r="Q510">
            <v>3959982</v>
          </cell>
          <cell r="R510">
            <v>8.4039642775443207E-3</v>
          </cell>
          <cell r="AA510">
            <v>1779.78332083141</v>
          </cell>
          <cell r="AC510">
            <v>208.562116579823</v>
          </cell>
          <cell r="AE510">
            <v>750823.61968736094</v>
          </cell>
          <cell r="AF510">
            <v>24113825.055163302</v>
          </cell>
          <cell r="AH510">
            <v>20156732.544884998</v>
          </cell>
          <cell r="AI510">
            <v>1571.22120425158</v>
          </cell>
        </row>
        <row r="511">
          <cell r="M511">
            <v>22.176158273266498</v>
          </cell>
          <cell r="O511">
            <v>19448729.841745999</v>
          </cell>
          <cell r="Q511">
            <v>3959982</v>
          </cell>
          <cell r="R511">
            <v>8.4038356894463907E-3</v>
          </cell>
          <cell r="AA511">
            <v>1780.54739515919</v>
          </cell>
          <cell r="AC511">
            <v>208.64238421510001</v>
          </cell>
          <cell r="AE511">
            <v>751112.58317435905</v>
          </cell>
          <cell r="AF511">
            <v>24129235.972083401</v>
          </cell>
          <cell r="AH511">
            <v>20165629.735684998</v>
          </cell>
          <cell r="AI511">
            <v>1571.90501094409</v>
          </cell>
        </row>
        <row r="512">
          <cell r="M512">
            <v>22.176993226287198</v>
          </cell>
          <cell r="O512">
            <v>19472603.9071077</v>
          </cell>
          <cell r="Q512">
            <v>3959982</v>
          </cell>
          <cell r="R512">
            <v>8.4015289769654201E-3</v>
          </cell>
          <cell r="AA512">
            <v>1781.89337579726</v>
          </cell>
          <cell r="AC512">
            <v>208.80466342682999</v>
          </cell>
          <cell r="AE512">
            <v>751696.788336589</v>
          </cell>
          <cell r="AF512">
            <v>24151093.931937899</v>
          </cell>
          <cell r="AH512">
            <v>20190069.583514001</v>
          </cell>
          <cell r="AI512">
            <v>1573.0887123704299</v>
          </cell>
        </row>
        <row r="513">
          <cell r="M513">
            <v>22.1771088750023</v>
          </cell>
          <cell r="O513">
            <v>19472530.116877198</v>
          </cell>
          <cell r="Q513">
            <v>3959982</v>
          </cell>
          <cell r="R513">
            <v>8.4008166864641496E-3</v>
          </cell>
          <cell r="AA513">
            <v>1781.75377043251</v>
          </cell>
          <cell r="AC513">
            <v>208.776032007992</v>
          </cell>
          <cell r="AE513">
            <v>751593.71522877202</v>
          </cell>
          <cell r="AF513">
            <v>24151814.285061698</v>
          </cell>
          <cell r="AH513">
            <v>20190078.229596201</v>
          </cell>
          <cell r="AI513">
            <v>1572.9777384245201</v>
          </cell>
        </row>
        <row r="514">
          <cell r="M514">
            <v>22.1767185339687</v>
          </cell>
          <cell r="O514">
            <v>19440492.350599099</v>
          </cell>
          <cell r="Q514">
            <v>3959982</v>
          </cell>
          <cell r="R514">
            <v>8.4014893860568599E-3</v>
          </cell>
          <cell r="AA514">
            <v>1779.4268840601601</v>
          </cell>
          <cell r="AC514">
            <v>208.49595086634699</v>
          </cell>
          <cell r="AE514">
            <v>750585.423118848</v>
          </cell>
          <cell r="AF514">
            <v>24113911.551761001</v>
          </cell>
          <cell r="AH514">
            <v>20157488.874376401</v>
          </cell>
          <cell r="AI514">
            <v>1570.93093319381</v>
          </cell>
        </row>
        <row r="515">
          <cell r="M515">
            <v>22.1762375931308</v>
          </cell>
          <cell r="O515">
            <v>19456062.908753399</v>
          </cell>
          <cell r="Q515">
            <v>3959982</v>
          </cell>
          <cell r="R515">
            <v>8.4018215514586499E-3</v>
          </cell>
          <cell r="AA515">
            <v>1780.74892996331</v>
          </cell>
          <cell r="AC515">
            <v>208.64840569916001</v>
          </cell>
          <cell r="AE515">
            <v>751134.26051697705</v>
          </cell>
          <cell r="AF515">
            <v>24137141.926685199</v>
          </cell>
          <cell r="AH515">
            <v>20172837.080476802</v>
          </cell>
          <cell r="AI515">
            <v>1572.10052426415</v>
          </cell>
        </row>
        <row r="516">
          <cell r="M516">
            <v>22.1774591318745</v>
          </cell>
          <cell r="O516">
            <v>19487762.948543102</v>
          </cell>
          <cell r="Q516">
            <v>3959982</v>
          </cell>
          <cell r="R516">
            <v>8.3988874051730607E-3</v>
          </cell>
          <cell r="AA516">
            <v>1782.5554624152401</v>
          </cell>
          <cell r="AC516">
            <v>208.86559020558201</v>
          </cell>
          <cell r="AE516">
            <v>751916.12474009604</v>
          </cell>
          <cell r="AF516">
            <v>24166638.3670155</v>
          </cell>
          <cell r="AH516">
            <v>20205358.804304998</v>
          </cell>
          <cell r="AI516">
            <v>1573.6898722096601</v>
          </cell>
        </row>
        <row r="517">
          <cell r="M517">
            <v>22.177644640397201</v>
          </cell>
          <cell r="O517">
            <v>19488387.838736601</v>
          </cell>
          <cell r="Q517">
            <v>3959982</v>
          </cell>
          <cell r="R517">
            <v>8.3987290035416606E-3</v>
          </cell>
          <cell r="AA517">
            <v>1782.54592087328</v>
          </cell>
          <cell r="AC517">
            <v>208.86502690251999</v>
          </cell>
          <cell r="AE517">
            <v>751914.09684907098</v>
          </cell>
          <cell r="AF517">
            <v>24166334.612394001</v>
          </cell>
          <cell r="AH517">
            <v>20206246.5128146</v>
          </cell>
          <cell r="AI517">
            <v>1573.6808939707601</v>
          </cell>
        </row>
        <row r="518">
          <cell r="M518">
            <v>22.177683325581199</v>
          </cell>
          <cell r="O518">
            <v>19489217.936100699</v>
          </cell>
          <cell r="Q518">
            <v>3959982</v>
          </cell>
          <cell r="R518">
            <v>8.3992813058737393E-3</v>
          </cell>
          <cell r="AA518">
            <v>1782.6913998095499</v>
          </cell>
          <cell r="AC518">
            <v>208.89485442268099</v>
          </cell>
          <cell r="AE518">
            <v>752021.47592165298</v>
          </cell>
          <cell r="AF518">
            <v>24165586.542783201</v>
          </cell>
          <cell r="AH518">
            <v>20207220.6348731</v>
          </cell>
          <cell r="AI518">
            <v>1573.7965453868701</v>
          </cell>
        </row>
        <row r="519">
          <cell r="M519">
            <v>22.177696452265899</v>
          </cell>
          <cell r="O519">
            <v>19489592.616146099</v>
          </cell>
          <cell r="Q519">
            <v>3959982</v>
          </cell>
          <cell r="R519">
            <v>8.4007485801866396E-3</v>
          </cell>
          <cell r="AA519">
            <v>1782.9671241270801</v>
          </cell>
          <cell r="AC519">
            <v>208.94588755852399</v>
          </cell>
          <cell r="AE519">
            <v>752205.19521068805</v>
          </cell>
          <cell r="AF519">
            <v>24165561.281321902</v>
          </cell>
          <cell r="AH519">
            <v>20207803.965086699</v>
          </cell>
          <cell r="AI519">
            <v>1574.02123656856</v>
          </cell>
        </row>
        <row r="520">
          <cell r="M520">
            <v>22.1776878062992</v>
          </cell>
          <cell r="O520">
            <v>19489435.636326499</v>
          </cell>
          <cell r="Q520">
            <v>3959982</v>
          </cell>
          <cell r="R520">
            <v>8.4017440665385499E-3</v>
          </cell>
          <cell r="AA520">
            <v>1783.13919508255</v>
          </cell>
          <cell r="AC520">
            <v>208.97161436490501</v>
          </cell>
          <cell r="AE520">
            <v>752297.81171365699</v>
          </cell>
          <cell r="AF520">
            <v>24167096.112167101</v>
          </cell>
          <cell r="AH520">
            <v>20207739.621606201</v>
          </cell>
          <cell r="AI520">
            <v>1574.16758071764</v>
          </cell>
        </row>
        <row r="521">
          <cell r="M521">
            <v>22.177673944262601</v>
          </cell>
          <cell r="O521">
            <v>19488811.668269001</v>
          </cell>
          <cell r="Q521">
            <v>3959982</v>
          </cell>
          <cell r="R521">
            <v>8.4018886077820501E-3</v>
          </cell>
          <cell r="AA521">
            <v>1783.12415101033</v>
          </cell>
          <cell r="AC521">
            <v>208.96938964150601</v>
          </cell>
          <cell r="AE521">
            <v>752289.80270942301</v>
          </cell>
          <cell r="AF521">
            <v>24166955.699566498</v>
          </cell>
          <cell r="AH521">
            <v>20207105.224217799</v>
          </cell>
          <cell r="AI521">
            <v>1574.1547613688299</v>
          </cell>
        </row>
        <row r="522">
          <cell r="M522">
            <v>22.177630465837002</v>
          </cell>
          <cell r="O522">
            <v>19486244.979276899</v>
          </cell>
          <cell r="Q522">
            <v>3959982</v>
          </cell>
          <cell r="R522">
            <v>8.4020390649419494E-3</v>
          </cell>
          <cell r="AA522">
            <v>1782.9571223007099</v>
          </cell>
          <cell r="AC522">
            <v>208.94961444846101</v>
          </cell>
          <cell r="AE522">
            <v>752218.61201446096</v>
          </cell>
          <cell r="AF522">
            <v>24164149.2375203</v>
          </cell>
          <cell r="AH522">
            <v>20204490.0198263</v>
          </cell>
          <cell r="AI522">
            <v>1574.00750785225</v>
          </cell>
        </row>
        <row r="523">
          <cell r="M523">
            <v>22.1774967419578</v>
          </cell>
          <cell r="O523">
            <v>19480589.682263501</v>
          </cell>
          <cell r="Q523">
            <v>3959982</v>
          </cell>
          <cell r="R523">
            <v>8.4023963411711308E-3</v>
          </cell>
          <cell r="AA523">
            <v>1782.5970194505901</v>
          </cell>
          <cell r="AC523">
            <v>208.906891899226</v>
          </cell>
          <cell r="AE523">
            <v>752064.81083721505</v>
          </cell>
          <cell r="AF523">
            <v>24158121.566645999</v>
          </cell>
          <cell r="AH523">
            <v>20198726.884226002</v>
          </cell>
          <cell r="AI523">
            <v>1573.6901275513701</v>
          </cell>
        </row>
        <row r="524">
          <cell r="M524">
            <v>22.1773138416103</v>
          </cell>
          <cell r="O524">
            <v>19475924.383107699</v>
          </cell>
          <cell r="Q524">
            <v>3959982</v>
          </cell>
          <cell r="R524">
            <v>8.4027586672294503E-3</v>
          </cell>
          <cell r="AA524">
            <v>1782.3203096812099</v>
          </cell>
          <cell r="AC524">
            <v>208.87384857811</v>
          </cell>
          <cell r="AE524">
            <v>751945.85488119605</v>
          </cell>
          <cell r="AF524">
            <v>24153544.534494299</v>
          </cell>
          <cell r="AH524">
            <v>20193940.466509201</v>
          </cell>
          <cell r="AI524">
            <v>1573.4464611031001</v>
          </cell>
        </row>
        <row r="525">
          <cell r="M525">
            <v>22.177220056439999</v>
          </cell>
          <cell r="O525">
            <v>19474446.397766799</v>
          </cell>
          <cell r="Q525">
            <v>3959982</v>
          </cell>
          <cell r="R525">
            <v>8.4022765756090901E-3</v>
          </cell>
          <cell r="AA525">
            <v>1782.14404526659</v>
          </cell>
          <cell r="AC525">
            <v>208.84023217204</v>
          </cell>
          <cell r="AE525">
            <v>751824.83581934602</v>
          </cell>
          <cell r="AF525">
            <v>24153812.477688801</v>
          </cell>
          <cell r="AH525">
            <v>20192278.585455898</v>
          </cell>
          <cell r="AI525">
            <v>1573.3038130945499</v>
          </cell>
        </row>
        <row r="526">
          <cell r="M526">
            <v>22.177168969947299</v>
          </cell>
          <cell r="O526">
            <v>19473169.567282598</v>
          </cell>
          <cell r="Q526">
            <v>3959982</v>
          </cell>
          <cell r="R526">
            <v>8.4014792178882698E-3</v>
          </cell>
          <cell r="AA526">
            <v>1781.9079846253201</v>
          </cell>
          <cell r="AC526">
            <v>208.806477574101</v>
          </cell>
          <cell r="AE526">
            <v>751703.319266762</v>
          </cell>
          <cell r="AF526">
            <v>24151317.891598899</v>
          </cell>
          <cell r="AH526">
            <v>20190875.96046</v>
          </cell>
          <cell r="AI526">
            <v>1573.1015070512201</v>
          </cell>
        </row>
        <row r="527">
          <cell r="M527">
            <v>22.177146489107599</v>
          </cell>
          <cell r="O527">
            <v>19472898.3181918</v>
          </cell>
          <cell r="Q527">
            <v>3959982</v>
          </cell>
          <cell r="R527">
            <v>8.4014052137798608E-3</v>
          </cell>
          <cell r="AA527">
            <v>1781.8705503947699</v>
          </cell>
          <cell r="AC527">
            <v>208.80242662130999</v>
          </cell>
          <cell r="AE527">
            <v>751688.73583671602</v>
          </cell>
          <cell r="AF527">
            <v>24150592.602106199</v>
          </cell>
          <cell r="AH527">
            <v>20190580.4339073</v>
          </cell>
          <cell r="AI527">
            <v>1573.06812377346</v>
          </cell>
        </row>
        <row r="528">
          <cell r="M528">
            <v>22.177147582851401</v>
          </cell>
          <cell r="O528">
            <v>19473205.713273</v>
          </cell>
          <cell r="Q528">
            <v>3959982</v>
          </cell>
          <cell r="R528">
            <v>8.4013840145735694E-3</v>
          </cell>
          <cell r="AA528">
            <v>1781.89014477981</v>
          </cell>
          <cell r="AC528">
            <v>208.80476231372299</v>
          </cell>
          <cell r="AE528">
            <v>751697.14432940295</v>
          </cell>
          <cell r="AF528">
            <v>24150917.716718499</v>
          </cell>
          <cell r="AH528">
            <v>20190887.213230599</v>
          </cell>
          <cell r="AI528">
            <v>1573.0853824660801</v>
          </cell>
        </row>
        <row r="529">
          <cell r="M529">
            <v>22.177168060926</v>
          </cell>
          <cell r="O529">
            <v>19473654.070636399</v>
          </cell>
          <cell r="Q529">
            <v>3959982</v>
          </cell>
          <cell r="R529">
            <v>8.4013483011870799E-3</v>
          </cell>
          <cell r="AA529">
            <v>1781.9163723905499</v>
          </cell>
          <cell r="AC529">
            <v>208.807899145205</v>
          </cell>
          <cell r="AE529">
            <v>751708.43692273798</v>
          </cell>
          <cell r="AF529">
            <v>24151350.248047799</v>
          </cell>
          <cell r="AH529">
            <v>20191343.2607655</v>
          </cell>
          <cell r="AI529">
            <v>1573.1084732453501</v>
          </cell>
        </row>
        <row r="530">
          <cell r="M530">
            <v>22.177162240317902</v>
          </cell>
          <cell r="O530">
            <v>19472939.810090899</v>
          </cell>
          <cell r="Q530">
            <v>3959982</v>
          </cell>
          <cell r="R530">
            <v>8.4019928803932206E-3</v>
          </cell>
          <cell r="AA530">
            <v>1781.9629000252401</v>
          </cell>
          <cell r="AC530">
            <v>208.826029276187</v>
          </cell>
          <cell r="AE530">
            <v>751773.70539427397</v>
          </cell>
          <cell r="AF530">
            <v>24148934.947428301</v>
          </cell>
          <cell r="AH530">
            <v>20190731.905321501</v>
          </cell>
          <cell r="AI530">
            <v>1573.1368707490501</v>
          </cell>
        </row>
        <row r="531">
          <cell r="M531">
            <v>22.1771215775047</v>
          </cell>
          <cell r="O531">
            <v>19472361.666215699</v>
          </cell>
          <cell r="Q531">
            <v>3959982</v>
          </cell>
          <cell r="R531">
            <v>8.4029341797395105E-3</v>
          </cell>
          <cell r="AA531">
            <v>1782.0903707271</v>
          </cell>
          <cell r="AC531">
            <v>208.84683136816099</v>
          </cell>
          <cell r="AE531">
            <v>751848.59292537905</v>
          </cell>
          <cell r="AF531">
            <v>24149629.748534501</v>
          </cell>
          <cell r="AH531">
            <v>20190228.901610799</v>
          </cell>
          <cell r="AI531">
            <v>1573.2435393589401</v>
          </cell>
        </row>
        <row r="532">
          <cell r="M532">
            <v>22.177131949238898</v>
          </cell>
          <cell r="O532">
            <v>19473080.441244502</v>
          </cell>
          <cell r="Q532">
            <v>3959982</v>
          </cell>
          <cell r="R532">
            <v>8.4036114826433802E-3</v>
          </cell>
          <cell r="AA532">
            <v>1782.2580440416</v>
          </cell>
          <cell r="AC532">
            <v>208.87885020873301</v>
          </cell>
          <cell r="AE532">
            <v>751963.860751439</v>
          </cell>
          <cell r="AF532">
            <v>24149364.2655361</v>
          </cell>
          <cell r="AH532">
            <v>20191052.165248401</v>
          </cell>
          <cell r="AI532">
            <v>1573.37919383287</v>
          </cell>
        </row>
        <row r="533">
          <cell r="M533">
            <v>22.177133170023598</v>
          </cell>
          <cell r="O533">
            <v>19472780.487274598</v>
          </cell>
          <cell r="Q533">
            <v>3959982</v>
          </cell>
          <cell r="R533">
            <v>8.4045112956331793E-3</v>
          </cell>
          <cell r="AA533">
            <v>1782.3954879191499</v>
          </cell>
          <cell r="AC533">
            <v>208.90091470498101</v>
          </cell>
          <cell r="AE533">
            <v>752043.29293793102</v>
          </cell>
          <cell r="AF533">
            <v>24150205.936052602</v>
          </cell>
          <cell r="AH533">
            <v>20190845.9776702</v>
          </cell>
          <cell r="AI533">
            <v>1573.49457321417</v>
          </cell>
        </row>
        <row r="534">
          <cell r="M534">
            <v>22.177095058696999</v>
          </cell>
          <cell r="O534">
            <v>19471739.943713199</v>
          </cell>
          <cell r="Q534">
            <v>3959982</v>
          </cell>
          <cell r="R534">
            <v>8.4046822435662194E-3</v>
          </cell>
          <cell r="AA534">
            <v>1782.3550381345401</v>
          </cell>
          <cell r="AC534">
            <v>208.89568066461001</v>
          </cell>
          <cell r="AE534">
            <v>752024.45039259701</v>
          </cell>
          <cell r="AF534">
            <v>24149639.164860599</v>
          </cell>
          <cell r="AH534">
            <v>20189793.673146199</v>
          </cell>
          <cell r="AI534">
            <v>1573.45935746993</v>
          </cell>
        </row>
        <row r="535">
          <cell r="M535">
            <v>22.1770625940412</v>
          </cell>
          <cell r="O535">
            <v>19471116.891293399</v>
          </cell>
          <cell r="Q535">
            <v>3959982</v>
          </cell>
          <cell r="R535">
            <v>8.4047365540990803E-3</v>
          </cell>
          <cell r="AA535">
            <v>1782.3202442086999</v>
          </cell>
          <cell r="AC535">
            <v>208.89149274208799</v>
          </cell>
          <cell r="AE535">
            <v>752009.37387151597</v>
          </cell>
          <cell r="AF535">
            <v>24149072.036866002</v>
          </cell>
          <cell r="AH535">
            <v>20189148.385619</v>
          </cell>
          <cell r="AI535">
            <v>1573.42875146661</v>
          </cell>
        </row>
        <row r="536">
          <cell r="M536">
            <v>22.177035976599001</v>
          </cell>
          <cell r="O536">
            <v>19470597.849608101</v>
          </cell>
          <cell r="Q536">
            <v>3959982</v>
          </cell>
          <cell r="R536">
            <v>8.4041595105148591E-3</v>
          </cell>
          <cell r="AA536">
            <v>1782.1934730800299</v>
          </cell>
          <cell r="AC536">
            <v>208.863859811276</v>
          </cell>
          <cell r="AE536">
            <v>751909.89532059396</v>
          </cell>
          <cell r="AF536">
            <v>24150140.284565002</v>
          </cell>
          <cell r="AH536">
            <v>20188509.770761602</v>
          </cell>
          <cell r="AI536">
            <v>1573.3296132687601</v>
          </cell>
        </row>
        <row r="537">
          <cell r="M537">
            <v>22.177043671633299</v>
          </cell>
          <cell r="O537">
            <v>19471436.689318299</v>
          </cell>
          <cell r="Q537">
            <v>3959982</v>
          </cell>
          <cell r="R537">
            <v>8.4032411649712698E-3</v>
          </cell>
          <cell r="AA537">
            <v>1782.09366507289</v>
          </cell>
          <cell r="AC537">
            <v>208.846212579222</v>
          </cell>
          <cell r="AE537">
            <v>751846.365285201</v>
          </cell>
          <cell r="AF537">
            <v>24149940.615834199</v>
          </cell>
          <cell r="AH537">
            <v>20189261.020267598</v>
          </cell>
          <cell r="AI537">
            <v>1573.2474524936699</v>
          </cell>
        </row>
        <row r="538">
          <cell r="M538">
            <v>22.177139406365001</v>
          </cell>
          <cell r="O538">
            <v>19475021.028418101</v>
          </cell>
          <cell r="Q538">
            <v>3959982</v>
          </cell>
          <cell r="R538">
            <v>8.4023218512687108E-3</v>
          </cell>
          <cell r="AA538">
            <v>1782.2053978609599</v>
          </cell>
          <cell r="AC538">
            <v>208.84724254498099</v>
          </cell>
          <cell r="AE538">
            <v>751850.07316193101</v>
          </cell>
          <cell r="AF538">
            <v>24154907.274844099</v>
          </cell>
          <cell r="AH538">
            <v>20192792.501880001</v>
          </cell>
          <cell r="AI538">
            <v>1573.35815531598</v>
          </cell>
        </row>
        <row r="539">
          <cell r="M539">
            <v>22.177325960314999</v>
          </cell>
          <cell r="O539">
            <v>19480733.092866</v>
          </cell>
          <cell r="Q539">
            <v>3959982</v>
          </cell>
          <cell r="R539">
            <v>8.4010611685165007E-3</v>
          </cell>
          <cell r="AA539">
            <v>1782.4030325907399</v>
          </cell>
          <cell r="AC539">
            <v>208.86499433197599</v>
          </cell>
          <cell r="AE539">
            <v>751913.97959511401</v>
          </cell>
          <cell r="AF539">
            <v>24159657.654867001</v>
          </cell>
          <cell r="AH539">
            <v>20198541.186641701</v>
          </cell>
          <cell r="AI539">
            <v>1573.53803825876</v>
          </cell>
        </row>
        <row r="540">
          <cell r="M540">
            <v>22.177505316603199</v>
          </cell>
          <cell r="O540">
            <v>19485004.788516201</v>
          </cell>
          <cell r="Q540">
            <v>3959982</v>
          </cell>
          <cell r="R540">
            <v>8.40062465157051E-3</v>
          </cell>
          <cell r="AA540">
            <v>1782.6310642836399</v>
          </cell>
          <cell r="AC540">
            <v>208.89268240278801</v>
          </cell>
          <cell r="AE540">
            <v>752013.65665003599</v>
          </cell>
          <cell r="AF540">
            <v>24163313.696351901</v>
          </cell>
          <cell r="AH540">
            <v>20202941.6189318</v>
          </cell>
          <cell r="AI540">
            <v>1573.7383818808601</v>
          </cell>
        </row>
        <row r="541">
          <cell r="M541">
            <v>22.177594351199399</v>
          </cell>
          <cell r="O541">
            <v>19486949.505874801</v>
          </cell>
          <cell r="Q541">
            <v>3959982</v>
          </cell>
          <cell r="R541">
            <v>8.4010690901764901E-3</v>
          </cell>
          <cell r="AA541">
            <v>1782.83703941453</v>
          </cell>
          <cell r="AC541">
            <v>208.92984732757199</v>
          </cell>
          <cell r="AE541">
            <v>752147.45037925802</v>
          </cell>
          <cell r="AF541">
            <v>24163537.484723501</v>
          </cell>
          <cell r="AH541">
            <v>20205072.853334401</v>
          </cell>
          <cell r="AI541">
            <v>1573.9071920869501</v>
          </cell>
        </row>
        <row r="542">
          <cell r="M542">
            <v>22.1776314656422</v>
          </cell>
          <cell r="O542">
            <v>19488021.344893001</v>
          </cell>
          <cell r="Q542">
            <v>3959982</v>
          </cell>
          <cell r="R542">
            <v>8.4024875758187591E-3</v>
          </cell>
          <cell r="AA542">
            <v>1783.1553381390499</v>
          </cell>
          <cell r="AC542">
            <v>208.985980646841</v>
          </cell>
          <cell r="AE542">
            <v>752349.53032862698</v>
          </cell>
          <cell r="AF542">
            <v>24164212.230597999</v>
          </cell>
          <cell r="AH542">
            <v>20206379.069260199</v>
          </cell>
          <cell r="AI542">
            <v>1574.1693574922101</v>
          </cell>
        </row>
        <row r="543">
          <cell r="M543">
            <v>22.177652611689201</v>
          </cell>
          <cell r="O543">
            <v>19488797.827307198</v>
          </cell>
          <cell r="Q543">
            <v>3959982</v>
          </cell>
          <cell r="R543">
            <v>8.4040316586005206E-3</v>
          </cell>
          <cell r="AA543">
            <v>1783.4808241092401</v>
          </cell>
          <cell r="AC543">
            <v>209.04256472507399</v>
          </cell>
          <cell r="AE543">
            <v>752553.23301026504</v>
          </cell>
          <cell r="AF543">
            <v>24165109.092998501</v>
          </cell>
          <cell r="AH543">
            <v>20207374.398500599</v>
          </cell>
          <cell r="AI543">
            <v>1574.4382593841699</v>
          </cell>
        </row>
        <row r="544">
          <cell r="M544">
            <v>22.177637026903302</v>
          </cell>
          <cell r="O544">
            <v>19487902.237121299</v>
          </cell>
          <cell r="Q544">
            <v>3959982</v>
          </cell>
          <cell r="R544">
            <v>8.4050714657365397E-3</v>
          </cell>
          <cell r="AA544">
            <v>1783.60452430175</v>
          </cell>
          <cell r="AC544">
            <v>209.06258609759701</v>
          </cell>
          <cell r="AE544">
            <v>752625.30995134905</v>
          </cell>
          <cell r="AF544">
            <v>24165825.755780999</v>
          </cell>
          <cell r="AH544">
            <v>20206564.272831202</v>
          </cell>
          <cell r="AI544">
            <v>1574.54193820416</v>
          </cell>
        </row>
        <row r="545">
          <cell r="M545">
            <v>22.177601392727901</v>
          </cell>
          <cell r="O545">
            <v>19486777.3430642</v>
          </cell>
          <cell r="Q545">
            <v>3959982</v>
          </cell>
          <cell r="R545">
            <v>8.4052635092022703E-3</v>
          </cell>
          <cell r="AA545">
            <v>1783.5616848647001</v>
          </cell>
          <cell r="AC545">
            <v>209.05700292294401</v>
          </cell>
          <cell r="AE545">
            <v>752605.21052259998</v>
          </cell>
          <cell r="AF545">
            <v>24165235.3904613</v>
          </cell>
          <cell r="AH545">
            <v>20205414.641183902</v>
          </cell>
          <cell r="AI545">
            <v>1574.5046819417601</v>
          </cell>
        </row>
        <row r="546">
          <cell r="M546">
            <v>22.177555247921099</v>
          </cell>
          <cell r="O546">
            <v>19484745.5873545</v>
          </cell>
          <cell r="Q546">
            <v>3959982</v>
          </cell>
          <cell r="R546">
            <v>8.4053971404694401E-3</v>
          </cell>
          <cell r="AA546">
            <v>1783.4334036426901</v>
          </cell>
          <cell r="AC546">
            <v>209.04176463561299</v>
          </cell>
          <cell r="AE546">
            <v>752550.35268820601</v>
          </cell>
          <cell r="AF546">
            <v>24163092.561142899</v>
          </cell>
          <cell r="AH546">
            <v>20203339.842675701</v>
          </cell>
          <cell r="AI546">
            <v>1574.3916390070799</v>
          </cell>
        </row>
        <row r="547">
          <cell r="M547">
            <v>22.177451343696401</v>
          </cell>
          <cell r="O547">
            <v>19479876.6313533</v>
          </cell>
          <cell r="Q547">
            <v>3959982</v>
          </cell>
          <cell r="R547">
            <v>8.4056820606193908E-3</v>
          </cell>
          <cell r="AA547">
            <v>1783.1182115188601</v>
          </cell>
          <cell r="AC547">
            <v>209.00443600914701</v>
          </cell>
          <cell r="AE547">
            <v>752415.96963292803</v>
          </cell>
          <cell r="AF547">
            <v>24157799.420465101</v>
          </cell>
          <cell r="AH547">
            <v>20198376.762633201</v>
          </cell>
          <cell r="AI547">
            <v>1574.11377550972</v>
          </cell>
        </row>
        <row r="548">
          <cell r="M548">
            <v>22.177199538437598</v>
          </cell>
          <cell r="O548">
            <v>19471683.624345399</v>
          </cell>
          <cell r="Q548">
            <v>3959982</v>
          </cell>
          <cell r="R548">
            <v>8.4062216876773094E-3</v>
          </cell>
          <cell r="AA548">
            <v>1782.60643588373</v>
          </cell>
          <cell r="AC548">
            <v>208.94365349492799</v>
          </cell>
          <cell r="AE548">
            <v>752197.15258174005</v>
          </cell>
          <cell r="AF548">
            <v>24149249.602201</v>
          </cell>
          <cell r="AH548">
            <v>20190030.825918801</v>
          </cell>
          <cell r="AI548">
            <v>1573.6627823888</v>
          </cell>
        </row>
        <row r="549">
          <cell r="M549">
            <v>22.176989711766701</v>
          </cell>
          <cell r="O549">
            <v>19468726.811145902</v>
          </cell>
          <cell r="Q549">
            <v>3959982</v>
          </cell>
          <cell r="R549">
            <v>8.4058828292343599E-3</v>
          </cell>
          <cell r="AA549">
            <v>1782.3536846643301</v>
          </cell>
          <cell r="AC549">
            <v>208.900758056857</v>
          </cell>
          <cell r="AE549">
            <v>752042.729004686</v>
          </cell>
          <cell r="AF549">
            <v>24148289.622266602</v>
          </cell>
          <cell r="AH549">
            <v>20186831.213828199</v>
          </cell>
          <cell r="AI549">
            <v>1573.4529266074701</v>
          </cell>
        </row>
        <row r="550">
          <cell r="M550">
            <v>22.176900194745201</v>
          </cell>
          <cell r="O550">
            <v>19467152.711881801</v>
          </cell>
          <cell r="Q550">
            <v>3959982</v>
          </cell>
          <cell r="R550">
            <v>8.4044877588715702E-3</v>
          </cell>
          <cell r="AA550">
            <v>1782.00534015789</v>
          </cell>
          <cell r="AC550">
            <v>208.84108420204601</v>
          </cell>
          <cell r="AE550">
            <v>751827.90312736598</v>
          </cell>
          <cell r="AF550">
            <v>24147107.223536901</v>
          </cell>
          <cell r="AH550">
            <v>20184998.326301198</v>
          </cell>
          <cell r="AI550">
            <v>1573.16425595585</v>
          </cell>
        </row>
        <row r="551">
          <cell r="M551">
            <v>22.176853661150201</v>
          </cell>
          <cell r="O551">
            <v>19466209.945834201</v>
          </cell>
          <cell r="Q551">
            <v>3959982</v>
          </cell>
          <cell r="R551">
            <v>8.40356059872918E-3</v>
          </cell>
          <cell r="AA551">
            <v>1781.7657335594099</v>
          </cell>
          <cell r="AC551">
            <v>208.80735076707899</v>
          </cell>
          <cell r="AE551">
            <v>751706.46276148595</v>
          </cell>
          <cell r="AF551">
            <v>24144441.695825301</v>
          </cell>
          <cell r="AH551">
            <v>20183928.481921501</v>
          </cell>
          <cell r="AI551">
            <v>1572.95838279233</v>
          </cell>
        </row>
        <row r="552">
          <cell r="M552">
            <v>22.176827615737199</v>
          </cell>
          <cell r="O552">
            <v>19465871.331022002</v>
          </cell>
          <cell r="Q552">
            <v>3959982</v>
          </cell>
          <cell r="R552">
            <v>8.4034775453919394E-3</v>
          </cell>
          <cell r="AA552">
            <v>1781.72128294186</v>
          </cell>
          <cell r="AC552">
            <v>208.80252369682799</v>
          </cell>
          <cell r="AE552">
            <v>751689.08530857996</v>
          </cell>
          <cell r="AF552">
            <v>24143584.767282899</v>
          </cell>
          <cell r="AH552">
            <v>20183568.5523494</v>
          </cell>
          <cell r="AI552">
            <v>1572.9187592450401</v>
          </cell>
        </row>
        <row r="553">
          <cell r="M553">
            <v>22.176834153367601</v>
          </cell>
          <cell r="O553">
            <v>19466356.617853601</v>
          </cell>
          <cell r="Q553">
            <v>3959982</v>
          </cell>
          <cell r="R553">
            <v>8.4034448533688594E-3</v>
          </cell>
          <cell r="AA553">
            <v>1781.7520281541499</v>
          </cell>
          <cell r="AC553">
            <v>208.80617733029399</v>
          </cell>
          <cell r="AE553">
            <v>751702.23838905699</v>
          </cell>
          <cell r="AF553">
            <v>24144097.719525099</v>
          </cell>
          <cell r="AH553">
            <v>20184051.0113355</v>
          </cell>
          <cell r="AI553">
            <v>1572.9458508238599</v>
          </cell>
        </row>
        <row r="554">
          <cell r="M554">
            <v>22.176872555017201</v>
          </cell>
          <cell r="O554">
            <v>19467284.412233502</v>
          </cell>
          <cell r="Q554">
            <v>3959982</v>
          </cell>
          <cell r="R554">
            <v>8.4040005217003097E-3</v>
          </cell>
          <cell r="AA554">
            <v>1781.90538866209</v>
          </cell>
          <cell r="AC554">
            <v>208.83695187258999</v>
          </cell>
          <cell r="AE554">
            <v>751813.02674132201</v>
          </cell>
          <cell r="AF554">
            <v>24143477.5795619</v>
          </cell>
          <cell r="AH554">
            <v>20185098.835013099</v>
          </cell>
          <cell r="AI554">
            <v>1573.0684367895001</v>
          </cell>
        </row>
        <row r="555">
          <cell r="M555">
            <v>22.176907892366501</v>
          </cell>
          <cell r="O555">
            <v>19468129.709629498</v>
          </cell>
          <cell r="Q555">
            <v>3959982</v>
          </cell>
          <cell r="R555">
            <v>8.4048334965921307E-3</v>
          </cell>
          <cell r="AA555">
            <v>1782.11599031166</v>
          </cell>
          <cell r="AC555">
            <v>208.86767634033501</v>
          </cell>
          <cell r="AE555">
            <v>751923.63482520694</v>
          </cell>
          <cell r="AF555">
            <v>24145548.2669999</v>
          </cell>
          <cell r="AH555">
            <v>20186055.897451099</v>
          </cell>
          <cell r="AI555">
            <v>1573.2483139713199</v>
          </cell>
        </row>
        <row r="556">
          <cell r="M556">
            <v>22.176938833874399</v>
          </cell>
          <cell r="O556">
            <v>19468922.574795902</v>
          </cell>
          <cell r="Q556">
            <v>3959982</v>
          </cell>
          <cell r="R556">
            <v>8.4048871362651604E-3</v>
          </cell>
          <cell r="AA556">
            <v>1782.1895200236099</v>
          </cell>
          <cell r="AC556">
            <v>208.87596286817299</v>
          </cell>
          <cell r="AE556">
            <v>751953.466325421</v>
          </cell>
          <cell r="AF556">
            <v>24146889.516966399</v>
          </cell>
          <cell r="AH556">
            <v>20186873.072818998</v>
          </cell>
          <cell r="AI556">
            <v>1573.3135571554301</v>
          </cell>
        </row>
        <row r="557">
          <cell r="M557">
            <v>22.176977469868302</v>
          </cell>
          <cell r="O557">
            <v>19469673.456662301</v>
          </cell>
          <cell r="Q557">
            <v>3959982</v>
          </cell>
          <cell r="R557">
            <v>8.4054579473040701E-3</v>
          </cell>
          <cell r="AA557">
            <v>1782.33221308832</v>
          </cell>
          <cell r="AC557">
            <v>208.90547242260601</v>
          </cell>
          <cell r="AE557">
            <v>752059.70072138298</v>
          </cell>
          <cell r="AF557">
            <v>24146090.665433101</v>
          </cell>
          <cell r="AH557">
            <v>20187748.419527698</v>
          </cell>
          <cell r="AI557">
            <v>1573.42674066571</v>
          </cell>
        </row>
        <row r="558">
          <cell r="M558">
            <v>22.176989913534999</v>
          </cell>
          <cell r="O558">
            <v>19469948.721442301</v>
          </cell>
          <cell r="Q558">
            <v>3959982</v>
          </cell>
          <cell r="R558">
            <v>8.4063280980284597E-3</v>
          </cell>
          <cell r="AA558">
            <v>1782.5076805316801</v>
          </cell>
          <cell r="AC558">
            <v>208.932039503845</v>
          </cell>
          <cell r="AE558">
            <v>752155.34221384395</v>
          </cell>
          <cell r="AF558">
            <v>24147570.789431799</v>
          </cell>
          <cell r="AH558">
            <v>20188128.145081598</v>
          </cell>
          <cell r="AI558">
            <v>1573.57564102784</v>
          </cell>
        </row>
        <row r="559">
          <cell r="M559">
            <v>22.176996072898099</v>
          </cell>
          <cell r="O559">
            <v>19470062.641659699</v>
          </cell>
          <cell r="Q559">
            <v>3959982</v>
          </cell>
          <cell r="R559">
            <v>8.4064205690888797E-3</v>
          </cell>
          <cell r="AA559">
            <v>1782.5381439033199</v>
          </cell>
          <cell r="AC559">
            <v>208.935234517396</v>
          </cell>
          <cell r="AE559">
            <v>752166.84426262497</v>
          </cell>
          <cell r="AF559">
            <v>24148186.838824701</v>
          </cell>
          <cell r="AH559">
            <v>20188249.499838099</v>
          </cell>
          <cell r="AI559">
            <v>1573.6029093859199</v>
          </cell>
        </row>
        <row r="560">
          <cell r="M560">
            <v>22.176984526684599</v>
          </cell>
          <cell r="O560">
            <v>19469702.311918799</v>
          </cell>
          <cell r="Q560">
            <v>3959982</v>
          </cell>
          <cell r="R560">
            <v>8.4058347920383594E-3</v>
          </cell>
          <cell r="AA560">
            <v>1782.42081437461</v>
          </cell>
          <cell r="AC560">
            <v>208.90868521892401</v>
          </cell>
          <cell r="AE560">
            <v>752071.26678812702</v>
          </cell>
          <cell r="AF560">
            <v>24149422.524278499</v>
          </cell>
          <cell r="AH560">
            <v>20187783.314401001</v>
          </cell>
          <cell r="AI560">
            <v>1573.51212915569</v>
          </cell>
        </row>
        <row r="561">
          <cell r="M561">
            <v>22.176992794939601</v>
          </cell>
          <cell r="O561">
            <v>19470266.849727798</v>
          </cell>
          <cell r="Q561">
            <v>3959982</v>
          </cell>
          <cell r="R561">
            <v>8.4049250342149908E-3</v>
          </cell>
          <cell r="AA561">
            <v>1782.3012665075801</v>
          </cell>
          <cell r="AC561">
            <v>208.888706467021</v>
          </cell>
          <cell r="AE561">
            <v>751999.34328127699</v>
          </cell>
          <cell r="AF561">
            <v>24148889.888057899</v>
          </cell>
          <cell r="AH561">
            <v>20188259.7128594</v>
          </cell>
          <cell r="AI561">
            <v>1573.41256004056</v>
          </cell>
        </row>
        <row r="562">
          <cell r="M562">
            <v>22.177085559161601</v>
          </cell>
          <cell r="O562">
            <v>19474188.9045172</v>
          </cell>
          <cell r="Q562">
            <v>3959982</v>
          </cell>
          <cell r="R562">
            <v>8.4046167584429701E-3</v>
          </cell>
          <cell r="AA562">
            <v>1782.5348236135801</v>
          </cell>
          <cell r="AC562">
            <v>208.91670702189799</v>
          </cell>
          <cell r="AE562">
            <v>752100.14527883194</v>
          </cell>
          <cell r="AF562">
            <v>24152725.079278499</v>
          </cell>
          <cell r="AH562">
            <v>20192233.343193199</v>
          </cell>
          <cell r="AI562">
            <v>1573.6181165916901</v>
          </cell>
        </row>
        <row r="563">
          <cell r="M563">
            <v>22.177290592546601</v>
          </cell>
          <cell r="O563">
            <v>19480154.329553202</v>
          </cell>
          <cell r="Q563">
            <v>3959982</v>
          </cell>
          <cell r="R563">
            <v>8.4042146720653497E-3</v>
          </cell>
          <cell r="AA563">
            <v>1782.9035725035401</v>
          </cell>
          <cell r="AC563">
            <v>208.9605327296</v>
          </cell>
          <cell r="AE563">
            <v>752257.91782656102</v>
          </cell>
          <cell r="AF563">
            <v>24158877.6563158</v>
          </cell>
          <cell r="AH563">
            <v>20198329.027131401</v>
          </cell>
          <cell r="AI563">
            <v>1573.94303977394</v>
          </cell>
        </row>
        <row r="564">
          <cell r="M564">
            <v>22.177454490198901</v>
          </cell>
          <cell r="O564">
            <v>19483804.510730401</v>
          </cell>
          <cell r="Q564">
            <v>3959982</v>
          </cell>
          <cell r="R564">
            <v>8.4033068231732407E-3</v>
          </cell>
          <cell r="AA564">
            <v>1783.02025333604</v>
          </cell>
          <cell r="AC564">
            <v>208.961993831158</v>
          </cell>
          <cell r="AE564">
            <v>752263.17779216904</v>
          </cell>
          <cell r="AF564">
            <v>24163967.415667001</v>
          </cell>
          <cell r="AH564">
            <v>20202001.8957499</v>
          </cell>
          <cell r="AI564">
            <v>1574.05825950488</v>
          </cell>
        </row>
        <row r="565">
          <cell r="M565">
            <v>22.177539178008502</v>
          </cell>
          <cell r="O565">
            <v>19485690.432844799</v>
          </cell>
          <cell r="Q565">
            <v>3959982</v>
          </cell>
          <cell r="R565">
            <v>8.4022724033884708E-3</v>
          </cell>
          <cell r="AA565">
            <v>1782.97226779023</v>
          </cell>
          <cell r="AC565">
            <v>208.95065113093099</v>
          </cell>
          <cell r="AE565">
            <v>752222.34407135297</v>
          </cell>
          <cell r="AF565">
            <v>24164595.3124987</v>
          </cell>
          <cell r="AH565">
            <v>20203873.926020902</v>
          </cell>
          <cell r="AI565">
            <v>1574.0216166593</v>
          </cell>
        </row>
        <row r="566">
          <cell r="M566">
            <v>22.1775971397314</v>
          </cell>
          <cell r="O566">
            <v>19487244.303971801</v>
          </cell>
          <cell r="Q566">
            <v>3959982</v>
          </cell>
          <cell r="R566">
            <v>8.4026710693775597E-3</v>
          </cell>
          <cell r="AA566">
            <v>1783.1380691115801</v>
          </cell>
          <cell r="AC566">
            <v>208.98339241072401</v>
          </cell>
          <cell r="AE566">
            <v>752340.21267860697</v>
          </cell>
          <cell r="AF566">
            <v>24164059.7879159</v>
          </cell>
          <cell r="AH566">
            <v>20205577.383306399</v>
          </cell>
          <cell r="AI566">
            <v>1574.1546767008499</v>
          </cell>
        </row>
        <row r="567">
          <cell r="M567">
            <v>22.1776297984627</v>
          </cell>
          <cell r="O567">
            <v>19488135.178142902</v>
          </cell>
          <cell r="Q567">
            <v>3959982</v>
          </cell>
          <cell r="R567">
            <v>8.4034739590285405E-3</v>
          </cell>
          <cell r="AA567">
            <v>1783.3465585429401</v>
          </cell>
          <cell r="AC567">
            <v>209.013964827715</v>
          </cell>
          <cell r="AE567">
            <v>752450.27337977395</v>
          </cell>
          <cell r="AF567">
            <v>24166071.316207699</v>
          </cell>
          <cell r="AH567">
            <v>20206587.1370067</v>
          </cell>
          <cell r="AI567">
            <v>1574.3325937152299</v>
          </cell>
        </row>
        <row r="568">
          <cell r="M568">
            <v>22.177623498654</v>
          </cell>
          <cell r="O568">
            <v>19487238.068100501</v>
          </cell>
          <cell r="Q568">
            <v>3959982</v>
          </cell>
          <cell r="R568">
            <v>8.4042289235865993E-3</v>
          </cell>
          <cell r="AA568">
            <v>1783.4040685029099</v>
          </cell>
          <cell r="AC568">
            <v>209.03303423349101</v>
          </cell>
          <cell r="AE568">
            <v>752518.92324056802</v>
          </cell>
          <cell r="AF568">
            <v>24163931.551216599</v>
          </cell>
          <cell r="AH568">
            <v>20205794.409318902</v>
          </cell>
          <cell r="AI568">
            <v>1574.3710342694201</v>
          </cell>
        </row>
        <row r="569">
          <cell r="M569">
            <v>22.1775998030285</v>
          </cell>
          <cell r="O569">
            <v>19487076.179894999</v>
          </cell>
          <cell r="Q569">
            <v>3959982</v>
          </cell>
          <cell r="R569">
            <v>8.4051586952519595E-3</v>
          </cell>
          <cell r="AA569">
            <v>1783.5607698820199</v>
          </cell>
          <cell r="AC569">
            <v>209.05727068683501</v>
          </cell>
          <cell r="AE569">
            <v>752606.17447260802</v>
          </cell>
          <cell r="AF569">
            <v>24165124.729003102</v>
          </cell>
          <cell r="AH569">
            <v>20205709.1088572</v>
          </cell>
          <cell r="AI569">
            <v>1574.50349919519</v>
          </cell>
        </row>
        <row r="570">
          <cell r="M570">
            <v>22.177579428886101</v>
          </cell>
          <cell r="O570">
            <v>19485846.818709198</v>
          </cell>
          <cell r="Q570">
            <v>3959982</v>
          </cell>
          <cell r="R570">
            <v>8.4053209117854293E-3</v>
          </cell>
          <cell r="AA570">
            <v>1783.5022643848599</v>
          </cell>
          <cell r="AC570">
            <v>209.04995888377599</v>
          </cell>
          <cell r="AE570">
            <v>752579.85198159399</v>
          </cell>
          <cell r="AF570">
            <v>24164239.161191199</v>
          </cell>
          <cell r="AH570">
            <v>20204460.9275642</v>
          </cell>
          <cell r="AI570">
            <v>1574.45230550109</v>
          </cell>
        </row>
        <row r="571">
          <cell r="M571">
            <v>22.177519637291699</v>
          </cell>
          <cell r="O571">
            <v>19483425.476863399</v>
          </cell>
          <cell r="Q571">
            <v>3959982</v>
          </cell>
          <cell r="R571">
            <v>8.4054857127245208E-3</v>
          </cell>
          <cell r="AA571">
            <v>1783.35082238875</v>
          </cell>
          <cell r="AC571">
            <v>209.031946634831</v>
          </cell>
          <cell r="AE571">
            <v>752515.00788539101</v>
          </cell>
          <cell r="AF571">
            <v>24161715.262658499</v>
          </cell>
          <cell r="AH571">
            <v>20201989.9220885</v>
          </cell>
          <cell r="AI571">
            <v>1574.3188757539201</v>
          </cell>
        </row>
        <row r="572">
          <cell r="M572">
            <v>22.1774333542132</v>
          </cell>
          <cell r="O572">
            <v>19480627.4780881</v>
          </cell>
          <cell r="Q572">
            <v>3959982</v>
          </cell>
          <cell r="R572">
            <v>8.4050641999569402E-3</v>
          </cell>
          <cell r="AA572">
            <v>1783.0819684266501</v>
          </cell>
          <cell r="AC572">
            <v>208.987378856709</v>
          </cell>
          <cell r="AE572">
            <v>752354.56388415396</v>
          </cell>
          <cell r="AF572">
            <v>24160424.649500299</v>
          </cell>
          <cell r="AH572">
            <v>20199021.136378601</v>
          </cell>
          <cell r="AI572">
            <v>1574.0945895699399</v>
          </cell>
        </row>
        <row r="573">
          <cell r="M573">
            <v>22.177330333865299</v>
          </cell>
          <cell r="O573">
            <v>19476532.620738201</v>
          </cell>
          <cell r="Q573">
            <v>3959982</v>
          </cell>
          <cell r="R573">
            <v>8.4044253606886804E-3</v>
          </cell>
          <cell r="AA573">
            <v>1782.6617276018801</v>
          </cell>
          <cell r="AC573">
            <v>208.931801524956</v>
          </cell>
          <cell r="AE573">
            <v>752154.48548984202</v>
          </cell>
          <cell r="AF573">
            <v>24154839.362342399</v>
          </cell>
          <cell r="AH573">
            <v>20194748.261436202</v>
          </cell>
          <cell r="AI573">
            <v>1573.72992607693</v>
          </cell>
        </row>
        <row r="574">
          <cell r="M574">
            <v>22.177188016932099</v>
          </cell>
          <cell r="O574">
            <v>19473742.747692998</v>
          </cell>
          <cell r="Q574">
            <v>3959982</v>
          </cell>
          <cell r="R574">
            <v>8.4039491731502398E-3</v>
          </cell>
          <cell r="AA574">
            <v>1782.3837793630901</v>
          </cell>
          <cell r="AC574">
            <v>208.886467533868</v>
          </cell>
          <cell r="AE574">
            <v>751991.28312192298</v>
          </cell>
          <cell r="AF574">
            <v>24153317.746316399</v>
          </cell>
          <cell r="AH574">
            <v>20191771.2422156</v>
          </cell>
          <cell r="AI574">
            <v>1573.4973118292201</v>
          </cell>
        </row>
        <row r="575">
          <cell r="M575">
            <v>22.177136551318299</v>
          </cell>
          <cell r="O575">
            <v>19470650.9170768</v>
          </cell>
          <cell r="Q575">
            <v>3959982</v>
          </cell>
          <cell r="R575">
            <v>8.4031874550115401E-3</v>
          </cell>
          <cell r="AA575">
            <v>1782.01415154704</v>
          </cell>
          <cell r="AC575">
            <v>208.83709039279199</v>
          </cell>
          <cell r="AE575">
            <v>751813.52541405102</v>
          </cell>
          <cell r="AF575">
            <v>24148531.230599198</v>
          </cell>
          <cell r="AH575">
            <v>20188495.724367999</v>
          </cell>
          <cell r="AI575">
            <v>1573.1770611542499</v>
          </cell>
        </row>
        <row r="576">
          <cell r="M576">
            <v>22.176808227588399</v>
          </cell>
          <cell r="O576">
            <v>19463330.7712918</v>
          </cell>
          <cell r="Q576">
            <v>3959982</v>
          </cell>
          <cell r="R576">
            <v>8.4035987003989194E-3</v>
          </cell>
          <cell r="AA576">
            <v>1781.5475591080601</v>
          </cell>
          <cell r="AC576">
            <v>208.782052313316</v>
          </cell>
          <cell r="AE576">
            <v>751615.38832793594</v>
          </cell>
          <cell r="AF576">
            <v>24140642.576926</v>
          </cell>
          <cell r="AH576">
            <v>20181101.599413201</v>
          </cell>
          <cell r="AI576">
            <v>1572.7655067947401</v>
          </cell>
        </row>
        <row r="577">
          <cell r="M577">
            <v>22.176692801262401</v>
          </cell>
          <cell r="O577">
            <v>19463516.9781994</v>
          </cell>
          <cell r="Q577">
            <v>3959982</v>
          </cell>
          <cell r="R577">
            <v>8.40363423079909E-3</v>
          </cell>
          <cell r="AA577">
            <v>1781.5805842940399</v>
          </cell>
          <cell r="AC577">
            <v>208.78581618802099</v>
          </cell>
          <cell r="AE577">
            <v>751628.938276876</v>
          </cell>
          <cell r="AF577">
            <v>24141234.244444501</v>
          </cell>
          <cell r="AH577">
            <v>20181155.451191999</v>
          </cell>
          <cell r="AI577">
            <v>1572.79476810602</v>
          </cell>
        </row>
        <row r="578">
          <cell r="M578">
            <v>22.1767481220534</v>
          </cell>
          <cell r="O578">
            <v>19464865.817929901</v>
          </cell>
          <cell r="Q578">
            <v>3959982</v>
          </cell>
          <cell r="R578">
            <v>8.40415369246467E-3</v>
          </cell>
          <cell r="AA578">
            <v>1781.7580166402099</v>
          </cell>
          <cell r="AC578">
            <v>208.819475867786</v>
          </cell>
          <cell r="AE578">
            <v>751750.11312402994</v>
          </cell>
          <cell r="AF578">
            <v>24141009.4012237</v>
          </cell>
          <cell r="AH578">
            <v>20182608.071463499</v>
          </cell>
          <cell r="AI578">
            <v>1572.9385407724201</v>
          </cell>
        </row>
        <row r="579">
          <cell r="M579">
            <v>22.176820801075401</v>
          </cell>
          <cell r="O579">
            <v>19467851.080074001</v>
          </cell>
          <cell r="Q579">
            <v>3959982</v>
          </cell>
          <cell r="R579">
            <v>8.40489772429002E-3</v>
          </cell>
          <cell r="AA579">
            <v>1782.1144359110201</v>
          </cell>
          <cell r="AC579">
            <v>208.86735108279899</v>
          </cell>
          <cell r="AE579">
            <v>751922.46389807598</v>
          </cell>
          <cell r="AF579">
            <v>24145557.981447902</v>
          </cell>
          <cell r="AH579">
            <v>20185737.2144491</v>
          </cell>
          <cell r="AI579">
            <v>1573.2470848282201</v>
          </cell>
        </row>
        <row r="580">
          <cell r="M580">
            <v>22.177020362242899</v>
          </cell>
          <cell r="O580">
            <v>19471379.215458602</v>
          </cell>
          <cell r="Q580">
            <v>3959982</v>
          </cell>
          <cell r="R580">
            <v>8.4053397221864699E-3</v>
          </cell>
          <cell r="AA580">
            <v>1782.43865061116</v>
          </cell>
          <cell r="AC580">
            <v>208.91813366555601</v>
          </cell>
          <cell r="AE580">
            <v>752105.28119600099</v>
          </cell>
          <cell r="AF580">
            <v>24147863.542779099</v>
          </cell>
          <cell r="AH580">
            <v>20189445.489027102</v>
          </cell>
          <cell r="AI580">
            <v>1573.5205169456101</v>
          </cell>
        </row>
        <row r="581">
          <cell r="M581">
            <v>22.176636557783301</v>
          </cell>
          <cell r="O581">
            <v>19439320.407874599</v>
          </cell>
          <cell r="Q581">
            <v>3959982</v>
          </cell>
          <cell r="R581">
            <v>8.4078167723973894E-3</v>
          </cell>
          <cell r="AA581">
            <v>1780.4304008566901</v>
          </cell>
          <cell r="AC581">
            <v>208.68714481052399</v>
          </cell>
          <cell r="AE581">
            <v>751273.72131788498</v>
          </cell>
          <cell r="AF581">
            <v>24112424.6605848</v>
          </cell>
          <cell r="AH581">
            <v>20157042.411546402</v>
          </cell>
          <cell r="AI581">
            <v>1571.74325604617</v>
          </cell>
        </row>
        <row r="582">
          <cell r="M582">
            <v>22.1761278584897</v>
          </cell>
          <cell r="O582">
            <v>19447981.439997301</v>
          </cell>
          <cell r="Q582">
            <v>3959982</v>
          </cell>
          <cell r="R582">
            <v>8.4086030872785808E-3</v>
          </cell>
          <cell r="AA582">
            <v>1781.3149471143399</v>
          </cell>
          <cell r="AC582">
            <v>208.78746822702101</v>
          </cell>
          <cell r="AE582">
            <v>751634.885617277</v>
          </cell>
          <cell r="AF582">
            <v>24128393.7524071</v>
          </cell>
          <cell r="AH582">
            <v>20165460.361022901</v>
          </cell>
          <cell r="AI582">
            <v>1572.5274788873201</v>
          </cell>
        </row>
        <row r="583">
          <cell r="M583">
            <v>22.1769135160276</v>
          </cell>
          <cell r="O583">
            <v>19471464.873288099</v>
          </cell>
          <cell r="Q583">
            <v>3959982</v>
          </cell>
          <cell r="R583">
            <v>8.4058341938431699E-3</v>
          </cell>
          <cell r="AA583">
            <v>1782.5723285838301</v>
          </cell>
          <cell r="AC583">
            <v>208.92616405894799</v>
          </cell>
          <cell r="AE583">
            <v>752134.19061221206</v>
          </cell>
          <cell r="AF583">
            <v>24152084.2856672</v>
          </cell>
          <cell r="AH583">
            <v>20189385.8784605</v>
          </cell>
          <cell r="AI583">
            <v>1573.6461645248901</v>
          </cell>
        </row>
        <row r="584">
          <cell r="M584">
            <v>22.177041155613999</v>
          </cell>
          <cell r="O584">
            <v>19471331.5277474</v>
          </cell>
          <cell r="Q584">
            <v>3959982</v>
          </cell>
          <cell r="R584">
            <v>8.4048441419696408E-3</v>
          </cell>
          <cell r="AA584">
            <v>1782.3638664022801</v>
          </cell>
          <cell r="AC584">
            <v>208.89618325283001</v>
          </cell>
          <cell r="AE584">
            <v>752026.25971018802</v>
          </cell>
          <cell r="AF584">
            <v>24149924.9255176</v>
          </cell>
          <cell r="AH584">
            <v>20189346.6255216</v>
          </cell>
          <cell r="AI584">
            <v>1573.4676831494501</v>
          </cell>
        </row>
        <row r="585">
          <cell r="M585">
            <v>22.1770806720663</v>
          </cell>
          <cell r="O585">
            <v>19472474.373931799</v>
          </cell>
          <cell r="Q585">
            <v>3959982</v>
          </cell>
          <cell r="R585">
            <v>8.4046805854981702E-3</v>
          </cell>
          <cell r="AA585">
            <v>1782.41382239585</v>
          </cell>
          <cell r="AC585">
            <v>208.90249964174899</v>
          </cell>
          <cell r="AE585">
            <v>752048.998710296</v>
          </cell>
          <cell r="AF585">
            <v>24150662.319886599</v>
          </cell>
          <cell r="AH585">
            <v>20190511.866335601</v>
          </cell>
          <cell r="AI585">
            <v>1573.5113227541001</v>
          </cell>
        </row>
        <row r="586">
          <cell r="M586">
            <v>22.177171859749301</v>
          </cell>
          <cell r="O586">
            <v>19476298.1819815</v>
          </cell>
          <cell r="Q586">
            <v>3959982</v>
          </cell>
          <cell r="R586">
            <v>8.4038504552247009E-3</v>
          </cell>
          <cell r="AA586">
            <v>1782.5658945717801</v>
          </cell>
          <cell r="AC586">
            <v>208.907863965692</v>
          </cell>
          <cell r="AE586">
            <v>752068.31027649296</v>
          </cell>
          <cell r="AF586">
            <v>24156418.9631542</v>
          </cell>
          <cell r="AH586">
            <v>20194296.296069201</v>
          </cell>
          <cell r="AI586">
            <v>1573.6580306060901</v>
          </cell>
        </row>
        <row r="587">
          <cell r="M587">
            <v>22.177359670501101</v>
          </cell>
          <cell r="O587">
            <v>19481904.741073102</v>
          </cell>
          <cell r="Q587">
            <v>3959982</v>
          </cell>
          <cell r="R587">
            <v>8.4025909851418897E-3</v>
          </cell>
          <cell r="AA587">
            <v>1782.75558864143</v>
          </cell>
          <cell r="AC587">
            <v>208.924676503672</v>
          </cell>
          <cell r="AE587">
            <v>752128.83541321906</v>
          </cell>
          <cell r="AF587">
            <v>24161036.1364347</v>
          </cell>
          <cell r="AH587">
            <v>20199941.097001299</v>
          </cell>
          <cell r="AI587">
            <v>1573.8309121377599</v>
          </cell>
        </row>
        <row r="588">
          <cell r="M588">
            <v>22.177522530376201</v>
          </cell>
          <cell r="O588">
            <v>19485641.877563599</v>
          </cell>
          <cell r="Q588">
            <v>3959982</v>
          </cell>
          <cell r="R588">
            <v>8.4015709374441905E-3</v>
          </cell>
          <cell r="AA588">
            <v>1782.8534233601799</v>
          </cell>
          <cell r="AC588">
            <v>208.92435821515201</v>
          </cell>
          <cell r="AE588">
            <v>752127.689574547</v>
          </cell>
          <cell r="AF588">
            <v>24165694.4922764</v>
          </cell>
          <cell r="AH588">
            <v>20203692.1140103</v>
          </cell>
          <cell r="AI588">
            <v>1573.9290651450201</v>
          </cell>
        </row>
        <row r="589">
          <cell r="M589">
            <v>22.177596095666701</v>
          </cell>
          <cell r="O589">
            <v>19486960.382933401</v>
          </cell>
          <cell r="Q589">
            <v>3959982</v>
          </cell>
          <cell r="R589">
            <v>8.4011744126862107E-3</v>
          </cell>
          <cell r="AA589">
            <v>1782.86233040356</v>
          </cell>
          <cell r="AC589">
            <v>208.932402807263</v>
          </cell>
          <cell r="AE589">
            <v>752156.650106146</v>
          </cell>
          <cell r="AF589">
            <v>24164073.560579401</v>
          </cell>
          <cell r="AH589">
            <v>20205093.572429098</v>
          </cell>
          <cell r="AI589">
            <v>1573.9299275963001</v>
          </cell>
        </row>
        <row r="590">
          <cell r="M590">
            <v>22.177629826074</v>
          </cell>
          <cell r="O590">
            <v>19487835.621888801</v>
          </cell>
          <cell r="Q590">
            <v>3959982</v>
          </cell>
          <cell r="R590">
            <v>8.4025042566025707E-3</v>
          </cell>
          <cell r="AA590">
            <v>1783.1444443731</v>
          </cell>
          <cell r="AC590">
            <v>208.98466746628</v>
          </cell>
          <cell r="AE590">
            <v>752344.802878608</v>
          </cell>
          <cell r="AF590">
            <v>24164035.115100499</v>
          </cell>
          <cell r="AH590">
            <v>20206190.096381899</v>
          </cell>
          <cell r="AI590">
            <v>1574.1597769068201</v>
          </cell>
        </row>
        <row r="591">
          <cell r="M591">
            <v>22.177638943879298</v>
          </cell>
          <cell r="O591">
            <v>19488185.911081702</v>
          </cell>
          <cell r="Q591">
            <v>3959982</v>
          </cell>
          <cell r="R591">
            <v>8.4040713718704797E-3</v>
          </cell>
          <cell r="AA591">
            <v>1783.4419573013099</v>
          </cell>
          <cell r="AC591">
            <v>209.03794594390601</v>
          </cell>
          <cell r="AE591">
            <v>752536.60539806099</v>
          </cell>
          <cell r="AF591">
            <v>24164460.331593499</v>
          </cell>
          <cell r="AH591">
            <v>20206751.371502701</v>
          </cell>
          <cell r="AI591">
            <v>1574.4040113574099</v>
          </cell>
        </row>
        <row r="592">
          <cell r="M592">
            <v>22.177625621042701</v>
          </cell>
          <cell r="O592">
            <v>19487703.8452911</v>
          </cell>
          <cell r="Q592">
            <v>3959982</v>
          </cell>
          <cell r="R592">
            <v>8.4050932864831607E-3</v>
          </cell>
          <cell r="AA592">
            <v>1783.5944262825799</v>
          </cell>
          <cell r="AC592">
            <v>209.061353604407</v>
          </cell>
          <cell r="AE592">
            <v>752620.87297586398</v>
          </cell>
          <cell r="AF592">
            <v>24165665.424507398</v>
          </cell>
          <cell r="AH592">
            <v>20206356.554018401</v>
          </cell>
          <cell r="AI592">
            <v>1574.5330726781699</v>
          </cell>
        </row>
        <row r="593">
          <cell r="M593">
            <v>22.177596361046898</v>
          </cell>
          <cell r="O593">
            <v>19486600.855580401</v>
          </cell>
          <cell r="Q593">
            <v>3959982</v>
          </cell>
          <cell r="R593">
            <v>8.4052751896547592E-3</v>
          </cell>
          <cell r="AA593">
            <v>1783.5506196326601</v>
          </cell>
          <cell r="AC593">
            <v>209.05569038940001</v>
          </cell>
          <cell r="AE593">
            <v>752600.48540183995</v>
          </cell>
          <cell r="AF593">
            <v>24165050.073929202</v>
          </cell>
          <cell r="AH593">
            <v>20205233.589069899</v>
          </cell>
          <cell r="AI593">
            <v>1574.49492924326</v>
          </cell>
        </row>
        <row r="594">
          <cell r="M594">
            <v>22.177554348378798</v>
          </cell>
          <cell r="O594">
            <v>19484669.575979099</v>
          </cell>
          <cell r="Q594">
            <v>3959982</v>
          </cell>
          <cell r="R594">
            <v>8.4053999895266802E-3</v>
          </cell>
          <cell r="AA594">
            <v>1783.4282529448401</v>
          </cell>
          <cell r="AC594">
            <v>209.04115374720499</v>
          </cell>
          <cell r="AE594">
            <v>752548.15348993696</v>
          </cell>
          <cell r="AF594">
            <v>24163006.287234899</v>
          </cell>
          <cell r="AH594">
            <v>20203258.267591398</v>
          </cell>
          <cell r="AI594">
            <v>1574.3870991976401</v>
          </cell>
        </row>
        <row r="595">
          <cell r="M595">
            <v>22.177432836386799</v>
          </cell>
          <cell r="O595">
            <v>19478937.730165999</v>
          </cell>
          <cell r="Q595">
            <v>3959982</v>
          </cell>
          <cell r="R595">
            <v>8.40573341103284E-3</v>
          </cell>
          <cell r="AA595">
            <v>1783.05647442589</v>
          </cell>
          <cell r="AC595">
            <v>208.99713980588899</v>
          </cell>
          <cell r="AE595">
            <v>752389.70330119994</v>
          </cell>
          <cell r="AF595">
            <v>24156758.807041299</v>
          </cell>
          <cell r="AH595">
            <v>20197426.7364613</v>
          </cell>
          <cell r="AI595">
            <v>1574.0593346200001</v>
          </cell>
        </row>
        <row r="596">
          <cell r="M596">
            <v>22.177162733155299</v>
          </cell>
          <cell r="O596">
            <v>19470939.054721799</v>
          </cell>
          <cell r="Q596">
            <v>3959982</v>
          </cell>
          <cell r="R596">
            <v>8.4062831716728102E-3</v>
          </cell>
          <cell r="AA596">
            <v>1782.56365543944</v>
          </cell>
          <cell r="AC596">
            <v>208.93853595210001</v>
          </cell>
          <cell r="AE596">
            <v>752178.72942755895</v>
          </cell>
          <cell r="AF596">
            <v>24148544.231170401</v>
          </cell>
          <cell r="AH596">
            <v>20189266.099021599</v>
          </cell>
          <cell r="AI596">
            <v>1573.62511948734</v>
          </cell>
        </row>
        <row r="597">
          <cell r="M597">
            <v>22.176970647778301</v>
          </cell>
          <cell r="O597">
            <v>19468390.165252499</v>
          </cell>
          <cell r="Q597">
            <v>3959982</v>
          </cell>
          <cell r="R597">
            <v>8.4065233463274606E-3</v>
          </cell>
          <cell r="AA597">
            <v>1782.4302289867201</v>
          </cell>
          <cell r="AC597">
            <v>208.92243769463201</v>
          </cell>
          <cell r="AE597">
            <v>752120.77570067602</v>
          </cell>
          <cell r="AF597">
            <v>24146379.132527102</v>
          </cell>
          <cell r="AH597">
            <v>20186586.436282299</v>
          </cell>
          <cell r="AI597">
            <v>1573.5077912920899</v>
          </cell>
        </row>
        <row r="598">
          <cell r="M598">
            <v>22.176897241526799</v>
          </cell>
          <cell r="O598">
            <v>19467545.437671199</v>
          </cell>
          <cell r="Q598">
            <v>3959982</v>
          </cell>
          <cell r="R598">
            <v>8.4065928533513402E-3</v>
          </cell>
          <cell r="AA598">
            <v>1782.3845204586901</v>
          </cell>
          <cell r="AC598">
            <v>208.91696202279499</v>
          </cell>
          <cell r="AE598">
            <v>752101.06328205997</v>
          </cell>
          <cell r="AF598">
            <v>24145627.519133601</v>
          </cell>
          <cell r="AH598">
            <v>20185688.028466899</v>
          </cell>
          <cell r="AI598">
            <v>1573.4675584358999</v>
          </cell>
        </row>
        <row r="599">
          <cell r="M599">
            <v>22.176889152414098</v>
          </cell>
          <cell r="O599">
            <v>19467852.7384688</v>
          </cell>
          <cell r="Q599">
            <v>3959982</v>
          </cell>
          <cell r="R599">
            <v>8.4065812458926307E-3</v>
          </cell>
          <cell r="AA599">
            <v>1782.4069873905901</v>
          </cell>
          <cell r="AC599">
            <v>208.91961019329</v>
          </cell>
          <cell r="AE599">
            <v>752110.59669584502</v>
          </cell>
          <cell r="AF599">
            <v>24146007.9154705</v>
          </cell>
          <cell r="AH599">
            <v>20185980.924761299</v>
          </cell>
          <cell r="AI599">
            <v>1573.4873771973</v>
          </cell>
        </row>
        <row r="600">
          <cell r="M600">
            <v>22.176907304113101</v>
          </cell>
          <cell r="O600">
            <v>19468124.766493302</v>
          </cell>
          <cell r="Q600">
            <v>3959982</v>
          </cell>
          <cell r="R600">
            <v>8.40655573483985E-3</v>
          </cell>
          <cell r="AA600">
            <v>1782.4216018351301</v>
          </cell>
          <cell r="AC600">
            <v>208.92136499944999</v>
          </cell>
          <cell r="AE600">
            <v>752116.91399802</v>
          </cell>
          <cell r="AF600">
            <v>24146247.2003575</v>
          </cell>
          <cell r="AH600">
            <v>20186257.855702501</v>
          </cell>
          <cell r="AI600">
            <v>1573.50023683568</v>
          </cell>
        </row>
        <row r="601">
          <cell r="M601">
            <v>22.1769018582083</v>
          </cell>
          <cell r="O601">
            <v>19467828.295793101</v>
          </cell>
          <cell r="Q601">
            <v>3959982</v>
          </cell>
          <cell r="R601">
            <v>8.4071891908884307E-3</v>
          </cell>
          <cell r="AA601">
            <v>1782.49844691875</v>
          </cell>
          <cell r="AC601">
            <v>208.94310487087901</v>
          </cell>
          <cell r="AE601">
            <v>752195.17753516301</v>
          </cell>
          <cell r="AF601">
            <v>24144335.355170202</v>
          </cell>
          <cell r="AH601">
            <v>20186069.981957801</v>
          </cell>
          <cell r="AI601">
            <v>1573.55534204787</v>
          </cell>
        </row>
        <row r="602">
          <cell r="M602">
            <v>22.1768980172257</v>
          </cell>
          <cell r="O602">
            <v>19468188.189198598</v>
          </cell>
          <cell r="Q602">
            <v>3959982</v>
          </cell>
          <cell r="R602">
            <v>8.4080662095314205E-3</v>
          </cell>
          <cell r="AA602">
            <v>1782.6835121521001</v>
          </cell>
          <cell r="AC602">
            <v>208.97078413258299</v>
          </cell>
          <cell r="AE602">
            <v>752294.82287729799</v>
          </cell>
          <cell r="AF602">
            <v>24145982.813868299</v>
          </cell>
          <cell r="AH602">
            <v>20186517.560674299</v>
          </cell>
          <cell r="AI602">
            <v>1573.71272801952</v>
          </cell>
        </row>
        <row r="603">
          <cell r="M603">
            <v>22.1769229543591</v>
          </cell>
          <cell r="O603">
            <v>19468945.458275601</v>
          </cell>
          <cell r="Q603">
            <v>3959982</v>
          </cell>
          <cell r="R603">
            <v>8.4087397424323796E-3</v>
          </cell>
          <cell r="AA603">
            <v>1782.8517928577201</v>
          </cell>
          <cell r="AC603">
            <v>209.002949142495</v>
          </cell>
          <cell r="AE603">
            <v>752410.61691298103</v>
          </cell>
          <cell r="AF603">
            <v>24145708.320429299</v>
          </cell>
          <cell r="AH603">
            <v>20187394.380686302</v>
          </cell>
          <cell r="AI603">
            <v>1573.84884371523</v>
          </cell>
        </row>
        <row r="604">
          <cell r="M604">
            <v>22.176948796045199</v>
          </cell>
          <cell r="O604">
            <v>19469666.270250101</v>
          </cell>
          <cell r="Q604">
            <v>3959982</v>
          </cell>
          <cell r="R604">
            <v>8.4095930737297896E-3</v>
          </cell>
          <cell r="AA604">
            <v>1783.0577815812901</v>
          </cell>
          <cell r="AC604">
            <v>209.033131076963</v>
          </cell>
          <cell r="AE604">
            <v>752519.271877066</v>
          </cell>
          <cell r="AF604">
            <v>24147701.0039736</v>
          </cell>
          <cell r="AH604">
            <v>20188222.9650512</v>
          </cell>
          <cell r="AI604">
            <v>1574.0246505043201</v>
          </cell>
        </row>
        <row r="605">
          <cell r="M605">
            <v>22.176981696026601</v>
          </cell>
          <cell r="O605">
            <v>19471030.750555798</v>
          </cell>
          <cell r="Q605">
            <v>3959982</v>
          </cell>
          <cell r="R605">
            <v>8.40962568579663E-3</v>
          </cell>
          <cell r="AA605">
            <v>1783.17163239101</v>
          </cell>
          <cell r="AC605">
            <v>209.046154014721</v>
          </cell>
          <cell r="AE605">
            <v>752566.154452994</v>
          </cell>
          <cell r="AF605">
            <v>24149729.498537101</v>
          </cell>
          <cell r="AH605">
            <v>20189619.088704001</v>
          </cell>
          <cell r="AI605">
            <v>1574.1254783762899</v>
          </cell>
        </row>
        <row r="606">
          <cell r="M606">
            <v>22.177080679823199</v>
          </cell>
          <cell r="O606">
            <v>19473631.969176099</v>
          </cell>
          <cell r="Q606">
            <v>3959982</v>
          </cell>
          <cell r="R606">
            <v>8.4100806941305294E-3</v>
          </cell>
          <cell r="AA606">
            <v>1783.4308681995601</v>
          </cell>
          <cell r="AC606">
            <v>209.08954653204199</v>
          </cell>
          <cell r="AE606">
            <v>752722.36751535302</v>
          </cell>
          <cell r="AF606">
            <v>24150867.051953498</v>
          </cell>
          <cell r="AH606">
            <v>20192368.500489399</v>
          </cell>
          <cell r="AI606">
            <v>1574.3413216675201</v>
          </cell>
        </row>
        <row r="607">
          <cell r="M607">
            <v>22.177146786202801</v>
          </cell>
          <cell r="O607">
            <v>19475142.108339101</v>
          </cell>
          <cell r="Q607">
            <v>3959982</v>
          </cell>
          <cell r="R607">
            <v>8.4108669871206798E-3</v>
          </cell>
          <cell r="AA607">
            <v>1783.68137908177</v>
          </cell>
          <cell r="AC607">
            <v>209.12508987688301</v>
          </cell>
          <cell r="AE607">
            <v>752850.32355678</v>
          </cell>
          <cell r="AF607">
            <v>24153585.3932162</v>
          </cell>
          <cell r="AH607">
            <v>20194026.3538743</v>
          </cell>
          <cell r="AI607">
            <v>1574.5562892048899</v>
          </cell>
        </row>
        <row r="608">
          <cell r="M608">
            <v>22.1772014100465</v>
          </cell>
          <cell r="O608">
            <v>19476758.133855399</v>
          </cell>
          <cell r="Q608">
            <v>3959982</v>
          </cell>
          <cell r="R608">
            <v>8.4108657440568006E-3</v>
          </cell>
          <cell r="AA608">
            <v>1783.8064389951501</v>
          </cell>
          <cell r="AC608">
            <v>209.13950312686799</v>
          </cell>
          <cell r="AE608">
            <v>752902.21125672397</v>
          </cell>
          <cell r="AF608">
            <v>24155786.556150101</v>
          </cell>
          <cell r="AH608">
            <v>20195688.601479001</v>
          </cell>
          <cell r="AI608">
            <v>1574.66693586828</v>
          </cell>
        </row>
        <row r="609">
          <cell r="M609">
            <v>22.177265311569201</v>
          </cell>
          <cell r="O609">
            <v>19478723.013583299</v>
          </cell>
          <cell r="Q609">
            <v>3959982</v>
          </cell>
          <cell r="R609">
            <v>8.4101270049497402E-3</v>
          </cell>
          <cell r="AA609">
            <v>1783.8341863191799</v>
          </cell>
          <cell r="AC609">
            <v>209.130117298302</v>
          </cell>
          <cell r="AE609">
            <v>752868.42227388802</v>
          </cell>
          <cell r="AF609">
            <v>24159463.709721699</v>
          </cell>
          <cell r="AH609">
            <v>20197593.001154199</v>
          </cell>
          <cell r="AI609">
            <v>1574.7040690208701</v>
          </cell>
        </row>
        <row r="610">
          <cell r="M610">
            <v>22.177341830285901</v>
          </cell>
          <cell r="O610">
            <v>19480865.101736199</v>
          </cell>
          <cell r="Q610">
            <v>3959982</v>
          </cell>
          <cell r="R610">
            <v>8.4090913390519797E-3</v>
          </cell>
          <cell r="AA610">
            <v>1783.80686695908</v>
          </cell>
          <cell r="AC610">
            <v>209.121132641663</v>
          </cell>
          <cell r="AE610">
            <v>752836.07750998705</v>
          </cell>
          <cell r="AF610">
            <v>24160461.7052618</v>
          </cell>
          <cell r="AH610">
            <v>20199701.122251</v>
          </cell>
          <cell r="AI610">
            <v>1574.6857343174099</v>
          </cell>
        </row>
        <row r="611">
          <cell r="M611">
            <v>22.1774110177249</v>
          </cell>
          <cell r="O611">
            <v>19482517.664105199</v>
          </cell>
          <cell r="Q611">
            <v>3959982</v>
          </cell>
          <cell r="R611">
            <v>8.4088627932555008E-3</v>
          </cell>
          <cell r="AA611">
            <v>1783.8808485709701</v>
          </cell>
          <cell r="AC611">
            <v>209.13041080363701</v>
          </cell>
          <cell r="AE611">
            <v>752869.47889309295</v>
          </cell>
          <cell r="AF611">
            <v>24161573.4210646</v>
          </cell>
          <cell r="AH611">
            <v>20201402.034953501</v>
          </cell>
          <cell r="AI611">
            <v>1574.7504377673299</v>
          </cell>
        </row>
        <row r="612">
          <cell r="M612">
            <v>22.177462999068201</v>
          </cell>
          <cell r="O612">
            <v>19484617.762539402</v>
          </cell>
          <cell r="Q612">
            <v>3959982</v>
          </cell>
          <cell r="R612">
            <v>8.40873029812827E-3</v>
          </cell>
          <cell r="AA612">
            <v>1784.0139192771501</v>
          </cell>
          <cell r="AC612">
            <v>209.146209993902</v>
          </cell>
          <cell r="AE612">
            <v>752926.35597804701</v>
          </cell>
          <cell r="AF612">
            <v>24163798.522077002</v>
          </cell>
          <cell r="AH612">
            <v>20203555.9512701</v>
          </cell>
          <cell r="AI612">
            <v>1574.8677092832399</v>
          </cell>
        </row>
        <row r="613">
          <cell r="M613">
            <v>22.177569049388801</v>
          </cell>
          <cell r="O613">
            <v>19488392.361993399</v>
          </cell>
          <cell r="Q613">
            <v>3959982</v>
          </cell>
          <cell r="R613">
            <v>8.40908953076871E-3</v>
          </cell>
          <cell r="AA613">
            <v>1784.3456333137401</v>
          </cell>
          <cell r="AC613">
            <v>209.19828884047001</v>
          </cell>
          <cell r="AE613">
            <v>753113.839825692</v>
          </cell>
          <cell r="AF613">
            <v>24166128.441364899</v>
          </cell>
          <cell r="AH613">
            <v>20207514.0796551</v>
          </cell>
          <cell r="AI613">
            <v>1575.1473444732701</v>
          </cell>
        </row>
        <row r="614">
          <cell r="M614">
            <v>22.1776272672925</v>
          </cell>
          <cell r="O614">
            <v>19489485.7434902</v>
          </cell>
          <cell r="Q614">
            <v>3959982</v>
          </cell>
          <cell r="R614">
            <v>8.4104876794682207E-3</v>
          </cell>
          <cell r="AA614">
            <v>1784.65925465694</v>
          </cell>
          <cell r="AC614">
            <v>209.25411785378901</v>
          </cell>
          <cell r="AE614">
            <v>753314.82427363901</v>
          </cell>
          <cell r="AF614">
            <v>24166661.225760698</v>
          </cell>
          <cell r="AH614">
            <v>20208860.156740401</v>
          </cell>
          <cell r="AI614">
            <v>1575.4051368031501</v>
          </cell>
        </row>
        <row r="615">
          <cell r="M615">
            <v>22.1776381530603</v>
          </cell>
          <cell r="O615">
            <v>19489687.970635101</v>
          </cell>
          <cell r="Q615">
            <v>3959982</v>
          </cell>
          <cell r="R615">
            <v>8.4120774024938096E-3</v>
          </cell>
          <cell r="AA615">
            <v>1784.94973034548</v>
          </cell>
          <cell r="AC615">
            <v>209.30669245689899</v>
          </cell>
          <cell r="AE615">
            <v>753504.09284483804</v>
          </cell>
          <cell r="AF615">
            <v>24166935.214634798</v>
          </cell>
          <cell r="AH615">
            <v>20209275.081048701</v>
          </cell>
          <cell r="AI615">
            <v>1575.64303788858</v>
          </cell>
        </row>
        <row r="616">
          <cell r="M616">
            <v>22.177012061462399</v>
          </cell>
          <cell r="O616">
            <v>19443945.975884698</v>
          </cell>
          <cell r="Q616">
            <v>3959982</v>
          </cell>
          <cell r="R616">
            <v>8.4153564478849207E-3</v>
          </cell>
          <cell r="AA616">
            <v>1782.05363231302</v>
          </cell>
          <cell r="AC616">
            <v>208.97041111822799</v>
          </cell>
          <cell r="AE616">
            <v>752293.48002561997</v>
          </cell>
          <cell r="AF616">
            <v>24116608.3605409</v>
          </cell>
          <cell r="AH616">
            <v>20162952.1520296</v>
          </cell>
          <cell r="AI616">
            <v>1573.08322119479</v>
          </cell>
        </row>
        <row r="617">
          <cell r="M617">
            <v>22.176189093727299</v>
          </cell>
          <cell r="O617">
            <v>19455054.597807601</v>
          </cell>
          <cell r="Q617">
            <v>3959982</v>
          </cell>
          <cell r="R617">
            <v>8.4158215613599398E-3</v>
          </cell>
          <cell r="AA617">
            <v>1783.12209800906</v>
          </cell>
          <cell r="AC617">
            <v>209.078394634549</v>
          </cell>
          <cell r="AE617">
            <v>752682.22068437701</v>
          </cell>
          <cell r="AF617">
            <v>24139250.615247302</v>
          </cell>
          <cell r="AH617">
            <v>20173531.427319501</v>
          </cell>
          <cell r="AI617">
            <v>1574.04370337452</v>
          </cell>
        </row>
        <row r="618">
          <cell r="M618">
            <v>22.177327276176101</v>
          </cell>
          <cell r="O618">
            <v>19485281.506672099</v>
          </cell>
          <cell r="Q618">
            <v>3959982</v>
          </cell>
          <cell r="R618">
            <v>8.4121078461064699E-3</v>
          </cell>
          <cell r="AA618">
            <v>1784.6830216654801</v>
          </cell>
          <cell r="AC618">
            <v>209.260742990273</v>
          </cell>
          <cell r="AE618">
            <v>753338.67476498405</v>
          </cell>
          <cell r="AF618">
            <v>24166094.836156499</v>
          </cell>
          <cell r="AH618">
            <v>20204394.839475099</v>
          </cell>
          <cell r="AI618">
            <v>1575.42227867521</v>
          </cell>
        </row>
        <row r="619">
          <cell r="M619">
            <v>22.177445022764999</v>
          </cell>
          <cell r="O619">
            <v>19482958.005261999</v>
          </cell>
          <cell r="Q619">
            <v>3959982</v>
          </cell>
          <cell r="R619">
            <v>8.4114080998834405E-3</v>
          </cell>
          <cell r="AA619">
            <v>1784.3634374215801</v>
          </cell>
          <cell r="AC619">
            <v>209.211155048856</v>
          </cell>
          <cell r="AE619">
            <v>753160.15817587997</v>
          </cell>
          <cell r="AF619">
            <v>24163701.315492898</v>
          </cell>
          <cell r="AH619">
            <v>20202167.416570101</v>
          </cell>
          <cell r="AI619">
            <v>1575.15228237273</v>
          </cell>
        </row>
        <row r="620">
          <cell r="M620">
            <v>22.1774053127317</v>
          </cell>
          <cell r="O620">
            <v>19481361.679926101</v>
          </cell>
          <cell r="Q620">
            <v>3959982</v>
          </cell>
          <cell r="R620">
            <v>8.41062858468564E-3</v>
          </cell>
          <cell r="AA620">
            <v>1784.1050614875301</v>
          </cell>
          <cell r="AC620">
            <v>209.17465849895001</v>
          </cell>
          <cell r="AE620">
            <v>753028.77059622004</v>
          </cell>
          <cell r="AF620">
            <v>24160855.652254101</v>
          </cell>
          <cell r="AH620">
            <v>20200454.299564201</v>
          </cell>
          <cell r="AI620">
            <v>1574.93040298858</v>
          </cell>
        </row>
        <row r="621">
          <cell r="M621">
            <v>22.177353037626901</v>
          </cell>
          <cell r="O621">
            <v>19478908.617796902</v>
          </cell>
          <cell r="Q621">
            <v>3959982</v>
          </cell>
          <cell r="R621">
            <v>8.4100463511836993E-3</v>
          </cell>
          <cell r="AA621">
            <v>1783.8248796620301</v>
          </cell>
          <cell r="AC621">
            <v>209.12923990449099</v>
          </cell>
          <cell r="AE621">
            <v>752865.26365616603</v>
          </cell>
          <cell r="AF621">
            <v>24159250.479552802</v>
          </cell>
          <cell r="AH621">
            <v>20197838.606780998</v>
          </cell>
          <cell r="AI621">
            <v>1574.69563975754</v>
          </cell>
        </row>
        <row r="622">
          <cell r="M622">
            <v>22.177225863827999</v>
          </cell>
          <cell r="O622">
            <v>19475086.650485601</v>
          </cell>
          <cell r="Q622">
            <v>3959982</v>
          </cell>
          <cell r="R622">
            <v>8.4087965957014201E-3</v>
          </cell>
          <cell r="AA622">
            <v>1783.3320774986701</v>
          </cell>
          <cell r="AC622">
            <v>209.05229878382499</v>
          </cell>
          <cell r="AE622">
            <v>752588.27562176995</v>
          </cell>
          <cell r="AF622">
            <v>24155681.514117599</v>
          </cell>
          <cell r="AH622">
            <v>20193748.834524401</v>
          </cell>
          <cell r="AI622">
            <v>1574.2797787148399</v>
          </cell>
        </row>
        <row r="623">
          <cell r="M623">
            <v>22.177128317870299</v>
          </cell>
          <cell r="O623">
            <v>19472150.435796201</v>
          </cell>
          <cell r="Q623">
            <v>3959982</v>
          </cell>
          <cell r="R623">
            <v>8.40737351603945E-3</v>
          </cell>
          <cell r="AA623">
            <v>1782.86915718202</v>
          </cell>
          <cell r="AC623">
            <v>208.97940428727699</v>
          </cell>
          <cell r="AE623">
            <v>752325.855434197</v>
          </cell>
          <cell r="AF623">
            <v>24152486.3175066</v>
          </cell>
          <cell r="AH623">
            <v>20190529.199187499</v>
          </cell>
          <cell r="AI623">
            <v>1573.88975289474</v>
          </cell>
        </row>
        <row r="624">
          <cell r="M624">
            <v>22.176991614800698</v>
          </cell>
          <cell r="O624">
            <v>19468881.967888601</v>
          </cell>
          <cell r="Q624">
            <v>3959982</v>
          </cell>
          <cell r="R624">
            <v>8.4066046487238904E-3</v>
          </cell>
          <cell r="AA624">
            <v>1782.48655355401</v>
          </cell>
          <cell r="AC624">
            <v>208.92864322625601</v>
          </cell>
          <cell r="AE624">
            <v>752143.11561452202</v>
          </cell>
          <cell r="AF624">
            <v>24147442.610217199</v>
          </cell>
          <cell r="AH624">
            <v>20187097.8412796</v>
          </cell>
          <cell r="AI624">
            <v>1573.5579103277601</v>
          </cell>
        </row>
        <row r="625">
          <cell r="M625">
            <v>22.176912094517</v>
          </cell>
          <cell r="O625">
            <v>19467801.581714202</v>
          </cell>
          <cell r="Q625">
            <v>3959982</v>
          </cell>
          <cell r="R625">
            <v>8.40596746187121E-3</v>
          </cell>
          <cell r="AA625">
            <v>1782.30526203609</v>
          </cell>
          <cell r="AC625">
            <v>208.89493014726</v>
          </cell>
          <cell r="AE625">
            <v>752021.74853013596</v>
          </cell>
          <cell r="AF625">
            <v>24147500.246757202</v>
          </cell>
          <cell r="AH625">
            <v>20185849.221012101</v>
          </cell>
          <cell r="AI625">
            <v>1573.4103318888299</v>
          </cell>
        </row>
        <row r="626">
          <cell r="M626">
            <v>22.176892767929999</v>
          </cell>
          <cell r="O626">
            <v>19467473.096025199</v>
          </cell>
          <cell r="Q626">
            <v>3959982</v>
          </cell>
          <cell r="R626">
            <v>8.4050910397304099E-3</v>
          </cell>
          <cell r="AA626">
            <v>1782.1248593841101</v>
          </cell>
          <cell r="AC626">
            <v>208.86782166540399</v>
          </cell>
          <cell r="AE626">
            <v>751924.15799545299</v>
          </cell>
          <cell r="AF626">
            <v>24145926.423243798</v>
          </cell>
          <cell r="AH626">
            <v>20185407.804822799</v>
          </cell>
          <cell r="AI626">
            <v>1573.2570377187001</v>
          </cell>
        </row>
        <row r="627">
          <cell r="M627">
            <v>22.176872467246199</v>
          </cell>
          <cell r="O627">
            <v>19466759.814634699</v>
          </cell>
          <cell r="Q627">
            <v>3959982</v>
          </cell>
          <cell r="R627">
            <v>8.4050263182071303E-3</v>
          </cell>
          <cell r="AA627">
            <v>1782.05432584242</v>
          </cell>
          <cell r="AC627">
            <v>208.85991096093201</v>
          </cell>
          <cell r="AE627">
            <v>751895.679459356</v>
          </cell>
          <cell r="AF627">
            <v>24144630.1776498</v>
          </cell>
          <cell r="AH627">
            <v>20184679.844394099</v>
          </cell>
          <cell r="AI627">
            <v>1573.19441488149</v>
          </cell>
        </row>
        <row r="628">
          <cell r="M628">
            <v>22.176833911277502</v>
          </cell>
          <cell r="O628">
            <v>19465898.5537057</v>
          </cell>
          <cell r="Q628">
            <v>3959982</v>
          </cell>
          <cell r="R628">
            <v>8.4056892664172399E-3</v>
          </cell>
          <cell r="AA628">
            <v>1782.09586537003</v>
          </cell>
          <cell r="AC628">
            <v>208.87746542770699</v>
          </cell>
          <cell r="AE628">
            <v>751958.87553974602</v>
          </cell>
          <cell r="AF628">
            <v>24142126.849858601</v>
          </cell>
          <cell r="AH628">
            <v>20183905.954904102</v>
          </cell>
          <cell r="AI628">
            <v>1573.21839994232</v>
          </cell>
        </row>
        <row r="629">
          <cell r="M629">
            <v>22.176797449383699</v>
          </cell>
          <cell r="O629">
            <v>19465573.760317601</v>
          </cell>
          <cell r="Q629">
            <v>3959982</v>
          </cell>
          <cell r="R629">
            <v>8.4059913582997508E-3</v>
          </cell>
          <cell r="AA629">
            <v>1782.14215790919</v>
          </cell>
          <cell r="AC629">
            <v>208.87608100896099</v>
          </cell>
          <cell r="AE629">
            <v>751953.89163226006</v>
          </cell>
          <cell r="AF629">
            <v>24144643.5476874</v>
          </cell>
          <cell r="AH629">
            <v>20183547.196857501</v>
          </cell>
          <cell r="AI629">
            <v>1573.26607690022</v>
          </cell>
        </row>
        <row r="630">
          <cell r="M630">
            <v>22.176795379024799</v>
          </cell>
          <cell r="O630">
            <v>19465649.6024976</v>
          </cell>
          <cell r="Q630">
            <v>3959982</v>
          </cell>
          <cell r="R630">
            <v>8.4052016305571405E-3</v>
          </cell>
          <cell r="AA630">
            <v>1782.01283865145</v>
          </cell>
          <cell r="AC630">
            <v>208.854558848084</v>
          </cell>
          <cell r="AE630">
            <v>751876.41185310401</v>
          </cell>
          <cell r="AF630">
            <v>24144044.843123998</v>
          </cell>
          <cell r="AH630">
            <v>20183530.0072295</v>
          </cell>
          <cell r="AI630">
            <v>1573.1582798033701</v>
          </cell>
        </row>
        <row r="631">
          <cell r="M631">
            <v>22.176800492726802</v>
          </cell>
          <cell r="O631">
            <v>19465574.875599999</v>
          </cell>
          <cell r="Q631">
            <v>3959982</v>
          </cell>
          <cell r="R631">
            <v>8.40449226958025E-3</v>
          </cell>
          <cell r="AA631">
            <v>1781.88816419774</v>
          </cell>
          <cell r="AC631">
            <v>208.82760838851101</v>
          </cell>
          <cell r="AE631">
            <v>751779.39019864099</v>
          </cell>
          <cell r="AF631">
            <v>24145038.438372999</v>
          </cell>
          <cell r="AH631">
            <v>20183347.288318701</v>
          </cell>
          <cell r="AI631">
            <v>1573.06055580923</v>
          </cell>
        </row>
        <row r="632">
          <cell r="M632">
            <v>22.176785983311198</v>
          </cell>
          <cell r="O632">
            <v>19465194.060632601</v>
          </cell>
          <cell r="Q632">
            <v>3959982</v>
          </cell>
          <cell r="R632">
            <v>8.4030101137490005E-3</v>
          </cell>
          <cell r="AA632">
            <v>1781.6088604757799</v>
          </cell>
          <cell r="AC632">
            <v>208.77619110313</v>
          </cell>
          <cell r="AE632">
            <v>751594.28797126794</v>
          </cell>
          <cell r="AF632">
            <v>24144994.916328002</v>
          </cell>
          <cell r="AH632">
            <v>20182773.401558399</v>
          </cell>
          <cell r="AI632">
            <v>1572.8326693726499</v>
          </cell>
        </row>
        <row r="633">
          <cell r="M633">
            <v>22.176868078335598</v>
          </cell>
          <cell r="O633">
            <v>19469224.579760399</v>
          </cell>
          <cell r="Q633">
            <v>3959982</v>
          </cell>
          <cell r="R633">
            <v>8.4012208826127598E-3</v>
          </cell>
          <cell r="AA633">
            <v>1781.60116605492</v>
          </cell>
          <cell r="AC633">
            <v>208.757204426361</v>
          </cell>
          <cell r="AE633">
            <v>751525.93593489903</v>
          </cell>
          <cell r="AF633">
            <v>24149443.657372002</v>
          </cell>
          <cell r="AH633">
            <v>20186637.857189499</v>
          </cell>
          <cell r="AI633">
            <v>1572.84396162856</v>
          </cell>
        </row>
        <row r="634">
          <cell r="M634">
            <v>22.177154968069999</v>
          </cell>
          <cell r="O634">
            <v>19476243.050149102</v>
          </cell>
          <cell r="Q634">
            <v>3959982</v>
          </cell>
          <cell r="R634">
            <v>8.3997577796744993E-3</v>
          </cell>
          <cell r="AA634">
            <v>1781.8484938213701</v>
          </cell>
          <cell r="AC634">
            <v>208.78132741777901</v>
          </cell>
          <cell r="AE634">
            <v>751612.77870400494</v>
          </cell>
          <cell r="AF634">
            <v>24154904.461437602</v>
          </cell>
          <cell r="AH634">
            <v>20193704.077737302</v>
          </cell>
          <cell r="AI634">
            <v>1573.0671664035999</v>
          </cell>
        </row>
        <row r="635">
          <cell r="M635">
            <v>22.177374222814699</v>
          </cell>
          <cell r="O635">
            <v>19481281.469811801</v>
          </cell>
          <cell r="Q635">
            <v>3959982</v>
          </cell>
          <cell r="R635">
            <v>8.3986722986213302E-3</v>
          </cell>
          <cell r="AA635">
            <v>1782.0295667228199</v>
          </cell>
          <cell r="AC635">
            <v>208.79086510616199</v>
          </cell>
          <cell r="AE635">
            <v>751647.11438218202</v>
          </cell>
          <cell r="AF635">
            <v>24160959.7782964</v>
          </cell>
          <cell r="AH635">
            <v>20198804.734056201</v>
          </cell>
          <cell r="AI635">
            <v>1573.2387016166599</v>
          </cell>
        </row>
        <row r="636">
          <cell r="M636">
            <v>22.1775032302303</v>
          </cell>
          <cell r="O636">
            <v>19483939.9427425</v>
          </cell>
          <cell r="Q636">
            <v>3959982</v>
          </cell>
          <cell r="R636">
            <v>8.3975665542087002E-3</v>
          </cell>
          <cell r="AA636">
            <v>1782.02383481224</v>
          </cell>
          <cell r="AC636">
            <v>208.78465600303801</v>
          </cell>
          <cell r="AE636">
            <v>751624.76161093602</v>
          </cell>
          <cell r="AF636">
            <v>24162264.065552</v>
          </cell>
          <cell r="AH636">
            <v>20201482.0202468</v>
          </cell>
          <cell r="AI636">
            <v>1573.2391788092</v>
          </cell>
        </row>
        <row r="637">
          <cell r="M637">
            <v>22.1775769897272</v>
          </cell>
          <cell r="O637">
            <v>19485605.767779399</v>
          </cell>
          <cell r="Q637">
            <v>3959982</v>
          </cell>
          <cell r="R637">
            <v>8.3979440469526701E-3</v>
          </cell>
          <cell r="AA637">
            <v>1782.19295316796</v>
          </cell>
          <cell r="AC637">
            <v>208.81776270917899</v>
          </cell>
          <cell r="AE637">
            <v>751743.94575304596</v>
          </cell>
          <cell r="AF637">
            <v>24161791.4602671</v>
          </cell>
          <cell r="AH637">
            <v>20203308.248704001</v>
          </cell>
          <cell r="AI637">
            <v>1573.37519045878</v>
          </cell>
        </row>
        <row r="638">
          <cell r="M638">
            <v>22.177603638556899</v>
          </cell>
          <cell r="O638">
            <v>19486240.262404099</v>
          </cell>
          <cell r="Q638">
            <v>3959982</v>
          </cell>
          <cell r="R638">
            <v>8.3987641007851298E-3</v>
          </cell>
          <cell r="AA638">
            <v>1782.3850365245</v>
          </cell>
          <cell r="AC638">
            <v>208.84635671848901</v>
          </cell>
          <cell r="AE638">
            <v>751846.88418656203</v>
          </cell>
          <cell r="AF638">
            <v>24163536.116801102</v>
          </cell>
          <cell r="AH638">
            <v>20204060.967459701</v>
          </cell>
          <cell r="AI638">
            <v>1573.5386798060099</v>
          </cell>
        </row>
        <row r="639">
          <cell r="M639">
            <v>22.177616840914801</v>
          </cell>
          <cell r="O639">
            <v>19486736.564526498</v>
          </cell>
          <cell r="Q639">
            <v>3959982</v>
          </cell>
          <cell r="R639">
            <v>8.3994450693034399E-3</v>
          </cell>
          <cell r="AA639">
            <v>1782.5355265915</v>
          </cell>
          <cell r="AC639">
            <v>208.87634504201799</v>
          </cell>
          <cell r="AE639">
            <v>751954.84215126606</v>
          </cell>
          <cell r="AF639">
            <v>24162981.686764199</v>
          </cell>
          <cell r="AH639">
            <v>20204679.305968098</v>
          </cell>
          <cell r="AI639">
            <v>1573.6591815494801</v>
          </cell>
        </row>
        <row r="640">
          <cell r="M640">
            <v>22.177623148080801</v>
          </cell>
          <cell r="O640">
            <v>19486873.445875399</v>
          </cell>
          <cell r="Q640">
            <v>3959982</v>
          </cell>
          <cell r="R640">
            <v>8.4009348908571004E-3</v>
          </cell>
          <cell r="AA640">
            <v>1782.79787767824</v>
          </cell>
          <cell r="AC640">
            <v>208.92576334109401</v>
          </cell>
          <cell r="AE640">
            <v>752132.748027939</v>
          </cell>
          <cell r="AF640">
            <v>24162739.556875601</v>
          </cell>
          <cell r="AH640">
            <v>20205016.117431398</v>
          </cell>
          <cell r="AI640">
            <v>1573.8721143371499</v>
          </cell>
        </row>
        <row r="641">
          <cell r="M641">
            <v>22.177599736409601</v>
          </cell>
          <cell r="O641">
            <v>19485773.0987445</v>
          </cell>
          <cell r="Q641">
            <v>3959982</v>
          </cell>
          <cell r="R641">
            <v>8.4019804616879707E-3</v>
          </cell>
          <cell r="AA641">
            <v>1782.90744852076</v>
          </cell>
          <cell r="AC641">
            <v>208.94410985668199</v>
          </cell>
          <cell r="AE641">
            <v>752198.79548405402</v>
          </cell>
          <cell r="AF641">
            <v>24163219.243264802</v>
          </cell>
          <cell r="AH641">
            <v>20203988.999396101</v>
          </cell>
          <cell r="AI641">
            <v>1573.9633386640801</v>
          </cell>
        </row>
        <row r="642">
          <cell r="M642">
            <v>22.177527088131502</v>
          </cell>
          <cell r="O642">
            <v>19482680.738456801</v>
          </cell>
          <cell r="Q642">
            <v>3959982</v>
          </cell>
          <cell r="R642">
            <v>8.4016637836849106E-3</v>
          </cell>
          <cell r="AA642">
            <v>1782.63872806838</v>
          </cell>
          <cell r="AC642">
            <v>208.899222356759</v>
          </cell>
          <cell r="AE642">
            <v>752037.20048433205</v>
          </cell>
          <cell r="AF642">
            <v>24162015.780986398</v>
          </cell>
          <cell r="AH642">
            <v>20200737.794413898</v>
          </cell>
          <cell r="AI642">
            <v>1573.73950571162</v>
          </cell>
        </row>
        <row r="643">
          <cell r="M643">
            <v>22.177390775156901</v>
          </cell>
          <cell r="O643">
            <v>19477317.621328801</v>
          </cell>
          <cell r="Q643">
            <v>3959982</v>
          </cell>
          <cell r="R643">
            <v>8.4011267302441205E-3</v>
          </cell>
          <cell r="AA643">
            <v>1782.14225314184</v>
          </cell>
          <cell r="AC643">
            <v>208.83456493132499</v>
          </cell>
          <cell r="AE643">
            <v>751804.433752771</v>
          </cell>
          <cell r="AF643">
            <v>24155164.0837139</v>
          </cell>
          <cell r="AH643">
            <v>20195178.195840899</v>
          </cell>
          <cell r="AI643">
            <v>1573.3076882105199</v>
          </cell>
        </row>
        <row r="644">
          <cell r="M644">
            <v>22.1771568463855</v>
          </cell>
          <cell r="O644">
            <v>19470469.848352801</v>
          </cell>
          <cell r="Q644">
            <v>3959982</v>
          </cell>
          <cell r="R644">
            <v>8.4014888546757906E-3</v>
          </cell>
          <cell r="AA644">
            <v>1781.6956683503699</v>
          </cell>
          <cell r="AC644">
            <v>208.781919537607</v>
          </cell>
          <cell r="AE644">
            <v>751614.91033538699</v>
          </cell>
          <cell r="AF644">
            <v>24147605.094467301</v>
          </cell>
          <cell r="AH644">
            <v>20188184.956687301</v>
          </cell>
          <cell r="AI644">
            <v>1572.9137488127601</v>
          </cell>
        </row>
        <row r="645">
          <cell r="M645">
            <v>22.176990965010599</v>
          </cell>
          <cell r="O645">
            <v>19468258.7075652</v>
          </cell>
          <cell r="Q645">
            <v>3959982</v>
          </cell>
          <cell r="R645">
            <v>8.4010718495343608E-3</v>
          </cell>
          <cell r="AA645">
            <v>1781.4814738965799</v>
          </cell>
          <cell r="AC645">
            <v>208.74378066416801</v>
          </cell>
          <cell r="AE645">
            <v>751477.61039100401</v>
          </cell>
          <cell r="AF645">
            <v>24147244.170241602</v>
          </cell>
          <cell r="AH645">
            <v>20185754.666761201</v>
          </cell>
          <cell r="AI645">
            <v>1572.73769323241</v>
          </cell>
        </row>
        <row r="646">
          <cell r="M646">
            <v>22.176911027678798</v>
          </cell>
          <cell r="O646">
            <v>19466690.002900999</v>
          </cell>
          <cell r="Q646">
            <v>3959982</v>
          </cell>
          <cell r="R646">
            <v>8.4002897151850397E-3</v>
          </cell>
          <cell r="AA646">
            <v>1781.22834223318</v>
          </cell>
          <cell r="AC646">
            <v>208.70802820918701</v>
          </cell>
          <cell r="AE646">
            <v>751348.90155307401</v>
          </cell>
          <cell r="AF646">
            <v>24144457.5430112</v>
          </cell>
          <cell r="AH646">
            <v>20184043.139138501</v>
          </cell>
          <cell r="AI646">
            <v>1572.5203140240001</v>
          </cell>
        </row>
        <row r="647">
          <cell r="M647">
            <v>22.176855443785801</v>
          </cell>
          <cell r="O647">
            <v>19465736.398711398</v>
          </cell>
          <cell r="Q647">
            <v>3959982</v>
          </cell>
          <cell r="R647">
            <v>8.3996420678116995E-3</v>
          </cell>
          <cell r="AA647">
            <v>1781.05248670539</v>
          </cell>
          <cell r="AC647">
            <v>208.67505747973701</v>
          </cell>
          <cell r="AE647">
            <v>751230.206927052</v>
          </cell>
          <cell r="AF647">
            <v>24144581.241172101</v>
          </cell>
          <cell r="AH647">
            <v>20182947.250567701</v>
          </cell>
          <cell r="AI647">
            <v>1572.3774292256501</v>
          </cell>
        </row>
        <row r="648">
          <cell r="M648">
            <v>22.176826126092799</v>
          </cell>
          <cell r="O648">
            <v>19465129.009689901</v>
          </cell>
          <cell r="Q648">
            <v>3959982</v>
          </cell>
          <cell r="R648">
            <v>8.3987882569200797E-3</v>
          </cell>
          <cell r="AA648">
            <v>1780.85577829562</v>
          </cell>
          <cell r="AC648">
            <v>208.64604659733399</v>
          </cell>
          <cell r="AE648">
            <v>751125.76775040396</v>
          </cell>
          <cell r="AF648">
            <v>24142726.8589173</v>
          </cell>
          <cell r="AH648">
            <v>20182229.5056234</v>
          </cell>
          <cell r="AI648">
            <v>1572.2097316982799</v>
          </cell>
        </row>
        <row r="649">
          <cell r="M649">
            <v>22.1768029154481</v>
          </cell>
          <cell r="O649">
            <v>19464565.7566703</v>
          </cell>
          <cell r="Q649">
            <v>3959982</v>
          </cell>
          <cell r="R649">
            <v>8.39871811698387E-3</v>
          </cell>
          <cell r="AA649">
            <v>1780.7962951970601</v>
          </cell>
          <cell r="AC649">
            <v>208.63943586881001</v>
          </cell>
          <cell r="AE649">
            <v>751101.96912771405</v>
          </cell>
          <cell r="AF649">
            <v>24141618.6841157</v>
          </cell>
          <cell r="AH649">
            <v>20181648.487708598</v>
          </cell>
          <cell r="AI649">
            <v>1572.15685932825</v>
          </cell>
        </row>
        <row r="650">
          <cell r="M650">
            <v>22.176774241298599</v>
          </cell>
          <cell r="O650">
            <v>19464028.573134098</v>
          </cell>
          <cell r="Q650">
            <v>3959982</v>
          </cell>
          <cell r="R650">
            <v>8.3993569051448308E-3</v>
          </cell>
          <cell r="AA650">
            <v>1780.85763008034</v>
          </cell>
          <cell r="AC650">
            <v>208.659265365767</v>
          </cell>
          <cell r="AE650">
            <v>751173.355316762</v>
          </cell>
          <cell r="AF650">
            <v>24139466.106193598</v>
          </cell>
          <cell r="AH650">
            <v>20181202.587177999</v>
          </cell>
          <cell r="AI650">
            <v>1572.1983647145701</v>
          </cell>
        </row>
        <row r="651">
          <cell r="M651">
            <v>22.176751348314902</v>
          </cell>
          <cell r="O651">
            <v>19463810.4654806</v>
          </cell>
          <cell r="Q651">
            <v>3959982</v>
          </cell>
          <cell r="R651">
            <v>8.4002570183247093E-3</v>
          </cell>
          <cell r="AA651">
            <v>1781.0036047323599</v>
          </cell>
          <cell r="AC651">
            <v>208.68229185714</v>
          </cell>
          <cell r="AE651">
            <v>751256.25068570499</v>
          </cell>
          <cell r="AF651">
            <v>24140462.805772599</v>
          </cell>
          <cell r="AH651">
            <v>20181060.5326722</v>
          </cell>
          <cell r="AI651">
            <v>1572.32131287522</v>
          </cell>
        </row>
        <row r="652">
          <cell r="M652">
            <v>22.176742660604699</v>
          </cell>
          <cell r="O652">
            <v>19464151.111530401</v>
          </cell>
          <cell r="Q652">
            <v>3959982</v>
          </cell>
          <cell r="R652">
            <v>8.4003509089069194E-3</v>
          </cell>
          <cell r="AA652">
            <v>1781.0531671321801</v>
          </cell>
          <cell r="AC652">
            <v>208.687701997277</v>
          </cell>
          <cell r="AE652">
            <v>751275.72719019698</v>
          </cell>
          <cell r="AF652">
            <v>24141411.027704801</v>
          </cell>
          <cell r="AH652">
            <v>20181402.724805899</v>
          </cell>
          <cell r="AI652">
            <v>1572.3654651349</v>
          </cell>
        </row>
        <row r="653">
          <cell r="M653">
            <v>22.176805376816201</v>
          </cell>
          <cell r="O653">
            <v>19465751.1086771</v>
          </cell>
          <cell r="Q653">
            <v>3959982</v>
          </cell>
          <cell r="R653">
            <v>8.4008747397794608E-3</v>
          </cell>
          <cell r="AA653">
            <v>1781.2508832988799</v>
          </cell>
          <cell r="AC653">
            <v>208.72364329324699</v>
          </cell>
          <cell r="AE653">
            <v>751405.115855688</v>
          </cell>
          <cell r="AF653">
            <v>24141557.393031798</v>
          </cell>
          <cell r="AH653">
            <v>20183121.835235599</v>
          </cell>
          <cell r="AI653">
            <v>1572.5272400056399</v>
          </cell>
        </row>
        <row r="654">
          <cell r="M654">
            <v>22.176859547082799</v>
          </cell>
          <cell r="O654">
            <v>19466697.9941957</v>
          </cell>
          <cell r="Q654">
            <v>3959982</v>
          </cell>
          <cell r="R654">
            <v>8.4016944251543105E-3</v>
          </cell>
          <cell r="AA654">
            <v>1781.46494446822</v>
          </cell>
          <cell r="AC654">
            <v>208.75478222643699</v>
          </cell>
          <cell r="AE654">
            <v>751517.21601517405</v>
          </cell>
          <cell r="AF654">
            <v>24143684.656319302</v>
          </cell>
          <cell r="AH654">
            <v>20184193.3465854</v>
          </cell>
          <cell r="AI654">
            <v>1572.7101622417799</v>
          </cell>
        </row>
        <row r="655">
          <cell r="M655">
            <v>22.176883597716301</v>
          </cell>
          <cell r="O655">
            <v>19467022.366794601</v>
          </cell>
          <cell r="Q655">
            <v>3959982</v>
          </cell>
          <cell r="R655">
            <v>8.4011582920836703E-3</v>
          </cell>
          <cell r="AA655">
            <v>1781.41135570555</v>
          </cell>
          <cell r="AC655">
            <v>208.73545700244199</v>
          </cell>
          <cell r="AE655">
            <v>751447.64520878997</v>
          </cell>
          <cell r="AF655">
            <v>24146072.125256699</v>
          </cell>
          <cell r="AH655">
            <v>20184434.978240699</v>
          </cell>
          <cell r="AI655">
            <v>1572.6758987031001</v>
          </cell>
        </row>
        <row r="656">
          <cell r="M656">
            <v>22.176887200994901</v>
          </cell>
          <cell r="O656">
            <v>19466950.6755815</v>
          </cell>
          <cell r="Q656">
            <v>3959982</v>
          </cell>
          <cell r="R656">
            <v>8.3996753166736896E-3</v>
          </cell>
          <cell r="AA656">
            <v>1781.15467690025</v>
          </cell>
          <cell r="AC656">
            <v>208.68672309691701</v>
          </cell>
          <cell r="AE656">
            <v>751272.20314890204</v>
          </cell>
          <cell r="AF656">
            <v>24146407.048330002</v>
          </cell>
          <cell r="AH656">
            <v>20184178.646124799</v>
          </cell>
          <cell r="AI656">
            <v>1572.4679538033299</v>
          </cell>
        </row>
        <row r="657">
          <cell r="M657">
            <v>22.1769385679282</v>
          </cell>
          <cell r="O657">
            <v>19469319.4877632</v>
          </cell>
          <cell r="Q657">
            <v>3959982</v>
          </cell>
          <cell r="R657">
            <v>8.3985809013212998E-3</v>
          </cell>
          <cell r="AA657">
            <v>1781.13189663046</v>
          </cell>
          <cell r="AC657">
            <v>208.678597749765</v>
          </cell>
          <cell r="AE657">
            <v>751242.95189915504</v>
          </cell>
          <cell r="AF657">
            <v>24147399.107377201</v>
          </cell>
          <cell r="AH657">
            <v>20186482.3651914</v>
          </cell>
          <cell r="AI657">
            <v>1572.45329888069</v>
          </cell>
        </row>
        <row r="658">
          <cell r="M658">
            <v>22.177155362158501</v>
          </cell>
          <cell r="O658">
            <v>19475741.6748618</v>
          </cell>
          <cell r="Q658">
            <v>3959982</v>
          </cell>
          <cell r="R658">
            <v>8.3974628725808007E-3</v>
          </cell>
          <cell r="AA658">
            <v>1781.4155633523901</v>
          </cell>
          <cell r="AC658">
            <v>208.70012411378701</v>
          </cell>
          <cell r="AE658">
            <v>751320.44680963305</v>
          </cell>
          <cell r="AF658">
            <v>24155216.5025267</v>
          </cell>
          <cell r="AH658">
            <v>20192898.6211504</v>
          </cell>
          <cell r="AI658">
            <v>1572.7154392386001</v>
          </cell>
        </row>
        <row r="659">
          <cell r="M659">
            <v>22.177384022126699</v>
          </cell>
          <cell r="O659">
            <v>19481619.434894402</v>
          </cell>
          <cell r="Q659">
            <v>3959982</v>
          </cell>
          <cell r="R659">
            <v>8.3961679512305504E-3</v>
          </cell>
          <cell r="AA659">
            <v>1781.6152943125501</v>
          </cell>
          <cell r="AC659">
            <v>208.71824487299401</v>
          </cell>
          <cell r="AE659">
            <v>751385.68154277804</v>
          </cell>
          <cell r="AF659">
            <v>24159970.5137523</v>
          </cell>
          <cell r="AH659">
            <v>20198861.652510799</v>
          </cell>
          <cell r="AI659">
            <v>1572.8970494395601</v>
          </cell>
        </row>
        <row r="660">
          <cell r="M660">
            <v>22.177550636879499</v>
          </cell>
          <cell r="O660">
            <v>19485260.827277999</v>
          </cell>
          <cell r="Q660">
            <v>3959982</v>
          </cell>
          <cell r="R660">
            <v>8.3957680059951502E-3</v>
          </cell>
          <cell r="AA660">
            <v>1781.8023779862499</v>
          </cell>
          <cell r="AC660">
            <v>208.74107457922699</v>
          </cell>
          <cell r="AE660">
            <v>751467.86848521605</v>
          </cell>
          <cell r="AF660">
            <v>24162940.717106901</v>
          </cell>
          <cell r="AH660">
            <v>20202628.9335494</v>
          </cell>
          <cell r="AI660">
            <v>1573.06130340703</v>
          </cell>
        </row>
        <row r="661">
          <cell r="M661">
            <v>22.177626671964202</v>
          </cell>
          <cell r="O661">
            <v>19487105.263242502</v>
          </cell>
          <cell r="Q661">
            <v>3959982</v>
          </cell>
          <cell r="R661">
            <v>8.3962285922244903E-3</v>
          </cell>
          <cell r="AA661">
            <v>1782.00498552048</v>
          </cell>
          <cell r="AC661">
            <v>208.77774223562801</v>
          </cell>
          <cell r="AE661">
            <v>751599.87204826099</v>
          </cell>
          <cell r="AF661">
            <v>24163133.119208299</v>
          </cell>
          <cell r="AH661">
            <v>20204651.371340901</v>
          </cell>
          <cell r="AI661">
            <v>1573.2272432848499</v>
          </cell>
        </row>
        <row r="662">
          <cell r="M662">
            <v>22.177669107068802</v>
          </cell>
          <cell r="O662">
            <v>19488540.3085283</v>
          </cell>
          <cell r="Q662">
            <v>3959982</v>
          </cell>
          <cell r="R662">
            <v>8.3970057224507805E-3</v>
          </cell>
          <cell r="AA662">
            <v>1782.25000639429</v>
          </cell>
          <cell r="AC662">
            <v>208.812574902373</v>
          </cell>
          <cell r="AE662">
            <v>751725.26964854205</v>
          </cell>
          <cell r="AF662">
            <v>24165774.386243001</v>
          </cell>
          <cell r="AH662">
            <v>20206219.0604815</v>
          </cell>
          <cell r="AI662">
            <v>1573.4374314919201</v>
          </cell>
        </row>
        <row r="663">
          <cell r="M663">
            <v>22.1777023860189</v>
          </cell>
          <cell r="O663">
            <v>19489593.931111101</v>
          </cell>
          <cell r="Q663">
            <v>3959982</v>
          </cell>
          <cell r="R663">
            <v>8.3976377483301005E-3</v>
          </cell>
          <cell r="AA663">
            <v>1782.4326963163401</v>
          </cell>
          <cell r="AC663">
            <v>208.84639024293199</v>
          </cell>
          <cell r="AE663">
            <v>751847.00487455504</v>
          </cell>
          <cell r="AF663">
            <v>24165757.369043302</v>
          </cell>
          <cell r="AH663">
            <v>20207410.481360901</v>
          </cell>
          <cell r="AI663">
            <v>1573.5863060734</v>
          </cell>
        </row>
        <row r="664">
          <cell r="M664">
            <v>22.1777089858968</v>
          </cell>
          <cell r="O664">
            <v>19489105.930781301</v>
          </cell>
          <cell r="Q664">
            <v>3959982</v>
          </cell>
          <cell r="R664">
            <v>8.3991451460040892E-3</v>
          </cell>
          <cell r="AA664">
            <v>1782.6495913997901</v>
          </cell>
          <cell r="AC664">
            <v>208.89046387563201</v>
          </cell>
          <cell r="AE664">
            <v>752005.66995227605</v>
          </cell>
          <cell r="AF664">
            <v>24164742.4539796</v>
          </cell>
          <cell r="AH664">
            <v>20207115.154449198</v>
          </cell>
          <cell r="AI664">
            <v>1573.75912752415</v>
          </cell>
        </row>
        <row r="665">
          <cell r="M665">
            <v>22.177642258899201</v>
          </cell>
          <cell r="O665">
            <v>19486349.319795199</v>
          </cell>
          <cell r="Q665">
            <v>3959982</v>
          </cell>
          <cell r="R665">
            <v>8.40030725833542E-3</v>
          </cell>
          <cell r="AA665">
            <v>1782.6559797856301</v>
          </cell>
          <cell r="AC665">
            <v>208.89652508880701</v>
          </cell>
          <cell r="AE665">
            <v>752027.49031970603</v>
          </cell>
          <cell r="AF665">
            <v>24163506.1448511</v>
          </cell>
          <cell r="AH665">
            <v>20204406.020308599</v>
          </cell>
          <cell r="AI665">
            <v>1573.7594546968301</v>
          </cell>
        </row>
        <row r="666">
          <cell r="M666">
            <v>22.1775493433843</v>
          </cell>
          <cell r="O666">
            <v>19483157.590705302</v>
          </cell>
          <cell r="Q666">
            <v>3959982</v>
          </cell>
          <cell r="R666">
            <v>8.4006385523307994E-3</v>
          </cell>
          <cell r="AA666">
            <v>1782.48411020138</v>
          </cell>
          <cell r="AC666">
            <v>208.875618271283</v>
          </cell>
          <cell r="AE666">
            <v>751952.225776618</v>
          </cell>
          <cell r="AF666">
            <v>24160760.1428819</v>
          </cell>
          <cell r="AH666">
            <v>20201140.785159901</v>
          </cell>
          <cell r="AI666">
            <v>1573.6084919300999</v>
          </cell>
        </row>
        <row r="667">
          <cell r="M667">
            <v>22.177481757218601</v>
          </cell>
          <cell r="O667">
            <v>19481887.7492215</v>
          </cell>
          <cell r="Q667">
            <v>3959982</v>
          </cell>
          <cell r="R667">
            <v>8.4007695177051693E-3</v>
          </cell>
          <cell r="AA667">
            <v>1782.4173108428399</v>
          </cell>
          <cell r="AC667">
            <v>208.86750765240001</v>
          </cell>
          <cell r="AE667">
            <v>751923.02754864004</v>
          </cell>
          <cell r="AF667">
            <v>24159689.086030498</v>
          </cell>
          <cell r="AH667">
            <v>20199815.864822298</v>
          </cell>
          <cell r="AI667">
            <v>1573.5498031904399</v>
          </cell>
        </row>
        <row r="668">
          <cell r="M668">
            <v>22.1774425743892</v>
          </cell>
          <cell r="O668">
            <v>19480752.0608842</v>
          </cell>
          <cell r="Q668">
            <v>3959982</v>
          </cell>
          <cell r="R668">
            <v>8.4002342719389899E-3</v>
          </cell>
          <cell r="AA668">
            <v>1782.25165393715</v>
          </cell>
          <cell r="AC668">
            <v>208.835281908372</v>
          </cell>
          <cell r="AE668">
            <v>751807.01487013802</v>
          </cell>
          <cell r="AF668">
            <v>24160100.736162201</v>
          </cell>
          <cell r="AH668">
            <v>20198543.675731499</v>
          </cell>
          <cell r="AI668">
            <v>1573.41637202878</v>
          </cell>
        </row>
        <row r="669">
          <cell r="M669">
            <v>22.177410506550299</v>
          </cell>
          <cell r="O669">
            <v>19479513.833813999</v>
          </cell>
          <cell r="Q669">
            <v>3959982</v>
          </cell>
          <cell r="R669">
            <v>8.3994296942713695E-3</v>
          </cell>
          <cell r="AA669">
            <v>1782.01564175458</v>
          </cell>
          <cell r="AC669">
            <v>208.801559544924</v>
          </cell>
          <cell r="AE669">
            <v>751685.61436172703</v>
          </cell>
          <cell r="AF669">
            <v>24157599.967864402</v>
          </cell>
          <cell r="AH669">
            <v>20197185.6708453</v>
          </cell>
          <cell r="AI669">
            <v>1573.2140822096501</v>
          </cell>
        </row>
        <row r="670">
          <cell r="M670">
            <v>22.177367429183999</v>
          </cell>
          <cell r="O670">
            <v>19478101.83929</v>
          </cell>
          <cell r="Q670">
            <v>3959982</v>
          </cell>
          <cell r="R670">
            <v>8.3994243594685408E-3</v>
          </cell>
          <cell r="AA670">
            <v>1781.9042394276901</v>
          </cell>
          <cell r="AC670">
            <v>208.78875014604799</v>
          </cell>
          <cell r="AE670">
            <v>751639.50052577304</v>
          </cell>
          <cell r="AF670">
            <v>24155632.442826699</v>
          </cell>
          <cell r="AH670">
            <v>20195738.266088001</v>
          </cell>
          <cell r="AI670">
            <v>1573.1154892816401</v>
          </cell>
        </row>
        <row r="671">
          <cell r="M671">
            <v>22.1773141175617</v>
          </cell>
          <cell r="O671">
            <v>19475888.8854849</v>
          </cell>
          <cell r="Q671">
            <v>3959982</v>
          </cell>
          <cell r="R671">
            <v>8.3989274308193598E-3</v>
          </cell>
          <cell r="AA671">
            <v>1781.66336221252</v>
          </cell>
          <cell r="AC671">
            <v>208.747721272581</v>
          </cell>
          <cell r="AE671">
            <v>751491.79658129194</v>
          </cell>
          <cell r="AF671">
            <v>24154754.759075299</v>
          </cell>
          <cell r="AH671">
            <v>20193371.211073101</v>
          </cell>
          <cell r="AI671">
            <v>1572.91564093994</v>
          </cell>
        </row>
        <row r="672">
          <cell r="M672">
            <v>22.177194970026701</v>
          </cell>
          <cell r="O672">
            <v>19472801.924158901</v>
          </cell>
          <cell r="Q672">
            <v>3959982</v>
          </cell>
          <cell r="R672">
            <v>8.3982702046314708E-3</v>
          </cell>
          <cell r="AA672">
            <v>1781.31918715951</v>
          </cell>
          <cell r="AC672">
            <v>208.70109453427901</v>
          </cell>
          <cell r="AE672">
            <v>751323.94032340497</v>
          </cell>
          <cell r="AF672">
            <v>24150462.771723799</v>
          </cell>
          <cell r="AH672">
            <v>20190137.093148898</v>
          </cell>
          <cell r="AI672">
            <v>1572.61809262523</v>
          </cell>
        </row>
        <row r="673">
          <cell r="M673">
            <v>22.177154052634702</v>
          </cell>
          <cell r="O673">
            <v>19472426.4303043</v>
          </cell>
          <cell r="Q673">
            <v>3959982</v>
          </cell>
          <cell r="R673">
            <v>8.3988249130174403E-3</v>
          </cell>
          <cell r="AA673">
            <v>1781.3746131417199</v>
          </cell>
          <cell r="AC673">
            <v>208.72055827521999</v>
          </cell>
          <cell r="AE673">
            <v>751394.00979079003</v>
          </cell>
          <cell r="AF673">
            <v>24148126.465971202</v>
          </cell>
          <cell r="AH673">
            <v>20189814.953582499</v>
          </cell>
          <cell r="AI673">
            <v>1572.6540548665</v>
          </cell>
        </row>
        <row r="674">
          <cell r="M674">
            <v>22.177126139949099</v>
          </cell>
          <cell r="O674">
            <v>19471668.778291602</v>
          </cell>
          <cell r="Q674">
            <v>3959982</v>
          </cell>
          <cell r="R674">
            <v>8.39974263738524E-3</v>
          </cell>
          <cell r="AA674">
            <v>1781.48213778084</v>
          </cell>
          <cell r="AC674">
            <v>208.73908090302101</v>
          </cell>
          <cell r="AE674">
            <v>751460.69125087606</v>
          </cell>
          <cell r="AF674">
            <v>24148465.457781401</v>
          </cell>
          <cell r="AH674">
            <v>20189128.685915399</v>
          </cell>
          <cell r="AI674">
            <v>1572.74305687782</v>
          </cell>
        </row>
        <row r="675">
          <cell r="M675">
            <v>22.177074509611</v>
          </cell>
          <cell r="O675">
            <v>19470365.193356801</v>
          </cell>
          <cell r="Q675">
            <v>3959982</v>
          </cell>
          <cell r="R675">
            <v>8.3999282564207398E-3</v>
          </cell>
          <cell r="AA675">
            <v>1781.42523500897</v>
          </cell>
          <cell r="AC675">
            <v>208.73190107194301</v>
          </cell>
          <cell r="AE675">
            <v>751434.84385899396</v>
          </cell>
          <cell r="AF675">
            <v>24147621.933396999</v>
          </cell>
          <cell r="AH675">
            <v>20187803.129560199</v>
          </cell>
          <cell r="AI675">
            <v>1572.69333393702</v>
          </cell>
        </row>
        <row r="676">
          <cell r="M676">
            <v>22.177025875494301</v>
          </cell>
          <cell r="O676">
            <v>19469254.477298599</v>
          </cell>
          <cell r="Q676">
            <v>3959982</v>
          </cell>
          <cell r="R676">
            <v>8.4006236435737406E-3</v>
          </cell>
          <cell r="AA676">
            <v>1781.45503352073</v>
          </cell>
          <cell r="AC676">
            <v>208.74793945337501</v>
          </cell>
          <cell r="AE676">
            <v>751492.58203215105</v>
          </cell>
          <cell r="AF676">
            <v>24144954.044489</v>
          </cell>
          <cell r="AH676">
            <v>20186765.830929399</v>
          </cell>
          <cell r="AI676">
            <v>1572.70709406736</v>
          </cell>
        </row>
        <row r="677">
          <cell r="M677">
            <v>22.176965363095299</v>
          </cell>
          <cell r="O677">
            <v>19467879.224974498</v>
          </cell>
          <cell r="Q677">
            <v>3959982</v>
          </cell>
          <cell r="R677">
            <v>8.4015958803693898E-3</v>
          </cell>
          <cell r="AA677">
            <v>1781.5282744941801</v>
          </cell>
          <cell r="AC677">
            <v>208.76235123620299</v>
          </cell>
          <cell r="AE677">
            <v>751544.46445033106</v>
          </cell>
          <cell r="AF677">
            <v>24144730.2689385</v>
          </cell>
          <cell r="AH677">
            <v>20185447.885937601</v>
          </cell>
          <cell r="AI677">
            <v>1572.7659232579699</v>
          </cell>
        </row>
        <row r="678">
          <cell r="M678">
            <v>22.176892602432702</v>
          </cell>
          <cell r="O678">
            <v>19466568.127776701</v>
          </cell>
          <cell r="Q678">
            <v>3959982</v>
          </cell>
          <cell r="R678">
            <v>8.4017916852090497E-3</v>
          </cell>
          <cell r="AA678">
            <v>1781.4747575250001</v>
          </cell>
          <cell r="AC678">
            <v>208.75555157980199</v>
          </cell>
          <cell r="AE678">
            <v>751519.98568728601</v>
          </cell>
          <cell r="AF678">
            <v>24143948.858877201</v>
          </cell>
          <cell r="AH678">
            <v>20184106.764219999</v>
          </cell>
          <cell r="AI678">
            <v>1572.7192059452</v>
          </cell>
        </row>
        <row r="679">
          <cell r="M679">
            <v>22.176856971659799</v>
          </cell>
          <cell r="O679">
            <v>19466180.0833348</v>
          </cell>
          <cell r="Q679">
            <v>3959982</v>
          </cell>
          <cell r="R679">
            <v>8.4012182428338002E-3</v>
          </cell>
          <cell r="AA679">
            <v>1781.3599963019201</v>
          </cell>
          <cell r="AC679">
            <v>208.72933179137999</v>
          </cell>
          <cell r="AE679">
            <v>751425.59444896597</v>
          </cell>
          <cell r="AF679">
            <v>24145220.850771699</v>
          </cell>
          <cell r="AH679">
            <v>20183586.359421998</v>
          </cell>
          <cell r="AI679">
            <v>1572.6306645105401</v>
          </cell>
        </row>
        <row r="680">
          <cell r="M680">
            <v>22.1768451737025</v>
          </cell>
          <cell r="O680">
            <v>19466098.534501899</v>
          </cell>
          <cell r="Q680">
            <v>3959982</v>
          </cell>
          <cell r="R680">
            <v>8.4003454123213698E-3</v>
          </cell>
          <cell r="AA680">
            <v>1781.19896596386</v>
          </cell>
          <cell r="AC680">
            <v>208.704494341707</v>
          </cell>
          <cell r="AE680">
            <v>751336.17963014496</v>
          </cell>
          <cell r="AF680">
            <v>24143978.353049099</v>
          </cell>
          <cell r="AH680">
            <v>20183411.7271141</v>
          </cell>
          <cell r="AI680">
            <v>1572.4944716221501</v>
          </cell>
        </row>
        <row r="681">
          <cell r="M681">
            <v>22.1769148736653</v>
          </cell>
          <cell r="O681">
            <v>19468859.975817502</v>
          </cell>
          <cell r="Q681">
            <v>3959982</v>
          </cell>
          <cell r="R681">
            <v>8.4001013891339005E-3</v>
          </cell>
          <cell r="AA681">
            <v>1781.35654322803</v>
          </cell>
          <cell r="AC681">
            <v>208.723503008303</v>
          </cell>
          <cell r="AE681">
            <v>751404.61082988896</v>
          </cell>
          <cell r="AF681">
            <v>24146535.487276498</v>
          </cell>
          <cell r="AH681">
            <v>20186191.213987399</v>
          </cell>
          <cell r="AI681">
            <v>1572.63304021972</v>
          </cell>
        </row>
        <row r="682">
          <cell r="M682">
            <v>22.177089980828502</v>
          </cell>
          <cell r="O682">
            <v>19473696.706095099</v>
          </cell>
          <cell r="Q682">
            <v>3959982</v>
          </cell>
          <cell r="R682">
            <v>8.3991799632117999E-3</v>
          </cell>
          <cell r="AA682">
            <v>1781.56217328294</v>
          </cell>
          <cell r="AC682">
            <v>208.735364179481</v>
          </cell>
          <cell r="AE682">
            <v>751447.31104613096</v>
          </cell>
          <cell r="AF682">
            <v>24153150.5991388</v>
          </cell>
          <cell r="AH682">
            <v>20191015.763385002</v>
          </cell>
          <cell r="AI682">
            <v>1572.8268091034599</v>
          </cell>
        </row>
        <row r="683">
          <cell r="M683">
            <v>22.177282139538899</v>
          </cell>
          <cell r="O683">
            <v>19478734.906197499</v>
          </cell>
          <cell r="Q683">
            <v>3959982</v>
          </cell>
          <cell r="R683">
            <v>8.3979654742518898E-3</v>
          </cell>
          <cell r="AA683">
            <v>1781.71551877915</v>
          </cell>
          <cell r="AC683">
            <v>208.74786626500901</v>
          </cell>
          <cell r="AE683">
            <v>751492.31855403201</v>
          </cell>
          <cell r="AF683">
            <v>24157157.830887198</v>
          </cell>
          <cell r="AH683">
            <v>20196106.991421498</v>
          </cell>
          <cell r="AI683">
            <v>1572.9676525141399</v>
          </cell>
        </row>
        <row r="684">
          <cell r="M684">
            <v>22.177464025223799</v>
          </cell>
          <cell r="O684">
            <v>19483193.555876698</v>
          </cell>
          <cell r="Q684">
            <v>3959982</v>
          </cell>
          <cell r="R684">
            <v>8.3975308767094397E-3</v>
          </cell>
          <cell r="AA684">
            <v>1781.9585565673699</v>
          </cell>
          <cell r="AC684">
            <v>208.777270865465</v>
          </cell>
          <cell r="AE684">
            <v>751598.17511567497</v>
          </cell>
          <cell r="AF684">
            <v>24161080.554026999</v>
          </cell>
          <cell r="AH684">
            <v>20200690.694983602</v>
          </cell>
          <cell r="AI684">
            <v>1573.1812857018999</v>
          </cell>
        </row>
        <row r="685">
          <cell r="M685">
            <v>22.177556776658399</v>
          </cell>
          <cell r="O685">
            <v>19485224.356679302</v>
          </cell>
          <cell r="Q685">
            <v>3959982</v>
          </cell>
          <cell r="R685">
            <v>8.3973581373023992E-3</v>
          </cell>
          <cell r="AA685">
            <v>1782.0743665100399</v>
          </cell>
          <cell r="AC685">
            <v>208.79116742602301</v>
          </cell>
          <cell r="AE685">
            <v>751648.20273368305</v>
          </cell>
          <cell r="AF685">
            <v>24162979.008070201</v>
          </cell>
          <cell r="AH685">
            <v>20202806.7862482</v>
          </cell>
          <cell r="AI685">
            <v>1573.28319908402</v>
          </cell>
        </row>
        <row r="686">
          <cell r="M686">
            <v>22.177607955761999</v>
          </cell>
          <cell r="O686">
            <v>19486420.1769844</v>
          </cell>
          <cell r="Q686">
            <v>3959982</v>
          </cell>
          <cell r="R686">
            <v>8.3978726610795407E-3</v>
          </cell>
          <cell r="AA686">
            <v>1782.23952214874</v>
          </cell>
          <cell r="AC686">
            <v>208.82336114130899</v>
          </cell>
          <cell r="AE686">
            <v>751764.10010871303</v>
          </cell>
          <cell r="AF686">
            <v>24162552.257443801</v>
          </cell>
          <cell r="AH686">
            <v>20204150.8833437</v>
          </cell>
          <cell r="AI686">
            <v>1573.41616100743</v>
          </cell>
        </row>
        <row r="687">
          <cell r="M687">
            <v>22.177633531707102</v>
          </cell>
          <cell r="O687">
            <v>19487377.074719999</v>
          </cell>
          <cell r="Q687">
            <v>3959982</v>
          </cell>
          <cell r="R687">
            <v>8.3993041268847091E-3</v>
          </cell>
          <cell r="AA687">
            <v>1782.5525417404599</v>
          </cell>
          <cell r="AC687">
            <v>208.87878607347</v>
          </cell>
          <cell r="AE687">
            <v>751963.62986449304</v>
          </cell>
          <cell r="AF687">
            <v>24163159.521222699</v>
          </cell>
          <cell r="AH687">
            <v>20205329.3221609</v>
          </cell>
          <cell r="AI687">
            <v>1573.67375566699</v>
          </cell>
        </row>
        <row r="688">
          <cell r="M688">
            <v>22.1776483757363</v>
          </cell>
          <cell r="O688">
            <v>19487858.561145</v>
          </cell>
          <cell r="Q688">
            <v>3959982</v>
          </cell>
          <cell r="R688">
            <v>8.4008610839606205E-3</v>
          </cell>
          <cell r="AA688">
            <v>1782.8579948532399</v>
          </cell>
          <cell r="AC688">
            <v>208.93293188968599</v>
          </cell>
          <cell r="AE688">
            <v>752158.55480286898</v>
          </cell>
          <cell r="AF688">
            <v>24163736.682347599</v>
          </cell>
          <cell r="AH688">
            <v>20206023.322800301</v>
          </cell>
          <cell r="AI688">
            <v>1573.9250629635601</v>
          </cell>
        </row>
        <row r="689">
          <cell r="M689">
            <v>22.177630245106499</v>
          </cell>
          <cell r="O689">
            <v>19486985.646960799</v>
          </cell>
          <cell r="Q689">
            <v>3959982</v>
          </cell>
          <cell r="R689">
            <v>8.4019005288861002E-3</v>
          </cell>
          <cell r="AA689">
            <v>1782.9836577497199</v>
          </cell>
          <cell r="AC689">
            <v>208.95316140640799</v>
          </cell>
          <cell r="AE689">
            <v>752231.38106306898</v>
          </cell>
          <cell r="AF689">
            <v>24164492.3963155</v>
          </cell>
          <cell r="AH689">
            <v>20205232.0392607</v>
          </cell>
          <cell r="AI689">
            <v>1574.03049634331</v>
          </cell>
        </row>
        <row r="690">
          <cell r="M690">
            <v>22.177564507687599</v>
          </cell>
          <cell r="O690">
            <v>19483583.325900301</v>
          </cell>
          <cell r="Q690">
            <v>3959982</v>
          </cell>
          <cell r="R690">
            <v>8.4015860111308401E-3</v>
          </cell>
          <cell r="AA690">
            <v>1782.6906568439899</v>
          </cell>
          <cell r="AC690">
            <v>208.905451733636</v>
          </cell>
          <cell r="AE690">
            <v>752059.62624108896</v>
          </cell>
          <cell r="AF690">
            <v>24162867.642386202</v>
          </cell>
          <cell r="AH690">
            <v>20201664.930089202</v>
          </cell>
          <cell r="AI690">
            <v>1573.78520511035</v>
          </cell>
        </row>
        <row r="691">
          <cell r="M691">
            <v>22.1774030522113</v>
          </cell>
          <cell r="O691">
            <v>19477472.412926</v>
          </cell>
          <cell r="Q691">
            <v>3959982</v>
          </cell>
          <cell r="R691">
            <v>8.4011105918027004E-3</v>
          </cell>
          <cell r="AA691">
            <v>1782.14989847118</v>
          </cell>
          <cell r="AC691">
            <v>208.83549858582799</v>
          </cell>
          <cell r="AE691">
            <v>751807.79490898002</v>
          </cell>
          <cell r="AF691">
            <v>24155285.294472501</v>
          </cell>
          <cell r="AH691">
            <v>20195345.3319805</v>
          </cell>
          <cell r="AI691">
            <v>1573.31439988536</v>
          </cell>
        </row>
        <row r="692">
          <cell r="M692">
            <v>22.177205438541399</v>
          </cell>
          <cell r="O692">
            <v>19472629.998412699</v>
          </cell>
          <cell r="Q692">
            <v>3959982</v>
          </cell>
          <cell r="R692">
            <v>8.4007613021893704E-3</v>
          </cell>
          <cell r="AA692">
            <v>1781.7419265287299</v>
          </cell>
          <cell r="AC692">
            <v>208.77477954527299</v>
          </cell>
          <cell r="AE692">
            <v>751589.20636298496</v>
          </cell>
          <cell r="AF692">
            <v>24151577.429067399</v>
          </cell>
          <cell r="AH692">
            <v>20190267.789909199</v>
          </cell>
          <cell r="AI692">
            <v>1572.96714698346</v>
          </cell>
        </row>
        <row r="693">
          <cell r="M693">
            <v>22.1770934632987</v>
          </cell>
          <cell r="O693">
            <v>19470505.078639898</v>
          </cell>
          <cell r="Q693">
            <v>3959982</v>
          </cell>
          <cell r="R693">
            <v>8.4000323823512895E-3</v>
          </cell>
          <cell r="AA693">
            <v>1781.4592059326601</v>
          </cell>
          <cell r="AC693">
            <v>208.73545417706401</v>
          </cell>
          <cell r="AE693">
            <v>751447.63503742998</v>
          </cell>
          <cell r="AF693">
            <v>24148311.218975399</v>
          </cell>
          <cell r="AH693">
            <v>20187963.6307947</v>
          </cell>
          <cell r="AI693">
            <v>1572.7237517556</v>
          </cell>
        </row>
        <row r="694">
          <cell r="M694">
            <v>22.177001327118301</v>
          </cell>
          <cell r="O694">
            <v>19468290.591060098</v>
          </cell>
          <cell r="Q694">
            <v>3959982</v>
          </cell>
          <cell r="R694">
            <v>8.4000741388735693E-3</v>
          </cell>
          <cell r="AA694">
            <v>1781.2988263597599</v>
          </cell>
          <cell r="AC694">
            <v>208.71685888223601</v>
          </cell>
          <cell r="AE694">
            <v>751380.69197605096</v>
          </cell>
          <cell r="AF694">
            <v>24145518.240082201</v>
          </cell>
          <cell r="AH694">
            <v>20185691.435596801</v>
          </cell>
          <cell r="AI694">
            <v>1572.58196747752</v>
          </cell>
        </row>
        <row r="695">
          <cell r="M695">
            <v>22.176919777787901</v>
          </cell>
          <cell r="O695">
            <v>19466766.711606301</v>
          </cell>
          <cell r="Q695">
            <v>3959982</v>
          </cell>
          <cell r="R695">
            <v>8.4007860199396805E-3</v>
          </cell>
          <cell r="AA695">
            <v>1781.3023309416899</v>
          </cell>
          <cell r="AC695">
            <v>208.72981490156499</v>
          </cell>
          <cell r="AE695">
            <v>751427.333645634</v>
          </cell>
          <cell r="AF695">
            <v>24142401.0036815</v>
          </cell>
          <cell r="AH695">
            <v>20184223.703010399</v>
          </cell>
          <cell r="AI695">
            <v>1572.57251604012</v>
          </cell>
        </row>
        <row r="696">
          <cell r="M696">
            <v>22.176859584744399</v>
          </cell>
          <cell r="O696">
            <v>19465897.092097301</v>
          </cell>
          <cell r="Q696">
            <v>3959982</v>
          </cell>
          <cell r="R696">
            <v>8.4017333841745704E-3</v>
          </cell>
          <cell r="AA696">
            <v>1781.4101423259399</v>
          </cell>
          <cell r="AC696">
            <v>208.74831044446501</v>
          </cell>
          <cell r="AE696">
            <v>751493.91760007502</v>
          </cell>
          <cell r="AF696">
            <v>24142760.100423601</v>
          </cell>
          <cell r="AH696">
            <v>20183408.515014201</v>
          </cell>
          <cell r="AI696">
            <v>1572.6618318814701</v>
          </cell>
        </row>
        <row r="697">
          <cell r="M697">
            <v>22.176825329947</v>
          </cell>
          <cell r="O697">
            <v>19465656.734185498</v>
          </cell>
          <cell r="Q697">
            <v>3959982</v>
          </cell>
          <cell r="R697">
            <v>8.4018608466521708E-3</v>
          </cell>
          <cell r="AA697">
            <v>1781.42333920177</v>
          </cell>
          <cell r="AC697">
            <v>208.74941664853</v>
          </cell>
          <cell r="AE697">
            <v>751497.89993470802</v>
          </cell>
          <cell r="AF697">
            <v>24143097.283872001</v>
          </cell>
          <cell r="AH697">
            <v>20183153.010405399</v>
          </cell>
          <cell r="AI697">
            <v>1572.6739225532399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CE160"/>
    </sheetNames>
    <sheetDataSet>
      <sheetData sheetId="0">
        <row r="26">
          <cell r="M26">
            <v>26.669770400436299</v>
          </cell>
          <cell r="O26">
            <v>19439678.273997501</v>
          </cell>
          <cell r="Q26">
            <v>3959982</v>
          </cell>
          <cell r="R26">
            <v>1.02438773708938E-2</v>
          </cell>
          <cell r="AA26">
            <v>1683.99577874192</v>
          </cell>
          <cell r="AC26">
            <v>190.89742903394699</v>
          </cell>
          <cell r="AE26">
            <v>687230.74452220998</v>
          </cell>
          <cell r="AF26">
            <v>24051261.5872427</v>
          </cell>
          <cell r="AH26">
            <v>20089188.701933701</v>
          </cell>
          <cell r="AI26">
            <v>1493.0983497079701</v>
          </cell>
        </row>
        <row r="27">
          <cell r="M27">
            <v>26.669759188769099</v>
          </cell>
          <cell r="O27">
            <v>19439656.465390101</v>
          </cell>
          <cell r="Q27">
            <v>3959982</v>
          </cell>
          <cell r="R27">
            <v>1.0242626025056699E-2</v>
          </cell>
          <cell r="AA27">
            <v>1683.84163654642</v>
          </cell>
          <cell r="AC27">
            <v>190.87399123846799</v>
          </cell>
          <cell r="AE27">
            <v>687146.36845848605</v>
          </cell>
          <cell r="AF27">
            <v>24049877.326267801</v>
          </cell>
          <cell r="AH27">
            <v>20089067.0552576</v>
          </cell>
          <cell r="AI27">
            <v>1492.9676453079501</v>
          </cell>
        </row>
        <row r="28">
          <cell r="M28">
            <v>26.669826811482402</v>
          </cell>
          <cell r="O28">
            <v>19439526.285573401</v>
          </cell>
          <cell r="Q28">
            <v>3959982</v>
          </cell>
          <cell r="R28">
            <v>1.0243206942082E-2</v>
          </cell>
          <cell r="AA28">
            <v>1683.8577651387</v>
          </cell>
          <cell r="AC28">
            <v>190.88969928982499</v>
          </cell>
          <cell r="AE28">
            <v>687202.91744336998</v>
          </cell>
          <cell r="AF28">
            <v>24047059.661684599</v>
          </cell>
          <cell r="AH28">
            <v>20089001.21745</v>
          </cell>
          <cell r="AI28">
            <v>1492.9680658488701</v>
          </cell>
        </row>
        <row r="29">
          <cell r="M29">
            <v>26.669757332575099</v>
          </cell>
          <cell r="O29">
            <v>19439671.205577601</v>
          </cell>
          <cell r="Q29">
            <v>3959982</v>
          </cell>
          <cell r="R29">
            <v>1.02443967459539E-2</v>
          </cell>
          <cell r="AA29">
            <v>1684.01919265673</v>
          </cell>
          <cell r="AC29">
            <v>190.91413211079001</v>
          </cell>
          <cell r="AE29">
            <v>687290.87559884298</v>
          </cell>
          <cell r="AF29">
            <v>24048534.145906098</v>
          </cell>
          <cell r="AH29">
            <v>20089300.103287701</v>
          </cell>
          <cell r="AI29">
            <v>1493.10506054594</v>
          </cell>
        </row>
        <row r="30">
          <cell r="M30">
            <v>26.6696676634634</v>
          </cell>
          <cell r="O30">
            <v>19440078.432743501</v>
          </cell>
          <cell r="Q30">
            <v>3959982</v>
          </cell>
          <cell r="R30">
            <v>1.0245272421060001E-2</v>
          </cell>
          <cell r="AA30">
            <v>1684.14014689231</v>
          </cell>
          <cell r="AC30">
            <v>190.94083276526601</v>
          </cell>
          <cell r="AE30">
            <v>687386.99795495905</v>
          </cell>
          <cell r="AF30">
            <v>24047761.4680355</v>
          </cell>
          <cell r="AH30">
            <v>20089744.126961999</v>
          </cell>
          <cell r="AI30">
            <v>1493.19931412704</v>
          </cell>
        </row>
        <row r="31">
          <cell r="M31">
            <v>26.6699164048662</v>
          </cell>
          <cell r="O31">
            <v>19440580.2362253</v>
          </cell>
          <cell r="Q31">
            <v>3959982</v>
          </cell>
          <cell r="R31">
            <v>1.02465200159432E-2</v>
          </cell>
          <cell r="AA31">
            <v>1684.3078088135601</v>
          </cell>
          <cell r="AC31">
            <v>190.96574735964799</v>
          </cell>
          <cell r="AE31">
            <v>687476.69049473095</v>
          </cell>
          <cell r="AF31">
            <v>24049395.5159497</v>
          </cell>
          <cell r="AH31">
            <v>20090290.499214001</v>
          </cell>
          <cell r="AI31">
            <v>1493.34206145391</v>
          </cell>
        </row>
        <row r="32">
          <cell r="M32">
            <v>26.670168558772701</v>
          </cell>
          <cell r="O32">
            <v>19440982.3138761</v>
          </cell>
          <cell r="Q32">
            <v>3959982</v>
          </cell>
          <cell r="R32">
            <v>1.0246009923809101E-2</v>
          </cell>
          <cell r="AA32">
            <v>1684.2942061573499</v>
          </cell>
          <cell r="AC32">
            <v>190.95001937862901</v>
          </cell>
          <cell r="AE32">
            <v>687420.06976306497</v>
          </cell>
          <cell r="AF32">
            <v>24052328.493726902</v>
          </cell>
          <cell r="AH32">
            <v>20090566.418857399</v>
          </cell>
          <cell r="AI32">
            <v>1493.3441867787201</v>
          </cell>
        </row>
        <row r="33">
          <cell r="M33">
            <v>26.670424963306399</v>
          </cell>
          <cell r="O33">
            <v>19441458.711142801</v>
          </cell>
          <cell r="Q33">
            <v>3959982</v>
          </cell>
          <cell r="R33">
            <v>1.0244893122857399E-2</v>
          </cell>
          <cell r="AA33">
            <v>1684.1750596178099</v>
          </cell>
          <cell r="AC33">
            <v>190.93006242340499</v>
          </cell>
          <cell r="AE33">
            <v>687348.22472425702</v>
          </cell>
          <cell r="AF33">
            <v>24051670.493244398</v>
          </cell>
          <cell r="AH33">
            <v>20090960.282696102</v>
          </cell>
          <cell r="AI33">
            <v>1493.24499719441</v>
          </cell>
        </row>
        <row r="34">
          <cell r="M34">
            <v>26.671130328795801</v>
          </cell>
          <cell r="O34">
            <v>19443675.7024891</v>
          </cell>
          <cell r="Q34">
            <v>3959982</v>
          </cell>
          <cell r="R34">
            <v>1.0244750030741301E-2</v>
          </cell>
          <cell r="AA34">
            <v>1684.25243148154</v>
          </cell>
          <cell r="AC34">
            <v>190.938939368327</v>
          </cell>
          <cell r="AE34">
            <v>687380.18172597606</v>
          </cell>
          <cell r="AF34">
            <v>24053010.737247199</v>
          </cell>
          <cell r="AH34">
            <v>20093005.618824799</v>
          </cell>
          <cell r="AI34">
            <v>1493.31349211321</v>
          </cell>
        </row>
        <row r="35">
          <cell r="M35">
            <v>26.672213841420302</v>
          </cell>
          <cell r="O35">
            <v>19449556.568964802</v>
          </cell>
          <cell r="Q35">
            <v>3959982</v>
          </cell>
          <cell r="R35">
            <v>1.0243912959617799E-2</v>
          </cell>
          <cell r="AA35">
            <v>1684.5257077641299</v>
          </cell>
          <cell r="AC35">
            <v>190.95595021098799</v>
          </cell>
          <cell r="AE35">
            <v>687441.420759556</v>
          </cell>
          <cell r="AF35">
            <v>24060950.363154899</v>
          </cell>
          <cell r="AH35">
            <v>20098839.827759601</v>
          </cell>
          <cell r="AI35">
            <v>1493.5697575531401</v>
          </cell>
        </row>
        <row r="36">
          <cell r="M36">
            <v>26.673059201230998</v>
          </cell>
          <cell r="O36">
            <v>19455578.764917601</v>
          </cell>
          <cell r="Q36">
            <v>3959982</v>
          </cell>
          <cell r="R36">
            <v>1.02433025606303E-2</v>
          </cell>
          <cell r="AA36">
            <v>1684.8003907223399</v>
          </cell>
          <cell r="AC36">
            <v>190.99393114142001</v>
          </cell>
          <cell r="AE36">
            <v>687578.15210911096</v>
          </cell>
          <cell r="AF36">
            <v>24064263.908345599</v>
          </cell>
          <cell r="AH36">
            <v>20105182.1373716</v>
          </cell>
          <cell r="AI36">
            <v>1493.8064595809201</v>
          </cell>
        </row>
        <row r="37">
          <cell r="M37">
            <v>26.6735132394322</v>
          </cell>
          <cell r="O37">
            <v>19459642.103570901</v>
          </cell>
          <cell r="Q37">
            <v>3959982</v>
          </cell>
          <cell r="R37">
            <v>1.0244127859653E-2</v>
          </cell>
          <cell r="AA37">
            <v>1685.15454460197</v>
          </cell>
          <cell r="AC37">
            <v>191.04070782234399</v>
          </cell>
          <cell r="AE37">
            <v>687746.54816043796</v>
          </cell>
          <cell r="AF37">
            <v>24069026.5034394</v>
          </cell>
          <cell r="AH37">
            <v>20109545.153346401</v>
          </cell>
          <cell r="AI37">
            <v>1494.11383677963</v>
          </cell>
        </row>
        <row r="38">
          <cell r="M38">
            <v>26.673701011843999</v>
          </cell>
          <cell r="O38">
            <v>19461125.8421335</v>
          </cell>
          <cell r="Q38">
            <v>3959982</v>
          </cell>
          <cell r="R38">
            <v>1.02449711733755E-2</v>
          </cell>
          <cell r="AA38">
            <v>1685.3295161998999</v>
          </cell>
          <cell r="AC38">
            <v>191.073421212228</v>
          </cell>
          <cell r="AE38">
            <v>687864.31636401895</v>
          </cell>
          <cell r="AF38">
            <v>24069231.840212699</v>
          </cell>
          <cell r="AH38">
            <v>20111247.7772769</v>
          </cell>
          <cell r="AI38">
            <v>1494.2560949876799</v>
          </cell>
        </row>
        <row r="39">
          <cell r="M39">
            <v>26.673752842455901</v>
          </cell>
          <cell r="O39">
            <v>19461699.799402099</v>
          </cell>
          <cell r="Q39">
            <v>3959982</v>
          </cell>
          <cell r="R39">
            <v>1.02469404528359E-2</v>
          </cell>
          <cell r="AA39">
            <v>1685.5777456927301</v>
          </cell>
          <cell r="AC39">
            <v>191.12098457011899</v>
          </cell>
          <cell r="AE39">
            <v>688035.54445242905</v>
          </cell>
          <cell r="AF39">
            <v>24069263.341011599</v>
          </cell>
          <cell r="AH39">
            <v>20112040.010810498</v>
          </cell>
          <cell r="AI39">
            <v>1494.45676112262</v>
          </cell>
        </row>
        <row r="40">
          <cell r="M40">
            <v>26.6737628813679</v>
          </cell>
          <cell r="O40">
            <v>19461682.799905401</v>
          </cell>
          <cell r="Q40">
            <v>3959982</v>
          </cell>
          <cell r="R40">
            <v>1.0249115081338699E-2</v>
          </cell>
          <cell r="AA40">
            <v>1685.8193732175</v>
          </cell>
          <cell r="AC40">
            <v>191.16728244658901</v>
          </cell>
          <cell r="AE40">
            <v>688202.21680772002</v>
          </cell>
          <cell r="AF40">
            <v>24069291.685002901</v>
          </cell>
          <cell r="AH40">
            <v>20112219.067871999</v>
          </cell>
          <cell r="AI40">
            <v>1494.65209077091</v>
          </cell>
        </row>
        <row r="41">
          <cell r="M41">
            <v>26.673714143395799</v>
          </cell>
          <cell r="O41">
            <v>19460746.4426012</v>
          </cell>
          <cell r="Q41">
            <v>3959982</v>
          </cell>
          <cell r="R41">
            <v>1.0250608645584899E-2</v>
          </cell>
          <cell r="AA41">
            <v>1685.94651708385</v>
          </cell>
          <cell r="AC41">
            <v>191.18710950769801</v>
          </cell>
          <cell r="AE41">
            <v>688273.59422771202</v>
          </cell>
          <cell r="AF41">
            <v>24070321.548264701</v>
          </cell>
          <cell r="AH41">
            <v>20111365.8151851</v>
          </cell>
          <cell r="AI41">
            <v>1494.7594075761599</v>
          </cell>
        </row>
        <row r="42">
          <cell r="M42">
            <v>26.673542563396801</v>
          </cell>
          <cell r="O42">
            <v>19456943.809658099</v>
          </cell>
          <cell r="Q42">
            <v>3959982</v>
          </cell>
          <cell r="R42">
            <v>1.02510510855152E-2</v>
          </cell>
          <cell r="AA42">
            <v>1685.7467533307099</v>
          </cell>
          <cell r="AC42">
            <v>191.16361963164499</v>
          </cell>
          <cell r="AE42">
            <v>688189.03067392204</v>
          </cell>
          <cell r="AF42">
            <v>24066987.727487098</v>
          </cell>
          <cell r="AH42">
            <v>20107551.732181098</v>
          </cell>
          <cell r="AI42">
            <v>1494.58313369907</v>
          </cell>
        </row>
        <row r="43">
          <cell r="M43">
            <v>26.673063646314599</v>
          </cell>
          <cell r="O43">
            <v>19450448.467760701</v>
          </cell>
          <cell r="Q43">
            <v>3959982</v>
          </cell>
          <cell r="R43">
            <v>1.02514934067019E-2</v>
          </cell>
          <cell r="AA43">
            <v>1685.36778311288</v>
          </cell>
          <cell r="AC43">
            <v>191.12019876540501</v>
          </cell>
          <cell r="AE43">
            <v>688032.71555545705</v>
          </cell>
          <cell r="AF43">
            <v>24060407.965557002</v>
          </cell>
          <cell r="AH43">
            <v>20101017.453720801</v>
          </cell>
          <cell r="AI43">
            <v>1494.2475843474799</v>
          </cell>
        </row>
        <row r="44">
          <cell r="M44">
            <v>26.672213518678401</v>
          </cell>
          <cell r="O44">
            <v>19444945.974534899</v>
          </cell>
          <cell r="Q44">
            <v>3959982</v>
          </cell>
          <cell r="R44">
            <v>1.02518100846505E-2</v>
          </cell>
          <cell r="AA44">
            <v>1685.07657926043</v>
          </cell>
          <cell r="AC44">
            <v>191.08705782762101</v>
          </cell>
          <cell r="AE44">
            <v>687913.408179436</v>
          </cell>
          <cell r="AF44">
            <v>24055302.286807202</v>
          </cell>
          <cell r="AH44">
            <v>20095517.703284401</v>
          </cell>
          <cell r="AI44">
            <v>1493.9895214328101</v>
          </cell>
        </row>
        <row r="45">
          <cell r="M45">
            <v>26.671457410945699</v>
          </cell>
          <cell r="O45">
            <v>19442752.7024488</v>
          </cell>
          <cell r="Q45">
            <v>3959982</v>
          </cell>
          <cell r="R45">
            <v>1.0251007637472101E-2</v>
          </cell>
          <cell r="AA45">
            <v>1684.9074943559999</v>
          </cell>
          <cell r="AC45">
            <v>191.055007215264</v>
          </cell>
          <cell r="AE45">
            <v>687798.02597495099</v>
          </cell>
          <cell r="AF45">
            <v>24055205.709325898</v>
          </cell>
          <cell r="AH45">
            <v>20093090.690059502</v>
          </cell>
          <cell r="AI45">
            <v>1493.8524871407401</v>
          </cell>
        </row>
        <row r="46">
          <cell r="M46">
            <v>26.670840332474398</v>
          </cell>
          <cell r="O46">
            <v>19441510.169164602</v>
          </cell>
          <cell r="Q46">
            <v>3959982</v>
          </cell>
          <cell r="R46">
            <v>1.02496490129743E-2</v>
          </cell>
          <cell r="AA46">
            <v>1684.69831717334</v>
          </cell>
          <cell r="AC46">
            <v>191.025840090294</v>
          </cell>
          <cell r="AE46">
            <v>687693.02432505996</v>
          </cell>
          <cell r="AF46">
            <v>24052738.881657299</v>
          </cell>
          <cell r="AH46">
            <v>20091740.2712125</v>
          </cell>
          <cell r="AI46">
            <v>1493.6724770830499</v>
          </cell>
        </row>
        <row r="47">
          <cell r="M47">
            <v>26.6703682282679</v>
          </cell>
          <cell r="O47">
            <v>19440562.324990299</v>
          </cell>
          <cell r="Q47">
            <v>3959982</v>
          </cell>
          <cell r="R47">
            <v>1.02500562774738E-2</v>
          </cell>
          <cell r="AA47">
            <v>1684.6717844690399</v>
          </cell>
          <cell r="AC47">
            <v>191.037456721414</v>
          </cell>
          <cell r="AE47">
            <v>687734.84419709095</v>
          </cell>
          <cell r="AF47">
            <v>24048996.7847744</v>
          </cell>
          <cell r="AH47">
            <v>20090733.5605832</v>
          </cell>
          <cell r="AI47">
            <v>1493.6343277476201</v>
          </cell>
        </row>
        <row r="48">
          <cell r="M48">
            <v>26.6700476216491</v>
          </cell>
          <cell r="O48">
            <v>19440048.149792399</v>
          </cell>
          <cell r="Q48">
            <v>3959982</v>
          </cell>
          <cell r="R48">
            <v>1.0251162594311299E-2</v>
          </cell>
          <cell r="AA48">
            <v>1684.79219745418</v>
          </cell>
          <cell r="AC48">
            <v>191.05763467795899</v>
          </cell>
          <cell r="AE48">
            <v>687807.48484065302</v>
          </cell>
          <cell r="AF48">
            <v>24049657.843795501</v>
          </cell>
          <cell r="AH48">
            <v>20090344.925804399</v>
          </cell>
          <cell r="AI48">
            <v>1493.7345627762199</v>
          </cell>
        </row>
        <row r="49">
          <cell r="M49">
            <v>26.669842230395702</v>
          </cell>
          <cell r="O49">
            <v>19438168.003817402</v>
          </cell>
          <cell r="Q49">
            <v>3959982</v>
          </cell>
          <cell r="R49">
            <v>1.02512954158329E-2</v>
          </cell>
          <cell r="AA49">
            <v>1684.6894256406599</v>
          </cell>
          <cell r="AC49">
            <v>191.04583479233901</v>
          </cell>
          <cell r="AE49">
            <v>687765.00525241904</v>
          </cell>
          <cell r="AF49">
            <v>24047879.5075518</v>
          </cell>
          <cell r="AH49">
            <v>20088186.362050299</v>
          </cell>
          <cell r="AI49">
            <v>1493.6435908483299</v>
          </cell>
        </row>
        <row r="50">
          <cell r="M50">
            <v>26.6718954092978</v>
          </cell>
          <cell r="O50">
            <v>19432010.140523501</v>
          </cell>
          <cell r="Q50">
            <v>3959982</v>
          </cell>
          <cell r="R50">
            <v>1.0252305245762001E-2</v>
          </cell>
          <cell r="AA50">
            <v>1684.1829734692201</v>
          </cell>
          <cell r="AC50">
            <v>190.986096788536</v>
          </cell>
          <cell r="AE50">
            <v>687549.94843872997</v>
          </cell>
          <cell r="AF50">
            <v>24039472.3000696</v>
          </cell>
          <cell r="AH50">
            <v>20081084.163866401</v>
          </cell>
          <cell r="AI50">
            <v>1493.1968766806899</v>
          </cell>
        </row>
        <row r="51">
          <cell r="M51">
            <v>26.672030941530501</v>
          </cell>
          <cell r="O51">
            <v>19434805.310875598</v>
          </cell>
          <cell r="Q51">
            <v>3959982</v>
          </cell>
          <cell r="R51">
            <v>1.0252739956632201E-2</v>
          </cell>
          <cell r="AA51">
            <v>1684.4652322639499</v>
          </cell>
          <cell r="AC51">
            <v>191.01635897463399</v>
          </cell>
          <cell r="AE51">
            <v>687658.89230868104</v>
          </cell>
          <cell r="AF51">
            <v>24044836.5590626</v>
          </cell>
          <cell r="AH51">
            <v>20084884.134171098</v>
          </cell>
          <cell r="AI51">
            <v>1493.4488732893101</v>
          </cell>
        </row>
        <row r="52">
          <cell r="M52">
            <v>26.671829089708201</v>
          </cell>
          <cell r="O52">
            <v>19435707.9601315</v>
          </cell>
          <cell r="Q52">
            <v>3959982</v>
          </cell>
          <cell r="R52">
            <v>1.0253391510438799E-2</v>
          </cell>
          <cell r="AA52">
            <v>1684.5971193063299</v>
          </cell>
          <cell r="AC52">
            <v>191.04497315928</v>
          </cell>
          <cell r="AE52">
            <v>687761.90337340999</v>
          </cell>
          <cell r="AF52">
            <v>24044100.8970237</v>
          </cell>
          <cell r="AH52">
            <v>20085885.499462001</v>
          </cell>
          <cell r="AI52">
            <v>1493.5521461470501</v>
          </cell>
        </row>
        <row r="53">
          <cell r="M53">
            <v>26.671435104251799</v>
          </cell>
          <cell r="O53">
            <v>19437544.420789</v>
          </cell>
          <cell r="Q53">
            <v>3959982</v>
          </cell>
          <cell r="R53">
            <v>1.0254351777001999E-2</v>
          </cell>
          <cell r="AA53">
            <v>1684.88096651356</v>
          </cell>
          <cell r="AC53">
            <v>191.083835393134</v>
          </cell>
          <cell r="AE53">
            <v>687901.80741528398</v>
          </cell>
          <cell r="AF53">
            <v>24047607.341281399</v>
          </cell>
          <cell r="AH53">
            <v>20087988.1911847</v>
          </cell>
          <cell r="AI53">
            <v>1493.7971311204301</v>
          </cell>
        </row>
        <row r="54">
          <cell r="M54">
            <v>26.670568378950001</v>
          </cell>
          <cell r="O54">
            <v>19439227.124388799</v>
          </cell>
          <cell r="Q54">
            <v>3959982</v>
          </cell>
          <cell r="R54">
            <v>1.02540894560372E-2</v>
          </cell>
          <cell r="AA54">
            <v>1685.0498112110899</v>
          </cell>
          <cell r="AC54">
            <v>191.10361995706401</v>
          </cell>
          <cell r="AE54">
            <v>687973.03184543096</v>
          </cell>
          <cell r="AF54">
            <v>24050439.916717999</v>
          </cell>
          <cell r="AH54">
            <v>20089880.1218003</v>
          </cell>
          <cell r="AI54">
            <v>1493.9461912540201</v>
          </cell>
        </row>
        <row r="55">
          <cell r="M55">
            <v>26.6699406341037</v>
          </cell>
          <cell r="O55">
            <v>19439422.9616349</v>
          </cell>
          <cell r="Q55">
            <v>3959982</v>
          </cell>
          <cell r="R55">
            <v>1.02536880377867E-2</v>
          </cell>
          <cell r="AA55">
            <v>1685.05512722864</v>
          </cell>
          <cell r="AC55">
            <v>191.10546916199701</v>
          </cell>
          <cell r="AE55">
            <v>687979.68898318801</v>
          </cell>
          <cell r="AF55">
            <v>24050254.2722858</v>
          </cell>
          <cell r="AH55">
            <v>20089865.303698</v>
          </cell>
          <cell r="AI55">
            <v>1493.94965806665</v>
          </cell>
        </row>
        <row r="56">
          <cell r="M56">
            <v>26.669860884564599</v>
          </cell>
          <cell r="O56">
            <v>19439384.059409901</v>
          </cell>
          <cell r="Q56">
            <v>3959982</v>
          </cell>
          <cell r="R56">
            <v>1.02527697052413E-2</v>
          </cell>
          <cell r="AA56">
            <v>1684.9697873202899</v>
          </cell>
          <cell r="AC56">
            <v>191.08286290852999</v>
          </cell>
          <cell r="AE56">
            <v>687898.30647070799</v>
          </cell>
          <cell r="AF56">
            <v>24051647.1804104</v>
          </cell>
          <cell r="AH56">
            <v>20089591.0309898</v>
          </cell>
          <cell r="AI56">
            <v>1493.88692441176</v>
          </cell>
        </row>
        <row r="57">
          <cell r="M57">
            <v>26.669677165216498</v>
          </cell>
          <cell r="O57">
            <v>19440700.978997201</v>
          </cell>
          <cell r="Q57">
            <v>3959982</v>
          </cell>
          <cell r="R57">
            <v>1.0251424010219E-2</v>
          </cell>
          <cell r="AA57">
            <v>1684.9175248640499</v>
          </cell>
          <cell r="AC57">
            <v>191.07109548588599</v>
          </cell>
          <cell r="AE57">
            <v>687855.94374918903</v>
          </cell>
          <cell r="AF57">
            <v>24052034.671962898</v>
          </cell>
          <cell r="AH57">
            <v>20090895.515891101</v>
          </cell>
          <cell r="AI57">
            <v>1493.8464293781601</v>
          </cell>
        </row>
        <row r="58">
          <cell r="M58">
            <v>26.6714974329266</v>
          </cell>
          <cell r="O58">
            <v>19446798.233792599</v>
          </cell>
          <cell r="Q58">
            <v>3959982</v>
          </cell>
          <cell r="R58">
            <v>1.0250314508351401E-2</v>
          </cell>
          <cell r="AA58">
            <v>1685.0864873626499</v>
          </cell>
          <cell r="AC58">
            <v>191.07700003838801</v>
          </cell>
          <cell r="AE58">
            <v>687877.200138196</v>
          </cell>
          <cell r="AF58">
            <v>24057980.591617301</v>
          </cell>
          <cell r="AH58">
            <v>20096098.975759</v>
          </cell>
          <cell r="AI58">
            <v>1494.0094873242599</v>
          </cell>
        </row>
        <row r="59">
          <cell r="M59">
            <v>26.6726372911467</v>
          </cell>
          <cell r="O59">
            <v>19452233.8099855</v>
          </cell>
          <cell r="Q59">
            <v>3959982</v>
          </cell>
          <cell r="R59">
            <v>1.0249224998041E-2</v>
          </cell>
          <cell r="AA59">
            <v>1685.2759205683101</v>
          </cell>
          <cell r="AC59">
            <v>191.09112067394699</v>
          </cell>
          <cell r="AE59">
            <v>687928.03442621103</v>
          </cell>
          <cell r="AF59">
            <v>24062967.1676911</v>
          </cell>
          <cell r="AH59">
            <v>20102152.648337599</v>
          </cell>
          <cell r="AI59">
            <v>1494.1847998943599</v>
          </cell>
        </row>
        <row r="60">
          <cell r="M60">
            <v>26.673234243964401</v>
          </cell>
          <cell r="O60">
            <v>19456818.622982401</v>
          </cell>
          <cell r="Q60">
            <v>3959982</v>
          </cell>
          <cell r="R60">
            <v>1.02488996601866E-2</v>
          </cell>
          <cell r="AA60">
            <v>1685.52029863194</v>
          </cell>
          <cell r="AC60">
            <v>191.11909816887399</v>
          </cell>
          <cell r="AE60">
            <v>688028.75340794597</v>
          </cell>
          <cell r="AF60">
            <v>24067215.003287401</v>
          </cell>
          <cell r="AH60">
            <v>20106976.690945301</v>
          </cell>
          <cell r="AI60">
            <v>1494.4012004630699</v>
          </cell>
        </row>
        <row r="61">
          <cell r="M61">
            <v>26.673462511570399</v>
          </cell>
          <cell r="O61">
            <v>19458122.704542201</v>
          </cell>
          <cell r="Q61">
            <v>3959982</v>
          </cell>
          <cell r="R61">
            <v>1.02495945980611E-2</v>
          </cell>
          <cell r="AA61">
            <v>1685.6528564219</v>
          </cell>
          <cell r="AC61">
            <v>191.147496370352</v>
          </cell>
          <cell r="AE61">
            <v>688130.98693326698</v>
          </cell>
          <cell r="AF61">
            <v>24066558.787097801</v>
          </cell>
          <cell r="AH61">
            <v>20108532.056974601</v>
          </cell>
          <cell r="AI61">
            <v>1494.50536005155</v>
          </cell>
        </row>
        <row r="62">
          <cell r="M62">
            <v>26.673516205264601</v>
          </cell>
          <cell r="O62">
            <v>19458557.833843101</v>
          </cell>
          <cell r="Q62">
            <v>3959982</v>
          </cell>
          <cell r="R62">
            <v>1.02515648209353E-2</v>
          </cell>
          <cell r="AA62">
            <v>1685.8906523820599</v>
          </cell>
          <cell r="AC62">
            <v>191.19394165411299</v>
          </cell>
          <cell r="AE62">
            <v>688298.18995480705</v>
          </cell>
          <cell r="AF62">
            <v>24066386.810257301</v>
          </cell>
          <cell r="AH62">
            <v>20109186.760692399</v>
          </cell>
          <cell r="AI62">
            <v>1494.6967107279399</v>
          </cell>
        </row>
        <row r="63">
          <cell r="M63">
            <v>26.673525653230801</v>
          </cell>
          <cell r="O63">
            <v>19458877.8566099</v>
          </cell>
          <cell r="Q63">
            <v>3959982</v>
          </cell>
          <cell r="R63">
            <v>1.02529670605448E-2</v>
          </cell>
          <cell r="AA63">
            <v>1686.09311134615</v>
          </cell>
          <cell r="AC63">
            <v>191.222432483549</v>
          </cell>
          <cell r="AE63">
            <v>688400.756940778</v>
          </cell>
          <cell r="AF63">
            <v>24068716.043608099</v>
          </cell>
          <cell r="AH63">
            <v>20109604.965586599</v>
          </cell>
          <cell r="AI63">
            <v>1494.8706788626</v>
          </cell>
        </row>
        <row r="64">
          <cell r="M64">
            <v>26.673537290403999</v>
          </cell>
          <cell r="O64">
            <v>19458933.855611101</v>
          </cell>
          <cell r="Q64">
            <v>3959982</v>
          </cell>
          <cell r="R64">
            <v>1.02531771138444E-2</v>
          </cell>
          <cell r="AA64">
            <v>1686.1317978378499</v>
          </cell>
          <cell r="AC64">
            <v>191.22618839001299</v>
          </cell>
          <cell r="AE64">
            <v>688414.27820404805</v>
          </cell>
          <cell r="AF64">
            <v>24069539.464814398</v>
          </cell>
          <cell r="AH64">
            <v>20109671.8165076</v>
          </cell>
          <cell r="AI64">
            <v>1494.9056094478401</v>
          </cell>
        </row>
        <row r="65">
          <cell r="M65">
            <v>26.673521784817101</v>
          </cell>
          <cell r="O65">
            <v>19458580.968171898</v>
          </cell>
          <cell r="Q65">
            <v>3959982</v>
          </cell>
          <cell r="R65">
            <v>1.02532248343586E-2</v>
          </cell>
          <cell r="AA65">
            <v>1686.1140859519801</v>
          </cell>
          <cell r="AC65">
            <v>191.22409120789399</v>
          </cell>
          <cell r="AE65">
            <v>688406.72834841802</v>
          </cell>
          <cell r="AF65">
            <v>24069247.105128702</v>
          </cell>
          <cell r="AH65">
            <v>20109319.196592402</v>
          </cell>
          <cell r="AI65">
            <v>1494.88999474408</v>
          </cell>
        </row>
        <row r="66">
          <cell r="M66">
            <v>26.6734641837201</v>
          </cell>
          <cell r="O66">
            <v>19457451.4209961</v>
          </cell>
          <cell r="Q66">
            <v>3959982</v>
          </cell>
          <cell r="R66">
            <v>1.02532953169339E-2</v>
          </cell>
          <cell r="AA66">
            <v>1686.04503084107</v>
          </cell>
          <cell r="AC66">
            <v>191.21618624273401</v>
          </cell>
          <cell r="AE66">
            <v>688378.27047384204</v>
          </cell>
          <cell r="AF66">
            <v>24068046.412859902</v>
          </cell>
          <cell r="AH66">
            <v>20108184.880081099</v>
          </cell>
          <cell r="AI66">
            <v>1494.8288445983301</v>
          </cell>
        </row>
        <row r="67">
          <cell r="M67">
            <v>26.673353079302601</v>
          </cell>
          <cell r="O67">
            <v>19455811.748902701</v>
          </cell>
          <cell r="Q67">
            <v>3959982</v>
          </cell>
          <cell r="R67">
            <v>1.02534008445141E-2</v>
          </cell>
          <cell r="AA67">
            <v>1685.94738460587</v>
          </cell>
          <cell r="AC67">
            <v>191.20502344471001</v>
          </cell>
          <cell r="AE67">
            <v>688338.08440095501</v>
          </cell>
          <cell r="AF67">
            <v>24066345.252412699</v>
          </cell>
          <cell r="AH67">
            <v>20106520.270183802</v>
          </cell>
          <cell r="AI67">
            <v>1494.74236116116</v>
          </cell>
        </row>
        <row r="68">
          <cell r="M68">
            <v>26.673172194319601</v>
          </cell>
          <cell r="O68">
            <v>19453596.9817577</v>
          </cell>
          <cell r="Q68">
            <v>3959982</v>
          </cell>
          <cell r="R68">
            <v>1.02527743826513E-2</v>
          </cell>
          <cell r="AA68">
            <v>1685.7543381553201</v>
          </cell>
          <cell r="AC68">
            <v>191.16960684669101</v>
          </cell>
          <cell r="AE68">
            <v>688210.58464808599</v>
          </cell>
          <cell r="AF68">
            <v>24065972.834734801</v>
          </cell>
          <cell r="AH68">
            <v>20104186.516559102</v>
          </cell>
          <cell r="AI68">
            <v>1494.5847313086299</v>
          </cell>
        </row>
        <row r="69">
          <cell r="M69">
            <v>26.672992276768699</v>
          </cell>
          <cell r="O69">
            <v>19451993.006096501</v>
          </cell>
          <cell r="Q69">
            <v>3959982</v>
          </cell>
          <cell r="R69">
            <v>1.0251656302467301E-2</v>
          </cell>
          <cell r="AA69">
            <v>1685.5161118841099</v>
          </cell>
          <cell r="AC69">
            <v>191.13642209840199</v>
          </cell>
          <cell r="AE69">
            <v>688091.11955424596</v>
          </cell>
          <cell r="AF69">
            <v>24063155.981633902</v>
          </cell>
          <cell r="AH69">
            <v>20102449.308215</v>
          </cell>
          <cell r="AI69">
            <v>1494.3796897857101</v>
          </cell>
        </row>
        <row r="70">
          <cell r="M70">
            <v>26.673618137836701</v>
          </cell>
          <cell r="O70">
            <v>19408973.878578499</v>
          </cell>
          <cell r="Q70">
            <v>3959982</v>
          </cell>
          <cell r="R70">
            <v>1.0253167125018701E-2</v>
          </cell>
          <cell r="AA70">
            <v>1682.4840276568</v>
          </cell>
          <cell r="AC70">
            <v>190.77753091875999</v>
          </cell>
          <cell r="AE70">
            <v>686799.11130753602</v>
          </cell>
          <cell r="AF70">
            <v>24013113.9986955</v>
          </cell>
          <cell r="AH70">
            <v>20057542.0944218</v>
          </cell>
          <cell r="AI70">
            <v>1491.70649673804</v>
          </cell>
        </row>
        <row r="71">
          <cell r="M71">
            <v>26.674807102827401</v>
          </cell>
          <cell r="O71">
            <v>19393541.1117304</v>
          </cell>
          <cell r="Q71">
            <v>3959982</v>
          </cell>
          <cell r="R71">
            <v>1.02563015622959E-2</v>
          </cell>
          <cell r="AA71">
            <v>1681.6771999796799</v>
          </cell>
          <cell r="AC71">
            <v>190.68500360096701</v>
          </cell>
          <cell r="AE71">
            <v>686466.01296348101</v>
          </cell>
          <cell r="AF71">
            <v>23999130.7869181</v>
          </cell>
          <cell r="AH71">
            <v>20042227.617743</v>
          </cell>
          <cell r="AI71">
            <v>1490.9921963787101</v>
          </cell>
        </row>
        <row r="72">
          <cell r="M72">
            <v>26.674421599097599</v>
          </cell>
          <cell r="O72">
            <v>19420625.026846699</v>
          </cell>
          <cell r="Q72">
            <v>3959982</v>
          </cell>
          <cell r="R72">
            <v>1.02565492589333E-2</v>
          </cell>
          <cell r="AA72">
            <v>1683.76481341251</v>
          </cell>
          <cell r="AC72">
            <v>190.92764395709</v>
          </cell>
          <cell r="AE72">
            <v>687339.51824552496</v>
          </cell>
          <cell r="AF72">
            <v>24034584.1489092</v>
          </cell>
          <cell r="AH72">
            <v>20070875.4359372</v>
          </cell>
          <cell r="AI72">
            <v>1492.8371694554201</v>
          </cell>
        </row>
        <row r="73">
          <cell r="M73">
            <v>26.672477646402299</v>
          </cell>
          <cell r="O73">
            <v>19446711.243285</v>
          </cell>
          <cell r="Q73">
            <v>3959982</v>
          </cell>
          <cell r="R73">
            <v>1.0253442137761901E-2</v>
          </cell>
          <cell r="AA73">
            <v>1685.3935069322399</v>
          </cell>
          <cell r="AC73">
            <v>191.13363671430801</v>
          </cell>
          <cell r="AE73">
            <v>688081.092171508</v>
          </cell>
          <cell r="AF73">
            <v>24058504.337207101</v>
          </cell>
          <cell r="AH73">
            <v>20097427.853737</v>
          </cell>
          <cell r="AI73">
            <v>1494.25987021793</v>
          </cell>
        </row>
        <row r="74">
          <cell r="M74">
            <v>26.672046634403401</v>
          </cell>
          <cell r="O74">
            <v>19444878.821402699</v>
          </cell>
          <cell r="Q74">
            <v>3959982</v>
          </cell>
          <cell r="R74">
            <v>1.0253843899350801E-2</v>
          </cell>
          <cell r="AA74">
            <v>1685.30393922126</v>
          </cell>
          <cell r="AC74">
            <v>191.13227399834699</v>
          </cell>
          <cell r="AE74">
            <v>688076.18639405095</v>
          </cell>
          <cell r="AF74">
            <v>24054955.334029399</v>
          </cell>
          <cell r="AH74">
            <v>20095455.505829699</v>
          </cell>
          <cell r="AI74">
            <v>1494.17166522291</v>
          </cell>
        </row>
        <row r="75">
          <cell r="M75">
            <v>26.671495613529899</v>
          </cell>
          <cell r="O75">
            <v>19443071.238086</v>
          </cell>
          <cell r="Q75">
            <v>3959982</v>
          </cell>
          <cell r="R75">
            <v>1.0253934688245E-2</v>
          </cell>
          <cell r="AA75">
            <v>1685.23199016479</v>
          </cell>
          <cell r="AC75">
            <v>191.124142195997</v>
          </cell>
          <cell r="AE75">
            <v>688046.91190558905</v>
          </cell>
          <cell r="AF75">
            <v>24053681.1994198</v>
          </cell>
          <cell r="AH75">
            <v>20093638.342637599</v>
          </cell>
          <cell r="AI75">
            <v>1494.1078479687901</v>
          </cell>
        </row>
        <row r="76">
          <cell r="M76">
            <v>26.671262620739501</v>
          </cell>
          <cell r="O76">
            <v>19442901.475253299</v>
          </cell>
          <cell r="Q76">
            <v>3959982</v>
          </cell>
          <cell r="R76">
            <v>1.0253833360054599E-2</v>
          </cell>
          <cell r="AA76">
            <v>1685.2218059639399</v>
          </cell>
          <cell r="AC76">
            <v>191.12336305002</v>
          </cell>
          <cell r="AE76">
            <v>688044.10698007396</v>
          </cell>
          <cell r="AF76">
            <v>24053417.506745402</v>
          </cell>
          <cell r="AH76">
            <v>20093299.588280302</v>
          </cell>
          <cell r="AI76">
            <v>1494.0984429139201</v>
          </cell>
        </row>
        <row r="77">
          <cell r="M77">
            <v>26.671449627579499</v>
          </cell>
          <cell r="O77">
            <v>19443871.3746197</v>
          </cell>
          <cell r="Q77">
            <v>3959982</v>
          </cell>
          <cell r="R77">
            <v>1.02545321926955E-2</v>
          </cell>
          <cell r="AA77">
            <v>1685.32947268513</v>
          </cell>
          <cell r="AC77">
            <v>191.14906075941099</v>
          </cell>
          <cell r="AE77">
            <v>688136.61873387999</v>
          </cell>
          <cell r="AF77">
            <v>24052291.361251201</v>
          </cell>
          <cell r="AH77">
            <v>20094248.160459701</v>
          </cell>
          <cell r="AI77">
            <v>1494.1804119257199</v>
          </cell>
        </row>
        <row r="78">
          <cell r="M78">
            <v>26.6717901029375</v>
          </cell>
          <cell r="O78">
            <v>19445507.621645801</v>
          </cell>
          <cell r="Q78">
            <v>3959982</v>
          </cell>
          <cell r="R78">
            <v>1.0255738069375801E-2</v>
          </cell>
          <cell r="AA78">
            <v>1685.5685945898899</v>
          </cell>
          <cell r="AC78">
            <v>191.18210041564899</v>
          </cell>
          <cell r="AE78">
            <v>688255.56149633694</v>
          </cell>
          <cell r="AF78">
            <v>24055177.762938902</v>
          </cell>
          <cell r="AH78">
            <v>20095977.284524102</v>
          </cell>
          <cell r="AI78">
            <v>1494.3864941742399</v>
          </cell>
        </row>
        <row r="79">
          <cell r="M79">
            <v>26.673117743557501</v>
          </cell>
          <cell r="O79">
            <v>19408009.158259299</v>
          </cell>
          <cell r="Q79">
            <v>3959982</v>
          </cell>
          <cell r="R79">
            <v>1.02582202121635E-2</v>
          </cell>
          <cell r="AA79">
            <v>1682.9900865858201</v>
          </cell>
          <cell r="AC79">
            <v>190.88659612337199</v>
          </cell>
          <cell r="AE79">
            <v>687191.74604413798</v>
          </cell>
          <cell r="AF79">
            <v>24010448.660902999</v>
          </cell>
          <cell r="AH79">
            <v>20056698.084654901</v>
          </cell>
          <cell r="AI79">
            <v>1492.1034904624501</v>
          </cell>
        </row>
        <row r="80">
          <cell r="M80">
            <v>26.674290038466602</v>
          </cell>
          <cell r="O80">
            <v>19420485.216368701</v>
          </cell>
          <cell r="Q80">
            <v>3959982</v>
          </cell>
          <cell r="R80">
            <v>1.02597972104719E-2</v>
          </cell>
          <cell r="AA80">
            <v>1684.13334256177</v>
          </cell>
          <cell r="AC80">
            <v>190.99493078035499</v>
          </cell>
          <cell r="AE80">
            <v>687581.75080927799</v>
          </cell>
          <cell r="AF80">
            <v>24035366.368420899</v>
          </cell>
          <cell r="AH80">
            <v>20070821.585954901</v>
          </cell>
          <cell r="AI80">
            <v>1493.13841178142</v>
          </cell>
        </row>
        <row r="81">
          <cell r="M81">
            <v>26.673419356700101</v>
          </cell>
          <cell r="O81">
            <v>19407864.503262501</v>
          </cell>
          <cell r="Q81">
            <v>3959982</v>
          </cell>
          <cell r="R81">
            <v>1.02573317394645E-2</v>
          </cell>
          <cell r="AA81">
            <v>1682.9257517529099</v>
          </cell>
          <cell r="AC81">
            <v>190.85652348773701</v>
          </cell>
          <cell r="AE81">
            <v>687083.484555854</v>
          </cell>
          <cell r="AF81">
            <v>24014421.2925856</v>
          </cell>
          <cell r="AH81">
            <v>20056815.452707101</v>
          </cell>
          <cell r="AI81">
            <v>1492.0692282651701</v>
          </cell>
        </row>
        <row r="82">
          <cell r="M82">
            <v>26.6743907131595</v>
          </cell>
          <cell r="O82">
            <v>19421742.3447606</v>
          </cell>
          <cell r="Q82">
            <v>3959982</v>
          </cell>
          <cell r="R82">
            <v>1.02585027721041E-2</v>
          </cell>
          <cell r="AA82">
            <v>1684.0565702936999</v>
          </cell>
          <cell r="AC82">
            <v>190.98022670428699</v>
          </cell>
          <cell r="AE82">
            <v>687528.81613543304</v>
          </cell>
          <cell r="AF82">
            <v>24035358.864557799</v>
          </cell>
          <cell r="AH82">
            <v>20071961.3966382</v>
          </cell>
          <cell r="AI82">
            <v>1493.07634358941</v>
          </cell>
        </row>
        <row r="83">
          <cell r="M83">
            <v>26.672909498026101</v>
          </cell>
          <cell r="O83">
            <v>19450943.3728237</v>
          </cell>
          <cell r="Q83">
            <v>3959982</v>
          </cell>
          <cell r="R83">
            <v>1.0253876677622399E-2</v>
          </cell>
          <cell r="AA83">
            <v>1685.7582436611301</v>
          </cell>
          <cell r="AC83">
            <v>191.16719419457601</v>
          </cell>
          <cell r="AE83">
            <v>688201.89910047303</v>
          </cell>
          <cell r="AF83">
            <v>24066681.392195798</v>
          </cell>
          <cell r="AH83">
            <v>20101627.963598002</v>
          </cell>
          <cell r="AI83">
            <v>1494.59104946655</v>
          </cell>
        </row>
        <row r="84">
          <cell r="M84">
            <v>26.672931759737899</v>
          </cell>
          <cell r="O84">
            <v>19453074.795238499</v>
          </cell>
          <cell r="Q84">
            <v>3959982</v>
          </cell>
          <cell r="R84">
            <v>1.02517111590823E-2</v>
          </cell>
          <cell r="AA84">
            <v>1685.6103037734299</v>
          </cell>
          <cell r="AC84">
            <v>191.14687971438099</v>
          </cell>
          <cell r="AE84">
            <v>688128.766971773</v>
          </cell>
          <cell r="AF84">
            <v>24064866.286839299</v>
          </cell>
          <cell r="AH84">
            <v>20103438.080624901</v>
          </cell>
          <cell r="AI84">
            <v>1494.4634240590401</v>
          </cell>
        </row>
        <row r="85">
          <cell r="M85">
            <v>26.673242251273301</v>
          </cell>
          <cell r="O85">
            <v>19456434.7139288</v>
          </cell>
          <cell r="Q85">
            <v>3959982</v>
          </cell>
          <cell r="R85">
            <v>1.02519603855908E-2</v>
          </cell>
          <cell r="AA85">
            <v>1685.81712374938</v>
          </cell>
          <cell r="AC85">
            <v>191.18477908510599</v>
          </cell>
          <cell r="AE85">
            <v>688265.20470638096</v>
          </cell>
          <cell r="AF85">
            <v>24065275.4382089</v>
          </cell>
          <cell r="AH85">
            <v>20106916.251602199</v>
          </cell>
          <cell r="AI85">
            <v>1494.63234466427</v>
          </cell>
        </row>
        <row r="86">
          <cell r="M86">
            <v>26.673406690341501</v>
          </cell>
          <cell r="O86">
            <v>19457702.0247414</v>
          </cell>
          <cell r="Q86">
            <v>3959982</v>
          </cell>
          <cell r="R86">
            <v>1.02538342564348E-2</v>
          </cell>
          <cell r="AA86">
            <v>1686.0932389587999</v>
          </cell>
          <cell r="AC86">
            <v>191.23575084244499</v>
          </cell>
          <cell r="AE86">
            <v>688448.70303280198</v>
          </cell>
          <cell r="AF86">
            <v>24065735.8678759</v>
          </cell>
          <cell r="AH86">
            <v>20108464.981010199</v>
          </cell>
          <cell r="AI86">
            <v>1494.8574881163599</v>
          </cell>
        </row>
        <row r="87">
          <cell r="M87">
            <v>26.673484405225899</v>
          </cell>
          <cell r="O87">
            <v>19458788.1409017</v>
          </cell>
          <cell r="Q87">
            <v>3959982</v>
          </cell>
          <cell r="R87">
            <v>1.02559565033287E-2</v>
          </cell>
          <cell r="AA87">
            <v>1686.4039517485801</v>
          </cell>
          <cell r="AC87">
            <v>191.28999109557799</v>
          </cell>
          <cell r="AE87">
            <v>688643.96794408001</v>
          </cell>
          <cell r="AF87">
            <v>24066950.633173998</v>
          </cell>
          <cell r="AH87">
            <v>20109770.732540399</v>
          </cell>
          <cell r="AI87">
            <v>1495.113960653</v>
          </cell>
        </row>
        <row r="88">
          <cell r="M88">
            <v>26.673547760571001</v>
          </cell>
          <cell r="O88">
            <v>19459544.941816699</v>
          </cell>
          <cell r="Q88">
            <v>3959982</v>
          </cell>
          <cell r="R88">
            <v>1.0258112245235601E-2</v>
          </cell>
          <cell r="AA88">
            <v>1686.6964545946901</v>
          </cell>
          <cell r="AC88">
            <v>191.34214576469699</v>
          </cell>
          <cell r="AE88">
            <v>688831.72475290904</v>
          </cell>
          <cell r="AF88">
            <v>24067846.737644199</v>
          </cell>
          <cell r="AH88">
            <v>20110736.198536702</v>
          </cell>
          <cell r="AI88">
            <v>1495.35430882999</v>
          </cell>
        </row>
        <row r="89">
          <cell r="M89">
            <v>26.673515826325101</v>
          </cell>
          <cell r="O89">
            <v>19458482.736043699</v>
          </cell>
          <cell r="Q89">
            <v>3959982</v>
          </cell>
          <cell r="R89">
            <v>1.02596134203613E-2</v>
          </cell>
          <cell r="AA89">
            <v>1686.8142181478299</v>
          </cell>
          <cell r="AC89">
            <v>191.36094419783601</v>
          </cell>
          <cell r="AE89">
            <v>688899.39911221003</v>
          </cell>
          <cell r="AF89">
            <v>24068700.8266818</v>
          </cell>
          <cell r="AH89">
            <v>20109780.6042124</v>
          </cell>
          <cell r="AI89">
            <v>1495.45327394999</v>
          </cell>
        </row>
        <row r="90">
          <cell r="M90">
            <v>26.673366306469799</v>
          </cell>
          <cell r="O90">
            <v>19456222.4288515</v>
          </cell>
          <cell r="Q90">
            <v>3959982</v>
          </cell>
          <cell r="R90">
            <v>1.02599869430481E-2</v>
          </cell>
          <cell r="AA90">
            <v>1686.7174560897899</v>
          </cell>
          <cell r="AC90">
            <v>191.34916034477899</v>
          </cell>
          <cell r="AE90">
            <v>688856.97724120505</v>
          </cell>
          <cell r="AF90">
            <v>24067176.936884198</v>
          </cell>
          <cell r="AH90">
            <v>20107506.856795501</v>
          </cell>
          <cell r="AI90">
            <v>1495.3682957450101</v>
          </cell>
        </row>
        <row r="91">
          <cell r="M91">
            <v>26.673120752017599</v>
          </cell>
          <cell r="O91">
            <v>19452562.955168601</v>
          </cell>
          <cell r="Q91">
            <v>3959982</v>
          </cell>
          <cell r="R91">
            <v>1.0259455619033801E-2</v>
          </cell>
          <cell r="AA91">
            <v>1686.43671683554</v>
          </cell>
          <cell r="AC91">
            <v>191.30363015921401</v>
          </cell>
          <cell r="AE91">
            <v>688693.06857316999</v>
          </cell>
          <cell r="AF91">
            <v>24065301.506119601</v>
          </cell>
          <cell r="AH91">
            <v>20103712.7075493</v>
          </cell>
          <cell r="AI91">
            <v>1495.1330866763301</v>
          </cell>
        </row>
        <row r="92">
          <cell r="M92">
            <v>26.672652429192201</v>
          </cell>
          <cell r="O92">
            <v>19448592.9693348</v>
          </cell>
          <cell r="Q92">
            <v>3959982</v>
          </cell>
          <cell r="R92">
            <v>1.02584855855632E-2</v>
          </cell>
          <cell r="AA92">
            <v>1686.06830149651</v>
          </cell>
          <cell r="AC92">
            <v>191.25554261001301</v>
          </cell>
          <cell r="AE92">
            <v>688519.95339604805</v>
          </cell>
          <cell r="AF92">
            <v>24060222.8121709</v>
          </cell>
          <cell r="AH92">
            <v>20099638.021814801</v>
          </cell>
          <cell r="AI92">
            <v>1494.8127588865</v>
          </cell>
        </row>
        <row r="93">
          <cell r="M93">
            <v>26.672327727243299</v>
          </cell>
          <cell r="O93">
            <v>19447247.6529397</v>
          </cell>
          <cell r="Q93">
            <v>3959982</v>
          </cell>
          <cell r="R93">
            <v>1.02575580456643E-2</v>
          </cell>
          <cell r="AA93">
            <v>1685.9029083868199</v>
          </cell>
          <cell r="AC93">
            <v>191.22405875626501</v>
          </cell>
          <cell r="AE93">
            <v>688406.61152255302</v>
          </cell>
          <cell r="AF93">
            <v>24060162.6387012</v>
          </cell>
          <cell r="AH93">
            <v>20098059.483490001</v>
          </cell>
          <cell r="AI93">
            <v>1494.6788496305601</v>
          </cell>
        </row>
        <row r="94">
          <cell r="M94">
            <v>26.673224975321901</v>
          </cell>
          <cell r="O94">
            <v>19408187.095289301</v>
          </cell>
          <cell r="Q94">
            <v>3959982</v>
          </cell>
          <cell r="R94">
            <v>1.0258561015854701E-2</v>
          </cell>
          <cell r="AA94">
            <v>1683.0515173543999</v>
          </cell>
          <cell r="AC94">
            <v>190.89252106169499</v>
          </cell>
          <cell r="AE94">
            <v>687213.07582210295</v>
          </cell>
          <cell r="AF94">
            <v>24011764.354626801</v>
          </cell>
          <cell r="AH94">
            <v>20057010.2226322</v>
          </cell>
          <cell r="AI94">
            <v>1492.1589962927101</v>
          </cell>
        </row>
        <row r="95">
          <cell r="M95">
            <v>26.674714503596299</v>
          </cell>
          <cell r="O95">
            <v>19394585.066610701</v>
          </cell>
          <cell r="Q95">
            <v>3959982</v>
          </cell>
          <cell r="R95">
            <v>1.0261052919066101E-2</v>
          </cell>
          <cell r="AA95">
            <v>1682.32781627228</v>
          </cell>
          <cell r="AC95">
            <v>190.78936877085201</v>
          </cell>
          <cell r="AE95">
            <v>686841.72757506603</v>
          </cell>
          <cell r="AF95">
            <v>24003737.930901099</v>
          </cell>
          <cell r="AH95">
            <v>20043618.7119237</v>
          </cell>
          <cell r="AI95">
            <v>1491.53844750143</v>
          </cell>
        </row>
        <row r="96">
          <cell r="M96">
            <v>26.674790185956599</v>
          </cell>
          <cell r="O96">
            <v>19395267.536322501</v>
          </cell>
          <cell r="Q96">
            <v>3959982</v>
          </cell>
          <cell r="R96">
            <v>1.0260300900266301E-2</v>
          </cell>
          <cell r="AA96">
            <v>1682.3033525498799</v>
          </cell>
          <cell r="AC96">
            <v>190.77902787352201</v>
          </cell>
          <cell r="AE96">
            <v>686804.50034468004</v>
          </cell>
          <cell r="AF96">
            <v>24005002.3514506</v>
          </cell>
          <cell r="AH96">
            <v>20044399.9561565</v>
          </cell>
          <cell r="AI96">
            <v>1491.52432467636</v>
          </cell>
        </row>
        <row r="97">
          <cell r="M97">
            <v>26.674783927893401</v>
          </cell>
          <cell r="O97">
            <v>19395630.295526098</v>
          </cell>
          <cell r="Q97">
            <v>3959982</v>
          </cell>
          <cell r="R97">
            <v>1.02601238820322E-2</v>
          </cell>
          <cell r="AA97">
            <v>1682.3019258249201</v>
          </cell>
          <cell r="AC97">
            <v>190.77935202676201</v>
          </cell>
          <cell r="AE97">
            <v>686805.66729634302</v>
          </cell>
          <cell r="AF97">
            <v>24004868.380847499</v>
          </cell>
          <cell r="AH97">
            <v>20044775.4158183</v>
          </cell>
          <cell r="AI97">
            <v>1491.52257379816</v>
          </cell>
        </row>
        <row r="98">
          <cell r="M98">
            <v>26.674775998564101</v>
          </cell>
          <cell r="O98">
            <v>19395824.652144201</v>
          </cell>
          <cell r="Q98">
            <v>3959982</v>
          </cell>
          <cell r="R98">
            <v>1.0260078843948899E-2</v>
          </cell>
          <cell r="AA98">
            <v>1682.3103200043799</v>
          </cell>
          <cell r="AC98">
            <v>190.780405822723</v>
          </cell>
          <cell r="AE98">
            <v>686809.460961801</v>
          </cell>
          <cell r="AF98">
            <v>24004993.375238199</v>
          </cell>
          <cell r="AH98">
            <v>20044973.120224301</v>
          </cell>
          <cell r="AI98">
            <v>1491.5299141816499</v>
          </cell>
        </row>
        <row r="99">
          <cell r="M99">
            <v>26.674774642618701</v>
          </cell>
          <cell r="O99">
            <v>19395923.501872499</v>
          </cell>
          <cell r="Q99">
            <v>3959982</v>
          </cell>
          <cell r="R99">
            <v>1.0260827495690201E-2</v>
          </cell>
          <cell r="AA99">
            <v>1682.37856519049</v>
          </cell>
          <cell r="AC99">
            <v>190.80157214985101</v>
          </cell>
          <cell r="AE99">
            <v>686885.65973946301</v>
          </cell>
          <cell r="AF99">
            <v>24003186.765859202</v>
          </cell>
          <cell r="AH99">
            <v>20045169.666338898</v>
          </cell>
          <cell r="AI99">
            <v>1491.57699304064</v>
          </cell>
        </row>
        <row r="100">
          <cell r="M100">
            <v>26.674765317640102</v>
          </cell>
          <cell r="O100">
            <v>19395976.8615718</v>
          </cell>
          <cell r="Q100">
            <v>3959982</v>
          </cell>
          <cell r="R100">
            <v>1.0262040024603999E-2</v>
          </cell>
          <cell r="AA100">
            <v>1682.5302953579901</v>
          </cell>
          <cell r="AC100">
            <v>190.824911266935</v>
          </cell>
          <cell r="AE100">
            <v>686969.68056096602</v>
          </cell>
          <cell r="AF100">
            <v>24004484.414078299</v>
          </cell>
          <cell r="AH100">
            <v>20045306.598217301</v>
          </cell>
          <cell r="AI100">
            <v>1491.7053840910601</v>
          </cell>
        </row>
        <row r="101">
          <cell r="M101">
            <v>26.674757985333098</v>
          </cell>
          <cell r="O101">
            <v>19396001.798190601</v>
          </cell>
          <cell r="Q101">
            <v>3959982</v>
          </cell>
          <cell r="R101">
            <v>1.02622332838955E-2</v>
          </cell>
          <cell r="AA101">
            <v>1682.5653230512501</v>
          </cell>
          <cell r="AC101">
            <v>190.82831036493801</v>
          </cell>
          <cell r="AE101">
            <v>686981.91731377796</v>
          </cell>
          <cell r="AF101">
            <v>24005229.7106262</v>
          </cell>
          <cell r="AH101">
            <v>20045334.393678099</v>
          </cell>
          <cell r="AI101">
            <v>1491.73701268631</v>
          </cell>
        </row>
        <row r="102">
          <cell r="M102">
            <v>26.674752937497502</v>
          </cell>
          <cell r="O102">
            <v>19396018.026158001</v>
          </cell>
          <cell r="Q102">
            <v>3959982</v>
          </cell>
          <cell r="R102">
            <v>1.0261486429244E-2</v>
          </cell>
          <cell r="AA102">
            <v>1682.50670694979</v>
          </cell>
          <cell r="AC102">
            <v>190.80821052114501</v>
          </cell>
          <cell r="AE102">
            <v>686909.55787611997</v>
          </cell>
          <cell r="AF102">
            <v>24007211.8686058</v>
          </cell>
          <cell r="AH102">
            <v>20045254.008821402</v>
          </cell>
          <cell r="AI102">
            <v>1491.6984964286401</v>
          </cell>
        </row>
        <row r="103">
          <cell r="M103">
            <v>26.674759275019099</v>
          </cell>
          <cell r="O103">
            <v>19396025.530574601</v>
          </cell>
          <cell r="Q103">
            <v>3959982</v>
          </cell>
          <cell r="R103">
            <v>1.02602665370406E-2</v>
          </cell>
          <cell r="AA103">
            <v>1682.3586736877201</v>
          </cell>
          <cell r="AC103">
            <v>190.78531881219101</v>
          </cell>
          <cell r="AE103">
            <v>686827.147723887</v>
          </cell>
          <cell r="AF103">
            <v>24005972.619047798</v>
          </cell>
          <cell r="AH103">
            <v>20045178.694205198</v>
          </cell>
          <cell r="AI103">
            <v>1491.57335487553</v>
          </cell>
        </row>
        <row r="104">
          <cell r="M104">
            <v>26.674761710944502</v>
          </cell>
          <cell r="O104">
            <v>19396037.4531666</v>
          </cell>
          <cell r="Q104">
            <v>3959982</v>
          </cell>
          <cell r="R104">
            <v>1.02593011064901E-2</v>
          </cell>
          <cell r="AA104">
            <v>1682.2625814006201</v>
          </cell>
          <cell r="AC104">
            <v>190.76161922578501</v>
          </cell>
          <cell r="AE104">
            <v>686741.82921282598</v>
          </cell>
          <cell r="AF104">
            <v>24007147.4244476</v>
          </cell>
          <cell r="AH104">
            <v>20045091.851721801</v>
          </cell>
          <cell r="AI104">
            <v>1491.50096217484</v>
          </cell>
        </row>
        <row r="105">
          <cell r="M105">
            <v>26.674769324368299</v>
          </cell>
          <cell r="O105">
            <v>19396047.693074901</v>
          </cell>
          <cell r="Q105">
            <v>3959982</v>
          </cell>
          <cell r="R105">
            <v>1.0258057404386201E-2</v>
          </cell>
          <cell r="AA105">
            <v>1682.1108581389001</v>
          </cell>
          <cell r="AC105">
            <v>190.73838828440699</v>
          </cell>
          <cell r="AE105">
            <v>686658.19782386499</v>
          </cell>
          <cell r="AF105">
            <v>24005824.769744299</v>
          </cell>
          <cell r="AH105">
            <v>20045020.0096034</v>
          </cell>
          <cell r="AI105">
            <v>1491.3724698545</v>
          </cell>
        </row>
        <row r="106">
          <cell r="M106">
            <v>26.674424105893198</v>
          </cell>
          <cell r="O106">
            <v>19422784.7417758</v>
          </cell>
          <cell r="Q106">
            <v>3959982</v>
          </cell>
          <cell r="R106">
            <v>1.02558462214025E-2</v>
          </cell>
          <cell r="AA106">
            <v>1683.87567500661</v>
          </cell>
          <cell r="AC106">
            <v>190.926410378734</v>
          </cell>
          <cell r="AE106">
            <v>687335.07736344298</v>
          </cell>
          <cell r="AF106">
            <v>24039626.9943849</v>
          </cell>
          <cell r="AH106">
            <v>20072879.839398701</v>
          </cell>
          <cell r="AI106">
            <v>1492.94926462788</v>
          </cell>
        </row>
        <row r="107">
          <cell r="M107">
            <v>26.673638841599299</v>
          </cell>
          <cell r="O107">
            <v>19408330.177078702</v>
          </cell>
          <cell r="Q107">
            <v>3959982</v>
          </cell>
          <cell r="R107">
            <v>1.02521808371684E-2</v>
          </cell>
          <cell r="AA107">
            <v>1682.3878926843299</v>
          </cell>
          <cell r="AC107">
            <v>190.74435211887899</v>
          </cell>
          <cell r="AE107">
            <v>686679.66762796405</v>
          </cell>
          <cell r="AF107">
            <v>24016406.012981798</v>
          </cell>
          <cell r="AH107">
            <v>20056907.964273799</v>
          </cell>
          <cell r="AI107">
            <v>1491.6435405654599</v>
          </cell>
        </row>
        <row r="108">
          <cell r="M108">
            <v>26.674804313445101</v>
          </cell>
          <cell r="O108">
            <v>19393687.539111901</v>
          </cell>
          <cell r="Q108">
            <v>3959982</v>
          </cell>
          <cell r="R108">
            <v>1.0252704484441299E-2</v>
          </cell>
          <cell r="AA108">
            <v>1681.33618569795</v>
          </cell>
          <cell r="AC108">
            <v>190.60046448198199</v>
          </cell>
          <cell r="AE108">
            <v>686161.67213513702</v>
          </cell>
          <cell r="AF108">
            <v>24003385.167987101</v>
          </cell>
          <cell r="AH108">
            <v>20042010.273875799</v>
          </cell>
          <cell r="AI108">
            <v>1490.73572121597</v>
          </cell>
        </row>
        <row r="109">
          <cell r="M109">
            <v>26.674604095264101</v>
          </cell>
          <cell r="O109">
            <v>19425774.6761434</v>
          </cell>
          <cell r="Q109">
            <v>3959982</v>
          </cell>
          <cell r="R109">
            <v>1.0250926134574101E-2</v>
          </cell>
          <cell r="AA109">
            <v>1683.4923124265499</v>
          </cell>
          <cell r="AC109">
            <v>190.852506640786</v>
          </cell>
          <cell r="AE109">
            <v>687069.02390683</v>
          </cell>
          <cell r="AF109">
            <v>24039682.8768836</v>
          </cell>
          <cell r="AH109">
            <v>20075460.538230501</v>
          </cell>
          <cell r="AI109">
            <v>1492.63980578576</v>
          </cell>
        </row>
        <row r="110">
          <cell r="M110">
            <v>26.673634564945001</v>
          </cell>
          <cell r="O110">
            <v>19459191.834440801</v>
          </cell>
          <cell r="Q110">
            <v>3959982</v>
          </cell>
          <cell r="R110">
            <v>1.0248122113432401E-2</v>
          </cell>
          <cell r="AA110">
            <v>1685.59337762363</v>
          </cell>
          <cell r="AC110">
            <v>191.11961630990299</v>
          </cell>
          <cell r="AE110">
            <v>688030.61871565098</v>
          </cell>
          <cell r="AF110">
            <v>24070241.7147284</v>
          </cell>
          <cell r="AH110">
            <v>20109613.432654899</v>
          </cell>
          <cell r="AI110">
            <v>1494.4737613137299</v>
          </cell>
        </row>
        <row r="111">
          <cell r="M111">
            <v>26.673617134970101</v>
          </cell>
          <cell r="O111">
            <v>19459466.436083201</v>
          </cell>
          <cell r="Q111">
            <v>3959982</v>
          </cell>
          <cell r="R111">
            <v>1.02493896252016E-2</v>
          </cell>
          <cell r="AA111">
            <v>1685.70788873214</v>
          </cell>
          <cell r="AC111">
            <v>191.15414880522599</v>
          </cell>
          <cell r="AE111">
            <v>688154.93569881399</v>
          </cell>
          <cell r="AF111">
            <v>24067436.595439602</v>
          </cell>
          <cell r="AH111">
            <v>20109949.678767901</v>
          </cell>
          <cell r="AI111">
            <v>1494.5537399269199</v>
          </cell>
        </row>
        <row r="112">
          <cell r="M112">
            <v>26.6735301063426</v>
          </cell>
          <cell r="O112">
            <v>19458080.851231799</v>
          </cell>
          <cell r="Q112">
            <v>3959982</v>
          </cell>
          <cell r="R112">
            <v>1.02508104743773E-2</v>
          </cell>
          <cell r="AA112">
            <v>1685.7923994630601</v>
          </cell>
          <cell r="AC112">
            <v>191.16940188485799</v>
          </cell>
          <cell r="AE112">
            <v>688209.846785489</v>
          </cell>
          <cell r="AF112">
            <v>24067656.5644418</v>
          </cell>
          <cell r="AH112">
            <v>20108653.684975799</v>
          </cell>
          <cell r="AI112">
            <v>1494.6229975782101</v>
          </cell>
        </row>
        <row r="113">
          <cell r="M113">
            <v>26.673471360779601</v>
          </cell>
          <cell r="O113">
            <v>19457711.571687002</v>
          </cell>
          <cell r="Q113">
            <v>3959982</v>
          </cell>
          <cell r="R113">
            <v>1.02510528485928E-2</v>
          </cell>
          <cell r="AA113">
            <v>1685.8096275611499</v>
          </cell>
          <cell r="AC113">
            <v>191.170704441384</v>
          </cell>
          <cell r="AE113">
            <v>688214.53598898405</v>
          </cell>
          <cell r="AF113">
            <v>24068106.078101799</v>
          </cell>
          <cell r="AH113">
            <v>20108249.348607201</v>
          </cell>
          <cell r="AI113">
            <v>1494.63892311977</v>
          </cell>
        </row>
        <row r="114">
          <cell r="M114">
            <v>26.673361344686999</v>
          </cell>
          <cell r="O114">
            <v>19455161.968030199</v>
          </cell>
          <cell r="Q114">
            <v>3959982</v>
          </cell>
          <cell r="R114">
            <v>1.02504427572527E-2</v>
          </cell>
          <cell r="AA114">
            <v>1685.5886474732999</v>
          </cell>
          <cell r="AC114">
            <v>191.13210151358101</v>
          </cell>
          <cell r="AE114">
            <v>688075.565448893</v>
          </cell>
          <cell r="AF114">
            <v>24067243.765597802</v>
          </cell>
          <cell r="AH114">
            <v>20105605.6172367</v>
          </cell>
          <cell r="AI114">
            <v>1494.45654595972</v>
          </cell>
        </row>
        <row r="115">
          <cell r="M115">
            <v>26.673068823208698</v>
          </cell>
          <cell r="O115">
            <v>19452401.5217437</v>
          </cell>
          <cell r="Q115">
            <v>3959982</v>
          </cell>
          <cell r="R115">
            <v>1.0249434367443799E-2</v>
          </cell>
          <cell r="AA115">
            <v>1685.28956182753</v>
          </cell>
          <cell r="AC115">
            <v>191.09187985576401</v>
          </cell>
          <cell r="AE115">
            <v>687930.76748074999</v>
          </cell>
          <cell r="AF115">
            <v>24063383.896839</v>
          </cell>
          <cell r="AH115">
            <v>20102720.256416101</v>
          </cell>
          <cell r="AI115">
            <v>1494.19768197177</v>
          </cell>
        </row>
        <row r="116">
          <cell r="M116">
            <v>26.672950251230699</v>
          </cell>
          <cell r="O116">
            <v>19451533.911104701</v>
          </cell>
          <cell r="Q116">
            <v>3959982</v>
          </cell>
          <cell r="R116">
            <v>1.0249272419662199E-2</v>
          </cell>
          <cell r="AA116">
            <v>1685.2064503664701</v>
          </cell>
          <cell r="AC116">
            <v>191.083063219465</v>
          </cell>
          <cell r="AE116">
            <v>687899.02759007504</v>
          </cell>
          <cell r="AF116">
            <v>24061782.979335401</v>
          </cell>
          <cell r="AH116">
            <v>20101770.359130502</v>
          </cell>
          <cell r="AI116">
            <v>1494.1233871470099</v>
          </cell>
        </row>
        <row r="117">
          <cell r="M117">
            <v>26.6728068771605</v>
          </cell>
          <cell r="O117">
            <v>19450180.076218799</v>
          </cell>
          <cell r="Q117">
            <v>3959982</v>
          </cell>
          <cell r="R117">
            <v>1.02485539772477E-2</v>
          </cell>
          <cell r="AA117">
            <v>1685.06062730915</v>
          </cell>
          <cell r="AC117">
            <v>191.05320218944101</v>
          </cell>
          <cell r="AE117">
            <v>687791.527881986</v>
          </cell>
          <cell r="AF117">
            <v>24062194.799724799</v>
          </cell>
          <cell r="AH117">
            <v>20100309.980211299</v>
          </cell>
          <cell r="AI117">
            <v>1494.00742511971</v>
          </cell>
        </row>
        <row r="118">
          <cell r="M118">
            <v>26.672676463914499</v>
          </cell>
          <cell r="O118">
            <v>19449243.3350497</v>
          </cell>
          <cell r="Q118">
            <v>3959982</v>
          </cell>
          <cell r="R118">
            <v>1.0247378566806801E-2</v>
          </cell>
          <cell r="AA118">
            <v>1684.8597181964899</v>
          </cell>
          <cell r="AC118">
            <v>191.02435098556001</v>
          </cell>
          <cell r="AE118">
            <v>687687.66354801797</v>
          </cell>
          <cell r="AF118">
            <v>24060011.8113201</v>
          </cell>
          <cell r="AH118">
            <v>20099256.109334499</v>
          </cell>
          <cell r="AI118">
            <v>1493.8353672109299</v>
          </cell>
        </row>
        <row r="119">
          <cell r="M119">
            <v>26.6725835894167</v>
          </cell>
          <cell r="O119">
            <v>19448603.668793902</v>
          </cell>
          <cell r="Q119">
            <v>3959982</v>
          </cell>
          <cell r="R119">
            <v>1.0246438467420601E-2</v>
          </cell>
          <cell r="AA119">
            <v>1684.7263772332601</v>
          </cell>
          <cell r="AC119">
            <v>190.99648775824099</v>
          </cell>
          <cell r="AE119">
            <v>687587.35592966795</v>
          </cell>
          <cell r="AF119">
            <v>24060511.697454698</v>
          </cell>
          <cell r="AH119">
            <v>20098490.495173801</v>
          </cell>
          <cell r="AI119">
            <v>1493.7298894750199</v>
          </cell>
        </row>
        <row r="120">
          <cell r="M120">
            <v>26.672501097535999</v>
          </cell>
          <cell r="O120">
            <v>19448016.724599801</v>
          </cell>
          <cell r="Q120">
            <v>3959982</v>
          </cell>
          <cell r="R120">
            <v>1.02452223048965E-2</v>
          </cell>
          <cell r="AA120">
            <v>1684.5414262715601</v>
          </cell>
          <cell r="AC120">
            <v>190.96952711562599</v>
          </cell>
          <cell r="AE120">
            <v>687490.29761625396</v>
          </cell>
          <cell r="AF120">
            <v>24058591.270967402</v>
          </cell>
          <cell r="AH120">
            <v>20097807.706805602</v>
          </cell>
          <cell r="AI120">
            <v>1493.5718991559299</v>
          </cell>
        </row>
        <row r="121">
          <cell r="M121">
            <v>26.672448976999899</v>
          </cell>
          <cell r="O121">
            <v>19447714.21878</v>
          </cell>
          <cell r="Q121">
            <v>3959982</v>
          </cell>
          <cell r="R121">
            <v>1.02450272940311E-2</v>
          </cell>
          <cell r="AA121">
            <v>1684.49021171957</v>
          </cell>
          <cell r="AC121">
            <v>190.96434175004299</v>
          </cell>
          <cell r="AE121">
            <v>687471.63030015596</v>
          </cell>
          <cell r="AF121">
            <v>24057549.681347501</v>
          </cell>
          <cell r="AH121">
            <v>20097481.224345699</v>
          </cell>
          <cell r="AI121">
            <v>1493.52586996953</v>
          </cell>
        </row>
        <row r="122">
          <cell r="M122">
            <v>26.6724141894484</v>
          </cell>
          <cell r="O122">
            <v>19447586.960588101</v>
          </cell>
          <cell r="Q122">
            <v>3959982</v>
          </cell>
          <cell r="R122">
            <v>1.0245767091731001E-2</v>
          </cell>
          <cell r="AA122">
            <v>1684.5427792219</v>
          </cell>
          <cell r="AC122">
            <v>190.98374558258399</v>
          </cell>
          <cell r="AE122">
            <v>687541.48409730406</v>
          </cell>
          <cell r="AF122">
            <v>24055469.985990301</v>
          </cell>
          <cell r="AH122">
            <v>20097439.554262299</v>
          </cell>
          <cell r="AI122">
            <v>1493.55903363932</v>
          </cell>
        </row>
        <row r="123">
          <cell r="M123">
            <v>26.672433376282701</v>
          </cell>
          <cell r="O123">
            <v>19447918.4000846</v>
          </cell>
          <cell r="Q123">
            <v>3959982</v>
          </cell>
          <cell r="R123">
            <v>1.0246956997238901E-2</v>
          </cell>
          <cell r="AA123">
            <v>1684.7093529444801</v>
          </cell>
          <cell r="AC123">
            <v>191.00875361258301</v>
          </cell>
          <cell r="AE123">
            <v>687631.51300529798</v>
          </cell>
          <cell r="AF123">
            <v>24057036.778970201</v>
          </cell>
          <cell r="AH123">
            <v>20097834.086525898</v>
          </cell>
          <cell r="AI123">
            <v>1493.7005993318901</v>
          </cell>
        </row>
        <row r="124">
          <cell r="M124">
            <v>26.6724830317868</v>
          </cell>
          <cell r="O124">
            <v>19448367.188377399</v>
          </cell>
          <cell r="Q124">
            <v>3959982</v>
          </cell>
          <cell r="R124">
            <v>1.0247133558995401E-2</v>
          </cell>
          <cell r="AA124">
            <v>1684.76868560256</v>
          </cell>
          <cell r="AC124">
            <v>191.014895625967</v>
          </cell>
          <cell r="AE124">
            <v>687653.62425348198</v>
          </cell>
          <cell r="AF124">
            <v>24058213.493402001</v>
          </cell>
          <cell r="AH124">
            <v>20098289.962185498</v>
          </cell>
          <cell r="AI124">
            <v>1493.7537899766</v>
          </cell>
        </row>
        <row r="125">
          <cell r="M125">
            <v>26.673402351144599</v>
          </cell>
          <cell r="O125">
            <v>19408231.666818</v>
          </cell>
          <cell r="Q125">
            <v>3959982</v>
          </cell>
          <cell r="R125">
            <v>1.02494961143296E-2</v>
          </cell>
          <cell r="AA125">
            <v>1682.0076080142001</v>
          </cell>
          <cell r="AC125">
            <v>190.699530200835</v>
          </cell>
          <cell r="AE125">
            <v>686518.308723005</v>
          </cell>
          <cell r="AF125">
            <v>24010088.054678701</v>
          </cell>
          <cell r="AH125">
            <v>20056373.917008199</v>
          </cell>
          <cell r="AI125">
            <v>1491.3080778133699</v>
          </cell>
        </row>
        <row r="126">
          <cell r="M126">
            <v>26.674354021948101</v>
          </cell>
          <cell r="O126">
            <v>19419892.979093201</v>
          </cell>
          <cell r="Q126">
            <v>3959982</v>
          </cell>
          <cell r="R126">
            <v>1.0251838059946901E-2</v>
          </cell>
          <cell r="AA126">
            <v>1683.16872231855</v>
          </cell>
          <cell r="AC126">
            <v>190.82341776466299</v>
          </cell>
          <cell r="AE126">
            <v>686964.30395278696</v>
          </cell>
          <cell r="AF126">
            <v>24032279.679227501</v>
          </cell>
          <cell r="AH126">
            <v>20069637.395894699</v>
          </cell>
          <cell r="AI126">
            <v>1492.3453045538899</v>
          </cell>
        </row>
        <row r="127">
          <cell r="M127">
            <v>26.672528842908001</v>
          </cell>
          <cell r="O127">
            <v>19447559.7520952</v>
          </cell>
          <cell r="Q127">
            <v>3959982</v>
          </cell>
          <cell r="R127">
            <v>1.02481857460832E-2</v>
          </cell>
          <cell r="AA127">
            <v>1684.87917834153</v>
          </cell>
          <cell r="AC127">
            <v>191.02441954952801</v>
          </cell>
          <cell r="AE127">
            <v>687687.91037830198</v>
          </cell>
          <cell r="AF127">
            <v>24060833.029352002</v>
          </cell>
          <cell r="AH127">
            <v>20097760.4597129</v>
          </cell>
          <cell r="AI127">
            <v>1493.854758792</v>
          </cell>
        </row>
        <row r="128">
          <cell r="M128">
            <v>26.672506482280099</v>
          </cell>
          <cell r="O128">
            <v>19448686.253401302</v>
          </cell>
          <cell r="Q128">
            <v>3959982</v>
          </cell>
          <cell r="R128">
            <v>1.0246506029917999E-2</v>
          </cell>
          <cell r="AA128">
            <v>1684.7493689067601</v>
          </cell>
          <cell r="AC128">
            <v>190.99892574255901</v>
          </cell>
          <cell r="AE128">
            <v>687596.13267321198</v>
          </cell>
          <cell r="AF128">
            <v>24060954.710640699</v>
          </cell>
          <cell r="AH128">
            <v>20098508.9148224</v>
          </cell>
          <cell r="AI128">
            <v>1493.7504431642001</v>
          </cell>
        </row>
        <row r="129">
          <cell r="M129">
            <v>26.672634530183199</v>
          </cell>
          <cell r="O129">
            <v>19449649.6502642</v>
          </cell>
          <cell r="Q129">
            <v>3959982</v>
          </cell>
          <cell r="R129">
            <v>1.0245139572269701E-2</v>
          </cell>
          <cell r="AA129">
            <v>1684.6391791067999</v>
          </cell>
          <cell r="AC129">
            <v>190.98065319753999</v>
          </cell>
          <cell r="AE129">
            <v>687530.35151114198</v>
          </cell>
          <cell r="AF129">
            <v>24060304.668253802</v>
          </cell>
          <cell r="AH129">
            <v>20099399.773309</v>
          </cell>
          <cell r="AI129">
            <v>1493.6585259092601</v>
          </cell>
        </row>
        <row r="130">
          <cell r="M130">
            <v>26.672793436015901</v>
          </cell>
          <cell r="O130">
            <v>19451059.506758198</v>
          </cell>
          <cell r="Q130">
            <v>3959982</v>
          </cell>
          <cell r="R130">
            <v>1.02441035019932E-2</v>
          </cell>
          <cell r="AA130">
            <v>1684.62363491632</v>
          </cell>
          <cell r="AC130">
            <v>190.966156233547</v>
          </cell>
          <cell r="AE130">
            <v>687478.16244076798</v>
          </cell>
          <cell r="AF130">
            <v>24062876.8603632</v>
          </cell>
          <cell r="AH130">
            <v>20100727.952267699</v>
          </cell>
          <cell r="AI130">
            <v>1493.65747868277</v>
          </cell>
        </row>
        <row r="131">
          <cell r="M131">
            <v>26.673010788320699</v>
          </cell>
          <cell r="O131">
            <v>19453306.273672901</v>
          </cell>
          <cell r="Q131">
            <v>3959982</v>
          </cell>
          <cell r="R131">
            <v>1.02427532944328E-2</v>
          </cell>
          <cell r="AA131">
            <v>1684.60558387848</v>
          </cell>
          <cell r="AC131">
            <v>190.95812798754599</v>
          </cell>
          <cell r="AE131">
            <v>687449.26075516595</v>
          </cell>
          <cell r="AF131">
            <v>24063895.344859999</v>
          </cell>
          <cell r="AH131">
            <v>20102922.0506416</v>
          </cell>
          <cell r="AI131">
            <v>1493.6474558909299</v>
          </cell>
        </row>
        <row r="132">
          <cell r="M132">
            <v>26.6732253600041</v>
          </cell>
          <cell r="O132">
            <v>19455273.354931202</v>
          </cell>
          <cell r="Q132">
            <v>3959982</v>
          </cell>
          <cell r="R132">
            <v>1.0242444625153901E-2</v>
          </cell>
          <cell r="AA132">
            <v>1684.6853931491</v>
          </cell>
          <cell r="AC132">
            <v>190.96780799668201</v>
          </cell>
          <cell r="AE132">
            <v>687484.108788057</v>
          </cell>
          <cell r="AF132">
            <v>24065161.061767701</v>
          </cell>
          <cell r="AH132">
            <v>20104951.194639102</v>
          </cell>
          <cell r="AI132">
            <v>1493.71758515241</v>
          </cell>
        </row>
        <row r="133">
          <cell r="M133">
            <v>26.673387010174199</v>
          </cell>
          <cell r="O133">
            <v>19456945.908043198</v>
          </cell>
          <cell r="Q133">
            <v>3959982</v>
          </cell>
          <cell r="R133">
            <v>1.0242322984756001E-2</v>
          </cell>
          <cell r="AA133">
            <v>1684.7790908315601</v>
          </cell>
          <cell r="AC133">
            <v>190.978540813671</v>
          </cell>
          <cell r="AE133">
            <v>687522.74692921399</v>
          </cell>
          <cell r="AF133">
            <v>24066788.211628199</v>
          </cell>
          <cell r="AH133">
            <v>20106679.667587899</v>
          </cell>
          <cell r="AI133">
            <v>1493.8005500178899</v>
          </cell>
        </row>
        <row r="134">
          <cell r="M134">
            <v>26.6735030600667</v>
          </cell>
          <cell r="O134">
            <v>19458264.483759101</v>
          </cell>
          <cell r="Q134">
            <v>3959982</v>
          </cell>
          <cell r="R134">
            <v>1.02430031484715E-2</v>
          </cell>
          <cell r="AA134">
            <v>1684.91892649085</v>
          </cell>
          <cell r="AC134">
            <v>191.00780137321601</v>
          </cell>
          <cell r="AE134">
            <v>687628.08494357904</v>
          </cell>
          <cell r="AF134">
            <v>24066257.1092727</v>
          </cell>
          <cell r="AH134">
            <v>20108140.8700996</v>
          </cell>
          <cell r="AI134">
            <v>1493.91112511763</v>
          </cell>
        </row>
        <row r="135">
          <cell r="M135">
            <v>26.673586268509201</v>
          </cell>
          <cell r="O135">
            <v>19459203.000837099</v>
          </cell>
          <cell r="Q135">
            <v>3959982</v>
          </cell>
          <cell r="R135">
            <v>1.02441490396068E-2</v>
          </cell>
          <cell r="AA135">
            <v>1685.11967710614</v>
          </cell>
          <cell r="AC135">
            <v>191.03670476073901</v>
          </cell>
          <cell r="AE135">
            <v>687732.13713865902</v>
          </cell>
          <cell r="AF135">
            <v>24068422.961290698</v>
          </cell>
          <cell r="AH135">
            <v>20109195.602949101</v>
          </cell>
          <cell r="AI135">
            <v>1494.0829723454001</v>
          </cell>
        </row>
        <row r="136">
          <cell r="M136">
            <v>26.6736106671353</v>
          </cell>
          <cell r="O136">
            <v>19459359.360255599</v>
          </cell>
          <cell r="Q136">
            <v>3959982</v>
          </cell>
          <cell r="R136">
            <v>1.0244333166104401E-2</v>
          </cell>
          <cell r="AA136">
            <v>1685.16065393792</v>
          </cell>
          <cell r="AC136">
            <v>191.04077603418699</v>
          </cell>
          <cell r="AE136">
            <v>687746.79372307099</v>
          </cell>
          <cell r="AF136">
            <v>24069273.804319602</v>
          </cell>
          <cell r="AH136">
            <v>20109378.754912999</v>
          </cell>
          <cell r="AI136">
            <v>1494.11987790374</v>
          </cell>
        </row>
        <row r="137">
          <cell r="M137">
            <v>26.673614609334599</v>
          </cell>
          <cell r="O137">
            <v>19459338.273936398</v>
          </cell>
          <cell r="Q137">
            <v>3959982</v>
          </cell>
          <cell r="R137">
            <v>1.02443571131389E-2</v>
          </cell>
          <cell r="AA137">
            <v>1685.16263802462</v>
          </cell>
          <cell r="AC137">
            <v>191.04093032481299</v>
          </cell>
          <cell r="AE137">
            <v>687747.34916932695</v>
          </cell>
          <cell r="AF137">
            <v>24069324.579605501</v>
          </cell>
          <cell r="AH137">
            <v>20109361.709455501</v>
          </cell>
          <cell r="AI137">
            <v>1494.1217076998</v>
          </cell>
        </row>
        <row r="138">
          <cell r="M138">
            <v>26.673585884738301</v>
          </cell>
          <cell r="O138">
            <v>19458504.710381102</v>
          </cell>
          <cell r="Q138">
            <v>3959982</v>
          </cell>
          <cell r="R138">
            <v>1.0244404531265299E-2</v>
          </cell>
          <cell r="AA138">
            <v>1685.1098958464099</v>
          </cell>
          <cell r="AC138">
            <v>191.03491456242401</v>
          </cell>
          <cell r="AE138">
            <v>687725.69242472702</v>
          </cell>
          <cell r="AF138">
            <v>24068402.827750199</v>
          </cell>
          <cell r="AH138">
            <v>20108528.565451398</v>
          </cell>
          <cell r="AI138">
            <v>1494.0749812839799</v>
          </cell>
        </row>
        <row r="139">
          <cell r="M139">
            <v>26.6734352651556</v>
          </cell>
          <cell r="O139">
            <v>19455031.653435402</v>
          </cell>
          <cell r="Q139">
            <v>3959982</v>
          </cell>
          <cell r="R139">
            <v>1.02438313773771E-2</v>
          </cell>
          <cell r="AA139">
            <v>1684.8286520864599</v>
          </cell>
          <cell r="AC139">
            <v>190.98952708917699</v>
          </cell>
          <cell r="AE139">
            <v>687562.29752103798</v>
          </cell>
          <cell r="AF139">
            <v>24066462.537071299</v>
          </cell>
          <cell r="AH139">
            <v>20104945.130932901</v>
          </cell>
          <cell r="AI139">
            <v>1493.8391249972799</v>
          </cell>
        </row>
        <row r="140">
          <cell r="M140">
            <v>26.672956703976599</v>
          </cell>
          <cell r="O140">
            <v>19450432.7998829</v>
          </cell>
          <cell r="Q140">
            <v>3959982</v>
          </cell>
          <cell r="R140">
            <v>1.0242950831684401E-2</v>
          </cell>
          <cell r="AA140">
            <v>1684.4268439105399</v>
          </cell>
          <cell r="AC140">
            <v>190.93759349125801</v>
          </cell>
          <cell r="AE140">
            <v>687375.33656852797</v>
          </cell>
          <cell r="AF140">
            <v>24060805.018206</v>
          </cell>
          <cell r="AH140">
            <v>20100243.956943698</v>
          </cell>
          <cell r="AI140">
            <v>1493.4892504192801</v>
          </cell>
        </row>
        <row r="141">
          <cell r="M141">
            <v>26.6727186561554</v>
          </cell>
          <cell r="O141">
            <v>19448884.632547501</v>
          </cell>
          <cell r="Q141">
            <v>3959982</v>
          </cell>
          <cell r="R141">
            <v>1.0242812178482399E-2</v>
          </cell>
          <cell r="AA141">
            <v>1684.30627024206</v>
          </cell>
          <cell r="AC141">
            <v>190.92456856689199</v>
          </cell>
          <cell r="AE141">
            <v>687328.44684080896</v>
          </cell>
          <cell r="AF141">
            <v>24058535.645155501</v>
          </cell>
          <cell r="AH141">
            <v>20098553.744529501</v>
          </cell>
          <cell r="AI141">
            <v>1493.38170167517</v>
          </cell>
        </row>
        <row r="142">
          <cell r="M142">
            <v>26.672415036654499</v>
          </cell>
          <cell r="O142">
            <v>19446734.294892602</v>
          </cell>
          <cell r="Q142">
            <v>3959982</v>
          </cell>
          <cell r="R142">
            <v>1.0242880952235399E-2</v>
          </cell>
          <cell r="AA142">
            <v>1684.1813003521299</v>
          </cell>
          <cell r="AC142">
            <v>190.91050230771401</v>
          </cell>
          <cell r="AE142">
            <v>687277.80830777006</v>
          </cell>
          <cell r="AF142">
            <v>24056310.151976399</v>
          </cell>
          <cell r="AH142">
            <v>20096408.694325399</v>
          </cell>
          <cell r="AI142">
            <v>1493.27079804441</v>
          </cell>
        </row>
        <row r="143">
          <cell r="M143">
            <v>26.6721112353538</v>
          </cell>
          <cell r="O143">
            <v>19445195.083976701</v>
          </cell>
          <cell r="Q143">
            <v>3959982</v>
          </cell>
          <cell r="R143">
            <v>1.02429106192933E-2</v>
          </cell>
          <cell r="AA143">
            <v>1684.09618946315</v>
          </cell>
          <cell r="AC143">
            <v>190.90100163366901</v>
          </cell>
          <cell r="AE143">
            <v>687243.60588120902</v>
          </cell>
          <cell r="AF143">
            <v>24054776.835313201</v>
          </cell>
          <cell r="AH143">
            <v>20094820.801276501</v>
          </cell>
          <cell r="AI143">
            <v>1493.1951878294799</v>
          </cell>
        </row>
        <row r="144">
          <cell r="M144">
            <v>26.6717932029932</v>
          </cell>
          <cell r="O144">
            <v>19443935.470204402</v>
          </cell>
          <cell r="Q144">
            <v>3959982</v>
          </cell>
          <cell r="R144">
            <v>1.02429108017629E-2</v>
          </cell>
          <cell r="AA144">
            <v>1684.0289464918801</v>
          </cell>
          <cell r="AC144">
            <v>190.893581166123</v>
          </cell>
          <cell r="AE144">
            <v>687216.89219804399</v>
          </cell>
          <cell r="AF144">
            <v>24053546.303813402</v>
          </cell>
          <cell r="AH144">
            <v>20093537.769609898</v>
          </cell>
          <cell r="AI144">
            <v>1493.1353653257599</v>
          </cell>
        </row>
        <row r="145">
          <cell r="M145">
            <v>26.671523825629599</v>
          </cell>
          <cell r="O145">
            <v>19443081.8144047</v>
          </cell>
          <cell r="Q145">
            <v>3959982</v>
          </cell>
          <cell r="R145">
            <v>1.0242876133196801E-2</v>
          </cell>
          <cell r="AA145">
            <v>1683.9826030087499</v>
          </cell>
          <cell r="AC145">
            <v>190.888570202305</v>
          </cell>
          <cell r="AE145">
            <v>687198.852728297</v>
          </cell>
          <cell r="AF145">
            <v>24052675.188965902</v>
          </cell>
          <cell r="AH145">
            <v>20092648.4205954</v>
          </cell>
          <cell r="AI145">
            <v>1493.0940328064401</v>
          </cell>
        </row>
        <row r="146">
          <cell r="M146">
            <v>26.671239553817902</v>
          </cell>
          <cell r="O146">
            <v>19442420.777004</v>
          </cell>
          <cell r="Q146">
            <v>3959982</v>
          </cell>
          <cell r="R146">
            <v>1.0243589653412001E-2</v>
          </cell>
          <cell r="AA146">
            <v>1684.01292525587</v>
          </cell>
          <cell r="AC146">
            <v>190.90561444168799</v>
          </cell>
          <cell r="AE146">
            <v>687260.21199007705</v>
          </cell>
          <cell r="AF146">
            <v>24050168.8321357</v>
          </cell>
          <cell r="AH146">
            <v>20092068.602295499</v>
          </cell>
          <cell r="AI146">
            <v>1493.10731081418</v>
          </cell>
        </row>
        <row r="147">
          <cell r="M147">
            <v>26.671154482593401</v>
          </cell>
          <cell r="O147">
            <v>19442429.644643001</v>
          </cell>
          <cell r="Q147">
            <v>3959982</v>
          </cell>
          <cell r="R147">
            <v>1.0244736801244899E-2</v>
          </cell>
          <cell r="AA147">
            <v>1684.1566705820501</v>
          </cell>
          <cell r="AC147">
            <v>190.928211013046</v>
          </cell>
          <cell r="AE147">
            <v>687341.55964696698</v>
          </cell>
          <cell r="AF147">
            <v>24051294.197909601</v>
          </cell>
          <cell r="AH147">
            <v>20092062.102187801</v>
          </cell>
          <cell r="AI147">
            <v>1493.2284595690001</v>
          </cell>
        </row>
        <row r="148">
          <cell r="M148">
            <v>26.6711652532329</v>
          </cell>
          <cell r="O148">
            <v>19442446.930615</v>
          </cell>
          <cell r="Q148">
            <v>3959982</v>
          </cell>
          <cell r="R148">
            <v>1.0244921052319901E-2</v>
          </cell>
          <cell r="AA148">
            <v>1684.1880202048701</v>
          </cell>
          <cell r="AC148">
            <v>190.931213135446</v>
          </cell>
          <cell r="AE148">
            <v>687352.36728760705</v>
          </cell>
          <cell r="AF148">
            <v>24051970.172146302</v>
          </cell>
          <cell r="AH148">
            <v>20092081.439029898</v>
          </cell>
          <cell r="AI148">
            <v>1493.2568070694199</v>
          </cell>
        </row>
        <row r="149">
          <cell r="M149">
            <v>26.671151960894701</v>
          </cell>
          <cell r="O149">
            <v>19442445.6068522</v>
          </cell>
          <cell r="Q149">
            <v>3959982</v>
          </cell>
          <cell r="R149">
            <v>1.0245705410905401E-2</v>
          </cell>
          <cell r="AA149">
            <v>1684.2555398003799</v>
          </cell>
          <cell r="AC149">
            <v>190.95216028579401</v>
          </cell>
          <cell r="AE149">
            <v>687427.77702885796</v>
          </cell>
          <cell r="AF149">
            <v>24050187.829752199</v>
          </cell>
          <cell r="AH149">
            <v>20092179.2990565</v>
          </cell>
          <cell r="AI149">
            <v>1493.30337951459</v>
          </cell>
        </row>
        <row r="150">
          <cell r="M150">
            <v>26.671201138359098</v>
          </cell>
          <cell r="O150">
            <v>19442607.076551698</v>
          </cell>
          <cell r="Q150">
            <v>3959982</v>
          </cell>
          <cell r="R150">
            <v>1.0246919325078801E-2</v>
          </cell>
          <cell r="AA150">
            <v>1684.41037479086</v>
          </cell>
          <cell r="AC150">
            <v>190.97578437653999</v>
          </cell>
          <cell r="AE150">
            <v>687512.82375554205</v>
          </cell>
          <cell r="AF150">
            <v>24051559.322291199</v>
          </cell>
          <cell r="AH150">
            <v>20092400.681288101</v>
          </cell>
          <cell r="AI150">
            <v>1493.4345904143199</v>
          </cell>
        </row>
        <row r="151">
          <cell r="M151">
            <v>26.671176117869599</v>
          </cell>
          <cell r="O151">
            <v>19442415.249917701</v>
          </cell>
          <cell r="Q151">
            <v>3959982</v>
          </cell>
          <cell r="R151">
            <v>1.02471357497464E-2</v>
          </cell>
          <cell r="AA151">
            <v>1684.43491728307</v>
          </cell>
          <cell r="AC151">
            <v>190.97794891002701</v>
          </cell>
          <cell r="AE151">
            <v>687520.61607609899</v>
          </cell>
          <cell r="AF151">
            <v>24052130.1495976</v>
          </cell>
          <cell r="AH151">
            <v>20092261.769868199</v>
          </cell>
          <cell r="AI151">
            <v>1493.4569683730499</v>
          </cell>
        </row>
        <row r="152">
          <cell r="M152">
            <v>26.671039941079201</v>
          </cell>
          <cell r="O152">
            <v>19442190.8036898</v>
          </cell>
          <cell r="Q152">
            <v>3959982</v>
          </cell>
          <cell r="R152">
            <v>1.02463823702077E-2</v>
          </cell>
          <cell r="AA152">
            <v>1684.3685690285899</v>
          </cell>
          <cell r="AC152">
            <v>190.957086496388</v>
          </cell>
          <cell r="AE152">
            <v>687445.51138699602</v>
          </cell>
          <cell r="AF152">
            <v>24053944.148419999</v>
          </cell>
          <cell r="AH152">
            <v>20091944.325621799</v>
          </cell>
          <cell r="AI152">
            <v>1493.4114825321999</v>
          </cell>
        </row>
        <row r="153">
          <cell r="M153">
            <v>26.671228369709901</v>
          </cell>
          <cell r="O153">
            <v>19443101.187469002</v>
          </cell>
          <cell r="Q153">
            <v>3959982</v>
          </cell>
          <cell r="R153">
            <v>1.02451215196094E-2</v>
          </cell>
          <cell r="AA153">
            <v>1684.2638183665499</v>
          </cell>
          <cell r="AC153">
            <v>190.939158856619</v>
          </cell>
          <cell r="AE153">
            <v>687380.97188382898</v>
          </cell>
          <cell r="AF153">
            <v>24053450.9756799</v>
          </cell>
          <cell r="AH153">
            <v>20092624.383221202</v>
          </cell>
          <cell r="AI153">
            <v>1493.3246595099299</v>
          </cell>
        </row>
        <row r="154">
          <cell r="M154">
            <v>26.6716985375508</v>
          </cell>
          <cell r="O154">
            <v>19445381.075379699</v>
          </cell>
          <cell r="Q154">
            <v>3959982</v>
          </cell>
          <cell r="R154">
            <v>1.02449069826701E-2</v>
          </cell>
          <cell r="AA154">
            <v>1684.35729832167</v>
          </cell>
          <cell r="AC154">
            <v>190.95007645710601</v>
          </cell>
          <cell r="AE154">
            <v>687420.27524558106</v>
          </cell>
          <cell r="AF154">
            <v>24055027.245366301</v>
          </cell>
          <cell r="AH154">
            <v>20094872.707347699</v>
          </cell>
          <cell r="AI154">
            <v>1493.4072218645599</v>
          </cell>
        </row>
        <row r="155">
          <cell r="M155">
            <v>26.672465250087399</v>
          </cell>
          <cell r="O155">
            <v>19450392.739980198</v>
          </cell>
          <cell r="Q155">
            <v>3959982</v>
          </cell>
          <cell r="R155">
            <v>1.02439825463048E-2</v>
          </cell>
          <cell r="AA155">
            <v>1684.5796485354899</v>
          </cell>
          <cell r="AC155">
            <v>190.961699447916</v>
          </cell>
          <cell r="AE155">
            <v>687462.11801249604</v>
          </cell>
          <cell r="AF155">
            <v>24061983.0308717</v>
          </cell>
          <cell r="AH155">
            <v>20099811.089430399</v>
          </cell>
          <cell r="AI155">
            <v>1493.61794908757</v>
          </cell>
        </row>
        <row r="156">
          <cell r="M156">
            <v>26.673063421597998</v>
          </cell>
          <cell r="O156">
            <v>19454502.361123599</v>
          </cell>
          <cell r="Q156">
            <v>3959982</v>
          </cell>
          <cell r="R156">
            <v>1.02433915424988E-2</v>
          </cell>
          <cell r="AA156">
            <v>1684.7339666896801</v>
          </cell>
          <cell r="AC156">
            <v>190.986246676192</v>
          </cell>
          <cell r="AE156">
            <v>687550.48803429201</v>
          </cell>
          <cell r="AF156">
            <v>24063127.314791601</v>
          </cell>
          <cell r="AH156">
            <v>20104161.094907898</v>
          </cell>
          <cell r="AI156">
            <v>1493.7477200134799</v>
          </cell>
        </row>
        <row r="157">
          <cell r="M157">
            <v>26.673329360214002</v>
          </cell>
          <cell r="O157">
            <v>19456409.782510798</v>
          </cell>
          <cell r="Q157">
            <v>3959982</v>
          </cell>
          <cell r="R157">
            <v>1.02450996214308E-2</v>
          </cell>
          <cell r="AA157">
            <v>1685.02240950245</v>
          </cell>
          <cell r="AC157">
            <v>191.03888349366699</v>
          </cell>
          <cell r="AE157">
            <v>687739.98057720205</v>
          </cell>
          <cell r="AF157">
            <v>24063754.908812299</v>
          </cell>
          <cell r="AH157">
            <v>20106392.115692101</v>
          </cell>
          <cell r="AI157">
            <v>1493.98352600879</v>
          </cell>
        </row>
        <row r="158">
          <cell r="M158">
            <v>26.673445310762599</v>
          </cell>
          <cell r="O158">
            <v>19457662.656472899</v>
          </cell>
          <cell r="Q158">
            <v>3959982</v>
          </cell>
          <cell r="R158">
            <v>1.02471905089449E-2</v>
          </cell>
          <cell r="AA158">
            <v>1685.3378158380599</v>
          </cell>
          <cell r="AC158">
            <v>191.09359255538999</v>
          </cell>
          <cell r="AE158">
            <v>687936.93319940497</v>
          </cell>
          <cell r="AF158">
            <v>24065075.6687712</v>
          </cell>
          <cell r="AH158">
            <v>20107883.854098201</v>
          </cell>
          <cell r="AI158">
            <v>1494.24422328268</v>
          </cell>
        </row>
        <row r="159">
          <cell r="M159">
            <v>26.673508920377699</v>
          </cell>
          <cell r="O159">
            <v>19458388.686186101</v>
          </cell>
          <cell r="Q159">
            <v>3959982</v>
          </cell>
          <cell r="R159">
            <v>1.0249343513361601E-2</v>
          </cell>
          <cell r="AA159">
            <v>1685.62754486839</v>
          </cell>
          <cell r="AC159">
            <v>191.14532366213501</v>
          </cell>
          <cell r="AE159">
            <v>688123.16518368502</v>
          </cell>
          <cell r="AF159">
            <v>24065956.439029802</v>
          </cell>
          <cell r="AH159">
            <v>20108825.0570709</v>
          </cell>
          <cell r="AI159">
            <v>1494.48222120625</v>
          </cell>
        </row>
        <row r="160">
          <cell r="M160">
            <v>26.673521799512699</v>
          </cell>
          <cell r="O160">
            <v>19458447.4093014</v>
          </cell>
          <cell r="Q160">
            <v>3959982</v>
          </cell>
          <cell r="R160">
            <v>1.02515440413701E-2</v>
          </cell>
          <cell r="AA160">
            <v>1685.87864647064</v>
          </cell>
          <cell r="AC160">
            <v>191.19264480810401</v>
          </cell>
          <cell r="AE160">
            <v>688293.52130917495</v>
          </cell>
          <cell r="AF160">
            <v>24066160.701180201</v>
          </cell>
          <cell r="AH160">
            <v>20109086.117609501</v>
          </cell>
          <cell r="AI160">
            <v>1494.6860016625401</v>
          </cell>
        </row>
        <row r="161">
          <cell r="M161">
            <v>26.673486047996899</v>
          </cell>
          <cell r="O161">
            <v>19457813.2827444</v>
          </cell>
          <cell r="Q161">
            <v>3959982</v>
          </cell>
          <cell r="R161">
            <v>1.02522529516234E-2</v>
          </cell>
          <cell r="AA161">
            <v>1685.9613679028701</v>
          </cell>
          <cell r="AC161">
            <v>191.19405245961599</v>
          </cell>
          <cell r="AE161">
            <v>688298.58885461604</v>
          </cell>
          <cell r="AF161">
            <v>24069405.181525402</v>
          </cell>
          <cell r="AH161">
            <v>20108442.128184501</v>
          </cell>
          <cell r="AI161">
            <v>1494.76731544326</v>
          </cell>
        </row>
        <row r="162">
          <cell r="M162">
            <v>26.673377079790502</v>
          </cell>
          <cell r="O162">
            <v>19456024.303916499</v>
          </cell>
          <cell r="Q162">
            <v>3959982</v>
          </cell>
          <cell r="R162">
            <v>1.0251370836064E-2</v>
          </cell>
          <cell r="AA162">
            <v>1685.7427872518999</v>
          </cell>
          <cell r="AC162">
            <v>191.162401600229</v>
          </cell>
          <cell r="AE162">
            <v>688184.64576082397</v>
          </cell>
          <cell r="AF162">
            <v>24067089.878045</v>
          </cell>
          <cell r="AH162">
            <v>20106565.001997899</v>
          </cell>
          <cell r="AI162">
            <v>1494.58038565167</v>
          </cell>
        </row>
        <row r="163">
          <cell r="M163">
            <v>26.6732302563478</v>
          </cell>
          <cell r="O163">
            <v>19454159.772251599</v>
          </cell>
          <cell r="Q163">
            <v>3959982</v>
          </cell>
          <cell r="R163">
            <v>1.0251318982400301E-2</v>
          </cell>
          <cell r="AA163">
            <v>1685.6043705879599</v>
          </cell>
          <cell r="AC163">
            <v>191.147110327674</v>
          </cell>
          <cell r="AE163">
            <v>688129.59717962495</v>
          </cell>
          <cell r="AF163">
            <v>24064559.366823699</v>
          </cell>
          <cell r="AH163">
            <v>20104659.206300501</v>
          </cell>
          <cell r="AI163">
            <v>1494.45726026028</v>
          </cell>
        </row>
        <row r="164">
          <cell r="M164">
            <v>26.6730507597014</v>
          </cell>
          <cell r="O164">
            <v>19452523.525185701</v>
          </cell>
          <cell r="Q164">
            <v>3959982</v>
          </cell>
          <cell r="R164">
            <v>1.0251406677877601E-2</v>
          </cell>
          <cell r="AA164">
            <v>1685.50965171034</v>
          </cell>
          <cell r="AC164">
            <v>191.13635275516299</v>
          </cell>
          <cell r="AE164">
            <v>688090.86991858704</v>
          </cell>
          <cell r="AF164">
            <v>24062893.568764199</v>
          </cell>
          <cell r="AH164">
            <v>20102991.4873663</v>
          </cell>
          <cell r="AI164">
            <v>1494.37329895518</v>
          </cell>
        </row>
        <row r="165">
          <cell r="M165">
            <v>26.6729742163506</v>
          </cell>
          <cell r="O165">
            <v>19452208.9034837</v>
          </cell>
          <cell r="Q165">
            <v>3959982</v>
          </cell>
          <cell r="R165">
            <v>1.0251417393047999E-2</v>
          </cell>
          <cell r="AA165">
            <v>1685.49372605433</v>
          </cell>
          <cell r="AC165">
            <v>191.13457635909299</v>
          </cell>
          <cell r="AE165">
            <v>688084.47489273502</v>
          </cell>
          <cell r="AF165">
            <v>24062606.249603599</v>
          </cell>
          <cell r="AH165">
            <v>20102620.884254001</v>
          </cell>
          <cell r="AI165">
            <v>1494.3591496952299</v>
          </cell>
        </row>
        <row r="166">
          <cell r="M166">
            <v>26.672949140808399</v>
          </cell>
          <cell r="O166">
            <v>19452064.190154001</v>
          </cell>
          <cell r="Q166">
            <v>3959982</v>
          </cell>
          <cell r="R166">
            <v>1.0250652657113E-2</v>
          </cell>
          <cell r="AA166">
            <v>1685.4216420108</v>
          </cell>
          <cell r="AC166">
            <v>191.11303166233299</v>
          </cell>
          <cell r="AE166">
            <v>688006.91398439801</v>
          </cell>
          <cell r="AF166">
            <v>24064329.608654901</v>
          </cell>
          <cell r="AH166">
            <v>20102367.8017135</v>
          </cell>
          <cell r="AI166">
            <v>1494.30861034847</v>
          </cell>
        </row>
        <row r="167">
          <cell r="M167">
            <v>26.6729493704741</v>
          </cell>
          <cell r="O167">
            <v>19451996.270523999</v>
          </cell>
          <cell r="Q167">
            <v>3959982</v>
          </cell>
          <cell r="R167">
            <v>1.02502017200886E-2</v>
          </cell>
          <cell r="AA167">
            <v>1685.3320587743401</v>
          </cell>
          <cell r="AC167">
            <v>191.11016567871201</v>
          </cell>
          <cell r="AE167">
            <v>687996.59644336405</v>
          </cell>
          <cell r="AF167">
            <v>24061117.829281699</v>
          </cell>
          <cell r="AH167">
            <v>20102308.741148401</v>
          </cell>
          <cell r="AI167">
            <v>1494.2218930956301</v>
          </cell>
        </row>
        <row r="168">
          <cell r="M168">
            <v>26.6729406468524</v>
          </cell>
          <cell r="O168">
            <v>19451967.195851799</v>
          </cell>
          <cell r="Q168">
            <v>3959982</v>
          </cell>
          <cell r="R168">
            <v>1.02504581483243E-2</v>
          </cell>
          <cell r="AA168">
            <v>1685.3822617758699</v>
          </cell>
          <cell r="AC168">
            <v>191.10915816104901</v>
          </cell>
          <cell r="AE168">
            <v>687992.96937977604</v>
          </cell>
          <cell r="AF168">
            <v>24063502.9302583</v>
          </cell>
          <cell r="AH168">
            <v>20102261.223832902</v>
          </cell>
          <cell r="AI168">
            <v>1494.27310361482</v>
          </cell>
        </row>
        <row r="169">
          <cell r="M169">
            <v>26.673640462358001</v>
          </cell>
          <cell r="O169">
            <v>19409095.855959199</v>
          </cell>
          <cell r="Q169">
            <v>3959982</v>
          </cell>
          <cell r="R169">
            <v>1.02526488110117E-2</v>
          </cell>
          <cell r="AA169">
            <v>1682.39641784228</v>
          </cell>
          <cell r="AC169">
            <v>190.77503158859301</v>
          </cell>
          <cell r="AE169">
            <v>686790.11371893599</v>
          </cell>
          <cell r="AF169">
            <v>24009906.606082901</v>
          </cell>
          <cell r="AH169">
            <v>20057677.493320402</v>
          </cell>
          <cell r="AI169">
            <v>1491.6213862536799</v>
          </cell>
        </row>
        <row r="170">
          <cell r="M170">
            <v>26.674216362463699</v>
          </cell>
          <cell r="O170">
            <v>19417822.369791299</v>
          </cell>
          <cell r="Q170">
            <v>3959982</v>
          </cell>
          <cell r="R170">
            <v>1.02569403983099E-2</v>
          </cell>
          <cell r="AA170">
            <v>1683.5739948558601</v>
          </cell>
          <cell r="AC170">
            <v>190.92080115830299</v>
          </cell>
          <cell r="AE170">
            <v>687314.88416988996</v>
          </cell>
          <cell r="AF170">
            <v>24027909.1577687</v>
          </cell>
          <cell r="AH170">
            <v>20068218.762821902</v>
          </cell>
          <cell r="AI170">
            <v>1492.65319369756</v>
          </cell>
        </row>
        <row r="171">
          <cell r="M171">
            <v>26.6714161906099</v>
          </cell>
          <cell r="O171">
            <v>19443806.2065541</v>
          </cell>
          <cell r="Q171">
            <v>3959982</v>
          </cell>
          <cell r="R171">
            <v>1.0254617166726101E-2</v>
          </cell>
          <cell r="AA171">
            <v>1685.4077196297001</v>
          </cell>
          <cell r="AC171">
            <v>191.142025986666</v>
          </cell>
          <cell r="AE171">
            <v>688111.29355199705</v>
          </cell>
          <cell r="AF171">
            <v>24057236.3547999</v>
          </cell>
          <cell r="AH171">
            <v>20094569.956853099</v>
          </cell>
          <cell r="AI171">
            <v>1494.2656936430401</v>
          </cell>
        </row>
        <row r="172">
          <cell r="M172">
            <v>26.6730734774277</v>
          </cell>
          <cell r="O172">
            <v>19408124.182882499</v>
          </cell>
          <cell r="Q172">
            <v>3959982</v>
          </cell>
          <cell r="R172">
            <v>1.02568167810951E-2</v>
          </cell>
          <cell r="AA172">
            <v>1682.8229459622401</v>
          </cell>
          <cell r="AC172">
            <v>190.86208432375599</v>
          </cell>
          <cell r="AE172">
            <v>687103.50356552296</v>
          </cell>
          <cell r="AF172">
            <v>24008750.928638399</v>
          </cell>
          <cell r="AH172">
            <v>20056607.2273928</v>
          </cell>
          <cell r="AI172">
            <v>1491.9608616384801</v>
          </cell>
        </row>
        <row r="173">
          <cell r="M173">
            <v>26.674274803830901</v>
          </cell>
          <cell r="O173">
            <v>19419873.869378202</v>
          </cell>
          <cell r="Q173">
            <v>3959982</v>
          </cell>
          <cell r="R173">
            <v>1.0261132224616699E-2</v>
          </cell>
          <cell r="AA173">
            <v>1684.18269699405</v>
          </cell>
          <cell r="AC173">
            <v>191.02800584524701</v>
          </cell>
          <cell r="AE173">
            <v>687700.82104288996</v>
          </cell>
          <cell r="AF173">
            <v>24030076.664984401</v>
          </cell>
          <cell r="AH173">
            <v>20070417.4513744</v>
          </cell>
          <cell r="AI173">
            <v>1493.1546911488001</v>
          </cell>
        </row>
        <row r="174">
          <cell r="M174">
            <v>26.672144333034598</v>
          </cell>
          <cell r="O174">
            <v>19445214.781002901</v>
          </cell>
          <cell r="Q174">
            <v>3959982</v>
          </cell>
          <cell r="R174">
            <v>1.0259065445704501E-2</v>
          </cell>
          <cell r="AA174">
            <v>1685.95339060282</v>
          </cell>
          <cell r="AC174">
            <v>191.241298121781</v>
          </cell>
          <cell r="AE174">
            <v>688468.67323841096</v>
          </cell>
          <cell r="AF174">
            <v>24058469.527766898</v>
          </cell>
          <cell r="AH174">
            <v>20096409.550074998</v>
          </cell>
          <cell r="AI174">
            <v>1494.7120924810399</v>
          </cell>
        </row>
        <row r="175">
          <cell r="M175">
            <v>26.6719396084547</v>
          </cell>
          <cell r="O175">
            <v>19445430.136149701</v>
          </cell>
          <cell r="Q175">
            <v>3959982</v>
          </cell>
          <cell r="R175">
            <v>1.02583870570027E-2</v>
          </cell>
          <cell r="AA175">
            <v>1685.8724803202299</v>
          </cell>
          <cell r="AC175">
            <v>191.23414762742499</v>
          </cell>
          <cell r="AE175">
            <v>688442.93145873002</v>
          </cell>
          <cell r="AF175">
            <v>24056589.035146199</v>
          </cell>
          <cell r="AH175">
            <v>20096239.438644499</v>
          </cell>
          <cell r="AI175">
            <v>1494.6383326928101</v>
          </cell>
        </row>
        <row r="176">
          <cell r="M176">
            <v>26.671933560046199</v>
          </cell>
          <cell r="O176">
            <v>19445334.257585</v>
          </cell>
          <cell r="Q176">
            <v>3959982</v>
          </cell>
          <cell r="R176">
            <v>1.0258291295424601E-2</v>
          </cell>
          <cell r="AA176">
            <v>1685.85023586483</v>
          </cell>
          <cell r="AC176">
            <v>191.231910635134</v>
          </cell>
          <cell r="AE176">
            <v>688434.87828648102</v>
          </cell>
          <cell r="AF176">
            <v>24056132.8734565</v>
          </cell>
          <cell r="AH176">
            <v>20096125.717780601</v>
          </cell>
          <cell r="AI176">
            <v>1494.6183252297001</v>
          </cell>
        </row>
        <row r="177">
          <cell r="M177">
            <v>26.671919436416498</v>
          </cell>
          <cell r="O177">
            <v>19446505.529820699</v>
          </cell>
          <cell r="Q177">
            <v>3959982</v>
          </cell>
          <cell r="R177">
            <v>1.0257467123274199E-2</v>
          </cell>
          <cell r="AA177">
            <v>1685.86580454248</v>
          </cell>
          <cell r="AC177">
            <v>191.22031494971401</v>
          </cell>
          <cell r="AE177">
            <v>688393.13381896995</v>
          </cell>
          <cell r="AF177">
            <v>24059404.604852401</v>
          </cell>
          <cell r="AH177">
            <v>20097175.6388986</v>
          </cell>
          <cell r="AI177">
            <v>1494.64548959277</v>
          </cell>
        </row>
        <row r="178">
          <cell r="M178">
            <v>26.6725917249607</v>
          </cell>
          <cell r="O178">
            <v>19451102.129117899</v>
          </cell>
          <cell r="Q178">
            <v>3959982</v>
          </cell>
          <cell r="R178">
            <v>1.0255995584516E-2</v>
          </cell>
          <cell r="AA178">
            <v>1685.96552676888</v>
          </cell>
          <cell r="AC178">
            <v>191.225577681076</v>
          </cell>
          <cell r="AE178">
            <v>688412.07965187402</v>
          </cell>
          <cell r="AF178">
            <v>24062518.387392402</v>
          </cell>
          <cell r="AH178">
            <v>20101574.259275898</v>
          </cell>
          <cell r="AI178">
            <v>1494.7399490878099</v>
          </cell>
        </row>
        <row r="179">
          <cell r="M179">
            <v>26.672904708096699</v>
          </cell>
          <cell r="O179">
            <v>19452890.758928198</v>
          </cell>
          <cell r="Q179">
            <v>3959982</v>
          </cell>
          <cell r="R179">
            <v>1.02550104298657E-2</v>
          </cell>
          <cell r="AA179">
            <v>1685.97499771359</v>
          </cell>
          <cell r="AC179">
            <v>191.21359739226301</v>
          </cell>
          <cell r="AE179">
            <v>688368.95061214606</v>
          </cell>
          <cell r="AF179">
            <v>24065612.001281299</v>
          </cell>
          <cell r="AH179">
            <v>20103488.3343619</v>
          </cell>
          <cell r="AI179">
            <v>1494.76140032132</v>
          </cell>
        </row>
        <row r="180">
          <cell r="M180">
            <v>26.673125624955901</v>
          </cell>
          <cell r="O180">
            <v>19455082.146624401</v>
          </cell>
          <cell r="Q180">
            <v>3959982</v>
          </cell>
          <cell r="R180">
            <v>1.0253669890229E-2</v>
          </cell>
          <cell r="AA180">
            <v>1685.95456287159</v>
          </cell>
          <cell r="AC180">
            <v>191.205214152542</v>
          </cell>
          <cell r="AE180">
            <v>688338.770949153</v>
          </cell>
          <cell r="AF180">
            <v>24066611.4741868</v>
          </cell>
          <cell r="AH180">
            <v>20105654.658922501</v>
          </cell>
          <cell r="AI180">
            <v>1494.74934871905</v>
          </cell>
        </row>
        <row r="181">
          <cell r="M181">
            <v>26.673331322373201</v>
          </cell>
          <cell r="O181">
            <v>19457322.826870602</v>
          </cell>
          <cell r="Q181">
            <v>3959982</v>
          </cell>
          <cell r="R181">
            <v>1.02541102628829E-2</v>
          </cell>
          <cell r="AA181">
            <v>1686.1163488231</v>
          </cell>
          <cell r="AC181">
            <v>191.237627317652</v>
          </cell>
          <cell r="AE181">
            <v>688455.45834354602</v>
          </cell>
          <cell r="AF181">
            <v>24066310.085706301</v>
          </cell>
          <cell r="AH181">
            <v>20108050.577726401</v>
          </cell>
          <cell r="AI181">
            <v>1494.8787215054499</v>
          </cell>
        </row>
        <row r="182">
          <cell r="M182">
            <v>26.6734921673503</v>
          </cell>
          <cell r="O182">
            <v>19459233.894054499</v>
          </cell>
          <cell r="Q182">
            <v>3959982</v>
          </cell>
          <cell r="R182">
            <v>1.02559556976547E-2</v>
          </cell>
          <cell r="AA182">
            <v>1686.43669531009</v>
          </cell>
          <cell r="AC182">
            <v>191.29366158278199</v>
          </cell>
          <cell r="AE182">
            <v>688657.18169801496</v>
          </cell>
          <cell r="AF182">
            <v>24067537.4459561</v>
          </cell>
          <cell r="AH182">
            <v>20110203.5028506</v>
          </cell>
          <cell r="AI182">
            <v>1495.14303372731</v>
          </cell>
        </row>
        <row r="183">
          <cell r="M183">
            <v>26.673592705625602</v>
          </cell>
          <cell r="O183">
            <v>19460329.856226001</v>
          </cell>
          <cell r="Q183">
            <v>3959982</v>
          </cell>
          <cell r="R183">
            <v>1.02580626016505E-2</v>
          </cell>
          <cell r="AA183">
            <v>1686.7440550481899</v>
          </cell>
          <cell r="AC183">
            <v>191.34759050961</v>
          </cell>
          <cell r="AE183">
            <v>688851.325834597</v>
          </cell>
          <cell r="AF183">
            <v>24068675.447436199</v>
          </cell>
          <cell r="AH183">
            <v>20111530.523364499</v>
          </cell>
          <cell r="AI183">
            <v>1495.3964645385799</v>
          </cell>
        </row>
        <row r="184">
          <cell r="M184">
            <v>26.673582149892599</v>
          </cell>
          <cell r="O184">
            <v>19459547.153412901</v>
          </cell>
          <cell r="Q184">
            <v>3959982</v>
          </cell>
          <cell r="R184">
            <v>1.0259543701901601E-2</v>
          </cell>
          <cell r="AA184">
            <v>1686.8779562186201</v>
          </cell>
          <cell r="AC184">
            <v>191.36824174932099</v>
          </cell>
          <cell r="AE184">
            <v>688925.67029755504</v>
          </cell>
          <cell r="AF184">
            <v>24069808.967262998</v>
          </cell>
          <cell r="AH184">
            <v>20110862.299666502</v>
          </cell>
          <cell r="AI184">
            <v>1495.5097144693</v>
          </cell>
        </row>
        <row r="185">
          <cell r="M185">
            <v>26.6734602396192</v>
          </cell>
          <cell r="O185">
            <v>19457540.380609699</v>
          </cell>
          <cell r="Q185">
            <v>3959982</v>
          </cell>
          <cell r="R185">
            <v>1.02599006548218E-2</v>
          </cell>
          <cell r="AA185">
            <v>1686.7953551247101</v>
          </cell>
          <cell r="AC185">
            <v>191.358079500548</v>
          </cell>
          <cell r="AE185">
            <v>688889.08620197105</v>
          </cell>
          <cell r="AF185">
            <v>24068531.182477798</v>
          </cell>
          <cell r="AH185">
            <v>20108845.727792401</v>
          </cell>
          <cell r="AI185">
            <v>1495.4372756241701</v>
          </cell>
        </row>
        <row r="186">
          <cell r="M186">
            <v>26.673297658149799</v>
          </cell>
          <cell r="O186">
            <v>19455476.7530986</v>
          </cell>
          <cell r="Q186">
            <v>3959982</v>
          </cell>
          <cell r="R186">
            <v>1.02600658489982E-2</v>
          </cell>
          <cell r="AA186">
            <v>1686.6794096118199</v>
          </cell>
          <cell r="AC186">
            <v>191.34472282882601</v>
          </cell>
          <cell r="AE186">
            <v>688841.00218377402</v>
          </cell>
          <cell r="AF186">
            <v>24066533.785048001</v>
          </cell>
          <cell r="AH186">
            <v>20106740.493343301</v>
          </cell>
          <cell r="AI186">
            <v>1495.3346867830001</v>
          </cell>
        </row>
        <row r="187">
          <cell r="M187">
            <v>26.6730539571892</v>
          </cell>
          <cell r="O187">
            <v>19451908.2529114</v>
          </cell>
          <cell r="Q187">
            <v>3959982</v>
          </cell>
          <cell r="R187">
            <v>1.0259499191613499E-2</v>
          </cell>
          <cell r="AA187">
            <v>1686.3998169552001</v>
          </cell>
          <cell r="AC187">
            <v>191.29941636892499</v>
          </cell>
          <cell r="AE187">
            <v>688677.89892813005</v>
          </cell>
          <cell r="AF187">
            <v>24064657.572299801</v>
          </cell>
          <cell r="AH187">
            <v>20103044.486680798</v>
          </cell>
          <cell r="AI187">
            <v>1495.1004005862701</v>
          </cell>
        </row>
        <row r="188">
          <cell r="M188">
            <v>26.672607213336899</v>
          </cell>
          <cell r="O188">
            <v>19448674.815584298</v>
          </cell>
          <cell r="Q188">
            <v>3959982</v>
          </cell>
          <cell r="R188">
            <v>1.0258485345803099E-2</v>
          </cell>
          <cell r="AA188">
            <v>1686.07779348029</v>
          </cell>
          <cell r="AC188">
            <v>191.25663544450401</v>
          </cell>
          <cell r="AE188">
            <v>688523.88760021504</v>
          </cell>
          <cell r="AF188">
            <v>24060386.436735</v>
          </cell>
          <cell r="AH188">
            <v>20099693.198515799</v>
          </cell>
          <cell r="AI188">
            <v>1494.8211580357899</v>
          </cell>
        </row>
        <row r="189">
          <cell r="M189">
            <v>26.6724822286048</v>
          </cell>
          <cell r="O189">
            <v>19448718.867347199</v>
          </cell>
          <cell r="Q189">
            <v>3959982</v>
          </cell>
          <cell r="R189">
            <v>1.0258247157938201E-2</v>
          </cell>
          <cell r="AA189">
            <v>1686.05098437123</v>
          </cell>
          <cell r="AC189">
            <v>191.254329934151</v>
          </cell>
          <cell r="AE189">
            <v>688515.58776294196</v>
          </cell>
          <cell r="AF189">
            <v>24059749.014494099</v>
          </cell>
          <cell r="AH189">
            <v>20099586.528903902</v>
          </cell>
          <cell r="AI189">
            <v>1494.79665443708</v>
          </cell>
        </row>
        <row r="190">
          <cell r="M190">
            <v>26.6725560302276</v>
          </cell>
          <cell r="O190">
            <v>19449479.080834299</v>
          </cell>
          <cell r="Q190">
            <v>3959982</v>
          </cell>
          <cell r="R190">
            <v>1.0258164087022801E-2</v>
          </cell>
          <cell r="AA190">
            <v>1686.08839105227</v>
          </cell>
          <cell r="AC190">
            <v>191.25871510379801</v>
          </cell>
          <cell r="AE190">
            <v>688531.374373673</v>
          </cell>
          <cell r="AF190">
            <v>24060376.261217501</v>
          </cell>
          <cell r="AH190">
            <v>20100321.680195101</v>
          </cell>
          <cell r="AI190">
            <v>1494.8296759484699</v>
          </cell>
        </row>
        <row r="191">
          <cell r="M191">
            <v>26.673426408608901</v>
          </cell>
          <cell r="O191">
            <v>19408622.460342702</v>
          </cell>
          <cell r="Q191">
            <v>3959982</v>
          </cell>
          <cell r="R191">
            <v>1.0259767773770001E-2</v>
          </cell>
          <cell r="AA191">
            <v>1683.2142684367</v>
          </cell>
          <cell r="AC191">
            <v>190.91702145226299</v>
          </cell>
          <cell r="AE191">
            <v>687301.27722814505</v>
          </cell>
          <cell r="AF191">
            <v>24013275.933341101</v>
          </cell>
          <cell r="AH191">
            <v>20057628.199182302</v>
          </cell>
          <cell r="AI191">
            <v>1492.2972469844401</v>
          </cell>
        </row>
        <row r="192">
          <cell r="M192">
            <v>26.674324411012101</v>
          </cell>
          <cell r="O192">
            <v>19420347.447334699</v>
          </cell>
          <cell r="Q192">
            <v>3959982</v>
          </cell>
          <cell r="R192">
            <v>1.026087079645E-2</v>
          </cell>
          <cell r="AA192">
            <v>1684.2336160411</v>
          </cell>
          <cell r="AC192">
            <v>191.018845142429</v>
          </cell>
          <cell r="AE192">
            <v>687667.84251274599</v>
          </cell>
          <cell r="AF192">
            <v>24034322.439129401</v>
          </cell>
          <cell r="AH192">
            <v>20070805.1421717</v>
          </cell>
          <cell r="AI192">
            <v>1493.2147708986699</v>
          </cell>
        </row>
        <row r="193">
          <cell r="M193">
            <v>26.672577997871802</v>
          </cell>
          <cell r="O193">
            <v>19448228.115888398</v>
          </cell>
          <cell r="Q193">
            <v>3959982</v>
          </cell>
          <cell r="R193">
            <v>1.02577792269414E-2</v>
          </cell>
          <cell r="AA193">
            <v>1685.98306866394</v>
          </cell>
          <cell r="AC193">
            <v>191.23833095223</v>
          </cell>
          <cell r="AE193">
            <v>688457.99142802798</v>
          </cell>
          <cell r="AF193">
            <v>24060413.191972099</v>
          </cell>
          <cell r="AH193">
            <v>20099265.801770099</v>
          </cell>
          <cell r="AI193">
            <v>1494.7447377117201</v>
          </cell>
        </row>
        <row r="194">
          <cell r="M194">
            <v>26.672525691500301</v>
          </cell>
          <cell r="O194">
            <v>19448984.760904301</v>
          </cell>
          <cell r="Q194">
            <v>3959982</v>
          </cell>
          <cell r="R194">
            <v>1.02588556817973E-2</v>
          </cell>
          <cell r="AA194">
            <v>1686.10373480215</v>
          </cell>
          <cell r="AC194">
            <v>191.27419641200601</v>
          </cell>
          <cell r="AE194">
            <v>688587.10708322097</v>
          </cell>
          <cell r="AF194">
            <v>24057562.596262202</v>
          </cell>
          <cell r="AH194">
            <v>20099933.220481399</v>
          </cell>
          <cell r="AI194">
            <v>1494.82953839015</v>
          </cell>
        </row>
        <row r="195">
          <cell r="M195">
            <v>26.6724720371571</v>
          </cell>
          <cell r="O195">
            <v>19447792.479804099</v>
          </cell>
          <cell r="Q195">
            <v>3959982</v>
          </cell>
          <cell r="R195">
            <v>1.02594507135879E-2</v>
          </cell>
          <cell r="AA195">
            <v>1686.1285123003699</v>
          </cell>
          <cell r="AC195">
            <v>191.269387494857</v>
          </cell>
          <cell r="AE195">
            <v>688569.794981485</v>
          </cell>
          <cell r="AF195">
            <v>24059709.417428602</v>
          </cell>
          <cell r="AH195">
            <v>20098767.223046102</v>
          </cell>
          <cell r="AI195">
            <v>1494.85912480551</v>
          </cell>
        </row>
        <row r="196">
          <cell r="M196">
            <v>26.672053218833799</v>
          </cell>
          <cell r="O196">
            <v>19445337.870437801</v>
          </cell>
          <cell r="Q196">
            <v>3959982</v>
          </cell>
          <cell r="R196">
            <v>1.02593309201751E-2</v>
          </cell>
          <cell r="AA196">
            <v>1685.95005611023</v>
          </cell>
          <cell r="AC196">
            <v>191.25584078733101</v>
          </cell>
          <cell r="AE196">
            <v>688521.02683439199</v>
          </cell>
          <cell r="AF196">
            <v>24055062.0514783</v>
          </cell>
          <cell r="AH196">
            <v>20096394.246183399</v>
          </cell>
          <cell r="AI196">
            <v>1494.6942153228999</v>
          </cell>
        </row>
        <row r="197">
          <cell r="M197">
            <v>26.671872104454302</v>
          </cell>
          <cell r="O197">
            <v>19445431.3633449</v>
          </cell>
          <cell r="Q197">
            <v>3959982</v>
          </cell>
          <cell r="R197">
            <v>1.0259543407336501E-2</v>
          </cell>
          <cell r="AA197">
            <v>1686.0160916001601</v>
          </cell>
          <cell r="AC197">
            <v>191.25677772739201</v>
          </cell>
          <cell r="AE197">
            <v>688524.39981861005</v>
          </cell>
          <cell r="AF197">
            <v>24057696.5702953</v>
          </cell>
          <cell r="AH197">
            <v>20096312.780986901</v>
          </cell>
          <cell r="AI197">
            <v>1494.75931387277</v>
          </cell>
        </row>
        <row r="198">
          <cell r="M198">
            <v>26.672115609896501</v>
          </cell>
          <cell r="O198">
            <v>19446990.387655798</v>
          </cell>
          <cell r="Q198">
            <v>3959982</v>
          </cell>
          <cell r="R198">
            <v>1.02583969575578E-2</v>
          </cell>
          <cell r="AA198">
            <v>1685.976708511</v>
          </cell>
          <cell r="AC198">
            <v>191.24573354806199</v>
          </cell>
          <cell r="AE198">
            <v>688484.64077302197</v>
          </cell>
          <cell r="AF198">
            <v>24058478.660219599</v>
          </cell>
          <cell r="AH198">
            <v>20097700.533717901</v>
          </cell>
          <cell r="AI198">
            <v>1494.7309749629401</v>
          </cell>
        </row>
        <row r="199">
          <cell r="M199">
            <v>26.672281618095099</v>
          </cell>
          <cell r="O199">
            <v>19447559.007909302</v>
          </cell>
          <cell r="Q199">
            <v>3959982</v>
          </cell>
          <cell r="R199">
            <v>1.0257459337374099E-2</v>
          </cell>
          <cell r="AA199">
            <v>1685.91349454801</v>
          </cell>
          <cell r="AC199">
            <v>191.22553495813401</v>
          </cell>
          <cell r="AE199">
            <v>688411.92584928195</v>
          </cell>
          <cell r="AF199">
            <v>24060287.3924978</v>
          </cell>
          <cell r="AH199">
            <v>20098257.919321101</v>
          </cell>
          <cell r="AI199">
            <v>1494.6879595898799</v>
          </cell>
        </row>
        <row r="200">
          <cell r="M200">
            <v>26.672368270717101</v>
          </cell>
          <cell r="O200">
            <v>19448104.496450499</v>
          </cell>
          <cell r="Q200">
            <v>3959982</v>
          </cell>
          <cell r="R200">
            <v>1.02562147695187E-2</v>
          </cell>
          <cell r="AA200">
            <v>1685.7950208397799</v>
          </cell>
          <cell r="AC200">
            <v>191.20596646268601</v>
          </cell>
          <cell r="AE200">
            <v>688341.47926566994</v>
          </cell>
          <cell r="AF200">
            <v>24059574.761154301</v>
          </cell>
          <cell r="AH200">
            <v>20098740.964848701</v>
          </cell>
          <cell r="AI200">
            <v>1494.58905437709</v>
          </cell>
        </row>
        <row r="201">
          <cell r="M201">
            <v>26.6725132098064</v>
          </cell>
          <cell r="O201">
            <v>19449220.041577499</v>
          </cell>
          <cell r="Q201">
            <v>3959982</v>
          </cell>
          <cell r="R201">
            <v>1.02551987584066E-2</v>
          </cell>
          <cell r="AA201">
            <v>1685.7617495478501</v>
          </cell>
          <cell r="AC201">
            <v>191.18934908983999</v>
          </cell>
          <cell r="AE201">
            <v>688281.65672342305</v>
          </cell>
          <cell r="AF201">
            <v>24061867.8814338</v>
          </cell>
          <cell r="AH201">
            <v>20099755.531013899</v>
          </cell>
          <cell r="AI201">
            <v>1494.57240045801</v>
          </cell>
        </row>
        <row r="202">
          <cell r="M202">
            <v>26.6726300061217</v>
          </cell>
          <cell r="O202">
            <v>19450120.822844401</v>
          </cell>
          <cell r="Q202">
            <v>3959982</v>
          </cell>
          <cell r="R202">
            <v>1.0253160574057899E-2</v>
          </cell>
          <cell r="AA202">
            <v>1685.5996936428101</v>
          </cell>
          <cell r="AC202">
            <v>191.15148382626401</v>
          </cell>
          <cell r="AE202">
            <v>688145.34177455003</v>
          </cell>
          <cell r="AF202">
            <v>24063378.399085201</v>
          </cell>
          <cell r="AH202">
            <v>20100514.006116301</v>
          </cell>
          <cell r="AI202">
            <v>1494.4482098165399</v>
          </cell>
        </row>
        <row r="203">
          <cell r="M203">
            <v>26.672843503442198</v>
          </cell>
          <cell r="O203">
            <v>19452411.130768199</v>
          </cell>
          <cell r="Q203">
            <v>3959982</v>
          </cell>
          <cell r="R203">
            <v>1.02516314218856E-2</v>
          </cell>
          <cell r="AA203">
            <v>1685.55459307814</v>
          </cell>
          <cell r="AC203">
            <v>191.14088388431401</v>
          </cell>
          <cell r="AE203">
            <v>688107.18198352901</v>
          </cell>
          <cell r="AF203">
            <v>24063812.2795638</v>
          </cell>
          <cell r="AH203">
            <v>20102725.204426602</v>
          </cell>
          <cell r="AI203">
            <v>1494.4137091938301</v>
          </cell>
        </row>
        <row r="204">
          <cell r="M204">
            <v>26.67318841714</v>
          </cell>
          <cell r="O204">
            <v>19456256.315631699</v>
          </cell>
          <cell r="Q204">
            <v>3959982</v>
          </cell>
          <cell r="R204">
            <v>1.0250426569986501E-2</v>
          </cell>
          <cell r="AA204">
            <v>1685.68082399793</v>
          </cell>
          <cell r="AC204">
            <v>191.14257212688401</v>
          </cell>
          <cell r="AE204">
            <v>688113.25965678296</v>
          </cell>
          <cell r="AF204">
            <v>24068864.4711928</v>
          </cell>
          <cell r="AH204">
            <v>20106519.673830599</v>
          </cell>
          <cell r="AI204">
            <v>1494.5382518710501</v>
          </cell>
        </row>
        <row r="205">
          <cell r="M205">
            <v>26.6734339058278</v>
          </cell>
          <cell r="O205">
            <v>19458126.407098901</v>
          </cell>
          <cell r="Q205">
            <v>3959982</v>
          </cell>
          <cell r="R205">
            <v>1.02498286932475E-2</v>
          </cell>
          <cell r="AA205">
            <v>1685.6944153659099</v>
          </cell>
          <cell r="AC205">
            <v>191.15153244465799</v>
          </cell>
          <cell r="AE205">
            <v>688145.51680076797</v>
          </cell>
          <cell r="AF205">
            <v>24067442.8353642</v>
          </cell>
          <cell r="AH205">
            <v>20108522.965558</v>
          </cell>
          <cell r="AI205">
            <v>1494.5428829212501</v>
          </cell>
        </row>
        <row r="206">
          <cell r="M206">
            <v>26.673523766343099</v>
          </cell>
          <cell r="O206">
            <v>19458715.320283901</v>
          </cell>
          <cell r="Q206">
            <v>3959982</v>
          </cell>
          <cell r="R206">
            <v>1.02515774358238E-2</v>
          </cell>
          <cell r="AA206">
            <v>1685.90394405745</v>
          </cell>
          <cell r="AC206">
            <v>191.195397118465</v>
          </cell>
          <cell r="AE206">
            <v>688303.42962647195</v>
          </cell>
          <cell r="AF206">
            <v>24066632.711960901</v>
          </cell>
          <cell r="AH206">
            <v>20109343.2826952</v>
          </cell>
          <cell r="AI206">
            <v>1494.7085469389799</v>
          </cell>
        </row>
        <row r="207">
          <cell r="M207">
            <v>26.673523309309001</v>
          </cell>
          <cell r="O207">
            <v>19458676.0973536</v>
          </cell>
          <cell r="Q207">
            <v>3959982</v>
          </cell>
          <cell r="R207">
            <v>1.0252977320163101E-2</v>
          </cell>
          <cell r="AA207">
            <v>1686.0798461972099</v>
          </cell>
          <cell r="AC207">
            <v>191.22091940337901</v>
          </cell>
          <cell r="AE207">
            <v>688395.30985216598</v>
          </cell>
          <cell r="AF207">
            <v>24068484.178579699</v>
          </cell>
          <cell r="AH207">
            <v>20109407.042059898</v>
          </cell>
          <cell r="AI207">
            <v>1494.8589267938301</v>
          </cell>
        </row>
        <row r="208">
          <cell r="M208">
            <v>26.673507096433202</v>
          </cell>
          <cell r="O208">
            <v>19458340.405772999</v>
          </cell>
          <cell r="Q208">
            <v>3959982</v>
          </cell>
          <cell r="R208">
            <v>1.0253982666602201E-2</v>
          </cell>
          <cell r="AA208">
            <v>1686.15912590581</v>
          </cell>
          <cell r="AC208">
            <v>191.242669264841</v>
          </cell>
          <cell r="AE208">
            <v>688473.60935342906</v>
          </cell>
          <cell r="AF208">
            <v>24067021.331913501</v>
          </cell>
          <cell r="AH208">
            <v>20109170.567802198</v>
          </cell>
          <cell r="AI208">
            <v>1494.91645664097</v>
          </cell>
        </row>
        <row r="209">
          <cell r="M209">
            <v>26.6734432716414</v>
          </cell>
          <cell r="O209">
            <v>19457268.758854501</v>
          </cell>
          <cell r="Q209">
            <v>3959982</v>
          </cell>
          <cell r="R209">
            <v>1.0255292960897101E-2</v>
          </cell>
          <cell r="AA209">
            <v>1686.2464086638499</v>
          </cell>
          <cell r="AC209">
            <v>191.25855796366699</v>
          </cell>
          <cell r="AE209">
            <v>688530.80866920005</v>
          </cell>
          <cell r="AF209">
            <v>24067216.742495701</v>
          </cell>
          <cell r="AH209">
            <v>20108176.0813503</v>
          </cell>
          <cell r="AI209">
            <v>1494.9878507001799</v>
          </cell>
        </row>
        <row r="210">
          <cell r="M210">
            <v>26.6732823802033</v>
          </cell>
          <cell r="O210">
            <v>19454453.836394299</v>
          </cell>
          <cell r="Q210">
            <v>3959982</v>
          </cell>
          <cell r="R210">
            <v>1.0255655173601001E-2</v>
          </cell>
          <cell r="AA210">
            <v>1686.1074734724</v>
          </cell>
          <cell r="AC210">
            <v>191.24208134010701</v>
          </cell>
          <cell r="AE210">
            <v>688471.49282438704</v>
          </cell>
          <cell r="AF210">
            <v>24064929.3367915</v>
          </cell>
          <cell r="AH210">
            <v>20105352.036984101</v>
          </cell>
          <cell r="AI210">
            <v>1494.86539213229</v>
          </cell>
        </row>
        <row r="211">
          <cell r="M211">
            <v>26.672815473335401</v>
          </cell>
          <cell r="O211">
            <v>19448269.279196899</v>
          </cell>
          <cell r="Q211">
            <v>3959982</v>
          </cell>
          <cell r="R211">
            <v>1.0255262550243199E-2</v>
          </cell>
          <cell r="AA211">
            <v>1685.67794271822</v>
          </cell>
          <cell r="AC211">
            <v>191.179630911592</v>
          </cell>
          <cell r="AE211">
            <v>688246.67128173204</v>
          </cell>
          <cell r="AF211">
            <v>24060438.841235898</v>
          </cell>
          <cell r="AH211">
            <v>20099065.708849799</v>
          </cell>
          <cell r="AI211">
            <v>1494.49831180663</v>
          </cell>
        </row>
        <row r="212">
          <cell r="M212">
            <v>26.671637569506501</v>
          </cell>
          <cell r="O212">
            <v>19442981.022772402</v>
          </cell>
          <cell r="Q212">
            <v>3959982</v>
          </cell>
          <cell r="R212">
            <v>1.02542936680711E-2</v>
          </cell>
          <cell r="AA212">
            <v>1685.2740837757899</v>
          </cell>
          <cell r="AC212">
            <v>191.12782326312399</v>
          </cell>
          <cell r="AE212">
            <v>688060.16374724603</v>
          </cell>
          <cell r="AF212">
            <v>24054667.860039901</v>
          </cell>
          <cell r="AH212">
            <v>20093817.019296002</v>
          </cell>
          <cell r="AI212">
            <v>1494.1462605126601</v>
          </cell>
        </row>
        <row r="213">
          <cell r="M213">
            <v>26.6709957065857</v>
          </cell>
          <cell r="O213">
            <v>19441892.5757479</v>
          </cell>
          <cell r="Q213">
            <v>3959982</v>
          </cell>
          <cell r="R213">
            <v>1.0253137950896199E-2</v>
          </cell>
          <cell r="AA213">
            <v>1685.11947733233</v>
          </cell>
          <cell r="AC213">
            <v>191.09828397916201</v>
          </cell>
          <cell r="AE213">
            <v>687953.82232498203</v>
          </cell>
          <cell r="AF213">
            <v>24054633.262067501</v>
          </cell>
          <cell r="AH213">
            <v>20092338.755507302</v>
          </cell>
          <cell r="AI213">
            <v>1494.02119335317</v>
          </cell>
        </row>
        <row r="214">
          <cell r="M214">
            <v>26.670534427862201</v>
          </cell>
          <cell r="O214">
            <v>19441214.533229299</v>
          </cell>
          <cell r="Q214">
            <v>3959982</v>
          </cell>
          <cell r="R214">
            <v>1.0251737305747599E-2</v>
          </cell>
          <cell r="AA214">
            <v>1684.93203595097</v>
          </cell>
          <cell r="AC214">
            <v>191.07160307170599</v>
          </cell>
          <cell r="AE214">
            <v>687857.77105814195</v>
          </cell>
          <cell r="AF214">
            <v>24052545.269763399</v>
          </cell>
          <cell r="AH214">
            <v>20091541.119208001</v>
          </cell>
          <cell r="AI214">
            <v>1493.8604328792601</v>
          </cell>
        </row>
        <row r="215">
          <cell r="M215">
            <v>26.670196450865198</v>
          </cell>
          <cell r="O215">
            <v>19440815.061547101</v>
          </cell>
          <cell r="Q215">
            <v>3959982</v>
          </cell>
          <cell r="R215">
            <v>1.02506337690348E-2</v>
          </cell>
          <cell r="AA215">
            <v>1684.8124494726301</v>
          </cell>
          <cell r="AC215">
            <v>191.04575062270499</v>
          </cell>
          <cell r="AE215">
            <v>687764.70224173903</v>
          </cell>
          <cell r="AF215">
            <v>24053190.161819</v>
          </cell>
          <cell r="AH215">
            <v>20090973.796297699</v>
          </cell>
          <cell r="AI215">
            <v>1493.76669884993</v>
          </cell>
        </row>
        <row r="216">
          <cell r="M216">
            <v>26.670125528869399</v>
          </cell>
          <cell r="O216">
            <v>19440566.349480402</v>
          </cell>
          <cell r="Q216">
            <v>3959982</v>
          </cell>
          <cell r="R216">
            <v>1.02493208315729E-2</v>
          </cell>
          <cell r="AA216">
            <v>1684.63546872548</v>
          </cell>
          <cell r="AC216">
            <v>191.01991536071401</v>
          </cell>
          <cell r="AE216">
            <v>687671.69529857102</v>
          </cell>
          <cell r="AF216">
            <v>24051362.285633601</v>
          </cell>
          <cell r="AH216">
            <v>20090524.333414402</v>
          </cell>
          <cell r="AI216">
            <v>1493.61555336476</v>
          </cell>
        </row>
        <row r="217">
          <cell r="M217">
            <v>26.670152450968502</v>
          </cell>
          <cell r="O217">
            <v>19440339.812913001</v>
          </cell>
          <cell r="Q217">
            <v>3959982</v>
          </cell>
          <cell r="R217">
            <v>1.02491352428887E-2</v>
          </cell>
          <cell r="AA217">
            <v>1684.5846128686501</v>
          </cell>
          <cell r="AC217">
            <v>191.014719518341</v>
          </cell>
          <cell r="AE217">
            <v>687652.99026602705</v>
          </cell>
          <cell r="AF217">
            <v>24050338.2840771</v>
          </cell>
          <cell r="AH217">
            <v>20090299.971476</v>
          </cell>
          <cell r="AI217">
            <v>1493.5698933503099</v>
          </cell>
        </row>
        <row r="218">
          <cell r="M218">
            <v>26.669990064747999</v>
          </cell>
          <cell r="O218">
            <v>19440045.095959101</v>
          </cell>
          <cell r="Q218">
            <v>3959982</v>
          </cell>
          <cell r="R218">
            <v>1.02491154639642E-2</v>
          </cell>
          <cell r="AA218">
            <v>1684.5750212230701</v>
          </cell>
          <cell r="AC218">
            <v>191.01373269421899</v>
          </cell>
          <cell r="AE218">
            <v>687649.43769918894</v>
          </cell>
          <cell r="AF218">
            <v>24050146.6907111</v>
          </cell>
          <cell r="AH218">
            <v>20090109.050268501</v>
          </cell>
          <cell r="AI218">
            <v>1493.5612885288499</v>
          </cell>
        </row>
        <row r="219">
          <cell r="M219">
            <v>26.669716054109799</v>
          </cell>
          <cell r="O219">
            <v>19439735.582680698</v>
          </cell>
          <cell r="Q219">
            <v>3959982</v>
          </cell>
          <cell r="R219">
            <v>1.0249792524473099E-2</v>
          </cell>
          <cell r="AA219">
            <v>1684.6249329626501</v>
          </cell>
          <cell r="AC219">
            <v>191.03310648324</v>
          </cell>
          <cell r="AE219">
            <v>687719.18333966297</v>
          </cell>
          <cell r="AF219">
            <v>24047955.615590401</v>
          </cell>
          <cell r="AH219">
            <v>20089836.812685601</v>
          </cell>
          <cell r="AI219">
            <v>1493.59182647941</v>
          </cell>
        </row>
        <row r="220">
          <cell r="M220">
            <v>26.6697795183679</v>
          </cell>
          <cell r="O220">
            <v>19439457.787861802</v>
          </cell>
          <cell r="Q220">
            <v>3959982</v>
          </cell>
          <cell r="R220">
            <v>1.02510007803266E-2</v>
          </cell>
          <cell r="AA220">
            <v>1684.7432503221</v>
          </cell>
          <cell r="AC220">
            <v>191.052688337013</v>
          </cell>
          <cell r="AE220">
            <v>687789.67801324802</v>
          </cell>
          <cell r="AF220">
            <v>24048659.962150998</v>
          </cell>
          <cell r="AH220">
            <v>20089542.734240301</v>
          </cell>
          <cell r="AI220">
            <v>1493.69056198509</v>
          </cell>
        </row>
        <row r="221">
          <cell r="M221">
            <v>26.669827567354599</v>
          </cell>
          <cell r="O221">
            <v>19440707.7909775</v>
          </cell>
          <cell r="Q221">
            <v>3959982</v>
          </cell>
          <cell r="R221">
            <v>1.02511730445752E-2</v>
          </cell>
          <cell r="AA221">
            <v>1684.8609135076199</v>
          </cell>
          <cell r="AC221">
            <v>191.06540769640901</v>
          </cell>
          <cell r="AE221">
            <v>687835.46770707204</v>
          </cell>
          <cell r="AF221">
            <v>24050873.1149887</v>
          </cell>
          <cell r="AH221">
            <v>20090761.115075398</v>
          </cell>
          <cell r="AI221">
            <v>1493.79550581121</v>
          </cell>
        </row>
        <row r="222">
          <cell r="M222">
            <v>26.671356380267099</v>
          </cell>
          <cell r="O222">
            <v>19444588.201639902</v>
          </cell>
          <cell r="Q222">
            <v>3959982</v>
          </cell>
          <cell r="R222">
            <v>1.0251193008229799E-2</v>
          </cell>
          <cell r="AA222">
            <v>1685.01651274039</v>
          </cell>
          <cell r="AC222">
            <v>191.08234838911801</v>
          </cell>
          <cell r="AE222">
            <v>687896.454200826</v>
          </cell>
          <cell r="AF222">
            <v>24053772.901917499</v>
          </cell>
          <cell r="AH222">
            <v>20094193.9759713</v>
          </cell>
          <cell r="AI222">
            <v>1493.9341643512701</v>
          </cell>
        </row>
        <row r="223">
          <cell r="M223">
            <v>26.6718243066904</v>
          </cell>
          <cell r="O223">
            <v>19444640.800853498</v>
          </cell>
          <cell r="Q223">
            <v>3959982</v>
          </cell>
          <cell r="R223">
            <v>1.02515412905828E-2</v>
          </cell>
          <cell r="AA223">
            <v>1685.04058211346</v>
          </cell>
          <cell r="AC223">
            <v>191.08390921500501</v>
          </cell>
          <cell r="AE223">
            <v>687902.07317401795</v>
          </cell>
          <cell r="AF223">
            <v>24054458.828437299</v>
          </cell>
          <cell r="AH223">
            <v>20094819.4292669</v>
          </cell>
          <cell r="AI223">
            <v>1493.9566728984601</v>
          </cell>
        </row>
        <row r="224">
          <cell r="M224">
            <v>26.671539616693401</v>
          </cell>
          <cell r="O224">
            <v>19443121.083733901</v>
          </cell>
          <cell r="Q224">
            <v>3959982</v>
          </cell>
          <cell r="R224">
            <v>1.02516886836764E-2</v>
          </cell>
          <cell r="AA224">
            <v>1684.97685487686</v>
          </cell>
          <cell r="AC224">
            <v>191.076455874527</v>
          </cell>
          <cell r="AE224">
            <v>687875.24114829802</v>
          </cell>
          <cell r="AF224">
            <v>24053386.536461901</v>
          </cell>
          <cell r="AH224">
            <v>20093479.920557801</v>
          </cell>
          <cell r="AI224">
            <v>1493.90039900233</v>
          </cell>
        </row>
        <row r="225">
          <cell r="M225">
            <v>26.671131017873201</v>
          </cell>
          <cell r="O225">
            <v>19442438.177245799</v>
          </cell>
          <cell r="Q225">
            <v>3959982</v>
          </cell>
          <cell r="R225">
            <v>1.0250865946452199E-2</v>
          </cell>
          <cell r="AA225">
            <v>1684.88831877182</v>
          </cell>
          <cell r="AC225">
            <v>191.053356689818</v>
          </cell>
          <cell r="AE225">
            <v>687792.08408334502</v>
          </cell>
          <cell r="AF225">
            <v>24054750.471884701</v>
          </cell>
          <cell r="AH225">
            <v>20092628.697130501</v>
          </cell>
          <cell r="AI225">
            <v>1493.8349620819999</v>
          </cell>
        </row>
        <row r="226">
          <cell r="M226">
            <v>26.671449576910099</v>
          </cell>
          <cell r="O226">
            <v>19444976.522438198</v>
          </cell>
          <cell r="Q226">
            <v>3959982</v>
          </cell>
          <cell r="R226">
            <v>1.0249481296037999E-2</v>
          </cell>
          <cell r="AA226">
            <v>1684.87272296169</v>
          </cell>
          <cell r="AC226">
            <v>191.04569657320599</v>
          </cell>
          <cell r="AE226">
            <v>687764.50766354206</v>
          </cell>
          <cell r="AF226">
            <v>24055794.614083901</v>
          </cell>
          <cell r="AH226">
            <v>20094767.443719499</v>
          </cell>
          <cell r="AI226">
            <v>1493.8270263884799</v>
          </cell>
        </row>
        <row r="227">
          <cell r="M227">
            <v>26.6724750493084</v>
          </cell>
          <cell r="O227">
            <v>19451759.041456901</v>
          </cell>
          <cell r="Q227">
            <v>3959982</v>
          </cell>
          <cell r="R227">
            <v>1.02490704379113E-2</v>
          </cell>
          <cell r="AA227">
            <v>1685.22702042017</v>
          </cell>
          <cell r="AC227">
            <v>191.08613894953001</v>
          </cell>
          <cell r="AE227">
            <v>687910.10021830699</v>
          </cell>
          <cell r="AF227">
            <v>24061979.211199801</v>
          </cell>
          <cell r="AH227">
            <v>20101581.6032345</v>
          </cell>
          <cell r="AI227">
            <v>1494.1408814706399</v>
          </cell>
        </row>
        <row r="228">
          <cell r="M228">
            <v>26.673232004257699</v>
          </cell>
          <cell r="O228">
            <v>19457169.311216202</v>
          </cell>
          <cell r="Q228">
            <v>3959982</v>
          </cell>
          <cell r="R228">
            <v>1.0248076653571201E-2</v>
          </cell>
          <cell r="AA228">
            <v>1685.4741630610499</v>
          </cell>
          <cell r="AC228">
            <v>191.10062378224799</v>
          </cell>
          <cell r="AE228">
            <v>687962.24561609305</v>
          </cell>
          <cell r="AF228">
            <v>24069365.327080999</v>
          </cell>
          <cell r="AH228">
            <v>20107203.829372399</v>
          </cell>
          <cell r="AI228">
            <v>1494.3735392788001</v>
          </cell>
        </row>
        <row r="229">
          <cell r="M229">
            <v>26.673514020623799</v>
          </cell>
          <cell r="O229">
            <v>19458948.627798699</v>
          </cell>
          <cell r="Q229">
            <v>3959982</v>
          </cell>
          <cell r="R229">
            <v>1.0247553268025201E-2</v>
          </cell>
          <cell r="AA229">
            <v>1685.49039583788</v>
          </cell>
          <cell r="AC229">
            <v>191.10965826114901</v>
          </cell>
          <cell r="AE229">
            <v>687994.76974013599</v>
          </cell>
          <cell r="AF229">
            <v>24068041.682112601</v>
          </cell>
          <cell r="AH229">
            <v>20109183.0927024</v>
          </cell>
          <cell r="AI229">
            <v>1494.3807375767301</v>
          </cell>
        </row>
        <row r="230">
          <cell r="M230">
            <v>26.673576297194401</v>
          </cell>
          <cell r="O230">
            <v>19459120.083306599</v>
          </cell>
          <cell r="Q230">
            <v>3959982</v>
          </cell>
          <cell r="R230">
            <v>1.02493399470889E-2</v>
          </cell>
          <cell r="AA230">
            <v>1685.6768014187401</v>
          </cell>
          <cell r="AC230">
            <v>191.150819832015</v>
          </cell>
          <cell r="AE230">
            <v>688142.95139525202</v>
          </cell>
          <cell r="AF230">
            <v>24066844.6838773</v>
          </cell>
          <cell r="AH230">
            <v>20109587.810720202</v>
          </cell>
          <cell r="AI230">
            <v>1494.52598158672</v>
          </cell>
        </row>
        <row r="231">
          <cell r="M231">
            <v>26.673568982816299</v>
          </cell>
          <cell r="O231">
            <v>19459112.024178501</v>
          </cell>
          <cell r="Q231">
            <v>3959982</v>
          </cell>
          <cell r="R231">
            <v>1.02515076827547E-2</v>
          </cell>
          <cell r="AA231">
            <v>1685.9191591858701</v>
          </cell>
          <cell r="AC231">
            <v>191.197260724469</v>
          </cell>
          <cell r="AE231">
            <v>688310.13860808895</v>
          </cell>
          <cell r="AF231">
            <v>24066869.9459447</v>
          </cell>
          <cell r="AH231">
            <v>20109768.2196314</v>
          </cell>
          <cell r="AI231">
            <v>1494.7218984614001</v>
          </cell>
        </row>
        <row r="232">
          <cell r="M232">
            <v>26.673542630579298</v>
          </cell>
          <cell r="O232">
            <v>19458650.488007601</v>
          </cell>
          <cell r="Q232">
            <v>3959982</v>
          </cell>
          <cell r="R232">
            <v>1.0252967457092499E-2</v>
          </cell>
          <cell r="AA232">
            <v>1686.0749730529001</v>
          </cell>
          <cell r="AC232">
            <v>191.22038858191601</v>
          </cell>
          <cell r="AE232">
            <v>688393.39889489894</v>
          </cell>
          <cell r="AF232">
            <v>24068393.3892488</v>
          </cell>
          <cell r="AH232">
            <v>20109392.753120702</v>
          </cell>
          <cell r="AI232">
            <v>1494.8545844709899</v>
          </cell>
        </row>
        <row r="233">
          <cell r="M233">
            <v>26.673456060942499</v>
          </cell>
          <cell r="O233">
            <v>19457247.968663599</v>
          </cell>
          <cell r="Q233">
            <v>3959982</v>
          </cell>
          <cell r="R233">
            <v>1.02532788535883E-2</v>
          </cell>
          <cell r="AA233">
            <v>1686.0277459387701</v>
          </cell>
          <cell r="AC233">
            <v>191.21429925292</v>
          </cell>
          <cell r="AE233">
            <v>688371.47731051105</v>
          </cell>
          <cell r="AF233">
            <v>24067725.331325602</v>
          </cell>
          <cell r="AH233">
            <v>20107983.180409402</v>
          </cell>
          <cell r="AI233">
            <v>1494.8134466858501</v>
          </cell>
        </row>
        <row r="234">
          <cell r="M234">
            <v>26.673263363053</v>
          </cell>
          <cell r="O234">
            <v>19453779.550638501</v>
          </cell>
          <cell r="Q234">
            <v>3959982</v>
          </cell>
          <cell r="R234">
            <v>1.02535026912345E-2</v>
          </cell>
          <cell r="AA234">
            <v>1685.8185223166199</v>
          </cell>
          <cell r="AC234">
            <v>191.19034377548999</v>
          </cell>
          <cell r="AE234">
            <v>688285.23759176605</v>
          </cell>
          <cell r="AF234">
            <v>24064088.751735199</v>
          </cell>
          <cell r="AH234">
            <v>20104496.407266699</v>
          </cell>
          <cell r="AI234">
            <v>1494.62817854112</v>
          </cell>
        </row>
        <row r="235">
          <cell r="M235">
            <v>26.672744629374801</v>
          </cell>
          <cell r="O235">
            <v>19447868.338719901</v>
          </cell>
          <cell r="Q235">
            <v>3959982</v>
          </cell>
          <cell r="R235">
            <v>1.0253854640429799E-2</v>
          </cell>
          <cell r="AA235">
            <v>1685.47357247422</v>
          </cell>
          <cell r="AC235">
            <v>191.15096122108901</v>
          </cell>
          <cell r="AE235">
            <v>688143.46039591997</v>
          </cell>
          <cell r="AF235">
            <v>24058068.168389399</v>
          </cell>
          <cell r="AH235">
            <v>20098584.566113599</v>
          </cell>
          <cell r="AI235">
            <v>1494.3226112531299</v>
          </cell>
        </row>
        <row r="236">
          <cell r="M236">
            <v>26.671659600422</v>
          </cell>
          <cell r="O236">
            <v>19442982.782403201</v>
          </cell>
          <cell r="Q236">
            <v>3959982</v>
          </cell>
          <cell r="R236">
            <v>1.02532964176888E-2</v>
          </cell>
          <cell r="AA236">
            <v>1685.17024876705</v>
          </cell>
          <cell r="AC236">
            <v>191.10332256098701</v>
          </cell>
          <cell r="AE236">
            <v>687971.96121955302</v>
          </cell>
          <cell r="AF236">
            <v>24055689.077532198</v>
          </cell>
          <cell r="AH236">
            <v>20093690.013033301</v>
          </cell>
          <cell r="AI236">
            <v>1494.0669262060601</v>
          </cell>
        </row>
        <row r="237">
          <cell r="M237">
            <v>26.670899578704201</v>
          </cell>
          <cell r="O237">
            <v>19441618.874375202</v>
          </cell>
          <cell r="Q237">
            <v>3959982</v>
          </cell>
          <cell r="R237">
            <v>1.0251895092176199E-2</v>
          </cell>
          <cell r="AA237">
            <v>1684.9563331638999</v>
          </cell>
          <cell r="AC237">
            <v>191.07378802449901</v>
          </cell>
          <cell r="AE237">
            <v>687865.63688819704</v>
          </cell>
          <cell r="AF237">
            <v>24053101.193821698</v>
          </cell>
          <cell r="AH237">
            <v>20092047.045552202</v>
          </cell>
          <cell r="AI237">
            <v>1493.8825451394</v>
          </cell>
        </row>
        <row r="238">
          <cell r="M238">
            <v>26.670353854713898</v>
          </cell>
          <cell r="O238">
            <v>19440713.091069899</v>
          </cell>
          <cell r="Q238">
            <v>3959982</v>
          </cell>
          <cell r="R238">
            <v>1.0251503885167001E-2</v>
          </cell>
          <cell r="AA238">
            <v>1684.8710146917499</v>
          </cell>
          <cell r="AC238">
            <v>191.06545946779499</v>
          </cell>
          <cell r="AE238">
            <v>687835.65408406104</v>
          </cell>
          <cell r="AF238">
            <v>24051296.0761423</v>
          </cell>
          <cell r="AH238">
            <v>20090999.032832399</v>
          </cell>
          <cell r="AI238">
            <v>1493.80555522395</v>
          </cell>
        </row>
        <row r="239">
          <cell r="M239">
            <v>26.670166229706801</v>
          </cell>
          <cell r="O239">
            <v>19440268.436014902</v>
          </cell>
          <cell r="Q239">
            <v>3959982</v>
          </cell>
          <cell r="R239">
            <v>1.02513851002408E-2</v>
          </cell>
          <cell r="AA239">
            <v>1684.8342508591099</v>
          </cell>
          <cell r="AC239">
            <v>191.061723670558</v>
          </cell>
          <cell r="AE239">
            <v>687822.20521400799</v>
          </cell>
          <cell r="AF239">
            <v>24050551.1844685</v>
          </cell>
          <cell r="AH239">
            <v>20090478.4454646</v>
          </cell>
          <cell r="AI239">
            <v>1493.7725271885499</v>
          </cell>
        </row>
        <row r="240">
          <cell r="M240">
            <v>26.669905754495801</v>
          </cell>
          <cell r="O240">
            <v>19440008.4523433</v>
          </cell>
          <cell r="Q240">
            <v>3959982</v>
          </cell>
          <cell r="R240">
            <v>1.02505459723827E-2</v>
          </cell>
          <cell r="AA240">
            <v>1684.7634494233</v>
          </cell>
          <cell r="AC240">
            <v>191.04057807321399</v>
          </cell>
          <cell r="AE240">
            <v>687746.08106357104</v>
          </cell>
          <cell r="AF240">
            <v>24052240.696159601</v>
          </cell>
          <cell r="AH240">
            <v>20090161.956081402</v>
          </cell>
          <cell r="AI240">
            <v>1493.7228713500799</v>
          </cell>
        </row>
        <row r="241">
          <cell r="M241">
            <v>26.669706225306701</v>
          </cell>
          <cell r="O241">
            <v>19439665.274571799</v>
          </cell>
          <cell r="Q241">
            <v>3959982</v>
          </cell>
          <cell r="R241">
            <v>1.02492385365701E-2</v>
          </cell>
          <cell r="AA241">
            <v>1684.5920216345301</v>
          </cell>
          <cell r="AC241">
            <v>191.01538923733901</v>
          </cell>
          <cell r="AE241">
            <v>687655.40125442005</v>
          </cell>
          <cell r="AF241">
            <v>24050506.9877006</v>
          </cell>
          <cell r="AH241">
            <v>20089632.1110094</v>
          </cell>
          <cell r="AI241">
            <v>1493.57663239719</v>
          </cell>
        </row>
        <row r="242">
          <cell r="M242">
            <v>26.669842582437202</v>
          </cell>
          <cell r="O242">
            <v>19439277.200120501</v>
          </cell>
          <cell r="Q242">
            <v>3959982</v>
          </cell>
          <cell r="R242">
            <v>1.0249068360073801E-2</v>
          </cell>
          <cell r="AA242">
            <v>1684.52027532175</v>
          </cell>
          <cell r="AC242">
            <v>191.00779958946899</v>
          </cell>
          <cell r="AE242">
            <v>687628.07852208905</v>
          </cell>
          <cell r="AF242">
            <v>24049120.447129499</v>
          </cell>
          <cell r="AH242">
            <v>20089148.990561601</v>
          </cell>
          <cell r="AI242">
            <v>1493.5124757322801</v>
          </cell>
        </row>
        <row r="243">
          <cell r="M243">
            <v>26.6701536384988</v>
          </cell>
          <cell r="O243">
            <v>19438819.4482182</v>
          </cell>
          <cell r="Q243">
            <v>3959982</v>
          </cell>
          <cell r="R243">
            <v>1.0249942268889801E-2</v>
          </cell>
          <cell r="AA243">
            <v>1684.5369615720799</v>
          </cell>
          <cell r="AC243">
            <v>191.02277610219801</v>
          </cell>
          <cell r="AE243">
            <v>687681.99396791402</v>
          </cell>
          <cell r="AF243">
            <v>24046484.864231002</v>
          </cell>
          <cell r="AH243">
            <v>20088695.870239399</v>
          </cell>
          <cell r="AI243">
            <v>1493.51418546988</v>
          </cell>
        </row>
        <row r="244">
          <cell r="M244">
            <v>26.6704445696856</v>
          </cell>
          <cell r="O244">
            <v>19438621.1624684</v>
          </cell>
          <cell r="Q244">
            <v>3959982</v>
          </cell>
          <cell r="R244">
            <v>1.02513308450656E-2</v>
          </cell>
          <cell r="AA244">
            <v>1684.6711865055199</v>
          </cell>
          <cell r="AC244">
            <v>191.04357511123001</v>
          </cell>
          <cell r="AE244">
            <v>687756.87040042796</v>
          </cell>
          <cell r="AF244">
            <v>24047600.9084961</v>
          </cell>
          <cell r="AH244">
            <v>20088628.165915199</v>
          </cell>
          <cell r="AI244">
            <v>1493.6276113942899</v>
          </cell>
        </row>
        <row r="245">
          <cell r="M245">
            <v>26.670414951906402</v>
          </cell>
          <cell r="O245">
            <v>19439073.625586301</v>
          </cell>
          <cell r="Q245">
            <v>3959982</v>
          </cell>
          <cell r="R245">
            <v>1.0250818601357301E-2</v>
          </cell>
          <cell r="AA245">
            <v>1684.6888656562701</v>
          </cell>
          <cell r="AC245">
            <v>191.03139059632201</v>
          </cell>
          <cell r="AE245">
            <v>687713.00614675705</v>
          </cell>
          <cell r="AF245">
            <v>24051089.761720698</v>
          </cell>
          <cell r="AH245">
            <v>20089167.4028625</v>
          </cell>
          <cell r="AI245">
            <v>1493.65747505995</v>
          </cell>
        </row>
        <row r="246">
          <cell r="M246">
            <v>26.6697872371698</v>
          </cell>
          <cell r="O246">
            <v>19439935.093383301</v>
          </cell>
          <cell r="Q246">
            <v>3959982</v>
          </cell>
          <cell r="R246">
            <v>1.02494013241745E-2</v>
          </cell>
          <cell r="AA246">
            <v>1684.63394646608</v>
          </cell>
          <cell r="AC246">
            <v>191.01960176300901</v>
          </cell>
          <cell r="AE246">
            <v>687670.56634683395</v>
          </cell>
          <cell r="AF246">
            <v>24051367.0143326</v>
          </cell>
          <cell r="AH246">
            <v>20090153.592362601</v>
          </cell>
          <cell r="AI246">
            <v>1493.6143447030699</v>
          </cell>
        </row>
        <row r="247">
          <cell r="M247">
            <v>26.6698060194277</v>
          </cell>
          <cell r="O247">
            <v>19440770.438643701</v>
          </cell>
          <cell r="Q247">
            <v>3959982</v>
          </cell>
          <cell r="R247">
            <v>1.02489647176269E-2</v>
          </cell>
          <cell r="AA247">
            <v>1684.61901235652</v>
          </cell>
          <cell r="AC247">
            <v>191.01915213903499</v>
          </cell>
          <cell r="AE247">
            <v>687668.947700524</v>
          </cell>
          <cell r="AF247">
            <v>24050825.417936798</v>
          </cell>
          <cell r="AH247">
            <v>20090573.334297702</v>
          </cell>
          <cell r="AI247">
            <v>1493.59986021748</v>
          </cell>
        </row>
        <row r="248">
          <cell r="M248">
            <v>26.670905626889699</v>
          </cell>
          <cell r="O248">
            <v>19442793.423533201</v>
          </cell>
          <cell r="Q248">
            <v>3959982</v>
          </cell>
          <cell r="R248">
            <v>1.02490252798057E-2</v>
          </cell>
          <cell r="AA248">
            <v>1684.6800293640199</v>
          </cell>
          <cell r="AC248">
            <v>191.02551942951601</v>
          </cell>
          <cell r="AE248">
            <v>687691.86994625605</v>
          </cell>
          <cell r="AF248">
            <v>24052024.191560101</v>
          </cell>
          <cell r="AH248">
            <v>20092357.221293099</v>
          </cell>
          <cell r="AI248">
            <v>1493.6545099345101</v>
          </cell>
        </row>
        <row r="249">
          <cell r="M249">
            <v>26.671589666259798</v>
          </cell>
          <cell r="O249">
            <v>19444626.80714</v>
          </cell>
          <cell r="Q249">
            <v>3959982</v>
          </cell>
          <cell r="R249">
            <v>1.0248475080473199E-2</v>
          </cell>
          <cell r="AA249">
            <v>1684.73122552872</v>
          </cell>
          <cell r="AC249">
            <v>191.01698559713901</v>
          </cell>
          <cell r="AE249">
            <v>687661.14814969897</v>
          </cell>
          <cell r="AF249">
            <v>24056135.320698202</v>
          </cell>
          <cell r="AH249">
            <v>20094365.898841601</v>
          </cell>
          <cell r="AI249">
            <v>1493.7142399315801</v>
          </cell>
        </row>
        <row r="250">
          <cell r="M250">
            <v>26.6720923191933</v>
          </cell>
          <cell r="O250">
            <v>19447517.998890702</v>
          </cell>
          <cell r="Q250">
            <v>3959982</v>
          </cell>
          <cell r="R250">
            <v>1.02465185935691E-2</v>
          </cell>
          <cell r="AA250">
            <v>1684.69837220366</v>
          </cell>
          <cell r="AC250">
            <v>190.99333167325901</v>
          </cell>
          <cell r="AE250">
            <v>687575.99402373098</v>
          </cell>
          <cell r="AF250">
            <v>24060013.797489401</v>
          </cell>
          <cell r="AH250">
            <v>20097143.004644301</v>
          </cell>
          <cell r="AI250">
            <v>1493.7050405304001</v>
          </cell>
        </row>
        <row r="251">
          <cell r="M251">
            <v>26.672679537844498</v>
          </cell>
          <cell r="O251">
            <v>19451431.878799301</v>
          </cell>
          <cell r="Q251">
            <v>3959982</v>
          </cell>
          <cell r="R251">
            <v>1.0244999143923499E-2</v>
          </cell>
          <cell r="AA251">
            <v>1684.74589316489</v>
          </cell>
          <cell r="AC251">
            <v>190.99297170640699</v>
          </cell>
          <cell r="AE251">
            <v>687574.69814306498</v>
          </cell>
          <cell r="AF251">
            <v>24062136.642127998</v>
          </cell>
          <cell r="AH251">
            <v>20101085.051054001</v>
          </cell>
          <cell r="AI251">
            <v>1493.7529214584799</v>
          </cell>
        </row>
        <row r="252">
          <cell r="M252">
            <v>26.673184574572002</v>
          </cell>
          <cell r="O252">
            <v>19456072.064717401</v>
          </cell>
          <cell r="Q252">
            <v>3959982</v>
          </cell>
          <cell r="R252">
            <v>1.0244567638929E-2</v>
          </cell>
          <cell r="AA252">
            <v>1684.9836936742299</v>
          </cell>
          <cell r="AC252">
            <v>191.02054320892199</v>
          </cell>
          <cell r="AE252">
            <v>687673.95555211802</v>
          </cell>
          <cell r="AF252">
            <v>24066192.1065397</v>
          </cell>
          <cell r="AH252">
            <v>20105841.9267033</v>
          </cell>
          <cell r="AI252">
            <v>1493.96315046531</v>
          </cell>
        </row>
        <row r="253">
          <cell r="M253">
            <v>26.673432015645901</v>
          </cell>
          <cell r="O253">
            <v>19457528.1874118</v>
          </cell>
          <cell r="Q253">
            <v>3959982</v>
          </cell>
          <cell r="R253">
            <v>1.02452299994266E-2</v>
          </cell>
          <cell r="AA253">
            <v>1685.1209844821899</v>
          </cell>
          <cell r="AC253">
            <v>191.04951355057901</v>
          </cell>
          <cell r="AE253">
            <v>687778.24878208502</v>
          </cell>
          <cell r="AF253">
            <v>24065614.783720501</v>
          </cell>
          <cell r="AH253">
            <v>20107558.790445801</v>
          </cell>
          <cell r="AI253">
            <v>1494.0714709316101</v>
          </cell>
        </row>
        <row r="254">
          <cell r="M254">
            <v>26.673539865335101</v>
          </cell>
          <cell r="O254">
            <v>19459095.029193599</v>
          </cell>
          <cell r="Q254">
            <v>3959982</v>
          </cell>
          <cell r="R254">
            <v>1.02471287238335E-2</v>
          </cell>
          <cell r="AA254">
            <v>1685.4282346925099</v>
          </cell>
          <cell r="AC254">
            <v>191.10383799792399</v>
          </cell>
          <cell r="AE254">
            <v>687973.81679252605</v>
          </cell>
          <cell r="AF254">
            <v>24066671.1043863</v>
          </cell>
          <cell r="AH254">
            <v>20109342.7794035</v>
          </cell>
          <cell r="AI254">
            <v>1494.3243966945799</v>
          </cell>
        </row>
        <row r="255">
          <cell r="M255">
            <v>26.673623752209199</v>
          </cell>
          <cell r="O255">
            <v>19460130.673817199</v>
          </cell>
          <cell r="Q255">
            <v>3959982</v>
          </cell>
          <cell r="R255">
            <v>1.0248465804964E-2</v>
          </cell>
          <cell r="AA255">
            <v>1685.6684680430401</v>
          </cell>
          <cell r="AC255">
            <v>191.13667009095801</v>
          </cell>
          <cell r="AE255">
            <v>688092.012327448</v>
          </cell>
          <cell r="AF255">
            <v>24069654.381578799</v>
          </cell>
          <cell r="AH255">
            <v>20110506.457152899</v>
          </cell>
          <cell r="AI255">
            <v>1494.5317979520901</v>
          </cell>
        </row>
        <row r="256">
          <cell r="M256">
            <v>26.6736569885345</v>
          </cell>
          <cell r="O256">
            <v>19460259.885766201</v>
          </cell>
          <cell r="Q256">
            <v>3959982</v>
          </cell>
          <cell r="R256">
            <v>1.02486671212091E-2</v>
          </cell>
          <cell r="AA256">
            <v>1685.70961182718</v>
          </cell>
          <cell r="AC256">
            <v>191.14071578148301</v>
          </cell>
          <cell r="AE256">
            <v>688106.57681333798</v>
          </cell>
          <cell r="AF256">
            <v>24070518.3864397</v>
          </cell>
          <cell r="AH256">
            <v>20110661.182739601</v>
          </cell>
          <cell r="AI256">
            <v>1494.5688960456901</v>
          </cell>
        </row>
        <row r="257">
          <cell r="M257">
            <v>26.673610567370101</v>
          </cell>
          <cell r="O257">
            <v>19459207.7395459</v>
          </cell>
          <cell r="Q257">
            <v>3959982</v>
          </cell>
          <cell r="R257">
            <v>1.0249527098543701E-2</v>
          </cell>
          <cell r="AA257">
            <v>1685.7124240231201</v>
          </cell>
          <cell r="AC257">
            <v>191.15427283003899</v>
          </cell>
          <cell r="AE257">
            <v>688155.382188141</v>
          </cell>
          <cell r="AF257">
            <v>24067603.927002698</v>
          </cell>
          <cell r="AH257">
            <v>20109712.996439401</v>
          </cell>
          <cell r="AI257">
            <v>1494.55815119308</v>
          </cell>
        </row>
        <row r="258">
          <cell r="M258">
            <v>26.6735154905003</v>
          </cell>
          <cell r="O258">
            <v>19457189.587810598</v>
          </cell>
          <cell r="Q258">
            <v>3959982</v>
          </cell>
          <cell r="R258">
            <v>1.02500915268674E-2</v>
          </cell>
          <cell r="AA258">
            <v>1685.6712156565</v>
          </cell>
          <cell r="AC258">
            <v>191.14221841200899</v>
          </cell>
          <cell r="AE258">
            <v>688111.98628323304</v>
          </cell>
          <cell r="AF258">
            <v>24068530.365224101</v>
          </cell>
          <cell r="AH258">
            <v>20107652.623808</v>
          </cell>
          <cell r="AI258">
            <v>1494.52899724449</v>
          </cell>
        </row>
        <row r="259">
          <cell r="M259">
            <v>26.673122883756601</v>
          </cell>
          <cell r="O259">
            <v>19451707.427643001</v>
          </cell>
          <cell r="Q259">
            <v>3959982</v>
          </cell>
          <cell r="R259">
            <v>1.0249425724037701E-2</v>
          </cell>
          <cell r="AA259">
            <v>1685.23231721102</v>
          </cell>
          <cell r="AC259">
            <v>191.08545632384701</v>
          </cell>
          <cell r="AE259">
            <v>687907.64276584797</v>
          </cell>
          <cell r="AF259">
            <v>24062359.790022299</v>
          </cell>
          <cell r="AH259">
            <v>20102103.198504101</v>
          </cell>
          <cell r="AI259">
            <v>1494.1468608871701</v>
          </cell>
        </row>
        <row r="260">
          <cell r="M260">
            <v>26.6726642717489</v>
          </cell>
          <cell r="O260">
            <v>19448300.8895959</v>
          </cell>
          <cell r="Q260">
            <v>3959982</v>
          </cell>
          <cell r="R260">
            <v>1.0248691983224201E-2</v>
          </cell>
          <cell r="AA260">
            <v>1684.9540244495099</v>
          </cell>
          <cell r="AC260">
            <v>191.04094387779301</v>
          </cell>
          <cell r="AE260">
            <v>687747.39796005294</v>
          </cell>
          <cell r="AF260">
            <v>24060354.053305902</v>
          </cell>
          <cell r="AH260">
            <v>20098488.0125921</v>
          </cell>
          <cell r="AI260">
            <v>1493.91308057172</v>
          </cell>
        </row>
        <row r="261">
          <cell r="M261">
            <v>26.6723452638665</v>
          </cell>
          <cell r="O261">
            <v>19446708.890375901</v>
          </cell>
          <cell r="Q261">
            <v>3959982</v>
          </cell>
          <cell r="R261">
            <v>1.02475010112763E-2</v>
          </cell>
          <cell r="AA261">
            <v>1684.71700828746</v>
          </cell>
          <cell r="AC261">
            <v>191.00816716577199</v>
          </cell>
          <cell r="AE261">
            <v>687629.40179677994</v>
          </cell>
          <cell r="AF261">
            <v>24057497.063062001</v>
          </cell>
          <cell r="AH261">
            <v>20096713.718140598</v>
          </cell>
          <cell r="AI261">
            <v>1493.7088411216901</v>
          </cell>
        </row>
        <row r="262">
          <cell r="M262">
            <v>26.6721140136518</v>
          </cell>
          <cell r="O262">
            <v>19445564.222795799</v>
          </cell>
          <cell r="Q262">
            <v>3959982</v>
          </cell>
          <cell r="R262">
            <v>1.02465494688481E-2</v>
          </cell>
          <cell r="AA262">
            <v>1684.5557413889401</v>
          </cell>
          <cell r="AC262">
            <v>190.977249431237</v>
          </cell>
          <cell r="AE262">
            <v>687518.09795245295</v>
          </cell>
          <cell r="AF262">
            <v>24057479.825150602</v>
          </cell>
          <cell r="AH262">
            <v>20095432.054309301</v>
          </cell>
          <cell r="AI262">
            <v>1493.57849195771</v>
          </cell>
        </row>
        <row r="263">
          <cell r="M263">
            <v>26.671967513309301</v>
          </cell>
          <cell r="O263">
            <v>19445087.249205101</v>
          </cell>
          <cell r="Q263">
            <v>3959982</v>
          </cell>
          <cell r="R263">
            <v>1.0245293813731699E-2</v>
          </cell>
          <cell r="AA263">
            <v>1684.37807240606</v>
          </cell>
          <cell r="AC263">
            <v>190.951230701535</v>
          </cell>
          <cell r="AE263">
            <v>687424.43052552699</v>
          </cell>
          <cell r="AF263">
            <v>24055661.894890301</v>
          </cell>
          <cell r="AH263">
            <v>20094820.120751102</v>
          </cell>
          <cell r="AI263">
            <v>1493.42684170452</v>
          </cell>
        </row>
        <row r="264">
          <cell r="M264">
            <v>26.671955653236999</v>
          </cell>
          <cell r="O264">
            <v>19445189.8792108</v>
          </cell>
          <cell r="Q264">
            <v>3959982</v>
          </cell>
          <cell r="R264">
            <v>1.02450633621602E-2</v>
          </cell>
          <cell r="AA264">
            <v>1684.3479583646599</v>
          </cell>
          <cell r="AC264">
            <v>190.94849534665099</v>
          </cell>
          <cell r="AE264">
            <v>687414.58324794204</v>
          </cell>
          <cell r="AF264">
            <v>24054979.351298701</v>
          </cell>
          <cell r="AH264">
            <v>20094875.617161199</v>
          </cell>
          <cell r="AI264">
            <v>1493.39946301801</v>
          </cell>
        </row>
        <row r="265">
          <cell r="M265">
            <v>26.671996564351399</v>
          </cell>
          <cell r="O265">
            <v>19445465.4406715</v>
          </cell>
          <cell r="Q265">
            <v>3959982</v>
          </cell>
          <cell r="R265">
            <v>1.0245025330182201E-2</v>
          </cell>
          <cell r="AA265">
            <v>1684.35895444517</v>
          </cell>
          <cell r="AC265">
            <v>190.94980896621101</v>
          </cell>
          <cell r="AE265">
            <v>687419.31227836001</v>
          </cell>
          <cell r="AF265">
            <v>24055158.201915398</v>
          </cell>
          <cell r="AH265">
            <v>20095144.5140462</v>
          </cell>
          <cell r="AI265">
            <v>1493.40914547896</v>
          </cell>
        </row>
        <row r="266">
          <cell r="M266">
            <v>26.6721087676328</v>
          </cell>
          <cell r="O266">
            <v>19446285.316088501</v>
          </cell>
          <cell r="Q266">
            <v>3959982</v>
          </cell>
          <cell r="R266">
            <v>1.02449942402293E-2</v>
          </cell>
          <cell r="AA266">
            <v>1684.4056093044401</v>
          </cell>
          <cell r="AC266">
            <v>190.955090248517</v>
          </cell>
          <cell r="AE266">
            <v>687438.32489466004</v>
          </cell>
          <cell r="AF266">
            <v>24055982.376874998</v>
          </cell>
          <cell r="AH266">
            <v>20095946.3477339</v>
          </cell>
          <cell r="AI266">
            <v>1493.45051905593</v>
          </cell>
        </row>
        <row r="267">
          <cell r="M267">
            <v>26.6723211959998</v>
          </cell>
          <cell r="O267">
            <v>19447621.898983002</v>
          </cell>
          <cell r="Q267">
            <v>3959982</v>
          </cell>
          <cell r="R267">
            <v>1.02449489283885E-2</v>
          </cell>
          <cell r="AA267">
            <v>1684.48065840044</v>
          </cell>
          <cell r="AC267">
            <v>190.963535629284</v>
          </cell>
          <cell r="AE267">
            <v>687468.72826542298</v>
          </cell>
          <cell r="AF267">
            <v>24057319.367716402</v>
          </cell>
          <cell r="AH267">
            <v>20097286.160860099</v>
          </cell>
          <cell r="AI267">
            <v>1493.5171227711601</v>
          </cell>
        </row>
        <row r="268">
          <cell r="M268">
            <v>26.672512870608202</v>
          </cell>
          <cell r="O268">
            <v>19448731.6123234</v>
          </cell>
          <cell r="Q268">
            <v>3959982</v>
          </cell>
          <cell r="R268">
            <v>1.0244921831292501E-2</v>
          </cell>
          <cell r="AA268">
            <v>1684.5438264762799</v>
          </cell>
          <cell r="AC268">
            <v>190.97060752882101</v>
          </cell>
          <cell r="AE268">
            <v>687494.18710375705</v>
          </cell>
          <cell r="AF268">
            <v>24058452.879098602</v>
          </cell>
          <cell r="AH268">
            <v>20098442.765749101</v>
          </cell>
          <cell r="AI268">
            <v>1493.57321894746</v>
          </cell>
        </row>
        <row r="269">
          <cell r="M269">
            <v>26.6726431117402</v>
          </cell>
          <cell r="O269">
            <v>19449516.263622999</v>
          </cell>
          <cell r="Q269">
            <v>3959982</v>
          </cell>
          <cell r="R269">
            <v>1.0244904216091401E-2</v>
          </cell>
          <cell r="AA269">
            <v>1684.58930839043</v>
          </cell>
          <cell r="AC269">
            <v>190.975698353556</v>
          </cell>
          <cell r="AE269">
            <v>687512.51407280203</v>
          </cell>
          <cell r="AF269">
            <v>24059269.2688598</v>
          </cell>
          <cell r="AH269">
            <v>20099267.175513498</v>
          </cell>
          <cell r="AI269">
            <v>1493.6136100368701</v>
          </cell>
        </row>
        <row r="270">
          <cell r="M270">
            <v>26.672722717968401</v>
          </cell>
          <cell r="O270">
            <v>19450050.105417602</v>
          </cell>
          <cell r="Q270">
            <v>3959982</v>
          </cell>
          <cell r="R270">
            <v>1.02441279420728E-2</v>
          </cell>
          <cell r="AA270">
            <v>1684.55780874487</v>
          </cell>
          <cell r="AC270">
            <v>190.95873579123301</v>
          </cell>
          <cell r="AE270">
            <v>687451.44884843705</v>
          </cell>
          <cell r="AF270">
            <v>24061707.012618002</v>
          </cell>
          <cell r="AH270">
            <v>20099731.698275901</v>
          </cell>
          <cell r="AI270">
            <v>1493.59907295363</v>
          </cell>
        </row>
        <row r="271">
          <cell r="M271">
            <v>26.672788394969501</v>
          </cell>
          <cell r="O271">
            <v>19450453.488951001</v>
          </cell>
          <cell r="Q271">
            <v>3959982</v>
          </cell>
          <cell r="R271">
            <v>1.02429009301656E-2</v>
          </cell>
          <cell r="AA271">
            <v>1684.43335650635</v>
          </cell>
          <cell r="AC271">
            <v>190.93853008205201</v>
          </cell>
          <cell r="AE271">
            <v>687378.70829538698</v>
          </cell>
          <cell r="AF271">
            <v>24060875.521799002</v>
          </cell>
          <cell r="AH271">
            <v>20100069.185920302</v>
          </cell>
          <cell r="AI271">
            <v>1493.4948264243001</v>
          </cell>
        </row>
        <row r="272">
          <cell r="M272">
            <v>26.672835238267702</v>
          </cell>
          <cell r="O272">
            <v>19450742.3316001</v>
          </cell>
          <cell r="Q272">
            <v>3959982</v>
          </cell>
          <cell r="R272">
            <v>1.0242694234527699E-2</v>
          </cell>
          <cell r="AA272">
            <v>1684.4166050628301</v>
          </cell>
          <cell r="AC272">
            <v>190.93720134111399</v>
          </cell>
          <cell r="AE272">
            <v>687373.92482800898</v>
          </cell>
          <cell r="AF272">
            <v>24060452.803631201</v>
          </cell>
          <cell r="AH272">
            <v>20100368.3488199</v>
          </cell>
          <cell r="AI272">
            <v>1493.47940372171</v>
          </cell>
        </row>
        <row r="273">
          <cell r="M273">
            <v>26.672871398448901</v>
          </cell>
          <cell r="O273">
            <v>19451159.314911701</v>
          </cell>
          <cell r="Q273">
            <v>3959982</v>
          </cell>
          <cell r="R273">
            <v>1.0241892822719201E-2</v>
          </cell>
          <cell r="AA273">
            <v>1684.3757074464299</v>
          </cell>
          <cell r="AC273">
            <v>190.91929550062201</v>
          </cell>
          <cell r="AE273">
            <v>687309.46380224102</v>
          </cell>
          <cell r="AF273">
            <v>24062695.7692529</v>
          </cell>
          <cell r="AH273">
            <v>20100695.509240799</v>
          </cell>
          <cell r="AI273">
            <v>1493.4564119458</v>
          </cell>
        </row>
        <row r="274">
          <cell r="M274">
            <v>26.6725455911049</v>
          </cell>
          <cell r="O274">
            <v>19452335.878936701</v>
          </cell>
          <cell r="Q274">
            <v>3959982</v>
          </cell>
          <cell r="R274">
            <v>1.01895326851855E-2</v>
          </cell>
          <cell r="AA274">
            <v>1690.2708619694499</v>
          </cell>
          <cell r="AC274">
            <v>191.60873936017799</v>
          </cell>
          <cell r="AE274">
            <v>689791.46169664105</v>
          </cell>
          <cell r="AF274">
            <v>24161985.794177301</v>
          </cell>
          <cell r="AH274">
            <v>20103697.417763501</v>
          </cell>
          <cell r="AI274">
            <v>1498.66212260927</v>
          </cell>
        </row>
        <row r="275">
          <cell r="M275">
            <v>26.6731137066309</v>
          </cell>
          <cell r="O275">
            <v>19455176.595673099</v>
          </cell>
          <cell r="Q275">
            <v>3959982</v>
          </cell>
          <cell r="R275">
            <v>1.01605125987343E-2</v>
          </cell>
          <cell r="AA275">
            <v>1686.1638623793899</v>
          </cell>
          <cell r="AC275">
            <v>191.21672754269301</v>
          </cell>
          <cell r="AE275">
            <v>688380.21915369504</v>
          </cell>
          <cell r="AF275">
            <v>24073039.532622699</v>
          </cell>
          <cell r="AH275">
            <v>20105563.661928602</v>
          </cell>
          <cell r="AI275">
            <v>1494.9471348366901</v>
          </cell>
        </row>
        <row r="276">
          <cell r="M276">
            <v>26.673482527150998</v>
          </cell>
          <cell r="O276">
            <v>19457282.529399101</v>
          </cell>
          <cell r="Q276">
            <v>3959982</v>
          </cell>
          <cell r="R276">
            <v>1.0161812794302699E-2</v>
          </cell>
          <cell r="AA276">
            <v>1685.8947798173399</v>
          </cell>
          <cell r="AC276">
            <v>191.19561447594299</v>
          </cell>
          <cell r="AE276">
            <v>688304.212113393</v>
          </cell>
          <cell r="AF276">
            <v>24066189.6990357</v>
          </cell>
          <cell r="AH276">
            <v>20107839.539529201</v>
          </cell>
          <cell r="AI276">
            <v>1494.6991653414</v>
          </cell>
        </row>
        <row r="277">
          <cell r="M277">
            <v>26.673601732564801</v>
          </cell>
          <cell r="O277">
            <v>19458532.112739801</v>
          </cell>
          <cell r="Q277">
            <v>3959982</v>
          </cell>
          <cell r="R277">
            <v>1.0162150767889301E-2</v>
          </cell>
          <cell r="AA277">
            <v>1686.0413461232999</v>
          </cell>
          <cell r="AC277">
            <v>191.21097884200901</v>
          </cell>
          <cell r="AE277">
            <v>688359.52383123303</v>
          </cell>
          <cell r="AF277">
            <v>24069054.794059899</v>
          </cell>
          <cell r="AH277">
            <v>20109171.035639498</v>
          </cell>
          <cell r="AI277">
            <v>1494.8303672812899</v>
          </cell>
        </row>
        <row r="278">
          <cell r="M278">
            <v>26.6736954553499</v>
          </cell>
          <cell r="O278">
            <v>19459947.4206836</v>
          </cell>
          <cell r="Q278">
            <v>3959982</v>
          </cell>
          <cell r="R278">
            <v>1.01621124869739E-2</v>
          </cell>
          <cell r="AA278">
            <v>1686.13435317676</v>
          </cell>
          <cell r="AC278">
            <v>191.221457124925</v>
          </cell>
          <cell r="AE278">
            <v>688397.24564973102</v>
          </cell>
          <cell r="AF278">
            <v>24070709.729579501</v>
          </cell>
          <cell r="AH278">
            <v>20110619.165988799</v>
          </cell>
          <cell r="AI278">
            <v>1494.9128960518401</v>
          </cell>
        </row>
        <row r="279">
          <cell r="M279">
            <v>26.674117885263001</v>
          </cell>
          <cell r="O279">
            <v>19460834.7935827</v>
          </cell>
          <cell r="Q279">
            <v>3959982</v>
          </cell>
          <cell r="R279">
            <v>1.0196780014889901E-2</v>
          </cell>
          <cell r="AA279">
            <v>1681.2688837780699</v>
          </cell>
          <cell r="AC279">
            <v>190.665750262687</v>
          </cell>
          <cell r="AE279">
            <v>686396.70094567398</v>
          </cell>
          <cell r="AF279">
            <v>23985906.585747499</v>
          </cell>
          <cell r="AH279">
            <v>20110042.557536799</v>
          </cell>
          <cell r="AI279">
            <v>1490.60313351539</v>
          </cell>
        </row>
        <row r="280">
          <cell r="M280">
            <v>26.673954923957201</v>
          </cell>
          <cell r="O280">
            <v>19461480.233445</v>
          </cell>
          <cell r="Q280">
            <v>3959982</v>
          </cell>
          <cell r="R280">
            <v>1.02368914053006E-2</v>
          </cell>
          <cell r="AA280">
            <v>1684.19283875101</v>
          </cell>
          <cell r="AC280">
            <v>190.92698833459499</v>
          </cell>
          <cell r="AE280">
            <v>687337.158004542</v>
          </cell>
          <cell r="AF280">
            <v>24053122.047628298</v>
          </cell>
          <cell r="AH280">
            <v>20111358.927081201</v>
          </cell>
          <cell r="AI280">
            <v>1493.2658504164101</v>
          </cell>
        </row>
        <row r="281">
          <cell r="M281">
            <v>26.673793838282499</v>
          </cell>
          <cell r="O281">
            <v>19461097.3423694</v>
          </cell>
          <cell r="Q281">
            <v>3959982</v>
          </cell>
          <cell r="R281">
            <v>1.02414228611355E-2</v>
          </cell>
          <cell r="AA281">
            <v>1684.9156458279499</v>
          </cell>
          <cell r="AC281">
            <v>190.99599453951899</v>
          </cell>
          <cell r="AE281">
            <v>687585.58034226799</v>
          </cell>
          <cell r="AF281">
            <v>24068754.894964699</v>
          </cell>
          <cell r="AH281">
            <v>20111002.882143401</v>
          </cell>
          <cell r="AI281">
            <v>1493.91965128843</v>
          </cell>
        </row>
        <row r="282">
          <cell r="M282">
            <v>26.6736961704751</v>
          </cell>
          <cell r="O282">
            <v>19459588.620759301</v>
          </cell>
          <cell r="Q282">
            <v>3959982</v>
          </cell>
          <cell r="R282">
            <v>1.0242057633196199E-2</v>
          </cell>
          <cell r="AA282">
            <v>1684.9117875444099</v>
          </cell>
          <cell r="AC282">
            <v>190.99394158888799</v>
          </cell>
          <cell r="AE282">
            <v>687578.18971999804</v>
          </cell>
          <cell r="AF282">
            <v>24069047.844050299</v>
          </cell>
          <cell r="AH282">
            <v>20109475.5318649</v>
          </cell>
          <cell r="AI282">
            <v>1493.9178459555201</v>
          </cell>
        </row>
        <row r="283">
          <cell r="M283">
            <v>26.6734782920363</v>
          </cell>
          <cell r="O283">
            <v>19455000.298897699</v>
          </cell>
          <cell r="Q283">
            <v>3959982</v>
          </cell>
          <cell r="R283">
            <v>1.0242382915117899E-2</v>
          </cell>
          <cell r="AA283">
            <v>1684.6365773668899</v>
          </cell>
          <cell r="AC283">
            <v>190.96235516416399</v>
          </cell>
          <cell r="AE283">
            <v>687464.478590991</v>
          </cell>
          <cell r="AF283">
            <v>24064282.3526204</v>
          </cell>
          <cell r="AH283">
            <v>20104865.651359599</v>
          </cell>
          <cell r="AI283">
            <v>1493.6742222027201</v>
          </cell>
        </row>
        <row r="284">
          <cell r="M284">
            <v>26.672946494101001</v>
          </cell>
          <cell r="O284">
            <v>19450058.441923101</v>
          </cell>
          <cell r="Q284">
            <v>3959982</v>
          </cell>
          <cell r="R284">
            <v>1.02427476545603E-2</v>
          </cell>
          <cell r="AA284">
            <v>1684.3656968456</v>
          </cell>
          <cell r="AC284">
            <v>190.93129388842499</v>
          </cell>
          <cell r="AE284">
            <v>687352.65799833101</v>
          </cell>
          <cell r="AF284">
            <v>24059585.811331902</v>
          </cell>
          <cell r="AH284">
            <v>20099867.303197399</v>
          </cell>
          <cell r="AI284">
            <v>1493.4344029571701</v>
          </cell>
        </row>
        <row r="285">
          <cell r="M285">
            <v>26.672568751745199</v>
          </cell>
          <cell r="O285">
            <v>19447219.879243501</v>
          </cell>
          <cell r="Q285">
            <v>3959982</v>
          </cell>
          <cell r="R285">
            <v>1.0242108400645E-2</v>
          </cell>
          <cell r="AA285">
            <v>1684.1407846905699</v>
          </cell>
          <cell r="AC285">
            <v>190.89250737092601</v>
          </cell>
          <cell r="AE285">
            <v>687213.02653533395</v>
          </cell>
          <cell r="AF285">
            <v>24058589.451798402</v>
          </cell>
          <cell r="AH285">
            <v>20096833.785438798</v>
          </cell>
          <cell r="AI285">
            <v>1493.24827731964</v>
          </cell>
        </row>
        <row r="286">
          <cell r="M286">
            <v>26.671717199537301</v>
          </cell>
          <cell r="O286">
            <v>19444758.876315199</v>
          </cell>
          <cell r="Q286">
            <v>3959982</v>
          </cell>
          <cell r="R286">
            <v>1.0208758350010101E-2</v>
          </cell>
          <cell r="AA286">
            <v>1688.7364184943699</v>
          </cell>
          <cell r="AC286">
            <v>191.422411619694</v>
          </cell>
          <cell r="AE286">
            <v>689120.68183090002</v>
          </cell>
          <cell r="AF286">
            <v>24137678.9902335</v>
          </cell>
          <cell r="AH286">
            <v>20095835.813495401</v>
          </cell>
          <cell r="AI286">
            <v>1497.31400687468</v>
          </cell>
        </row>
        <row r="287">
          <cell r="M287">
            <v>26.671511416380302</v>
          </cell>
          <cell r="O287">
            <v>19443331.640562199</v>
          </cell>
          <cell r="Q287">
            <v>3959982</v>
          </cell>
          <cell r="R287">
            <v>1.0168182319940201E-2</v>
          </cell>
          <cell r="AA287">
            <v>1686.0640557023501</v>
          </cell>
          <cell r="AC287">
            <v>191.19823859916201</v>
          </cell>
          <cell r="AE287">
            <v>688313.65895698499</v>
          </cell>
          <cell r="AF287">
            <v>24072886.667806499</v>
          </cell>
          <cell r="AH287">
            <v>20093799.674288601</v>
          </cell>
          <cell r="AI287">
            <v>1494.86581710319</v>
          </cell>
        </row>
        <row r="288">
          <cell r="M288">
            <v>26.671283344030499</v>
          </cell>
          <cell r="O288">
            <v>19441480.523889501</v>
          </cell>
          <cell r="Q288">
            <v>3959982</v>
          </cell>
          <cell r="R288">
            <v>1.01634922672822E-2</v>
          </cell>
          <cell r="AA288">
            <v>1685.1722223290601</v>
          </cell>
          <cell r="AC288">
            <v>191.11090882611501</v>
          </cell>
          <cell r="AE288">
            <v>687999.27177401294</v>
          </cell>
          <cell r="AF288">
            <v>24054074.545674</v>
          </cell>
          <cell r="AH288">
            <v>20091948.4453105</v>
          </cell>
          <cell r="AI288">
            <v>1494.06131350295</v>
          </cell>
        </row>
        <row r="289">
          <cell r="M289">
            <v>26.670901375259799</v>
          </cell>
          <cell r="O289">
            <v>19438436.697044302</v>
          </cell>
          <cell r="Q289">
            <v>3959982</v>
          </cell>
          <cell r="R289">
            <v>1.01630562308971E-2</v>
          </cell>
          <cell r="AA289">
            <v>1684.90091962159</v>
          </cell>
          <cell r="AC289">
            <v>191.081850336202</v>
          </cell>
          <cell r="AE289">
            <v>687894.66121032799</v>
          </cell>
          <cell r="AF289">
            <v>24048910.811892599</v>
          </cell>
          <cell r="AH289">
            <v>20088725.223079599</v>
          </cell>
          <cell r="AI289">
            <v>1493.81906928538</v>
          </cell>
        </row>
        <row r="290">
          <cell r="M290">
            <v>26.6706588481388</v>
          </cell>
          <cell r="O290">
            <v>19438855.992966499</v>
          </cell>
          <cell r="Q290">
            <v>3959982</v>
          </cell>
          <cell r="R290">
            <v>1.0162907322729901E-2</v>
          </cell>
          <cell r="AA290">
            <v>1684.9317085965299</v>
          </cell>
          <cell r="AC290">
            <v>191.08574443648601</v>
          </cell>
          <cell r="AE290">
            <v>687908.67997134896</v>
          </cell>
          <cell r="AF290">
            <v>24049363.166455701</v>
          </cell>
          <cell r="AH290">
            <v>20089186.238444898</v>
          </cell>
          <cell r="AI290">
            <v>1493.84596416004</v>
          </cell>
        </row>
        <row r="291">
          <cell r="M291">
            <v>26.6704676988149</v>
          </cell>
          <cell r="O291">
            <v>19439048.4642566</v>
          </cell>
          <cell r="Q291">
            <v>3959982</v>
          </cell>
          <cell r="R291">
            <v>1.0162781319039599E-2</v>
          </cell>
          <cell r="AA291">
            <v>1684.94287799778</v>
          </cell>
          <cell r="AC291">
            <v>191.087391313789</v>
          </cell>
          <cell r="AE291">
            <v>687914.60872964095</v>
          </cell>
          <cell r="AF291">
            <v>24049474.789564501</v>
          </cell>
          <cell r="AH291">
            <v>20089346.421199601</v>
          </cell>
          <cell r="AI291">
            <v>1493.85548668399</v>
          </cell>
        </row>
        <row r="292">
          <cell r="M292">
            <v>26.67021249742</v>
          </cell>
          <cell r="O292">
            <v>19439303.765595499</v>
          </cell>
          <cell r="Q292">
            <v>3959982</v>
          </cell>
          <cell r="R292">
            <v>1.01626557727247E-2</v>
          </cell>
          <cell r="AA292">
            <v>1684.9656915559301</v>
          </cell>
          <cell r="AC292">
            <v>191.09033902288201</v>
          </cell>
          <cell r="AE292">
            <v>687925.22048237396</v>
          </cell>
          <cell r="AF292">
            <v>24049796.006989598</v>
          </cell>
          <cell r="AH292">
            <v>20089640.7050707</v>
          </cell>
          <cell r="AI292">
            <v>1493.8753525330401</v>
          </cell>
        </row>
        <row r="293">
          <cell r="M293">
            <v>26.670131461664401</v>
          </cell>
          <cell r="O293">
            <v>19439276.959767301</v>
          </cell>
          <cell r="Q293">
            <v>3959982</v>
          </cell>
          <cell r="R293">
            <v>1.0162570736744999E-2</v>
          </cell>
          <cell r="AA293">
            <v>1684.9562561304399</v>
          </cell>
          <cell r="AC293">
            <v>191.08953805961499</v>
          </cell>
          <cell r="AE293">
            <v>687922.33701461402</v>
          </cell>
          <cell r="AF293">
            <v>24049569.449496601</v>
          </cell>
          <cell r="AH293">
            <v>20089526.231878299</v>
          </cell>
          <cell r="AI293">
            <v>1493.8667180708301</v>
          </cell>
        </row>
        <row r="294">
          <cell r="M294">
            <v>26.6704162635594</v>
          </cell>
          <cell r="O294">
            <v>19438988.174519699</v>
          </cell>
          <cell r="Q294">
            <v>3959982</v>
          </cell>
          <cell r="R294">
            <v>1.0181917119412E-2</v>
          </cell>
          <cell r="AA294">
            <v>1681.0372159681799</v>
          </cell>
          <cell r="AC294">
            <v>190.646903427697</v>
          </cell>
          <cell r="AE294">
            <v>686328.85233970801</v>
          </cell>
          <cell r="AF294">
            <v>23980176.898921099</v>
          </cell>
          <cell r="AH294">
            <v>20087937.176773801</v>
          </cell>
          <cell r="AI294">
            <v>1490.39031254048</v>
          </cell>
        </row>
        <row r="295">
          <cell r="M295">
            <v>26.6708037069757</v>
          </cell>
          <cell r="O295">
            <v>19438434.373144999</v>
          </cell>
          <cell r="Q295">
            <v>3959982</v>
          </cell>
          <cell r="R295">
            <v>1.0232263506212501E-2</v>
          </cell>
          <cell r="AA295">
            <v>1682.02926142206</v>
          </cell>
          <cell r="AC295">
            <v>190.674066688186</v>
          </cell>
          <cell r="AE295">
            <v>686426.64007746801</v>
          </cell>
          <cell r="AF295">
            <v>24016705.228108499</v>
          </cell>
          <cell r="AH295">
            <v>20087363.344280899</v>
          </cell>
          <cell r="AI295">
            <v>1491.3551947338699</v>
          </cell>
        </row>
        <row r="296">
          <cell r="M296">
            <v>26.6705890540068</v>
          </cell>
          <cell r="O296">
            <v>19438026.551312</v>
          </cell>
          <cell r="Q296">
            <v>3959982</v>
          </cell>
          <cell r="R296">
            <v>1.0207566807389301E-2</v>
          </cell>
          <cell r="AA296">
            <v>1688.1283954754599</v>
          </cell>
          <cell r="AC296">
            <v>191.35790635200499</v>
          </cell>
          <cell r="AE296">
            <v>688888.46286721795</v>
          </cell>
          <cell r="AF296">
            <v>24125961.581379399</v>
          </cell>
          <cell r="AH296">
            <v>20088682.357748199</v>
          </cell>
          <cell r="AI296">
            <v>1496.77048912345</v>
          </cell>
        </row>
        <row r="297">
          <cell r="M297">
            <v>26.670621981307299</v>
          </cell>
          <cell r="O297">
            <v>19439008.842857301</v>
          </cell>
          <cell r="Q297">
            <v>3959982</v>
          </cell>
          <cell r="R297">
            <v>1.01647333943899E-2</v>
          </cell>
          <cell r="AA297">
            <v>1686.1685043612499</v>
          </cell>
          <cell r="AC297">
            <v>191.19996021138101</v>
          </cell>
          <cell r="AE297">
            <v>688319.85676097102</v>
          </cell>
          <cell r="AF297">
            <v>24076994.5765521</v>
          </cell>
          <cell r="AH297">
            <v>20089451.291614499</v>
          </cell>
          <cell r="AI297">
            <v>1494.96854414987</v>
          </cell>
        </row>
        <row r="298">
          <cell r="M298">
            <v>26.670890336240301</v>
          </cell>
          <cell r="O298">
            <v>19443701.786396801</v>
          </cell>
          <cell r="Q298">
            <v>3959982</v>
          </cell>
          <cell r="R298">
            <v>1.0154373715933401E-2</v>
          </cell>
          <cell r="AA298">
            <v>1685.4040518617401</v>
          </cell>
          <cell r="AC298">
            <v>191.129225944681</v>
          </cell>
          <cell r="AE298">
            <v>688065.213400851</v>
          </cell>
          <cell r="AF298">
            <v>24059946.398506701</v>
          </cell>
          <cell r="AH298">
            <v>20093616.121238202</v>
          </cell>
          <cell r="AI298">
            <v>1494.2748259170601</v>
          </cell>
        </row>
        <row r="299">
          <cell r="M299">
            <v>26.6723950054737</v>
          </cell>
          <cell r="O299">
            <v>19449527.290819898</v>
          </cell>
          <cell r="Q299">
            <v>3959982</v>
          </cell>
          <cell r="R299">
            <v>1.0152831726063001E-2</v>
          </cell>
          <cell r="AA299">
            <v>1685.45588756604</v>
          </cell>
          <cell r="AC299">
            <v>191.138663935567</v>
          </cell>
          <cell r="AE299">
            <v>688099.19016803999</v>
          </cell>
          <cell r="AF299">
            <v>24060062.5362712</v>
          </cell>
          <cell r="AH299">
            <v>20099493.352872401</v>
          </cell>
          <cell r="AI299">
            <v>1494.3172236304699</v>
          </cell>
        </row>
        <row r="300">
          <cell r="M300">
            <v>26.673022421300299</v>
          </cell>
          <cell r="O300">
            <v>19453378.202962901</v>
          </cell>
          <cell r="Q300">
            <v>3959982</v>
          </cell>
          <cell r="R300">
            <v>1.01526765955521E-2</v>
          </cell>
          <cell r="AA300">
            <v>1685.6705093763501</v>
          </cell>
          <cell r="AC300">
            <v>191.162852870808</v>
          </cell>
          <cell r="AE300">
            <v>688186.27033490699</v>
          </cell>
          <cell r="AF300">
            <v>24063878.797905002</v>
          </cell>
          <cell r="AH300">
            <v>20103701.770335201</v>
          </cell>
          <cell r="AI300">
            <v>1494.5076565055399</v>
          </cell>
        </row>
        <row r="301">
          <cell r="M301">
            <v>26.673381286104799</v>
          </cell>
          <cell r="O301">
            <v>19456152.409024499</v>
          </cell>
          <cell r="Q301">
            <v>3959982</v>
          </cell>
          <cell r="R301">
            <v>1.01525465004521E-2</v>
          </cell>
          <cell r="AA301">
            <v>1685.8303806659301</v>
          </cell>
          <cell r="AC301">
            <v>191.18093859352899</v>
          </cell>
          <cell r="AE301">
            <v>688251.37893670297</v>
          </cell>
          <cell r="AF301">
            <v>24066706.543138601</v>
          </cell>
          <cell r="AH301">
            <v>20106615.6034243</v>
          </cell>
          <cell r="AI301">
            <v>1494.6494420724</v>
          </cell>
        </row>
        <row r="302">
          <cell r="M302">
            <v>26.6735618202875</v>
          </cell>
          <cell r="O302">
            <v>19457501.9656296</v>
          </cell>
          <cell r="Q302">
            <v>3959982</v>
          </cell>
          <cell r="R302">
            <v>1.01558817360539E-2</v>
          </cell>
          <cell r="AA302">
            <v>1685.54588531526</v>
          </cell>
          <cell r="AC302">
            <v>191.15956894250601</v>
          </cell>
          <cell r="AE302">
            <v>688174.44819302298</v>
          </cell>
          <cell r="AF302">
            <v>24059251.316604499</v>
          </cell>
          <cell r="AH302">
            <v>20108002.654057499</v>
          </cell>
          <cell r="AI302">
            <v>1494.3863163727499</v>
          </cell>
        </row>
        <row r="303">
          <cell r="M303">
            <v>26.673877751523399</v>
          </cell>
          <cell r="O303">
            <v>19458357.4079374</v>
          </cell>
          <cell r="Q303">
            <v>3959982</v>
          </cell>
          <cell r="R303">
            <v>1.01805801205268E-2</v>
          </cell>
          <cell r="AA303">
            <v>1681.9769203686501</v>
          </cell>
          <cell r="AC303">
            <v>190.754552169703</v>
          </cell>
          <cell r="AE303">
            <v>686716.38781093003</v>
          </cell>
          <cell r="AF303">
            <v>23996475.669979401</v>
          </cell>
          <cell r="AH303">
            <v>20107766.457216401</v>
          </cell>
          <cell r="AI303">
            <v>1491.2223681989501</v>
          </cell>
        </row>
        <row r="304">
          <cell r="M304">
            <v>26.673864027206399</v>
          </cell>
          <cell r="O304">
            <v>19458595.6467629</v>
          </cell>
          <cell r="Q304">
            <v>3959982</v>
          </cell>
          <cell r="R304">
            <v>1.0231632708972401E-2</v>
          </cell>
          <cell r="AA304">
            <v>1683.1885045910699</v>
          </cell>
          <cell r="AC304">
            <v>190.80438391413199</v>
          </cell>
          <cell r="AE304">
            <v>686895.78209087602</v>
          </cell>
          <cell r="AF304">
            <v>24037376.6840735</v>
          </cell>
          <cell r="AH304">
            <v>20108156.026149601</v>
          </cell>
          <cell r="AI304">
            <v>1492.38412067694</v>
          </cell>
        </row>
        <row r="305">
          <cell r="M305">
            <v>26.673616457241199</v>
          </cell>
          <cell r="O305">
            <v>19458051.663961802</v>
          </cell>
          <cell r="Q305">
            <v>3959982</v>
          </cell>
          <cell r="R305">
            <v>1.02390518608588E-2</v>
          </cell>
          <cell r="AA305">
            <v>1684.4258038123301</v>
          </cell>
          <cell r="AC305">
            <v>190.92257657658999</v>
          </cell>
          <cell r="AE305">
            <v>687321.27567572298</v>
          </cell>
          <cell r="AF305">
            <v>24064114.554776002</v>
          </cell>
          <cell r="AH305">
            <v>20107714.045021001</v>
          </cell>
          <cell r="AI305">
            <v>1493.50322723574</v>
          </cell>
        </row>
        <row r="306">
          <cell r="M306">
            <v>26.6734630878933</v>
          </cell>
          <cell r="O306">
            <v>19455545.8899653</v>
          </cell>
          <cell r="Q306">
            <v>3959982</v>
          </cell>
          <cell r="R306">
            <v>1.0240069762928501E-2</v>
          </cell>
          <cell r="AA306">
            <v>1684.4125529261</v>
          </cell>
          <cell r="AC306">
            <v>190.91850261158501</v>
          </cell>
          <cell r="AE306">
            <v>687306.60940170498</v>
          </cell>
          <cell r="AF306">
            <v>24064455.2427858</v>
          </cell>
          <cell r="AH306">
            <v>20105184.969981998</v>
          </cell>
          <cell r="AI306">
            <v>1493.4940503145101</v>
          </cell>
        </row>
        <row r="307">
          <cell r="M307">
            <v>26.672996237376498</v>
          </cell>
          <cell r="O307">
            <v>19449642.871323299</v>
          </cell>
          <cell r="Q307">
            <v>3959982</v>
          </cell>
          <cell r="R307">
            <v>1.0240537911662901E-2</v>
          </cell>
          <cell r="AA307">
            <v>1684.0818214098899</v>
          </cell>
          <cell r="AC307">
            <v>190.880422716863</v>
          </cell>
          <cell r="AE307">
            <v>687169.52178070694</v>
          </cell>
          <cell r="AF307">
            <v>24058756.0913858</v>
          </cell>
          <cell r="AH307">
            <v>20099299.9724534</v>
          </cell>
          <cell r="AI307">
            <v>1493.2013986930299</v>
          </cell>
        </row>
        <row r="308">
          <cell r="M308">
            <v>26.671984828021699</v>
          </cell>
          <cell r="O308">
            <v>19445578.1239613</v>
          </cell>
          <cell r="Q308">
            <v>3959982</v>
          </cell>
          <cell r="R308">
            <v>1.02085464443434E-2</v>
          </cell>
          <cell r="AA308">
            <v>1688.74004424435</v>
          </cell>
          <cell r="AC308">
            <v>191.4232929277</v>
          </cell>
          <cell r="AE308">
            <v>689123.85453971999</v>
          </cell>
          <cell r="AF308">
            <v>24137638.209755801</v>
          </cell>
          <cell r="AH308">
            <v>20096732.742951099</v>
          </cell>
          <cell r="AI308">
            <v>1497.31675131665</v>
          </cell>
        </row>
        <row r="309">
          <cell r="M309">
            <v>26.671711509835198</v>
          </cell>
          <cell r="O309">
            <v>19443981.887479398</v>
          </cell>
          <cell r="Q309">
            <v>3959982</v>
          </cell>
          <cell r="R309">
            <v>1.0168177997589799E-2</v>
          </cell>
          <cell r="AA309">
            <v>1686.0949942285199</v>
          </cell>
          <cell r="AC309">
            <v>191.20164402070199</v>
          </cell>
          <cell r="AE309">
            <v>688325.91847452905</v>
          </cell>
          <cell r="AF309">
            <v>24073455.1413179</v>
          </cell>
          <cell r="AH309">
            <v>20094463.788809501</v>
          </cell>
          <cell r="AI309">
            <v>1494.89335020782</v>
          </cell>
        </row>
        <row r="310">
          <cell r="M310">
            <v>26.6712234978467</v>
          </cell>
          <cell r="O310">
            <v>19439530.916558299</v>
          </cell>
          <cell r="Q310">
            <v>3959982</v>
          </cell>
          <cell r="R310">
            <v>1.01636104762862E-2</v>
          </cell>
          <cell r="AA310">
            <v>1685.0512354976699</v>
          </cell>
          <cell r="AC310">
            <v>191.09703438980799</v>
          </cell>
          <cell r="AE310">
            <v>687949.32380331005</v>
          </cell>
          <cell r="AF310">
            <v>24051977.073459599</v>
          </cell>
          <cell r="AH310">
            <v>20090109.851213802</v>
          </cell>
          <cell r="AI310">
            <v>1493.9542011078599</v>
          </cell>
        </row>
        <row r="311">
          <cell r="M311">
            <v>26.672216137325901</v>
          </cell>
          <cell r="O311">
            <v>19430260.0152338</v>
          </cell>
          <cell r="Q311">
            <v>3959982</v>
          </cell>
          <cell r="R311">
            <v>1.01604976379893E-2</v>
          </cell>
          <cell r="AA311">
            <v>1684.64678275702</v>
          </cell>
          <cell r="AC311">
            <v>191.040558124955</v>
          </cell>
          <cell r="AE311">
            <v>687746.00924983795</v>
          </cell>
          <cell r="AF311">
            <v>24047226.754840799</v>
          </cell>
          <cell r="AH311">
            <v>20079602.272478901</v>
          </cell>
          <cell r="AI311">
            <v>1493.60622463206</v>
          </cell>
        </row>
        <row r="312">
          <cell r="M312">
            <v>26.672761772038999</v>
          </cell>
          <cell r="O312">
            <v>19429879.9764851</v>
          </cell>
          <cell r="Q312">
            <v>3959982</v>
          </cell>
          <cell r="R312">
            <v>1.01557073634089E-2</v>
          </cell>
          <cell r="AA312">
            <v>1684.39984562211</v>
          </cell>
          <cell r="AC312">
            <v>191.01275176092901</v>
          </cell>
          <cell r="AE312">
            <v>687645.90633934597</v>
          </cell>
          <cell r="AF312">
            <v>24042831.674382899</v>
          </cell>
          <cell r="AH312">
            <v>20079725.786809102</v>
          </cell>
          <cell r="AI312">
            <v>1493.3870938611799</v>
          </cell>
        </row>
        <row r="313">
          <cell r="M313">
            <v>26.6728666695433</v>
          </cell>
          <cell r="O313">
            <v>19429631.981555998</v>
          </cell>
          <cell r="Q313">
            <v>3959982</v>
          </cell>
          <cell r="R313">
            <v>1.01550102705958E-2</v>
          </cell>
          <cell r="AA313">
            <v>1684.2529223618101</v>
          </cell>
          <cell r="AC313">
            <v>190.998184459512</v>
          </cell>
          <cell r="AE313">
            <v>687593.46405424504</v>
          </cell>
          <cell r="AF313">
            <v>24039773.952939902</v>
          </cell>
          <cell r="AH313">
            <v>20079518.313597199</v>
          </cell>
          <cell r="AI313">
            <v>1493.2547379022999</v>
          </cell>
        </row>
        <row r="314">
          <cell r="M314">
            <v>26.672864715380399</v>
          </cell>
          <cell r="O314">
            <v>19430657.5392261</v>
          </cell>
          <cell r="Q314">
            <v>3959982</v>
          </cell>
          <cell r="R314">
            <v>1.0158285766760601E-2</v>
          </cell>
          <cell r="AA314">
            <v>1683.9506359059901</v>
          </cell>
          <cell r="AC314">
            <v>190.97502959315801</v>
          </cell>
          <cell r="AE314">
            <v>687510.10653536802</v>
          </cell>
          <cell r="AF314">
            <v>24031955.890814599</v>
          </cell>
          <cell r="AH314">
            <v>20080583.776526399</v>
          </cell>
          <cell r="AI314">
            <v>1492.97560631283</v>
          </cell>
        </row>
        <row r="315">
          <cell r="M315">
            <v>26.672632969631799</v>
          </cell>
          <cell r="O315">
            <v>19432514.359017901</v>
          </cell>
          <cell r="Q315">
            <v>3959982</v>
          </cell>
          <cell r="R315">
            <v>1.0163462380365799E-2</v>
          </cell>
          <cell r="AA315">
            <v>1684.3510974194601</v>
          </cell>
          <cell r="AC315">
            <v>191.01883606800499</v>
          </cell>
          <cell r="AE315">
            <v>687667.80984481901</v>
          </cell>
          <cell r="AF315">
            <v>24039371.3472021</v>
          </cell>
          <cell r="AH315">
            <v>20082640.331193302</v>
          </cell>
          <cell r="AI315">
            <v>1493.3322613514499</v>
          </cell>
        </row>
        <row r="316">
          <cell r="M316">
            <v>26.6726167543804</v>
          </cell>
          <cell r="O316">
            <v>19433668.478455301</v>
          </cell>
          <cell r="Q316">
            <v>3959982</v>
          </cell>
          <cell r="R316">
            <v>1.0183439377818E-2</v>
          </cell>
          <cell r="AA316">
            <v>1680.67888807862</v>
          </cell>
          <cell r="AC316">
            <v>190.602170485713</v>
          </cell>
          <cell r="AE316">
            <v>686167.81374856597</v>
          </cell>
          <cell r="AF316">
            <v>23974787.051341102</v>
          </cell>
          <cell r="AH316">
            <v>20082595.084114801</v>
          </cell>
          <cell r="AI316">
            <v>1490.07671759291</v>
          </cell>
        </row>
        <row r="317">
          <cell r="M317">
            <v>26.6724266706346</v>
          </cell>
          <cell r="O317">
            <v>19434171.286944799</v>
          </cell>
          <cell r="Q317">
            <v>3959982</v>
          </cell>
          <cell r="R317">
            <v>1.0233569653945399E-2</v>
          </cell>
          <cell r="AA317">
            <v>1681.7694702620199</v>
          </cell>
          <cell r="AC317">
            <v>190.64109821183001</v>
          </cell>
          <cell r="AE317">
            <v>686307.95356258703</v>
          </cell>
          <cell r="AF317">
            <v>24012914.599399898</v>
          </cell>
          <cell r="AH317">
            <v>20083201.523666199</v>
          </cell>
          <cell r="AI317">
            <v>1491.1283720501899</v>
          </cell>
        </row>
        <row r="318">
          <cell r="M318">
            <v>26.6722538409973</v>
          </cell>
          <cell r="O318">
            <v>19433994.490528598</v>
          </cell>
          <cell r="Q318">
            <v>3959982</v>
          </cell>
          <cell r="R318">
            <v>1.02408790797721E-2</v>
          </cell>
          <cell r="AA318">
            <v>1683.0073783734699</v>
          </cell>
          <cell r="AC318">
            <v>190.759667750933</v>
          </cell>
          <cell r="AE318">
            <v>686734.80390335701</v>
          </cell>
          <cell r="AF318">
            <v>24039585.339922801</v>
          </cell>
          <cell r="AH318">
            <v>20083044.6563632</v>
          </cell>
          <cell r="AI318">
            <v>1492.2477106225299</v>
          </cell>
        </row>
        <row r="319">
          <cell r="M319">
            <v>26.671641938405202</v>
          </cell>
          <cell r="O319">
            <v>19435524.5495403</v>
          </cell>
          <cell r="Q319">
            <v>3959982</v>
          </cell>
          <cell r="R319">
            <v>1.02093743189969E-2</v>
          </cell>
          <cell r="AA319">
            <v>1688.1342624812801</v>
          </cell>
          <cell r="AC319">
            <v>191.353532103193</v>
          </cell>
          <cell r="AE319">
            <v>688872.71557149396</v>
          </cell>
          <cell r="AF319">
            <v>24127190.257242098</v>
          </cell>
          <cell r="AH319">
            <v>20086300.556798302</v>
          </cell>
          <cell r="AI319">
            <v>1496.7807303780901</v>
          </cell>
        </row>
        <row r="320">
          <cell r="M320">
            <v>26.671594490351399</v>
          </cell>
          <cell r="O320">
            <v>19435985.176234301</v>
          </cell>
          <cell r="Q320">
            <v>3959982</v>
          </cell>
          <cell r="R320">
            <v>1.0168935302788401E-2</v>
          </cell>
          <cell r="AA320">
            <v>1685.61611583135</v>
          </cell>
          <cell r="AC320">
            <v>191.14615410581999</v>
          </cell>
          <cell r="AE320">
            <v>688126.15478095296</v>
          </cell>
          <cell r="AF320">
            <v>24065279.253181599</v>
          </cell>
          <cell r="AH320">
            <v>20086187.1319497</v>
          </cell>
          <cell r="AI320">
            <v>1494.4699617255301</v>
          </cell>
        </row>
        <row r="321">
          <cell r="M321">
            <v>26.6714933425094</v>
          </cell>
          <cell r="O321">
            <v>19437838.2154755</v>
          </cell>
          <cell r="Q321">
            <v>3959982</v>
          </cell>
          <cell r="R321">
            <v>1.0164102453657699E-2</v>
          </cell>
          <cell r="AA321">
            <v>1684.9713631941599</v>
          </cell>
          <cell r="AC321">
            <v>191.08682151337601</v>
          </cell>
          <cell r="AE321">
            <v>687912.55744815303</v>
          </cell>
          <cell r="AF321">
            <v>24050828.2210472</v>
          </cell>
          <cell r="AH321">
            <v>20088216.2579602</v>
          </cell>
          <cell r="AI321">
            <v>1493.8845416807901</v>
          </cell>
        </row>
        <row r="322">
          <cell r="M322">
            <v>26.670943187378601</v>
          </cell>
          <cell r="O322">
            <v>19443602.291538399</v>
          </cell>
          <cell r="Q322">
            <v>3959982</v>
          </cell>
          <cell r="R322">
            <v>1.01594613951496E-2</v>
          </cell>
          <cell r="AA322">
            <v>1685.6178332479501</v>
          </cell>
          <cell r="AC322">
            <v>191.152242812503</v>
          </cell>
          <cell r="AE322">
            <v>688148.07412501203</v>
          </cell>
          <cell r="AF322">
            <v>24063989.027018402</v>
          </cell>
          <cell r="AH322">
            <v>20093866.202341098</v>
          </cell>
          <cell r="AI322">
            <v>1494.4655904354499</v>
          </cell>
        </row>
        <row r="323">
          <cell r="M323">
            <v>26.672372295752002</v>
          </cell>
          <cell r="O323">
            <v>19449816.4582089</v>
          </cell>
          <cell r="Q323">
            <v>3959982</v>
          </cell>
          <cell r="R323">
            <v>1.01536481639312E-2</v>
          </cell>
          <cell r="AA323">
            <v>1685.6185988189</v>
          </cell>
          <cell r="AC323">
            <v>191.154650954299</v>
          </cell>
          <cell r="AE323">
            <v>688156.74343547795</v>
          </cell>
          <cell r="AF323">
            <v>24063482.483507201</v>
          </cell>
          <cell r="AH323">
            <v>20099803.5842411</v>
          </cell>
          <cell r="AI323">
            <v>1494.46394786461</v>
          </cell>
        </row>
        <row r="324">
          <cell r="M324">
            <v>26.673093684414599</v>
          </cell>
          <cell r="O324">
            <v>19454270.354796302</v>
          </cell>
          <cell r="Q324">
            <v>3959982</v>
          </cell>
          <cell r="R324">
            <v>1.0152716435061699E-2</v>
          </cell>
          <cell r="AA324">
            <v>1685.73823954553</v>
          </cell>
          <cell r="AC324">
            <v>191.17030709866401</v>
          </cell>
          <cell r="AE324">
            <v>688213.10555518896</v>
          </cell>
          <cell r="AF324">
            <v>24065123.339809202</v>
          </cell>
          <cell r="AH324">
            <v>20104591.098994002</v>
          </cell>
          <cell r="AI324">
            <v>1494.5679324468699</v>
          </cell>
        </row>
        <row r="325">
          <cell r="M325">
            <v>26.673460444123901</v>
          </cell>
          <cell r="O325">
            <v>19457167.340522401</v>
          </cell>
          <cell r="Q325">
            <v>3959982</v>
          </cell>
          <cell r="R325">
            <v>1.01524971466866E-2</v>
          </cell>
          <cell r="AA325">
            <v>1685.89252884654</v>
          </cell>
          <cell r="AC325">
            <v>191.187996782862</v>
          </cell>
          <cell r="AE325">
            <v>688276.78841830196</v>
          </cell>
          <cell r="AF325">
            <v>24067799.660209302</v>
          </cell>
          <cell r="AH325">
            <v>20107652.719506301</v>
          </cell>
          <cell r="AI325">
            <v>1494.7045320636701</v>
          </cell>
        </row>
        <row r="326">
          <cell r="M326">
            <v>26.673641892208799</v>
          </cell>
          <cell r="O326">
            <v>19458520.1940106</v>
          </cell>
          <cell r="Q326">
            <v>3959982</v>
          </cell>
          <cell r="R326">
            <v>1.0155816926308301E-2</v>
          </cell>
          <cell r="AA326">
            <v>1685.6058534425199</v>
          </cell>
          <cell r="AC326">
            <v>191.16641792257701</v>
          </cell>
          <cell r="AE326">
            <v>688199.10452127701</v>
          </cell>
          <cell r="AF326">
            <v>24060297.397347901</v>
          </cell>
          <cell r="AH326">
            <v>20109047.010097701</v>
          </cell>
          <cell r="AI326">
            <v>1494.4394355199499</v>
          </cell>
        </row>
        <row r="327">
          <cell r="M327">
            <v>26.673951175683101</v>
          </cell>
          <cell r="O327">
            <v>19459448.8947501</v>
          </cell>
          <cell r="Q327">
            <v>3959982</v>
          </cell>
          <cell r="R327">
            <v>1.0180511450936699E-2</v>
          </cell>
          <cell r="AA327">
            <v>1682.0421899775199</v>
          </cell>
          <cell r="AC327">
            <v>190.76201092576301</v>
          </cell>
          <cell r="AE327">
            <v>686743.23933274602</v>
          </cell>
          <cell r="AF327">
            <v>23997612.038979501</v>
          </cell>
          <cell r="AH327">
            <v>20108884.295107499</v>
          </cell>
          <cell r="AI327">
            <v>1491.2801790517501</v>
          </cell>
        </row>
        <row r="328">
          <cell r="M328">
            <v>26.673953908042002</v>
          </cell>
          <cell r="O328">
            <v>19459902.219725799</v>
          </cell>
          <cell r="Q328">
            <v>3959982</v>
          </cell>
          <cell r="R328">
            <v>1.0231543742702701E-2</v>
          </cell>
          <cell r="AA328">
            <v>1683.26557970211</v>
          </cell>
          <cell r="AC328">
            <v>190.81320963416999</v>
          </cell>
          <cell r="AE328">
            <v>686927.55468301196</v>
          </cell>
          <cell r="AF328">
            <v>24038715.252428599</v>
          </cell>
          <cell r="AH328">
            <v>20109487.633494899</v>
          </cell>
          <cell r="AI328">
            <v>1492.4523700679399</v>
          </cell>
        </row>
        <row r="329">
          <cell r="M329">
            <v>26.673691104007101</v>
          </cell>
          <cell r="O329">
            <v>19458847.369284999</v>
          </cell>
          <cell r="Q329">
            <v>3959982</v>
          </cell>
          <cell r="R329">
            <v>1.02389917176588E-2</v>
          </cell>
          <cell r="AA329">
            <v>1684.4702898517301</v>
          </cell>
          <cell r="AC329">
            <v>190.92767973968199</v>
          </cell>
          <cell r="AE329">
            <v>687339.64706285403</v>
          </cell>
          <cell r="AF329">
            <v>24064885.3913677</v>
          </cell>
          <cell r="AH329">
            <v>20108540.824720901</v>
          </cell>
          <cell r="AI329">
            <v>1493.5426101120499</v>
          </cell>
        </row>
        <row r="330">
          <cell r="M330">
            <v>26.673460987986601</v>
          </cell>
          <cell r="O330">
            <v>19454724.845685299</v>
          </cell>
          <cell r="Q330">
            <v>3959982</v>
          </cell>
          <cell r="R330">
            <v>1.0240103226890699E-2</v>
          </cell>
          <cell r="AA330">
            <v>1684.35682336778</v>
          </cell>
          <cell r="AC330">
            <v>190.91216299224899</v>
          </cell>
          <cell r="AE330">
            <v>687283.78677209502</v>
          </cell>
          <cell r="AF330">
            <v>24063477.704098199</v>
          </cell>
          <cell r="AH330">
            <v>20104396.721273899</v>
          </cell>
          <cell r="AI330">
            <v>1493.44466037554</v>
          </cell>
        </row>
        <row r="331">
          <cell r="M331">
            <v>26.6728818495315</v>
          </cell>
          <cell r="O331">
            <v>19448725.532195602</v>
          </cell>
          <cell r="Q331">
            <v>3959982</v>
          </cell>
          <cell r="R331">
            <v>1.0240600762450799E-2</v>
          </cell>
          <cell r="AA331">
            <v>1684.03228629091</v>
          </cell>
          <cell r="AC331">
            <v>190.87475986656</v>
          </cell>
          <cell r="AE331">
            <v>687149.135519617</v>
          </cell>
          <cell r="AF331">
            <v>24057893.499487098</v>
          </cell>
          <cell r="AH331">
            <v>20098369.982144602</v>
          </cell>
          <cell r="AI331">
            <v>1493.15752642435</v>
          </cell>
        </row>
        <row r="332">
          <cell r="M332">
            <v>26.672018632839301</v>
          </cell>
          <cell r="O332">
            <v>19443808.5559274</v>
          </cell>
          <cell r="Q332">
            <v>3959982</v>
          </cell>
          <cell r="R332">
            <v>1.02408338770921E-2</v>
          </cell>
          <cell r="AA332">
            <v>1683.77425848763</v>
          </cell>
          <cell r="AC332">
            <v>190.84555806735901</v>
          </cell>
          <cell r="AE332">
            <v>687044.009042494</v>
          </cell>
          <cell r="AF332">
            <v>24053334.3684147</v>
          </cell>
          <cell r="AH332">
            <v>20093470.231547099</v>
          </cell>
          <cell r="AI332">
            <v>1492.9287004202699</v>
          </cell>
        </row>
        <row r="333">
          <cell r="M333">
            <v>26.671019772673102</v>
          </cell>
          <cell r="O333">
            <v>19442486.589082502</v>
          </cell>
          <cell r="Q333">
            <v>3959982</v>
          </cell>
          <cell r="R333">
            <v>1.0208503430952399E-2</v>
          </cell>
          <cell r="AA333">
            <v>1688.58409462279</v>
          </cell>
          <cell r="AC333">
            <v>191.40626942335999</v>
          </cell>
          <cell r="AE333">
            <v>689062.56992409599</v>
          </cell>
          <cell r="AF333">
            <v>24134739.259994399</v>
          </cell>
          <cell r="AH333">
            <v>20093525.177059598</v>
          </cell>
          <cell r="AI333">
            <v>1497.1778251994299</v>
          </cell>
        </row>
        <row r="334">
          <cell r="M334">
            <v>26.6706560779302</v>
          </cell>
          <cell r="O334">
            <v>19441363.5608535</v>
          </cell>
          <cell r="Q334">
            <v>3959982</v>
          </cell>
          <cell r="R334">
            <v>1.0168026213839E-2</v>
          </cell>
          <cell r="AA334">
            <v>1685.9672600224701</v>
          </cell>
          <cell r="AC334">
            <v>191.188064998301</v>
          </cell>
          <cell r="AE334">
            <v>688277.03399388504</v>
          </cell>
          <cell r="AF334">
            <v>24071000.479980301</v>
          </cell>
          <cell r="AH334">
            <v>20091872.335530799</v>
          </cell>
          <cell r="AI334">
            <v>1494.7791950241599</v>
          </cell>
        </row>
        <row r="335">
          <cell r="M335">
            <v>26.670423571833101</v>
          </cell>
          <cell r="O335">
            <v>19440667.998982102</v>
          </cell>
          <cell r="Q335">
            <v>3959982</v>
          </cell>
          <cell r="R335">
            <v>1.0163236820445501E-2</v>
          </cell>
          <cell r="AA335">
            <v>1685.14446104019</v>
          </cell>
          <cell r="AC335">
            <v>191.10876814870301</v>
          </cell>
          <cell r="AE335">
            <v>687991.56533533102</v>
          </cell>
          <cell r="AF335">
            <v>24053359.5219042</v>
          </cell>
          <cell r="AH335">
            <v>20091015.859158799</v>
          </cell>
          <cell r="AI335">
            <v>1494.03569289149</v>
          </cell>
        </row>
        <row r="336">
          <cell r="M336">
            <v>26.670280428472601</v>
          </cell>
          <cell r="O336">
            <v>19440133.637961499</v>
          </cell>
          <cell r="Q336">
            <v>3959982</v>
          </cell>
          <cell r="R336">
            <v>1.01626396189593E-2</v>
          </cell>
          <cell r="AA336">
            <v>1685.0204406200301</v>
          </cell>
          <cell r="AC336">
            <v>191.09648196344</v>
          </cell>
          <cell r="AE336">
            <v>687947.33506838395</v>
          </cell>
          <cell r="AF336">
            <v>24050775.534528799</v>
          </cell>
          <cell r="AH336">
            <v>20090497.0544983</v>
          </cell>
          <cell r="AI336">
            <v>1493.92395865659</v>
          </cell>
        </row>
        <row r="337">
          <cell r="M337">
            <v>26.6698848969023</v>
          </cell>
          <cell r="O337">
            <v>19439826.7107356</v>
          </cell>
          <cell r="Q337">
            <v>3959982</v>
          </cell>
          <cell r="R337">
            <v>1.0162476760932199E-2</v>
          </cell>
          <cell r="AA337">
            <v>1685.00687616852</v>
          </cell>
          <cell r="AC337">
            <v>191.09550094898</v>
          </cell>
          <cell r="AE337">
            <v>687943.80341632804</v>
          </cell>
          <cell r="AF337">
            <v>24050411.632645398</v>
          </cell>
          <cell r="AH337">
            <v>20090216.279866502</v>
          </cell>
          <cell r="AI337">
            <v>1493.9113752195401</v>
          </cell>
        </row>
        <row r="338">
          <cell r="M338">
            <v>26.6697167186102</v>
          </cell>
          <cell r="O338">
            <v>19439910.592517599</v>
          </cell>
          <cell r="Q338">
            <v>3959982</v>
          </cell>
          <cell r="R338">
            <v>1.01623504814669E-2</v>
          </cell>
          <cell r="AA338">
            <v>1685.00705985581</v>
          </cell>
          <cell r="AC338">
            <v>191.09591764302201</v>
          </cell>
          <cell r="AE338">
            <v>687945.30351488094</v>
          </cell>
          <cell r="AF338">
            <v>24050326.161921501</v>
          </cell>
          <cell r="AH338">
            <v>20090214.569189399</v>
          </cell>
          <cell r="AI338">
            <v>1493.9111422127901</v>
          </cell>
        </row>
        <row r="339">
          <cell r="M339">
            <v>26.669867010795201</v>
          </cell>
          <cell r="O339">
            <v>19440105.4360798</v>
          </cell>
          <cell r="Q339">
            <v>3959982</v>
          </cell>
          <cell r="R339">
            <v>1.0162317931515501E-2</v>
          </cell>
          <cell r="AA339">
            <v>1685.0012290372399</v>
          </cell>
          <cell r="AC339">
            <v>191.09532848018301</v>
          </cell>
          <cell r="AE339">
            <v>687943.182528659</v>
          </cell>
          <cell r="AF339">
            <v>24050207.260830201</v>
          </cell>
          <cell r="AH339">
            <v>20090263.423080001</v>
          </cell>
          <cell r="AI339">
            <v>1493.90590055706</v>
          </cell>
        </row>
        <row r="340">
          <cell r="M340">
            <v>26.6703691812831</v>
          </cell>
          <cell r="O340">
            <v>19440260.2711199</v>
          </cell>
          <cell r="Q340">
            <v>3959982</v>
          </cell>
          <cell r="R340">
            <v>1.0181746568287599E-2</v>
          </cell>
          <cell r="AA340">
            <v>1681.11039530378</v>
          </cell>
          <cell r="AC340">
            <v>190.65555260621301</v>
          </cell>
          <cell r="AE340">
            <v>686359.98938236595</v>
          </cell>
          <cell r="AF340">
            <v>23981386.2659005</v>
          </cell>
          <cell r="AH340">
            <v>20089216.092702001</v>
          </cell>
          <cell r="AI340">
            <v>1490.45484269756</v>
          </cell>
        </row>
        <row r="341">
          <cell r="M341">
            <v>26.670482090638501</v>
          </cell>
          <cell r="O341">
            <v>19440579.779572099</v>
          </cell>
          <cell r="Q341">
            <v>3959982</v>
          </cell>
          <cell r="R341">
            <v>1.02320081592885E-2</v>
          </cell>
          <cell r="AA341">
            <v>1682.18250820038</v>
          </cell>
          <cell r="AC341">
            <v>190.69194795582601</v>
          </cell>
          <cell r="AE341">
            <v>686491.01264097495</v>
          </cell>
          <cell r="AF341">
            <v>24019291.486918598</v>
          </cell>
          <cell r="AH341">
            <v>20089717.582992598</v>
          </cell>
          <cell r="AI341">
            <v>1491.4905602445499</v>
          </cell>
        </row>
        <row r="342">
          <cell r="M342">
            <v>26.670224476380302</v>
          </cell>
          <cell r="O342">
            <v>19440672.978629801</v>
          </cell>
          <cell r="Q342">
            <v>3959982</v>
          </cell>
          <cell r="R342">
            <v>1.02393113982932E-2</v>
          </cell>
          <cell r="AA342">
            <v>1683.4505705618701</v>
          </cell>
          <cell r="AC342">
            <v>190.81389289787799</v>
          </cell>
          <cell r="AE342">
            <v>686930.01443236205</v>
          </cell>
          <cell r="AF342">
            <v>24046506.3384443</v>
          </cell>
          <cell r="AH342">
            <v>20089963.441763401</v>
          </cell>
          <cell r="AI342">
            <v>1492.63667766399</v>
          </cell>
        </row>
        <row r="343">
          <cell r="M343">
            <v>26.669870738653099</v>
          </cell>
          <cell r="O343">
            <v>19440515.404987801</v>
          </cell>
          <cell r="Q343">
            <v>3959982</v>
          </cell>
          <cell r="R343">
            <v>1.02079507907064E-2</v>
          </cell>
          <cell r="AA343">
            <v>1688.44587857085</v>
          </cell>
          <cell r="AC343">
            <v>191.39264826605199</v>
          </cell>
          <cell r="AE343">
            <v>689013.53375778603</v>
          </cell>
          <cell r="AF343">
            <v>24131842.525525</v>
          </cell>
          <cell r="AH343">
            <v>20091273.560447499</v>
          </cell>
          <cell r="AI343">
            <v>1497.0532303048001</v>
          </cell>
        </row>
        <row r="344">
          <cell r="M344">
            <v>26.669769067345602</v>
          </cell>
          <cell r="O344">
            <v>19439985.397059701</v>
          </cell>
          <cell r="Q344">
            <v>3959982</v>
          </cell>
          <cell r="R344">
            <v>1.01677284226776E-2</v>
          </cell>
          <cell r="AA344">
            <v>1685.89395504917</v>
          </cell>
          <cell r="AC344">
            <v>191.18092290162301</v>
          </cell>
          <cell r="AE344">
            <v>688251.32244584302</v>
          </cell>
          <cell r="AF344">
            <v>24069446.046941899</v>
          </cell>
          <cell r="AH344">
            <v>20090454.960017402</v>
          </cell>
          <cell r="AI344">
            <v>1494.7130321475399</v>
          </cell>
        </row>
        <row r="345">
          <cell r="M345">
            <v>26.670110437818899</v>
          </cell>
          <cell r="O345">
            <v>19441284.5851884</v>
          </cell>
          <cell r="Q345">
            <v>3959982</v>
          </cell>
          <cell r="R345">
            <v>1.0162954418326301E-2</v>
          </cell>
          <cell r="AA345">
            <v>1685.1686554908199</v>
          </cell>
          <cell r="AC345">
            <v>191.11238116014499</v>
          </cell>
          <cell r="AE345">
            <v>688004.57217652304</v>
          </cell>
          <cell r="AF345">
            <v>24053591.102280501</v>
          </cell>
          <cell r="AH345">
            <v>20091264.087720599</v>
          </cell>
          <cell r="AI345">
            <v>1494.05627433067</v>
          </cell>
        </row>
        <row r="346">
          <cell r="M346">
            <v>26.671701298921199</v>
          </cell>
          <cell r="O346">
            <v>19447086.032138199</v>
          </cell>
          <cell r="Q346">
            <v>3959982</v>
          </cell>
          <cell r="R346">
            <v>1.01590010777381E-2</v>
          </cell>
          <cell r="AA346">
            <v>1685.7344851784601</v>
          </cell>
          <cell r="AC346">
            <v>191.16632687456701</v>
          </cell>
          <cell r="AE346">
            <v>688198.77674844197</v>
          </cell>
          <cell r="AF346">
            <v>24065853.463282298</v>
          </cell>
          <cell r="AH346">
            <v>20096897.579155099</v>
          </cell>
          <cell r="AI346">
            <v>1494.56815830389</v>
          </cell>
        </row>
        <row r="347">
          <cell r="M347">
            <v>26.6727980775334</v>
          </cell>
          <cell r="O347">
            <v>19452307.368031099</v>
          </cell>
          <cell r="Q347">
            <v>3959982</v>
          </cell>
          <cell r="R347">
            <v>1.0153606772212401E-2</v>
          </cell>
          <cell r="AA347">
            <v>1685.76484383302</v>
          </cell>
          <cell r="AC347">
            <v>191.17097246593701</v>
          </cell>
          <cell r="AE347">
            <v>688215.50087737199</v>
          </cell>
          <cell r="AF347">
            <v>24066119.074127302</v>
          </cell>
          <cell r="AH347">
            <v>20102511.6004657</v>
          </cell>
          <cell r="AI347">
            <v>1494.5938713670801</v>
          </cell>
        </row>
        <row r="348">
          <cell r="M348">
            <v>26.6732790430111</v>
          </cell>
          <cell r="O348">
            <v>19455153.1207413</v>
          </cell>
          <cell r="Q348">
            <v>3959982</v>
          </cell>
          <cell r="R348">
            <v>1.01526939861374E-2</v>
          </cell>
          <cell r="AA348">
            <v>1685.78687779915</v>
          </cell>
          <cell r="AC348">
            <v>191.17572189893801</v>
          </cell>
          <cell r="AE348">
            <v>688232.59883617796</v>
          </cell>
          <cell r="AF348">
            <v>24066003.233745899</v>
          </cell>
          <cell r="AH348">
            <v>20105575.1365894</v>
          </cell>
          <cell r="AI348">
            <v>1494.61115590021</v>
          </cell>
        </row>
        <row r="349">
          <cell r="M349">
            <v>26.6734523548695</v>
          </cell>
          <cell r="O349">
            <v>19456509.721361</v>
          </cell>
          <cell r="Q349">
            <v>3959982</v>
          </cell>
          <cell r="R349">
            <v>1.01525540098906E-2</v>
          </cell>
          <cell r="AA349">
            <v>1685.8529746746501</v>
          </cell>
          <cell r="AC349">
            <v>191.18341733886399</v>
          </cell>
          <cell r="AE349">
            <v>688260.30241991195</v>
          </cell>
          <cell r="AF349">
            <v>24067123.493698899</v>
          </cell>
          <cell r="AH349">
            <v>20107032.2847443</v>
          </cell>
          <cell r="AI349">
            <v>1494.6695573357899</v>
          </cell>
        </row>
        <row r="350">
          <cell r="M350">
            <v>26.673584699093201</v>
          </cell>
          <cell r="O350">
            <v>19457750.275680698</v>
          </cell>
          <cell r="Q350">
            <v>3959982</v>
          </cell>
          <cell r="R350">
            <v>1.01558750402633E-2</v>
          </cell>
          <cell r="AA350">
            <v>1685.56175171619</v>
          </cell>
          <cell r="AC350">
            <v>191.161347657275</v>
          </cell>
          <cell r="AE350">
            <v>688180.85156619002</v>
          </cell>
          <cell r="AF350">
            <v>24059535.570078999</v>
          </cell>
          <cell r="AH350">
            <v>20108263.667628702</v>
          </cell>
          <cell r="AI350">
            <v>1494.40040405892</v>
          </cell>
        </row>
        <row r="351">
          <cell r="M351">
            <v>26.673920053247301</v>
          </cell>
          <cell r="O351">
            <v>19459347.001375102</v>
          </cell>
          <cell r="Q351">
            <v>3959982</v>
          </cell>
          <cell r="R351">
            <v>1.01805272040092E-2</v>
          </cell>
          <cell r="AA351">
            <v>1682.0393526907401</v>
          </cell>
          <cell r="AC351">
            <v>190.76166514126001</v>
          </cell>
          <cell r="AE351">
            <v>686741.99450853502</v>
          </cell>
          <cell r="AF351">
            <v>23997567.2409794</v>
          </cell>
          <cell r="AH351">
            <v>20108761.833040401</v>
          </cell>
          <cell r="AI351">
            <v>1491.2776875494901</v>
          </cell>
        </row>
        <row r="352">
          <cell r="M352">
            <v>26.673962636977301</v>
          </cell>
          <cell r="O352">
            <v>19460088.722090501</v>
          </cell>
          <cell r="Q352">
            <v>3959982</v>
          </cell>
          <cell r="R352">
            <v>1.02315289521204E-2</v>
          </cell>
          <cell r="AA352">
            <v>1683.27655915838</v>
          </cell>
          <cell r="AC352">
            <v>190.814476632527</v>
          </cell>
          <cell r="AE352">
            <v>686932.11587709701</v>
          </cell>
          <cell r="AF352">
            <v>24038903.7536125</v>
          </cell>
          <cell r="AH352">
            <v>20109671.695489999</v>
          </cell>
          <cell r="AI352">
            <v>1492.4620825258501</v>
          </cell>
        </row>
        <row r="353">
          <cell r="M353">
            <v>26.673700868475699</v>
          </cell>
          <cell r="O353">
            <v>19458949.601003401</v>
          </cell>
          <cell r="Q353">
            <v>3959982</v>
          </cell>
          <cell r="R353">
            <v>1.0238983264397801E-2</v>
          </cell>
          <cell r="AA353">
            <v>1684.4758781764001</v>
          </cell>
          <cell r="AC353">
            <v>190.92831819115099</v>
          </cell>
          <cell r="AE353">
            <v>687341.94548814395</v>
          </cell>
          <cell r="AF353">
            <v>24064982.8065533</v>
          </cell>
          <cell r="AH353">
            <v>20108647.106112301</v>
          </cell>
          <cell r="AI353">
            <v>1493.54755998525</v>
          </cell>
        </row>
        <row r="354">
          <cell r="M354">
            <v>26.673530776036699</v>
          </cell>
          <cell r="O354">
            <v>19456538.991538402</v>
          </cell>
          <cell r="Q354">
            <v>3959982</v>
          </cell>
          <cell r="R354">
            <v>1.0240773609428501E-2</v>
          </cell>
          <cell r="AA354">
            <v>1684.5353926796899</v>
          </cell>
          <cell r="AC354">
            <v>190.945795969567</v>
          </cell>
          <cell r="AE354">
            <v>687404.86549044203</v>
          </cell>
          <cell r="AF354">
            <v>24063635.156754099</v>
          </cell>
          <cell r="AH354">
            <v>20106296.785757001</v>
          </cell>
          <cell r="AI354">
            <v>1493.5895967101301</v>
          </cell>
        </row>
        <row r="355">
          <cell r="M355">
            <v>26.673176794227398</v>
          </cell>
          <cell r="O355">
            <v>19451806.081077099</v>
          </cell>
          <cell r="Q355">
            <v>3959982</v>
          </cell>
          <cell r="R355">
            <v>1.02416219657212E-2</v>
          </cell>
          <cell r="AA355">
            <v>1684.35591100031</v>
          </cell>
          <cell r="AC355">
            <v>190.91766017544799</v>
          </cell>
          <cell r="AE355">
            <v>687303.57663161203</v>
          </cell>
          <cell r="AF355">
            <v>24062210.8013114</v>
          </cell>
          <cell r="AH355">
            <v>20101531.435724001</v>
          </cell>
          <cell r="AI355">
            <v>1493.43825082487</v>
          </cell>
        </row>
        <row r="356">
          <cell r="M356">
            <v>26.672567628467199</v>
          </cell>
          <cell r="O356">
            <v>19446730.500286002</v>
          </cell>
          <cell r="Q356">
            <v>3959982</v>
          </cell>
          <cell r="R356">
            <v>1.0240914787705099E-2</v>
          </cell>
          <cell r="AA356">
            <v>1683.96051949348</v>
          </cell>
          <cell r="AC356">
            <v>190.86600135244601</v>
          </cell>
          <cell r="AE356">
            <v>687117.60486880597</v>
          </cell>
          <cell r="AF356">
            <v>24056767.5085655</v>
          </cell>
          <cell r="AH356">
            <v>20096351.7552425</v>
          </cell>
          <cell r="AI356">
            <v>1493.09451814103</v>
          </cell>
        </row>
        <row r="357">
          <cell r="M357">
            <v>26.6717298147882</v>
          </cell>
          <cell r="O357">
            <v>19444649.519349501</v>
          </cell>
          <cell r="Q357">
            <v>3959982</v>
          </cell>
          <cell r="R357">
            <v>1.0208559503345E-2</v>
          </cell>
          <cell r="AA357">
            <v>1688.6936706747299</v>
          </cell>
          <cell r="AC357">
            <v>191.41815891799499</v>
          </cell>
          <cell r="AE357">
            <v>689105.37210478098</v>
          </cell>
          <cell r="AF357">
            <v>24136792.1349819</v>
          </cell>
          <cell r="AH357">
            <v>20095701.115015302</v>
          </cell>
          <cell r="AI357">
            <v>1497.2755117567301</v>
          </cell>
        </row>
        <row r="358">
          <cell r="M358">
            <v>26.671345438607599</v>
          </cell>
          <cell r="O358">
            <v>19442890.496482201</v>
          </cell>
          <cell r="Q358">
            <v>3959982</v>
          </cell>
          <cell r="R358">
            <v>1.01681678880262E-2</v>
          </cell>
          <cell r="AA358">
            <v>1686.0433155792</v>
          </cell>
          <cell r="AC358">
            <v>191.19600425516899</v>
          </cell>
          <cell r="AE358">
            <v>688305.61531860696</v>
          </cell>
          <cell r="AF358">
            <v>24072494.6797463</v>
          </cell>
          <cell r="AH358">
            <v>20093398.3327686</v>
          </cell>
          <cell r="AI358">
            <v>1494.84731132404</v>
          </cell>
        </row>
        <row r="359">
          <cell r="M359">
            <v>26.671443911683799</v>
          </cell>
          <cell r="O359">
            <v>19443045.6582339</v>
          </cell>
          <cell r="Q359">
            <v>3959982</v>
          </cell>
          <cell r="R359">
            <v>1.0163409048470601E-2</v>
          </cell>
          <cell r="AA359">
            <v>1685.2596619779999</v>
          </cell>
          <cell r="AC359">
            <v>191.12090828579599</v>
          </cell>
          <cell r="AE359">
            <v>688035.26982886402</v>
          </cell>
          <cell r="AF359">
            <v>24055596.750969999</v>
          </cell>
          <cell r="AH359">
            <v>20093330.954449799</v>
          </cell>
          <cell r="AI359">
            <v>1494.1387536922</v>
          </cell>
        </row>
        <row r="360">
          <cell r="M360">
            <v>26.6714285576086</v>
          </cell>
          <cell r="O360">
            <v>19442767.114539299</v>
          </cell>
          <cell r="Q360">
            <v>3959982</v>
          </cell>
          <cell r="R360">
            <v>1.01628600877693E-2</v>
          </cell>
          <cell r="AA360">
            <v>1685.1518415866501</v>
          </cell>
          <cell r="AC360">
            <v>191.11027017097899</v>
          </cell>
          <cell r="AE360">
            <v>687996.97261552303</v>
          </cell>
          <cell r="AF360">
            <v>24053340.5596231</v>
          </cell>
          <cell r="AH360">
            <v>20093115.127638299</v>
          </cell>
          <cell r="AI360">
            <v>1494.04157141567</v>
          </cell>
        </row>
        <row r="361">
          <cell r="M361">
            <v>26.6713054318841</v>
          </cell>
          <cell r="O361">
            <v>19442438.429014798</v>
          </cell>
          <cell r="Q361">
            <v>3959982</v>
          </cell>
          <cell r="R361">
            <v>1.01627868435457E-2</v>
          </cell>
          <cell r="AA361">
            <v>1685.1262882998001</v>
          </cell>
          <cell r="AC361">
            <v>191.10763574481399</v>
          </cell>
          <cell r="AE361">
            <v>687987.48868132895</v>
          </cell>
          <cell r="AF361">
            <v>24052831.219917599</v>
          </cell>
          <cell r="AH361">
            <v>20092792.411286701</v>
          </cell>
          <cell r="AI361">
            <v>1494.01865255499</v>
          </cell>
        </row>
        <row r="362">
          <cell r="M362">
            <v>26.671180446651899</v>
          </cell>
          <cell r="O362">
            <v>19442150.886339799</v>
          </cell>
          <cell r="Q362">
            <v>3959982</v>
          </cell>
          <cell r="R362">
            <v>1.0162753976328501E-2</v>
          </cell>
          <cell r="AA362">
            <v>1685.1104418339401</v>
          </cell>
          <cell r="AC362">
            <v>191.10598197620899</v>
          </cell>
          <cell r="AE362">
            <v>687981.53511435201</v>
          </cell>
          <cell r="AF362">
            <v>24052519.8599668</v>
          </cell>
          <cell r="AH362">
            <v>20092499.7063547</v>
          </cell>
          <cell r="AI362">
            <v>1494.0044598577299</v>
          </cell>
        </row>
        <row r="363">
          <cell r="M363">
            <v>26.671342433386499</v>
          </cell>
          <cell r="O363">
            <v>19442054.720029201</v>
          </cell>
          <cell r="Q363">
            <v>3959982</v>
          </cell>
          <cell r="R363">
            <v>1.0182069449922599E-2</v>
          </cell>
          <cell r="AA363">
            <v>1681.2117427682999</v>
          </cell>
          <cell r="AC363">
            <v>190.66574607348201</v>
          </cell>
          <cell r="AE363">
            <v>686396.685864534</v>
          </cell>
          <cell r="AF363">
            <v>23983461.4886951</v>
          </cell>
          <cell r="AH363">
            <v>20091124.422817901</v>
          </cell>
          <cell r="AI363">
            <v>1490.5459966948199</v>
          </cell>
        </row>
        <row r="364">
          <cell r="M364">
            <v>26.671604129528301</v>
          </cell>
          <cell r="O364">
            <v>19443542.191972699</v>
          </cell>
          <cell r="Q364">
            <v>3959982</v>
          </cell>
          <cell r="R364">
            <v>1.0232222928792899E-2</v>
          </cell>
          <cell r="AA364">
            <v>1682.3384701433599</v>
          </cell>
          <cell r="AC364">
            <v>190.708522716293</v>
          </cell>
          <cell r="AE364">
            <v>686550.68177865504</v>
          </cell>
          <cell r="AF364">
            <v>24022286.477686498</v>
          </cell>
          <cell r="AH364">
            <v>20092589.491447698</v>
          </cell>
          <cell r="AI364">
            <v>1491.62994742707</v>
          </cell>
        </row>
        <row r="365">
          <cell r="M365">
            <v>26.671947838167501</v>
          </cell>
          <cell r="O365">
            <v>19445249.6151927</v>
          </cell>
          <cell r="Q365">
            <v>3959982</v>
          </cell>
          <cell r="R365">
            <v>1.0240295309302899E-2</v>
          </cell>
          <cell r="AA365">
            <v>1683.73936872132</v>
          </cell>
          <cell r="AC365">
            <v>190.85853129589401</v>
          </cell>
          <cell r="AE365">
            <v>687090.71266521898</v>
          </cell>
          <cell r="AF365">
            <v>24048938.587543499</v>
          </cell>
          <cell r="AH365">
            <v>20094526.716116302</v>
          </cell>
          <cell r="AI365">
            <v>1492.8808374254299</v>
          </cell>
        </row>
        <row r="366">
          <cell r="M366">
            <v>26.671949077143001</v>
          </cell>
          <cell r="O366">
            <v>19444728.9377301</v>
          </cell>
          <cell r="Q366">
            <v>3959982</v>
          </cell>
          <cell r="R366">
            <v>1.02425009606702E-2</v>
          </cell>
          <cell r="AA366">
            <v>1684.00722983486</v>
          </cell>
          <cell r="AC366">
            <v>190.89219837645399</v>
          </cell>
          <cell r="AE366">
            <v>687211.91415523598</v>
          </cell>
          <cell r="AF366">
            <v>24052922.4115187</v>
          </cell>
          <cell r="AH366">
            <v>20094269.170567401</v>
          </cell>
          <cell r="AI366">
            <v>1493.1150314584099</v>
          </cell>
        </row>
        <row r="367">
          <cell r="M367">
            <v>26.671706834750299</v>
          </cell>
          <cell r="O367">
            <v>19442509.917309798</v>
          </cell>
          <cell r="Q367">
            <v>3959982</v>
          </cell>
          <cell r="R367">
            <v>1.0242884483102101E-2</v>
          </cell>
          <cell r="AA367">
            <v>1683.9259718424901</v>
          </cell>
          <cell r="AC367">
            <v>190.88212689572501</v>
          </cell>
          <cell r="AE367">
            <v>687175.65682460996</v>
          </cell>
          <cell r="AF367">
            <v>24051682.242029302</v>
          </cell>
          <cell r="AH367">
            <v>20092097.546424098</v>
          </cell>
          <cell r="AI367">
            <v>1493.0438449467599</v>
          </cell>
        </row>
        <row r="368">
          <cell r="M368">
            <v>26.671029445205999</v>
          </cell>
          <cell r="O368">
            <v>19437878.8692437</v>
          </cell>
          <cell r="Q368">
            <v>3959982</v>
          </cell>
          <cell r="R368">
            <v>1.02423811587578E-2</v>
          </cell>
          <cell r="AA368">
            <v>1683.61082296478</v>
          </cell>
          <cell r="AC368">
            <v>190.83303403128801</v>
          </cell>
          <cell r="AE368">
            <v>686998.92251263699</v>
          </cell>
          <cell r="AF368">
            <v>24049113.027188599</v>
          </cell>
          <cell r="AH368">
            <v>20087298.775176302</v>
          </cell>
          <cell r="AI368">
            <v>1492.77778893349</v>
          </cell>
        </row>
        <row r="369">
          <cell r="M369">
            <v>26.670661823843801</v>
          </cell>
          <cell r="O369">
            <v>19438317.197845001</v>
          </cell>
          <cell r="Q369">
            <v>3959982</v>
          </cell>
          <cell r="R369">
            <v>1.02089428305742E-2</v>
          </cell>
          <cell r="AA369">
            <v>1688.36843463744</v>
          </cell>
          <cell r="AC369">
            <v>191.38112895945801</v>
          </cell>
          <cell r="AE369">
            <v>688972.06425404898</v>
          </cell>
          <cell r="AF369">
            <v>24131087.959257301</v>
          </cell>
          <cell r="AH369">
            <v>20089156.124499399</v>
          </cell>
          <cell r="AI369">
            <v>1496.98730567799</v>
          </cell>
        </row>
        <row r="370">
          <cell r="M370">
            <v>26.670668246294898</v>
          </cell>
          <cell r="O370">
            <v>19443365.445654601</v>
          </cell>
          <cell r="Q370">
            <v>3959982</v>
          </cell>
          <cell r="R370">
            <v>1.0167970837701001E-2</v>
          </cell>
          <cell r="AA370">
            <v>1686.1018435298599</v>
          </cell>
          <cell r="AC370">
            <v>191.20338065241199</v>
          </cell>
          <cell r="AE370">
            <v>688332.17034868198</v>
          </cell>
          <cell r="AF370">
            <v>24073360.566653602</v>
          </cell>
          <cell r="AH370">
            <v>20093483.956994802</v>
          </cell>
          <cell r="AI370">
            <v>1494.8984628774399</v>
          </cell>
        </row>
        <row r="371">
          <cell r="M371">
            <v>26.672428463509799</v>
          </cell>
          <cell r="O371">
            <v>19450975.007575501</v>
          </cell>
          <cell r="Q371">
            <v>3959982</v>
          </cell>
          <cell r="R371">
            <v>1.0162964836797E-2</v>
          </cell>
          <cell r="AA371">
            <v>1685.69624821926</v>
          </cell>
          <cell r="AC371">
            <v>191.170705647473</v>
          </cell>
          <cell r="AE371">
            <v>688214.54033090395</v>
          </cell>
          <cell r="AF371">
            <v>24063226.987372398</v>
          </cell>
          <cell r="AH371">
            <v>20100937.964905798</v>
          </cell>
          <cell r="AI371">
            <v>1494.5255425717801</v>
          </cell>
        </row>
        <row r="372">
          <cell r="M372">
            <v>26.673210250036799</v>
          </cell>
          <cell r="O372">
            <v>19455473.347337101</v>
          </cell>
          <cell r="Q372">
            <v>3959982</v>
          </cell>
          <cell r="R372">
            <v>1.0162375781172701E-2</v>
          </cell>
          <cell r="AA372">
            <v>1685.87743637017</v>
          </cell>
          <cell r="AC372">
            <v>191.192209059259</v>
          </cell>
          <cell r="AE372">
            <v>688291.95261333103</v>
          </cell>
          <cell r="AF372">
            <v>24066206.360555802</v>
          </cell>
          <cell r="AH372">
            <v>20105884.458912499</v>
          </cell>
          <cell r="AI372">
            <v>1494.68522731091</v>
          </cell>
        </row>
        <row r="373">
          <cell r="M373">
            <v>26.673484875630301</v>
          </cell>
          <cell r="O373">
            <v>19457130.663042899</v>
          </cell>
          <cell r="Q373">
            <v>3959982</v>
          </cell>
          <cell r="R373">
            <v>1.0162273455619E-2</v>
          </cell>
          <cell r="AA373">
            <v>1685.96464992183</v>
          </cell>
          <cell r="AC373">
            <v>191.20212302724599</v>
          </cell>
          <cell r="AE373">
            <v>688327.64289808599</v>
          </cell>
          <cell r="AF373">
            <v>24067738.326014899</v>
          </cell>
          <cell r="AH373">
            <v>20107712.637926601</v>
          </cell>
          <cell r="AI373">
            <v>1494.7625268945801</v>
          </cell>
        </row>
        <row r="374">
          <cell r="M374">
            <v>26.673518946759099</v>
          </cell>
          <cell r="O374">
            <v>19456677.766000599</v>
          </cell>
          <cell r="Q374">
            <v>3959982</v>
          </cell>
          <cell r="R374">
            <v>1.01623083400525E-2</v>
          </cell>
          <cell r="AA374">
            <v>1685.9338524837999</v>
          </cell>
          <cell r="AC374">
            <v>191.198554069886</v>
          </cell>
          <cell r="AE374">
            <v>688314.79465158901</v>
          </cell>
          <cell r="AF374">
            <v>24067212.595387299</v>
          </cell>
          <cell r="AH374">
            <v>20107318.9223639</v>
          </cell>
          <cell r="AI374">
            <v>1494.73529841391</v>
          </cell>
        </row>
        <row r="375">
          <cell r="M375">
            <v>26.6738266528255</v>
          </cell>
          <cell r="O375">
            <v>19456676.994465798</v>
          </cell>
          <cell r="Q375">
            <v>3959982</v>
          </cell>
          <cell r="R375">
            <v>1.0197064391025201E-2</v>
          </cell>
          <cell r="AA375">
            <v>1681.02461228168</v>
          </cell>
          <cell r="AC375">
            <v>190.63776813847701</v>
          </cell>
          <cell r="AE375">
            <v>686295.96529851703</v>
          </cell>
          <cell r="AF375">
            <v>23981669.5560406</v>
          </cell>
          <cell r="AH375">
            <v>20105807.583520401</v>
          </cell>
          <cell r="AI375">
            <v>1490.3868441432001</v>
          </cell>
        </row>
        <row r="376">
          <cell r="M376">
            <v>26.673733227193601</v>
          </cell>
          <cell r="O376">
            <v>19459088.471788999</v>
          </cell>
          <cell r="Q376">
            <v>3959982</v>
          </cell>
          <cell r="R376">
            <v>1.02378382908736E-2</v>
          </cell>
          <cell r="AA376">
            <v>1684.1221754949499</v>
          </cell>
          <cell r="AC376">
            <v>190.932124334034</v>
          </cell>
          <cell r="AE376">
            <v>687355.647602521</v>
          </cell>
          <cell r="AF376">
            <v>24048937.546720698</v>
          </cell>
          <cell r="AH376">
            <v>20108960.628756698</v>
          </cell>
          <cell r="AI376">
            <v>1493.1900511609099</v>
          </cell>
        </row>
        <row r="377">
          <cell r="M377">
            <v>26.673683651844499</v>
          </cell>
          <cell r="O377">
            <v>19460072.473386198</v>
          </cell>
          <cell r="Q377">
            <v>3959982</v>
          </cell>
          <cell r="R377">
            <v>1.0243476618581E-2</v>
          </cell>
          <cell r="AA377">
            <v>1685.0695302331501</v>
          </cell>
          <cell r="AC377">
            <v>191.03279593852301</v>
          </cell>
          <cell r="AE377">
            <v>687718.06537868397</v>
          </cell>
          <cell r="AF377">
            <v>24067141.702876799</v>
          </cell>
          <cell r="AH377">
            <v>20110096.5183453</v>
          </cell>
          <cell r="AI377">
            <v>1494.0367342946199</v>
          </cell>
        </row>
        <row r="378">
          <cell r="M378">
            <v>26.673616455306998</v>
          </cell>
          <cell r="O378">
            <v>19457934.372354601</v>
          </cell>
          <cell r="Q378">
            <v>3959982</v>
          </cell>
          <cell r="R378">
            <v>1.0244312516607E-2</v>
          </cell>
          <cell r="AA378">
            <v>1685.05046756551</v>
          </cell>
          <cell r="AC378">
            <v>191.02846549216801</v>
          </cell>
          <cell r="AE378">
            <v>687702.47577180597</v>
          </cell>
          <cell r="AF378">
            <v>24067290.639637299</v>
          </cell>
          <cell r="AH378">
            <v>20107973.546466298</v>
          </cell>
          <cell r="AI378">
            <v>1494.02200207334</v>
          </cell>
        </row>
        <row r="379">
          <cell r="M379">
            <v>26.6731329808939</v>
          </cell>
          <cell r="O379">
            <v>19450592.158576299</v>
          </cell>
          <cell r="Q379">
            <v>3959982</v>
          </cell>
          <cell r="R379">
            <v>1.0244096651888799E-2</v>
          </cell>
          <cell r="AA379">
            <v>1684.56199919192</v>
          </cell>
          <cell r="AC379">
            <v>190.959088050611</v>
          </cell>
          <cell r="AE379">
            <v>687452.71698220097</v>
          </cell>
          <cell r="AF379">
            <v>24061808.3724369</v>
          </cell>
          <cell r="AH379">
            <v>20100559.490527201</v>
          </cell>
          <cell r="AI379">
            <v>1493.60291114131</v>
          </cell>
        </row>
        <row r="380">
          <cell r="M380">
            <v>26.672177998286202</v>
          </cell>
          <cell r="O380">
            <v>19444358.6631984</v>
          </cell>
          <cell r="Q380">
            <v>3959982</v>
          </cell>
          <cell r="R380">
            <v>1.0244014909807199E-2</v>
          </cell>
          <cell r="AA380">
            <v>1684.1491516997601</v>
          </cell>
          <cell r="AC380">
            <v>190.91938745490901</v>
          </cell>
          <cell r="AE380">
            <v>687309.79483767296</v>
          </cell>
          <cell r="AF380">
            <v>24052943.387141</v>
          </cell>
          <cell r="AH380">
            <v>20094340.909839101</v>
          </cell>
          <cell r="AI380">
            <v>1493.22976424485</v>
          </cell>
        </row>
        <row r="381">
          <cell r="M381">
            <v>26.671466364128101</v>
          </cell>
          <cell r="O381">
            <v>19442745.595332298</v>
          </cell>
          <cell r="Q381">
            <v>3959982</v>
          </cell>
          <cell r="R381">
            <v>1.0244185988236201E-2</v>
          </cell>
          <cell r="AA381">
            <v>1684.1261084282</v>
          </cell>
          <cell r="AC381">
            <v>190.91067865489899</v>
          </cell>
          <cell r="AE381">
            <v>687278.44315763598</v>
          </cell>
          <cell r="AF381">
            <v>24053899.704391699</v>
          </cell>
          <cell r="AH381">
            <v>20092485.972135499</v>
          </cell>
          <cell r="AI381">
            <v>1493.2154297733</v>
          </cell>
        </row>
        <row r="382">
          <cell r="M382">
            <v>26.6709575960076</v>
          </cell>
          <cell r="O382">
            <v>19441693.450045899</v>
          </cell>
          <cell r="Q382">
            <v>3959982</v>
          </cell>
          <cell r="R382">
            <v>1.02430223135171E-2</v>
          </cell>
          <cell r="AA382">
            <v>1683.95418681924</v>
          </cell>
          <cell r="AC382">
            <v>190.885156917882</v>
          </cell>
          <cell r="AE382">
            <v>687186.56490437605</v>
          </cell>
          <cell r="AF382">
            <v>24052217.186298199</v>
          </cell>
          <cell r="AH382">
            <v>20091335.803449899</v>
          </cell>
          <cell r="AI382">
            <v>1493.06902990136</v>
          </cell>
        </row>
        <row r="383">
          <cell r="M383">
            <v>26.6704760275274</v>
          </cell>
          <cell r="O383">
            <v>19440922.978584599</v>
          </cell>
          <cell r="Q383">
            <v>3959982</v>
          </cell>
          <cell r="R383">
            <v>1.0242699482380199E-2</v>
          </cell>
          <cell r="AA383">
            <v>1683.8853244625</v>
          </cell>
          <cell r="AC383">
            <v>190.878467734563</v>
          </cell>
          <cell r="AE383">
            <v>687162.48384442797</v>
          </cell>
          <cell r="AF383">
            <v>24050753.755530801</v>
          </cell>
          <cell r="AH383">
            <v>20090500.659705799</v>
          </cell>
          <cell r="AI383">
            <v>1493.00685672794</v>
          </cell>
        </row>
        <row r="384">
          <cell r="M384">
            <v>26.670284709260301</v>
          </cell>
          <cell r="O384">
            <v>19440241.223977901</v>
          </cell>
          <cell r="Q384">
            <v>3959982</v>
          </cell>
          <cell r="R384">
            <v>1.0242601291725601E-2</v>
          </cell>
          <cell r="AA384">
            <v>1683.8341049149899</v>
          </cell>
          <cell r="AC384">
            <v>190.87306107312801</v>
          </cell>
          <cell r="AE384">
            <v>687143.01986325998</v>
          </cell>
          <cell r="AF384">
            <v>24049761.6318059</v>
          </cell>
          <cell r="AH384">
            <v>20089725.5712993</v>
          </cell>
          <cell r="AI384">
            <v>1492.9610438418599</v>
          </cell>
        </row>
        <row r="385">
          <cell r="M385">
            <v>26.66989418475</v>
          </cell>
          <cell r="O385">
            <v>19439723.830419902</v>
          </cell>
          <cell r="Q385">
            <v>3959982</v>
          </cell>
          <cell r="R385">
            <v>1.0242518452004801E-2</v>
          </cell>
          <cell r="AA385">
            <v>1683.81730784151</v>
          </cell>
          <cell r="AC385">
            <v>190.871512613834</v>
          </cell>
          <cell r="AE385">
            <v>687137.44540980202</v>
          </cell>
          <cell r="AF385">
            <v>24049386.089341499</v>
          </cell>
          <cell r="AH385">
            <v>20089251.484294299</v>
          </cell>
          <cell r="AI385">
            <v>1492.94579522767</v>
          </cell>
        </row>
        <row r="386">
          <cell r="M386">
            <v>26.669947466823601</v>
          </cell>
          <cell r="O386">
            <v>19439234.167778201</v>
          </cell>
          <cell r="Q386">
            <v>3959982</v>
          </cell>
          <cell r="R386">
            <v>1.02424886608505E-2</v>
          </cell>
          <cell r="AA386">
            <v>1683.76826232546</v>
          </cell>
          <cell r="AC386">
            <v>190.86610911595301</v>
          </cell>
          <cell r="AE386">
            <v>687117.99281743099</v>
          </cell>
          <cell r="AF386">
            <v>24048486.659759901</v>
          </cell>
          <cell r="AH386">
            <v>20088563.886817101</v>
          </cell>
          <cell r="AI386">
            <v>1492.9021532095101</v>
          </cell>
        </row>
        <row r="387">
          <cell r="M387">
            <v>26.670195219632699</v>
          </cell>
          <cell r="O387">
            <v>19438845.620563898</v>
          </cell>
          <cell r="Q387">
            <v>3959982</v>
          </cell>
          <cell r="R387">
            <v>1.0243353591679201E-2</v>
          </cell>
          <cell r="AA387">
            <v>1683.7949524692101</v>
          </cell>
          <cell r="AC387">
            <v>190.88219796666201</v>
          </cell>
          <cell r="AE387">
            <v>687175.91267998295</v>
          </cell>
          <cell r="AF387">
            <v>24046037.625925899</v>
          </cell>
          <cell r="AH387">
            <v>20088209.0725227</v>
          </cell>
          <cell r="AI387">
            <v>1492.9127545025401</v>
          </cell>
        </row>
        <row r="388">
          <cell r="M388">
            <v>26.6705314018227</v>
          </cell>
          <cell r="O388">
            <v>19438469.614076801</v>
          </cell>
          <cell r="Q388">
            <v>3959982</v>
          </cell>
          <cell r="R388">
            <v>1.02447396722158E-2</v>
          </cell>
          <cell r="AA388">
            <v>1683.9103773787599</v>
          </cell>
          <cell r="AC388">
            <v>190.900860181209</v>
          </cell>
          <cell r="AE388">
            <v>687243.09665235097</v>
          </cell>
          <cell r="AF388">
            <v>24046825.431803599</v>
          </cell>
          <cell r="AH388">
            <v>20087890.109605901</v>
          </cell>
          <cell r="AI388">
            <v>1493.0095171975499</v>
          </cell>
        </row>
        <row r="389">
          <cell r="M389">
            <v>26.670613265462901</v>
          </cell>
          <cell r="O389">
            <v>19438771.7922807</v>
          </cell>
          <cell r="Q389">
            <v>3959982</v>
          </cell>
          <cell r="R389">
            <v>1.0245042198971399E-2</v>
          </cell>
          <cell r="AA389">
            <v>1683.9775529148101</v>
          </cell>
          <cell r="AC389">
            <v>190.907522861003</v>
          </cell>
          <cell r="AE389">
            <v>687267.08229961095</v>
          </cell>
          <cell r="AF389">
            <v>24048222.4588001</v>
          </cell>
          <cell r="AH389">
            <v>20088358.835359398</v>
          </cell>
          <cell r="AI389">
            <v>1493.0700300538099</v>
          </cell>
        </row>
        <row r="390">
          <cell r="M390">
            <v>26.670049122264899</v>
          </cell>
          <cell r="O390">
            <v>19439886.234005202</v>
          </cell>
          <cell r="Q390">
            <v>3959982</v>
          </cell>
          <cell r="R390">
            <v>1.02448972993385E-2</v>
          </cell>
          <cell r="AA390">
            <v>1684.09386404776</v>
          </cell>
          <cell r="AC390">
            <v>190.92104087301101</v>
          </cell>
          <cell r="AE390">
            <v>687315.74714283994</v>
          </cell>
          <cell r="AF390">
            <v>24050198.308277398</v>
          </cell>
          <cell r="AH390">
            <v>20089804.841196101</v>
          </cell>
          <cell r="AI390">
            <v>1493.17282317475</v>
          </cell>
        </row>
        <row r="391">
          <cell r="M391">
            <v>26.669917743968501</v>
          </cell>
          <cell r="O391">
            <v>19440740.8864833</v>
          </cell>
          <cell r="Q391">
            <v>3959982</v>
          </cell>
          <cell r="R391">
            <v>1.02438228818826E-2</v>
          </cell>
          <cell r="AA391">
            <v>1684.0524400776801</v>
          </cell>
          <cell r="AC391">
            <v>190.90388616238201</v>
          </cell>
          <cell r="AE391">
            <v>687253.99018457602</v>
          </cell>
          <cell r="AF391">
            <v>24052252.7969843</v>
          </cell>
          <cell r="AH391">
            <v>20090084.222201701</v>
          </cell>
          <cell r="AI391">
            <v>1493.1485539153</v>
          </cell>
        </row>
        <row r="392">
          <cell r="M392">
            <v>26.670327696097399</v>
          </cell>
          <cell r="O392">
            <v>19441150.4874871</v>
          </cell>
          <cell r="Q392">
            <v>3959982</v>
          </cell>
          <cell r="R392">
            <v>1.0242659321934E-2</v>
          </cell>
          <cell r="AA392">
            <v>1683.9076315858899</v>
          </cell>
          <cell r="AC392">
            <v>190.881135941282</v>
          </cell>
          <cell r="AE392">
            <v>687172.08938861603</v>
          </cell>
          <cell r="AF392">
            <v>24051115.8043506</v>
          </cell>
          <cell r="AH392">
            <v>20090468.724809099</v>
          </cell>
          <cell r="AI392">
            <v>1493.0264956446099</v>
          </cell>
        </row>
        <row r="393">
          <cell r="M393">
            <v>26.670747486555399</v>
          </cell>
          <cell r="O393">
            <v>19442412.877356701</v>
          </cell>
          <cell r="Q393">
            <v>3959982</v>
          </cell>
          <cell r="R393">
            <v>1.02425377777634E-2</v>
          </cell>
          <cell r="AA393">
            <v>1683.9428153930501</v>
          </cell>
          <cell r="AC393">
            <v>190.885309526665</v>
          </cell>
          <cell r="AE393">
            <v>687187.11429599405</v>
          </cell>
          <cell r="AF393">
            <v>24051694.6368411</v>
          </cell>
          <cell r="AH393">
            <v>20091654.788705599</v>
          </cell>
          <cell r="AI393">
            <v>1493.0575058663801</v>
          </cell>
        </row>
        <row r="394">
          <cell r="M394">
            <v>26.671953056093599</v>
          </cell>
          <cell r="O394">
            <v>19447891.956271</v>
          </cell>
          <cell r="Q394">
            <v>3959982</v>
          </cell>
          <cell r="R394">
            <v>1.0241700018332901E-2</v>
          </cell>
          <cell r="AA394">
            <v>1684.17224610585</v>
          </cell>
          <cell r="AC394">
            <v>190.89741567780101</v>
          </cell>
          <cell r="AE394">
            <v>687230.69644008495</v>
          </cell>
          <cell r="AF394">
            <v>24058844.375872102</v>
          </cell>
          <cell r="AH394">
            <v>20096852.322186701</v>
          </cell>
          <cell r="AI394">
            <v>1493.2748304280501</v>
          </cell>
        </row>
        <row r="395">
          <cell r="M395">
            <v>26.672658174195</v>
          </cell>
          <cell r="O395">
            <v>19450052.4288637</v>
          </cell>
          <cell r="Q395">
            <v>3959982</v>
          </cell>
          <cell r="R395">
            <v>1.0240607788320401E-2</v>
          </cell>
          <cell r="AA395">
            <v>1684.1504285118399</v>
          </cell>
          <cell r="AC395">
            <v>190.888084388377</v>
          </cell>
          <cell r="AE395">
            <v>687197.10379815695</v>
          </cell>
          <cell r="AF395">
            <v>24059991.330232799</v>
          </cell>
          <cell r="AH395">
            <v>20099370.941491399</v>
          </cell>
          <cell r="AI395">
            <v>1493.26234412347</v>
          </cell>
        </row>
        <row r="396">
          <cell r="M396">
            <v>26.672954478768901</v>
          </cell>
          <cell r="O396">
            <v>19453337.423960399</v>
          </cell>
          <cell r="Q396">
            <v>3959982</v>
          </cell>
          <cell r="R396">
            <v>1.02403443540334E-2</v>
          </cell>
          <cell r="AA396">
            <v>1684.3293189717599</v>
          </cell>
          <cell r="AC396">
            <v>190.908718534488</v>
          </cell>
          <cell r="AE396">
            <v>687271.38672415598</v>
          </cell>
          <cell r="AF396">
            <v>24063065.7129016</v>
          </cell>
          <cell r="AH396">
            <v>20102726.6100621</v>
          </cell>
          <cell r="AI396">
            <v>1493.42060043727</v>
          </cell>
        </row>
        <row r="397">
          <cell r="M397">
            <v>26.673363657124298</v>
          </cell>
          <cell r="O397">
            <v>19457438.1056333</v>
          </cell>
          <cell r="Q397">
            <v>3959982</v>
          </cell>
          <cell r="R397">
            <v>1.0240845435753701E-2</v>
          </cell>
          <cell r="AA397">
            <v>1684.6265988606301</v>
          </cell>
          <cell r="AC397">
            <v>190.955919364967</v>
          </cell>
          <cell r="AE397">
            <v>687441.30971388204</v>
          </cell>
          <cell r="AF397">
            <v>24065291.3644633</v>
          </cell>
          <cell r="AH397">
            <v>20107017.864884298</v>
          </cell>
          <cell r="AI397">
            <v>1493.6706794956699</v>
          </cell>
        </row>
        <row r="398">
          <cell r="M398">
            <v>26.6735400260565</v>
          </cell>
          <cell r="O398">
            <v>19458404.602185</v>
          </cell>
          <cell r="Q398">
            <v>3959982</v>
          </cell>
          <cell r="R398">
            <v>1.0241989039372399E-2</v>
          </cell>
          <cell r="AA398">
            <v>1684.8219136003499</v>
          </cell>
          <cell r="AC398">
            <v>190.98416679393199</v>
          </cell>
          <cell r="AE398">
            <v>687543.00045815704</v>
          </cell>
          <cell r="AF398">
            <v>24067370.847912598</v>
          </cell>
          <cell r="AH398">
            <v>20108191.638510201</v>
          </cell>
          <cell r="AI398">
            <v>1493.83774680642</v>
          </cell>
        </row>
        <row r="399">
          <cell r="M399">
            <v>26.673554390133798</v>
          </cell>
          <cell r="O399">
            <v>19458226.355544299</v>
          </cell>
          <cell r="Q399">
            <v>3959982</v>
          </cell>
          <cell r="R399">
            <v>1.0242968022604401E-2</v>
          </cell>
          <cell r="AA399">
            <v>1684.90668454971</v>
          </cell>
          <cell r="AC399">
            <v>191.00649215279199</v>
          </cell>
          <cell r="AE399">
            <v>687623.37175005197</v>
          </cell>
          <cell r="AF399">
            <v>24066023.704130601</v>
          </cell>
          <cell r="AH399">
            <v>20108143.051700901</v>
          </cell>
          <cell r="AI399">
            <v>1493.9001923969099</v>
          </cell>
        </row>
        <row r="400">
          <cell r="M400">
            <v>26.6735407258629</v>
          </cell>
          <cell r="O400">
            <v>19458350.492405102</v>
          </cell>
          <cell r="Q400">
            <v>3959982</v>
          </cell>
          <cell r="R400">
            <v>1.02442064450847E-2</v>
          </cell>
          <cell r="AA400">
            <v>1685.0683079917701</v>
          </cell>
          <cell r="AC400">
            <v>191.03081263496901</v>
          </cell>
          <cell r="AE400">
            <v>687710.92548588896</v>
          </cell>
          <cell r="AF400">
            <v>24067532.587779101</v>
          </cell>
          <cell r="AH400">
            <v>20108345.186568599</v>
          </cell>
          <cell r="AI400">
            <v>1494.0374953568</v>
          </cell>
        </row>
        <row r="401">
          <cell r="M401">
            <v>26.673549729782302</v>
          </cell>
          <cell r="O401">
            <v>19458481.753547601</v>
          </cell>
          <cell r="Q401">
            <v>3959982</v>
          </cell>
          <cell r="R401">
            <v>1.0244392602850001E-2</v>
          </cell>
          <cell r="AA401">
            <v>1685.1089042562801</v>
          </cell>
          <cell r="AC401">
            <v>191.034854877117</v>
          </cell>
          <cell r="AE401">
            <v>687725.47755762201</v>
          </cell>
          <cell r="AF401">
            <v>24068373.554713</v>
          </cell>
          <cell r="AH401">
            <v>20108481.968187701</v>
          </cell>
          <cell r="AI401">
            <v>1494.07404937917</v>
          </cell>
        </row>
        <row r="402">
          <cell r="M402">
            <v>26.673519952705199</v>
          </cell>
          <cell r="O402">
            <v>19456877.4079533</v>
          </cell>
          <cell r="Q402">
            <v>3959982</v>
          </cell>
          <cell r="R402">
            <v>1.02444838372819E-2</v>
          </cell>
          <cell r="AA402">
            <v>1685.00581431249</v>
          </cell>
          <cell r="AC402">
            <v>191.023062068933</v>
          </cell>
          <cell r="AE402">
            <v>687683.02344815806</v>
          </cell>
          <cell r="AF402">
            <v>24066579.6484069</v>
          </cell>
          <cell r="AH402">
            <v>20106870.5801339</v>
          </cell>
          <cell r="AI402">
            <v>1493.9827522435601</v>
          </cell>
        </row>
        <row r="403">
          <cell r="M403">
            <v>26.673084596267699</v>
          </cell>
          <cell r="O403">
            <v>19450925.2231226</v>
          </cell>
          <cell r="Q403">
            <v>3959982</v>
          </cell>
          <cell r="R403">
            <v>1.0244871992331E-2</v>
          </cell>
          <cell r="AA403">
            <v>1684.65535205062</v>
          </cell>
          <cell r="AC403">
            <v>190.98297754604801</v>
          </cell>
          <cell r="AE403">
            <v>687538.71916577104</v>
          </cell>
          <cell r="AF403">
            <v>24060480.0536099</v>
          </cell>
          <cell r="AH403">
            <v>20100966.209511101</v>
          </cell>
          <cell r="AI403">
            <v>1493.6723745045799</v>
          </cell>
        </row>
        <row r="404">
          <cell r="M404">
            <v>26.672574579436901</v>
          </cell>
          <cell r="O404">
            <v>19447319.477272701</v>
          </cell>
          <cell r="Q404">
            <v>3959982</v>
          </cell>
          <cell r="R404">
            <v>1.0245077615247801E-2</v>
          </cell>
          <cell r="AA404">
            <v>1684.45947465157</v>
          </cell>
          <cell r="AC404">
            <v>190.960696859351</v>
          </cell>
          <cell r="AE404">
            <v>687458.50869366503</v>
          </cell>
          <cell r="AF404">
            <v>24057043.6842715</v>
          </cell>
          <cell r="AH404">
            <v>20097238.5099403</v>
          </cell>
          <cell r="AI404">
            <v>1493.4987777922199</v>
          </cell>
        </row>
        <row r="405">
          <cell r="M405">
            <v>26.672048260877901</v>
          </cell>
          <cell r="O405">
            <v>19444335.441425402</v>
          </cell>
          <cell r="Q405">
            <v>3959982</v>
          </cell>
          <cell r="R405">
            <v>1.02444059857384E-2</v>
          </cell>
          <cell r="AA405">
            <v>1684.2321224421401</v>
          </cell>
          <cell r="AC405">
            <v>190.92174672507301</v>
          </cell>
          <cell r="AE405">
            <v>687318.28821026301</v>
          </cell>
          <cell r="AF405">
            <v>24055980.8107052</v>
          </cell>
          <cell r="AH405">
            <v>20094142.432240698</v>
          </cell>
          <cell r="AI405">
            <v>1493.31037571706</v>
          </cell>
        </row>
        <row r="406">
          <cell r="M406">
            <v>26.671307736364898</v>
          </cell>
          <cell r="O406">
            <v>19442279.1691905</v>
          </cell>
          <cell r="Q406">
            <v>3959982</v>
          </cell>
          <cell r="R406">
            <v>1.0243159445763501E-2</v>
          </cell>
          <cell r="AA406">
            <v>1683.98968311158</v>
          </cell>
          <cell r="AC406">
            <v>190.888652549965</v>
          </cell>
          <cell r="AE406">
            <v>687199.14917987597</v>
          </cell>
          <cell r="AF406">
            <v>24052960.914024699</v>
          </cell>
          <cell r="AH406">
            <v>20091993.523922902</v>
          </cell>
          <cell r="AI406">
            <v>1493.1010305616201</v>
          </cell>
        </row>
        <row r="407">
          <cell r="M407">
            <v>26.670831024712101</v>
          </cell>
          <cell r="O407">
            <v>19441577.762183301</v>
          </cell>
          <cell r="Q407">
            <v>3959982</v>
          </cell>
          <cell r="R407">
            <v>1.02427996060024E-2</v>
          </cell>
          <cell r="AA407">
            <v>1683.9189274562</v>
          </cell>
          <cell r="AC407">
            <v>190.881855426529</v>
          </cell>
          <cell r="AE407">
            <v>687174.67953550396</v>
          </cell>
          <cell r="AF407">
            <v>24051440.263953298</v>
          </cell>
          <cell r="AH407">
            <v>20091160.791960999</v>
          </cell>
          <cell r="AI407">
            <v>1493.0370720296701</v>
          </cell>
        </row>
        <row r="408">
          <cell r="M408">
            <v>26.6706735214368</v>
          </cell>
          <cell r="O408">
            <v>19441486.856360599</v>
          </cell>
          <cell r="Q408">
            <v>3959982</v>
          </cell>
          <cell r="R408">
            <v>1.0242658358387601E-2</v>
          </cell>
          <cell r="AA408">
            <v>1683.90204036466</v>
          </cell>
          <cell r="AC408">
            <v>190.88040493665599</v>
          </cell>
          <cell r="AE408">
            <v>687169.457771961</v>
          </cell>
          <cell r="AF408">
            <v>24051038.9598701</v>
          </cell>
          <cell r="AH408">
            <v>20090940.2650376</v>
          </cell>
          <cell r="AI408">
            <v>1493.0216354280001</v>
          </cell>
        </row>
        <row r="409">
          <cell r="M409">
            <v>26.670726305053599</v>
          </cell>
          <cell r="O409">
            <v>19441586.865785901</v>
          </cell>
          <cell r="Q409">
            <v>3959982</v>
          </cell>
          <cell r="R409">
            <v>1.02426286294493E-2</v>
          </cell>
          <cell r="AA409">
            <v>1683.8996592148801</v>
          </cell>
          <cell r="AC409">
            <v>190.88020418988901</v>
          </cell>
          <cell r="AE409">
            <v>687168.73508360097</v>
          </cell>
          <cell r="AF409">
            <v>24050981.530173499</v>
          </cell>
          <cell r="AH409">
            <v>20091003.121157199</v>
          </cell>
          <cell r="AI409">
            <v>1493.0194550249901</v>
          </cell>
        </row>
        <row r="410">
          <cell r="M410">
            <v>26.670744275180901</v>
          </cell>
          <cell r="O410">
            <v>19441613.598380599</v>
          </cell>
          <cell r="Q410">
            <v>3959982</v>
          </cell>
          <cell r="R410">
            <v>1.0243399420228399E-2</v>
          </cell>
          <cell r="AA410">
            <v>1683.96456672263</v>
          </cell>
          <cell r="AC410">
            <v>190.90086931618501</v>
          </cell>
          <cell r="AE410">
            <v>687243.12953826599</v>
          </cell>
          <cell r="AF410">
            <v>24049151.7079066</v>
          </cell>
          <cell r="AH410">
            <v>20091145.376798</v>
          </cell>
          <cell r="AI410">
            <v>1493.06369740645</v>
          </cell>
        </row>
        <row r="411">
          <cell r="M411">
            <v>26.670824311410101</v>
          </cell>
          <cell r="O411">
            <v>19441816.055645</v>
          </cell>
          <cell r="Q411">
            <v>3959982</v>
          </cell>
          <cell r="R411">
            <v>1.02446180280782E-2</v>
          </cell>
          <cell r="AA411">
            <v>1684.12027305127</v>
          </cell>
          <cell r="AC411">
            <v>190.924555665464</v>
          </cell>
          <cell r="AE411">
            <v>687328.40039566904</v>
          </cell>
          <cell r="AF411">
            <v>24050547.349080399</v>
          </cell>
          <cell r="AH411">
            <v>20091394.295751601</v>
          </cell>
          <cell r="AI411">
            <v>1493.1957173858</v>
          </cell>
        </row>
        <row r="412">
          <cell r="M412">
            <v>26.670907653601201</v>
          </cell>
          <cell r="O412">
            <v>19441898.0864003</v>
          </cell>
          <cell r="Q412">
            <v>3959982</v>
          </cell>
          <cell r="R412">
            <v>1.02456068041326E-2</v>
          </cell>
          <cell r="AA412">
            <v>1684.2200987066101</v>
          </cell>
          <cell r="AC412">
            <v>190.94852947212399</v>
          </cell>
          <cell r="AE412">
            <v>687414.706099645</v>
          </cell>
          <cell r="AF412">
            <v>24049476.549600098</v>
          </cell>
          <cell r="AH412">
            <v>20091605.298994701</v>
          </cell>
          <cell r="AI412">
            <v>1493.27156923449</v>
          </cell>
        </row>
        <row r="413">
          <cell r="M413">
            <v>26.670842150357501</v>
          </cell>
          <cell r="O413">
            <v>19441751.8037837</v>
          </cell>
          <cell r="Q413">
            <v>3959982</v>
          </cell>
          <cell r="R413">
            <v>1.0246859013714501E-2</v>
          </cell>
          <cell r="AA413">
            <v>1684.3687961804901</v>
          </cell>
          <cell r="AC413">
            <v>190.971389236444</v>
          </cell>
          <cell r="AE413">
            <v>687497.00125119998</v>
          </cell>
          <cell r="AF413">
            <v>24050755.139302202</v>
          </cell>
          <cell r="AH413">
            <v>20091585.9274951</v>
          </cell>
          <cell r="AI413">
            <v>1493.3974069440401</v>
          </cell>
        </row>
        <row r="414">
          <cell r="M414">
            <v>26.670791965696299</v>
          </cell>
          <cell r="O414">
            <v>19441730.023006301</v>
          </cell>
          <cell r="Q414">
            <v>3959982</v>
          </cell>
          <cell r="R414">
            <v>1.0247040044972899E-2</v>
          </cell>
          <cell r="AA414">
            <v>1684.40182586986</v>
          </cell>
          <cell r="AC414">
            <v>190.97461284174199</v>
          </cell>
          <cell r="AE414">
            <v>687508.60623027198</v>
          </cell>
          <cell r="AF414">
            <v>24051453.8945278</v>
          </cell>
          <cell r="AH414">
            <v>20091538.086871099</v>
          </cell>
          <cell r="AI414">
            <v>1493.4272130281199</v>
          </cell>
        </row>
        <row r="415">
          <cell r="M415">
            <v>26.670845285616899</v>
          </cell>
          <cell r="O415">
            <v>19441880.7065075</v>
          </cell>
          <cell r="Q415">
            <v>3959982</v>
          </cell>
          <cell r="R415">
            <v>1.0247056147312901E-2</v>
          </cell>
          <cell r="AA415">
            <v>1684.4105491949299</v>
          </cell>
          <cell r="AC415">
            <v>190.97554051848999</v>
          </cell>
          <cell r="AE415">
            <v>687511.94586656499</v>
          </cell>
          <cell r="AF415">
            <v>24051621.370928399</v>
          </cell>
          <cell r="AH415">
            <v>20091655.637840401</v>
          </cell>
          <cell r="AI415">
            <v>1493.43500867644</v>
          </cell>
        </row>
        <row r="416">
          <cell r="M416">
            <v>26.670977971795502</v>
          </cell>
          <cell r="O416">
            <v>19442325.993013699</v>
          </cell>
          <cell r="Q416">
            <v>3959982</v>
          </cell>
          <cell r="R416">
            <v>1.02463051355027E-2</v>
          </cell>
          <cell r="AA416">
            <v>1684.37065194605</v>
          </cell>
          <cell r="AC416">
            <v>190.957557721337</v>
          </cell>
          <cell r="AE416">
            <v>687447.20779681299</v>
          </cell>
          <cell r="AF416">
            <v>24053928.293067101</v>
          </cell>
          <cell r="AH416">
            <v>20091976.146181799</v>
          </cell>
          <cell r="AI416">
            <v>1493.41309422471</v>
          </cell>
        </row>
        <row r="417">
          <cell r="M417">
            <v>26.671495673900498</v>
          </cell>
          <cell r="O417">
            <v>19444814.083936699</v>
          </cell>
          <cell r="Q417">
            <v>3959982</v>
          </cell>
          <cell r="R417">
            <v>1.02450556713458E-2</v>
          </cell>
          <cell r="AA417">
            <v>1684.3569665750599</v>
          </cell>
          <cell r="AC417">
            <v>190.94969926190799</v>
          </cell>
          <cell r="AE417">
            <v>687418.917342867</v>
          </cell>
          <cell r="AF417">
            <v>24055097.308961499</v>
          </cell>
          <cell r="AH417">
            <v>20094220.976499699</v>
          </cell>
          <cell r="AI417">
            <v>1493.40726731316</v>
          </cell>
        </row>
        <row r="418">
          <cell r="M418">
            <v>26.672321479865101</v>
          </cell>
          <cell r="O418">
            <v>19449091.6681691</v>
          </cell>
          <cell r="Q418">
            <v>3959982</v>
          </cell>
          <cell r="R418">
            <v>1.02440364477421E-2</v>
          </cell>
          <cell r="AA418">
            <v>1684.50256860178</v>
          </cell>
          <cell r="AC418">
            <v>190.95297073798099</v>
          </cell>
          <cell r="AE418">
            <v>687430.69465673296</v>
          </cell>
          <cell r="AF418">
            <v>24060622.0613309</v>
          </cell>
          <cell r="AH418">
            <v>20098500.796359699</v>
          </cell>
          <cell r="AI418">
            <v>1493.5495978638</v>
          </cell>
        </row>
        <row r="419">
          <cell r="M419">
            <v>26.6728974691496</v>
          </cell>
          <cell r="O419">
            <v>19452766.687695298</v>
          </cell>
          <cell r="Q419">
            <v>3959982</v>
          </cell>
          <cell r="R419">
            <v>1.0242716725362901E-2</v>
          </cell>
          <cell r="AA419">
            <v>1684.5679291736301</v>
          </cell>
          <cell r="AC419">
            <v>190.95405906608499</v>
          </cell>
          <cell r="AE419">
            <v>687434.61263790703</v>
          </cell>
          <cell r="AF419">
            <v>24063186.874481101</v>
          </cell>
          <cell r="AH419">
            <v>20102287.186278701</v>
          </cell>
          <cell r="AI419">
            <v>1493.6138701075399</v>
          </cell>
        </row>
        <row r="420">
          <cell r="M420">
            <v>26.6731779246531</v>
          </cell>
          <cell r="O420">
            <v>19454826.142678201</v>
          </cell>
          <cell r="Q420">
            <v>3959982</v>
          </cell>
          <cell r="R420">
            <v>1.02424550106665E-2</v>
          </cell>
          <cell r="AA420">
            <v>1684.65716036105</v>
          </cell>
          <cell r="AC420">
            <v>190.964631943066</v>
          </cell>
          <cell r="AE420">
            <v>687472.67499503901</v>
          </cell>
          <cell r="AF420">
            <v>24064657.836362001</v>
          </cell>
          <cell r="AH420">
            <v>20104482.996614002</v>
          </cell>
          <cell r="AI420">
            <v>1493.6925284179799</v>
          </cell>
        </row>
        <row r="421">
          <cell r="M421">
            <v>26.673349808325501</v>
          </cell>
          <cell r="O421">
            <v>19456522.032811198</v>
          </cell>
          <cell r="Q421">
            <v>3959982</v>
          </cell>
          <cell r="R421">
            <v>1.0242346437021601E-2</v>
          </cell>
          <cell r="AA421">
            <v>1684.7538662862601</v>
          </cell>
          <cell r="AC421">
            <v>190.97567372341899</v>
          </cell>
          <cell r="AE421">
            <v>687512.42540430801</v>
          </cell>
          <cell r="AF421">
            <v>24066345.173635099</v>
          </cell>
          <cell r="AH421">
            <v>20106243.637641799</v>
          </cell>
          <cell r="AI421">
            <v>1493.7781925628401</v>
          </cell>
        </row>
        <row r="422">
          <cell r="M422">
            <v>26.673454716885001</v>
          </cell>
          <cell r="O422">
            <v>19457221.268972099</v>
          </cell>
          <cell r="Q422">
            <v>3959982</v>
          </cell>
          <cell r="R422">
            <v>1.02430574024322E-2</v>
          </cell>
          <cell r="AA422">
            <v>1684.85316779509</v>
          </cell>
          <cell r="AC422">
            <v>191.00030237999201</v>
          </cell>
          <cell r="AE422">
            <v>687601.08856796997</v>
          </cell>
          <cell r="AF422">
            <v>24065107.621532202</v>
          </cell>
          <cell r="AH422">
            <v>20107086.741480298</v>
          </cell>
          <cell r="AI422">
            <v>1493.8528654151</v>
          </cell>
        </row>
        <row r="423">
          <cell r="M423">
            <v>26.673439393255599</v>
          </cell>
          <cell r="O423">
            <v>19456702.973990701</v>
          </cell>
          <cell r="Q423">
            <v>3959982</v>
          </cell>
          <cell r="R423">
            <v>1.02443056425785E-2</v>
          </cell>
          <cell r="AA423">
            <v>1684.96829518645</v>
          </cell>
          <cell r="AC423">
            <v>191.01939785465601</v>
          </cell>
          <cell r="AE423">
            <v>687669.83227676305</v>
          </cell>
          <cell r="AF423">
            <v>24065786.402588502</v>
          </cell>
          <cell r="AH423">
            <v>20106675.347948499</v>
          </cell>
          <cell r="AI423">
            <v>1493.9488973318</v>
          </cell>
        </row>
        <row r="424">
          <cell r="M424">
            <v>26.673394096234802</v>
          </cell>
          <cell r="O424">
            <v>19456212.6585613</v>
          </cell>
          <cell r="Q424">
            <v>3959982</v>
          </cell>
          <cell r="R424">
            <v>1.02453020650582E-2</v>
          </cell>
          <cell r="AA424">
            <v>1685.0369264691101</v>
          </cell>
          <cell r="AC424">
            <v>191.039915769987</v>
          </cell>
          <cell r="AE424">
            <v>687743.696771955</v>
          </cell>
          <cell r="AF424">
            <v>24064148.039823599</v>
          </cell>
          <cell r="AH424">
            <v>20106272.833698701</v>
          </cell>
          <cell r="AI424">
            <v>1493.99701069912</v>
          </cell>
        </row>
        <row r="425">
          <cell r="M425">
            <v>26.673343250479601</v>
          </cell>
          <cell r="O425">
            <v>19455674.0411564</v>
          </cell>
          <cell r="Q425">
            <v>3959982</v>
          </cell>
          <cell r="R425">
            <v>1.02465735061163E-2</v>
          </cell>
          <cell r="AA425">
            <v>1685.1569648930899</v>
          </cell>
          <cell r="AC425">
            <v>191.05953408859901</v>
          </cell>
          <cell r="AE425">
            <v>687814.32271895697</v>
          </cell>
          <cell r="AF425">
            <v>24064920.245742898</v>
          </cell>
          <cell r="AH425">
            <v>20105806.327903699</v>
          </cell>
          <cell r="AI425">
            <v>1494.0974308044899</v>
          </cell>
        </row>
        <row r="426">
          <cell r="M426">
            <v>26.673290276938399</v>
          </cell>
          <cell r="O426">
            <v>19455061.1281402</v>
          </cell>
          <cell r="Q426">
            <v>3959982</v>
          </cell>
          <cell r="R426">
            <v>1.0246808721704101E-2</v>
          </cell>
          <cell r="AA426">
            <v>1685.15438801096</v>
          </cell>
          <cell r="AC426">
            <v>191.05862841963901</v>
          </cell>
          <cell r="AE426">
            <v>687811.06231070205</v>
          </cell>
          <cell r="AF426">
            <v>24065012.062400699</v>
          </cell>
          <cell r="AH426">
            <v>20105181.952167399</v>
          </cell>
          <cell r="AI426">
            <v>1494.0957595913201</v>
          </cell>
        </row>
        <row r="427">
          <cell r="M427">
            <v>26.673133053737299</v>
          </cell>
          <cell r="O427">
            <v>19451903.015333202</v>
          </cell>
          <cell r="Q427">
            <v>3959982</v>
          </cell>
          <cell r="R427">
            <v>1.0246992453335799E-2</v>
          </cell>
          <cell r="AA427">
            <v>1684.95984550967</v>
          </cell>
          <cell r="AC427">
            <v>191.03640115572301</v>
          </cell>
          <cell r="AE427">
            <v>687731.04416060401</v>
          </cell>
          <cell r="AF427">
            <v>24061620.732022401</v>
          </cell>
          <cell r="AH427">
            <v>20102037.725746401</v>
          </cell>
          <cell r="AI427">
            <v>1493.9234443539499</v>
          </cell>
        </row>
        <row r="428">
          <cell r="M428">
            <v>26.672432516448101</v>
          </cell>
          <cell r="O428">
            <v>19445974.961221099</v>
          </cell>
          <cell r="Q428">
            <v>3959982</v>
          </cell>
          <cell r="R428">
            <v>1.0247348914311401E-2</v>
          </cell>
          <cell r="AA428">
            <v>1684.63000983506</v>
          </cell>
          <cell r="AC428">
            <v>190.998783143483</v>
          </cell>
          <cell r="AE428">
            <v>687595.61931653798</v>
          </cell>
          <cell r="AF428">
            <v>24055856.2725574</v>
          </cell>
          <cell r="AH428">
            <v>20096167.4386012</v>
          </cell>
          <cell r="AI428">
            <v>1493.63122669158</v>
          </cell>
        </row>
        <row r="429">
          <cell r="M429">
            <v>26.6718769580276</v>
          </cell>
          <cell r="O429">
            <v>19444185.309305899</v>
          </cell>
          <cell r="Q429">
            <v>3959982</v>
          </cell>
          <cell r="R429">
            <v>1.02465881252301E-2</v>
          </cell>
          <cell r="AA429">
            <v>1684.4796000853501</v>
          </cell>
          <cell r="AC429">
            <v>190.968693261906</v>
          </cell>
          <cell r="AE429">
            <v>687487.29574285995</v>
          </cell>
          <cell r="AF429">
            <v>24056120.6438356</v>
          </cell>
          <cell r="AH429">
            <v>20094102.7871284</v>
          </cell>
          <cell r="AI429">
            <v>1493.5109068234401</v>
          </cell>
        </row>
        <row r="430">
          <cell r="M430">
            <v>26.671483338010798</v>
          </cell>
          <cell r="O430">
            <v>19442938.706379201</v>
          </cell>
          <cell r="Q430">
            <v>3959982</v>
          </cell>
          <cell r="R430">
            <v>1.0245321900187499E-2</v>
          </cell>
          <cell r="AA430">
            <v>1684.2642363826801</v>
          </cell>
          <cell r="AC430">
            <v>190.93855582638</v>
          </cell>
          <cell r="AE430">
            <v>687378.80097496998</v>
          </cell>
          <cell r="AF430">
            <v>24053603.7526296</v>
          </cell>
          <cell r="AH430">
            <v>20092731.001312599</v>
          </cell>
          <cell r="AI430">
            <v>1493.3256805563001</v>
          </cell>
        </row>
        <row r="431">
          <cell r="M431">
            <v>26.671176178536498</v>
          </cell>
          <cell r="O431">
            <v>19442321.580186799</v>
          </cell>
          <cell r="Q431">
            <v>3959982</v>
          </cell>
          <cell r="R431">
            <v>1.02450458132308E-2</v>
          </cell>
          <cell r="AA431">
            <v>1684.19854571731</v>
          </cell>
          <cell r="AC431">
            <v>190.932054363932</v>
          </cell>
          <cell r="AE431">
            <v>687355.39571015397</v>
          </cell>
          <cell r="AF431">
            <v>24052234.401495401</v>
          </cell>
          <cell r="AH431">
            <v>20092047.239051599</v>
          </cell>
          <cell r="AI431">
            <v>1493.2664913533799</v>
          </cell>
        </row>
        <row r="432">
          <cell r="M432">
            <v>26.6710850248169</v>
          </cell>
          <cell r="O432">
            <v>19442261.646537099</v>
          </cell>
          <cell r="Q432">
            <v>3959982</v>
          </cell>
          <cell r="R432">
            <v>1.02449534951658E-2</v>
          </cell>
          <cell r="AA432">
            <v>1684.18648746088</v>
          </cell>
          <cell r="AC432">
            <v>190.93097735558101</v>
          </cell>
          <cell r="AE432">
            <v>687351.51848009101</v>
          </cell>
          <cell r="AF432">
            <v>24051957.019521698</v>
          </cell>
          <cell r="AH432">
            <v>20091903.383673299</v>
          </cell>
          <cell r="AI432">
            <v>1493.2555101052999</v>
          </cell>
        </row>
        <row r="433">
          <cell r="M433">
            <v>26.671077183963799</v>
          </cell>
          <cell r="O433">
            <v>19442228.3636977</v>
          </cell>
          <cell r="Q433">
            <v>3959982</v>
          </cell>
          <cell r="R433">
            <v>1.02449337499157E-2</v>
          </cell>
          <cell r="AA433">
            <v>1684.1814687208901</v>
          </cell>
          <cell r="AC433">
            <v>190.930472278362</v>
          </cell>
          <cell r="AE433">
            <v>687349.70020210196</v>
          </cell>
          <cell r="AF433">
            <v>24051854.2734848</v>
          </cell>
          <cell r="AH433">
            <v>20091866.2950649</v>
          </cell>
          <cell r="AI433">
            <v>1493.2509964425301</v>
          </cell>
        </row>
        <row r="434">
          <cell r="M434">
            <v>26.671023829415301</v>
          </cell>
          <cell r="O434">
            <v>19442066.072489802</v>
          </cell>
          <cell r="Q434">
            <v>3959982</v>
          </cell>
          <cell r="R434">
            <v>1.0245693654137999E-2</v>
          </cell>
          <cell r="AA434">
            <v>1684.2367967493101</v>
          </cell>
          <cell r="AC434">
            <v>190.95013037921601</v>
          </cell>
          <cell r="AE434">
            <v>687420.46936517896</v>
          </cell>
          <cell r="AF434">
            <v>24049836.211233702</v>
          </cell>
          <cell r="AH434">
            <v>20091820.9569983</v>
          </cell>
          <cell r="AI434">
            <v>1493.2866663701</v>
          </cell>
        </row>
        <row r="435">
          <cell r="M435">
            <v>26.6709546987218</v>
          </cell>
          <cell r="O435">
            <v>19442040.394635201</v>
          </cell>
          <cell r="Q435">
            <v>3959982</v>
          </cell>
          <cell r="R435">
            <v>1.0247651258244001E-2</v>
          </cell>
          <cell r="AA435">
            <v>1684.44787110571</v>
          </cell>
          <cell r="AC435">
            <v>190.993592821281</v>
          </cell>
          <cell r="AE435">
            <v>687576.93415661296</v>
          </cell>
          <cell r="AF435">
            <v>24049186.635201901</v>
          </cell>
          <cell r="AH435">
            <v>20091950.5210968</v>
          </cell>
          <cell r="AI435">
            <v>1493.4542782844301</v>
          </cell>
        </row>
        <row r="436">
          <cell r="M436">
            <v>26.671070542991099</v>
          </cell>
          <cell r="O436">
            <v>19442441.266557299</v>
          </cell>
          <cell r="Q436">
            <v>3959982</v>
          </cell>
          <cell r="R436">
            <v>1.02498153830236E-2</v>
          </cell>
          <cell r="AA436">
            <v>1684.70870039237</v>
          </cell>
          <cell r="AC436">
            <v>191.042052691506</v>
          </cell>
          <cell r="AE436">
            <v>687751.38968942105</v>
          </cell>
          <cell r="AF436">
            <v>24049555.580870401</v>
          </cell>
          <cell r="AH436">
            <v>20092467.378143799</v>
          </cell>
          <cell r="AI436">
            <v>1493.66664770087</v>
          </cell>
        </row>
        <row r="437">
          <cell r="M437">
            <v>26.671219353873202</v>
          </cell>
          <cell r="O437">
            <v>19442842.581942901</v>
          </cell>
          <cell r="Q437">
            <v>3959982</v>
          </cell>
          <cell r="R437">
            <v>1.02512807404463E-2</v>
          </cell>
          <cell r="AA437">
            <v>1684.9148535975901</v>
          </cell>
          <cell r="AC437">
            <v>191.070733164682</v>
          </cell>
          <cell r="AE437">
            <v>687854.63939285604</v>
          </cell>
          <cell r="AF437">
            <v>24052000.898017399</v>
          </cell>
          <cell r="AH437">
            <v>20092970.9882579</v>
          </cell>
          <cell r="AI437">
            <v>1493.8441204329099</v>
          </cell>
        </row>
        <row r="438">
          <cell r="M438">
            <v>26.671347572052401</v>
          </cell>
          <cell r="O438">
            <v>19443161.095963001</v>
          </cell>
          <cell r="Q438">
            <v>3959982</v>
          </cell>
          <cell r="R438">
            <v>1.0251533803697799E-2</v>
          </cell>
          <cell r="AA438">
            <v>1684.9697712087</v>
          </cell>
          <cell r="AC438">
            <v>191.076157713643</v>
          </cell>
          <cell r="AE438">
            <v>687874.16776911402</v>
          </cell>
          <cell r="AF438">
            <v>24053148.5664449</v>
          </cell>
          <cell r="AH438">
            <v>20093312.276653599</v>
          </cell>
          <cell r="AI438">
            <v>1493.89361349506</v>
          </cell>
        </row>
        <row r="439">
          <cell r="M439">
            <v>26.671392901833499</v>
          </cell>
          <cell r="O439">
            <v>19443211.4773224</v>
          </cell>
          <cell r="Q439">
            <v>3959982</v>
          </cell>
          <cell r="R439">
            <v>1.0250822824460999E-2</v>
          </cell>
          <cell r="AA439">
            <v>1684.9153129977401</v>
          </cell>
          <cell r="AC439">
            <v>191.056420084189</v>
          </cell>
          <cell r="AE439">
            <v>687803.11230308004</v>
          </cell>
          <cell r="AF439">
            <v>24055225.669369198</v>
          </cell>
          <cell r="AH439">
            <v>20093301.9927628</v>
          </cell>
          <cell r="AI439">
            <v>1493.8588929135501</v>
          </cell>
        </row>
        <row r="440">
          <cell r="M440">
            <v>26.671390756394601</v>
          </cell>
          <cell r="O440">
            <v>19443157.684318699</v>
          </cell>
          <cell r="Q440">
            <v>3959982</v>
          </cell>
          <cell r="R440">
            <v>1.02488557211381E-2</v>
          </cell>
          <cell r="AA440">
            <v>1684.70289505762</v>
          </cell>
          <cell r="AC440">
            <v>191.01283107208599</v>
          </cell>
          <cell r="AE440">
            <v>687646.19185950898</v>
          </cell>
          <cell r="AF440">
            <v>24055846.846476901</v>
          </cell>
          <cell r="AH440">
            <v>20093083.6166973</v>
          </cell>
          <cell r="AI440">
            <v>1493.6900639855301</v>
          </cell>
        </row>
        <row r="441">
          <cell r="M441">
            <v>26.671449831464599</v>
          </cell>
          <cell r="O441">
            <v>19443578.2089279</v>
          </cell>
          <cell r="Q441">
            <v>3959982</v>
          </cell>
          <cell r="R441">
            <v>1.0247425525832E-2</v>
          </cell>
          <cell r="AA441">
            <v>1684.5452391869101</v>
          </cell>
          <cell r="AC441">
            <v>190.989452498351</v>
          </cell>
          <cell r="AE441">
            <v>687562.02899406501</v>
          </cell>
          <cell r="AF441">
            <v>24054299.348513201</v>
          </cell>
          <cell r="AH441">
            <v>20093372.954250999</v>
          </cell>
          <cell r="AI441">
            <v>1493.5557866885599</v>
          </cell>
        </row>
        <row r="442">
          <cell r="M442">
            <v>26.671878644384599</v>
          </cell>
          <cell r="O442">
            <v>19446552.0374179</v>
          </cell>
          <cell r="Q442">
            <v>3959982</v>
          </cell>
          <cell r="R442">
            <v>1.0247104129953499E-2</v>
          </cell>
          <cell r="AA442">
            <v>1684.67680588543</v>
          </cell>
          <cell r="AC442">
            <v>191.00493248138599</v>
          </cell>
          <cell r="AE442">
            <v>687617.756932989</v>
          </cell>
          <cell r="AF442">
            <v>24056492.3999345</v>
          </cell>
          <cell r="AH442">
            <v>20096215.6479932</v>
          </cell>
          <cell r="AI442">
            <v>1493.6718734040401</v>
          </cell>
        </row>
        <row r="443">
          <cell r="M443">
            <v>26.672614436297799</v>
          </cell>
          <cell r="O443">
            <v>19451460.1046996</v>
          </cell>
          <cell r="Q443">
            <v>3959982</v>
          </cell>
          <cell r="R443">
            <v>1.0246159431244101E-2</v>
          </cell>
          <cell r="AA443">
            <v>1684.891778957</v>
          </cell>
          <cell r="AC443">
            <v>191.01576877584299</v>
          </cell>
          <cell r="AE443">
            <v>687656.76759303396</v>
          </cell>
          <cell r="AF443">
            <v>24063309.203882601</v>
          </cell>
          <cell r="AH443">
            <v>20101130.3402992</v>
          </cell>
          <cell r="AI443">
            <v>1493.8760101811599</v>
          </cell>
        </row>
        <row r="444">
          <cell r="M444">
            <v>26.6731310021454</v>
          </cell>
          <cell r="O444">
            <v>19455068.076513901</v>
          </cell>
          <cell r="Q444">
            <v>3959982</v>
          </cell>
          <cell r="R444">
            <v>1.02448063710896E-2</v>
          </cell>
          <cell r="AA444">
            <v>1684.9523600145101</v>
          </cell>
          <cell r="AC444">
            <v>191.01640796140799</v>
          </cell>
          <cell r="AE444">
            <v>687659.06866106996</v>
          </cell>
          <cell r="AF444">
            <v>24065770.0148835</v>
          </cell>
          <cell r="AH444">
            <v>20104850.5850031</v>
          </cell>
          <cell r="AI444">
            <v>1493.9359520531</v>
          </cell>
        </row>
        <row r="445">
          <cell r="M445">
            <v>26.673339021777402</v>
          </cell>
          <cell r="O445">
            <v>19456369.958671302</v>
          </cell>
          <cell r="Q445">
            <v>3959982</v>
          </cell>
          <cell r="R445">
            <v>1.0244564186189201E-2</v>
          </cell>
          <cell r="AA445">
            <v>1684.9937743017099</v>
          </cell>
          <cell r="AC445">
            <v>191.02160812959499</v>
          </cell>
          <cell r="AE445">
            <v>687677.78926654102</v>
          </cell>
          <cell r="AF445">
            <v>24066387.244294699</v>
          </cell>
          <cell r="AH445">
            <v>20106275.460453302</v>
          </cell>
          <cell r="AI445">
            <v>1493.9721661721201</v>
          </cell>
        </row>
        <row r="446">
          <cell r="M446">
            <v>26.673427680306499</v>
          </cell>
          <cell r="O446">
            <v>19457640.034618299</v>
          </cell>
          <cell r="Q446">
            <v>3959982</v>
          </cell>
          <cell r="R446">
            <v>1.0244488225943199E-2</v>
          </cell>
          <cell r="AA446">
            <v>1685.07005290149</v>
          </cell>
          <cell r="AC446">
            <v>191.03031366480201</v>
          </cell>
          <cell r="AE446">
            <v>687709.12919328595</v>
          </cell>
          <cell r="AF446">
            <v>24067719.135043599</v>
          </cell>
          <cell r="AH446">
            <v>20107589.310130101</v>
          </cell>
          <cell r="AI446">
            <v>1494.0397392366899</v>
          </cell>
        </row>
        <row r="447">
          <cell r="M447">
            <v>26.673591987179599</v>
          </cell>
          <cell r="O447">
            <v>19459836.698345199</v>
          </cell>
          <cell r="Q447">
            <v>3959982</v>
          </cell>
          <cell r="R447">
            <v>1.02450993432132E-2</v>
          </cell>
          <cell r="AA447">
            <v>1685.2613998551001</v>
          </cell>
          <cell r="AC447">
            <v>191.065511396864</v>
          </cell>
          <cell r="AE447">
            <v>687835.84102871094</v>
          </cell>
          <cell r="AF447">
            <v>24068072.777100999</v>
          </cell>
          <cell r="AH447">
            <v>20109907.582477398</v>
          </cell>
          <cell r="AI447">
            <v>1494.19588845823</v>
          </cell>
        </row>
        <row r="448">
          <cell r="M448">
            <v>26.6736573688096</v>
          </cell>
          <cell r="O448">
            <v>19459921.516921502</v>
          </cell>
          <cell r="Q448">
            <v>3959982</v>
          </cell>
          <cell r="R448">
            <v>1.0247052372750001E-2</v>
          </cell>
          <cell r="AA448">
            <v>1685.4693725571301</v>
          </cell>
          <cell r="AC448">
            <v>191.10858894716799</v>
          </cell>
          <cell r="AE448">
            <v>687990.92020980595</v>
          </cell>
          <cell r="AF448">
            <v>24067376.932868499</v>
          </cell>
          <cell r="AH448">
            <v>20110228.028314501</v>
          </cell>
          <cell r="AI448">
            <v>1494.36078360997</v>
          </cell>
        </row>
        <row r="449">
          <cell r="M449">
            <v>26.673535994395401</v>
          </cell>
          <cell r="O449">
            <v>19457252.6050446</v>
          </cell>
          <cell r="Q449">
            <v>3959982</v>
          </cell>
          <cell r="R449">
            <v>1.0248624251804599E-2</v>
          </cell>
          <cell r="AA449">
            <v>1685.4846025921699</v>
          </cell>
          <cell r="AC449">
            <v>191.11568803976999</v>
          </cell>
          <cell r="AE449">
            <v>688016.47694317403</v>
          </cell>
          <cell r="AF449">
            <v>24066443.069902599</v>
          </cell>
          <cell r="AH449">
            <v>20107656.082470801</v>
          </cell>
          <cell r="AI449">
            <v>1494.3689145523999</v>
          </cell>
        </row>
        <row r="450">
          <cell r="M450">
            <v>26.6733205441118</v>
          </cell>
          <cell r="O450">
            <v>19454905.042737599</v>
          </cell>
          <cell r="Q450">
            <v>3959982</v>
          </cell>
          <cell r="R450">
            <v>1.0249017884710301E-2</v>
          </cell>
          <cell r="AA450">
            <v>1685.3895537746901</v>
          </cell>
          <cell r="AC450">
            <v>191.10408383861699</v>
          </cell>
          <cell r="AE450">
            <v>687974.70181901997</v>
          </cell>
          <cell r="AF450">
            <v>24064952.635393102</v>
          </cell>
          <cell r="AH450">
            <v>20105255.226613902</v>
          </cell>
          <cell r="AI450">
            <v>1494.2854699360701</v>
          </cell>
        </row>
        <row r="451">
          <cell r="M451">
            <v>26.673042869877001</v>
          </cell>
          <cell r="O451">
            <v>19450994.286761101</v>
          </cell>
          <cell r="Q451">
            <v>3959982</v>
          </cell>
          <cell r="R451">
            <v>1.02492601229742E-2</v>
          </cell>
          <cell r="AA451">
            <v>1685.1573002811399</v>
          </cell>
          <cell r="AC451">
            <v>191.07753676867</v>
          </cell>
          <cell r="AE451">
            <v>687879.13236721396</v>
          </cell>
          <cell r="AF451">
            <v>24060906.220160499</v>
          </cell>
          <cell r="AH451">
            <v>20101325.996218301</v>
          </cell>
          <cell r="AI451">
            <v>1494.07976351247</v>
          </cell>
        </row>
        <row r="452">
          <cell r="M452">
            <v>26.672327941837899</v>
          </cell>
          <cell r="O452">
            <v>19445277.656617001</v>
          </cell>
          <cell r="Q452">
            <v>3959982</v>
          </cell>
          <cell r="R452">
            <v>1.02495785637336E-2</v>
          </cell>
          <cell r="AA452">
            <v>1684.83919968291</v>
          </cell>
          <cell r="AC452">
            <v>191.04131849435501</v>
          </cell>
          <cell r="AE452">
            <v>687748.74657967896</v>
          </cell>
          <cell r="AF452">
            <v>24055332.902904201</v>
          </cell>
          <cell r="AH452">
            <v>20095653.023521099</v>
          </cell>
          <cell r="AI452">
            <v>1493.79788118856</v>
          </cell>
        </row>
        <row r="453">
          <cell r="M453">
            <v>26.6715813337577</v>
          </cell>
          <cell r="O453">
            <v>19443163.949897699</v>
          </cell>
          <cell r="Q453">
            <v>3959982</v>
          </cell>
          <cell r="R453">
            <v>1.02488051764353E-2</v>
          </cell>
          <cell r="AA453">
            <v>1684.67926439136</v>
          </cell>
          <cell r="AC453">
            <v>191.01024620734799</v>
          </cell>
          <cell r="AE453">
            <v>687636.88634645205</v>
          </cell>
          <cell r="AF453">
            <v>24055409.202626001</v>
          </cell>
          <cell r="AH453">
            <v>20093297.830090001</v>
          </cell>
          <cell r="AI453">
            <v>1493.6690181840099</v>
          </cell>
        </row>
        <row r="454">
          <cell r="M454">
            <v>26.6712252296381</v>
          </cell>
          <cell r="O454">
            <v>19442488.594960399</v>
          </cell>
          <cell r="Q454">
            <v>3959982</v>
          </cell>
          <cell r="R454">
            <v>1.0246703887532601E-2</v>
          </cell>
          <cell r="AA454">
            <v>1684.42828769316</v>
          </cell>
          <cell r="AC454">
            <v>190.96284622132299</v>
          </cell>
          <cell r="AE454">
            <v>687466.24639676197</v>
          </cell>
          <cell r="AF454">
            <v>24055222.8089238</v>
          </cell>
          <cell r="AH454">
            <v>20092309.7101105</v>
          </cell>
          <cell r="AI454">
            <v>1493.46544147183</v>
          </cell>
        </row>
        <row r="455">
          <cell r="M455">
            <v>26.671135871734101</v>
          </cell>
          <cell r="O455">
            <v>19442358.972033799</v>
          </cell>
          <cell r="Q455">
            <v>3959982</v>
          </cell>
          <cell r="R455">
            <v>1.02452169921505E-2</v>
          </cell>
          <cell r="AA455">
            <v>1684.2330602961799</v>
          </cell>
          <cell r="AC455">
            <v>190.935473022645</v>
          </cell>
          <cell r="AE455">
            <v>687367.70288152096</v>
          </cell>
          <cell r="AF455">
            <v>24052953.263038699</v>
          </cell>
          <cell r="AH455">
            <v>20092013.894297201</v>
          </cell>
          <cell r="AI455">
            <v>1493.2975872735401</v>
          </cell>
        </row>
        <row r="456">
          <cell r="M456">
            <v>26.6710484959778</v>
          </cell>
          <cell r="O456">
            <v>19442082.4742596</v>
          </cell>
          <cell r="Q456">
            <v>3959982</v>
          </cell>
          <cell r="R456">
            <v>1.0244977977093801E-2</v>
          </cell>
          <cell r="AA456">
            <v>1684.1805774981401</v>
          </cell>
          <cell r="AC456">
            <v>190.93025868498901</v>
          </cell>
          <cell r="AE456">
            <v>687348.93126595905</v>
          </cell>
          <cell r="AF456">
            <v>24051863.728005901</v>
          </cell>
          <cell r="AH456">
            <v>20091760.248386402</v>
          </cell>
          <cell r="AI456">
            <v>1493.25031881316</v>
          </cell>
        </row>
        <row r="457">
          <cell r="M457">
            <v>26.670905400474801</v>
          </cell>
          <cell r="O457">
            <v>19441850.647237901</v>
          </cell>
          <cell r="Q457">
            <v>3959982</v>
          </cell>
          <cell r="R457">
            <v>1.0244921230226901E-2</v>
          </cell>
          <cell r="AA457">
            <v>1684.16667154436</v>
          </cell>
          <cell r="AC457">
            <v>190.92889766116801</v>
          </cell>
          <cell r="AE457">
            <v>687344.03158020298</v>
          </cell>
          <cell r="AF457">
            <v>24051570.4439077</v>
          </cell>
          <cell r="AH457">
            <v>20091519.496859301</v>
          </cell>
          <cell r="AI457">
            <v>1493.2377738831899</v>
          </cell>
        </row>
        <row r="458">
          <cell r="M458">
            <v>26.670916004395199</v>
          </cell>
          <cell r="O458">
            <v>19441996.5754437</v>
          </cell>
          <cell r="Q458">
            <v>3959982</v>
          </cell>
          <cell r="R458">
            <v>1.0244883353867701E-2</v>
          </cell>
          <cell r="AA458">
            <v>1684.16982809553</v>
          </cell>
          <cell r="AC458">
            <v>190.929358963456</v>
          </cell>
          <cell r="AE458">
            <v>687345.69226844097</v>
          </cell>
          <cell r="AF458">
            <v>24051602.9550726</v>
          </cell>
          <cell r="AH458">
            <v>20091594.488134801</v>
          </cell>
          <cell r="AI458">
            <v>1493.2404691320801</v>
          </cell>
        </row>
        <row r="459">
          <cell r="M459">
            <v>26.671054721525</v>
          </cell>
          <cell r="O459">
            <v>19442319.8677026</v>
          </cell>
          <cell r="Q459">
            <v>3959982</v>
          </cell>
          <cell r="R459">
            <v>1.0245653222062801E-2</v>
          </cell>
          <cell r="AA459">
            <v>1684.24570036558</v>
          </cell>
          <cell r="AC459">
            <v>190.95123879259</v>
          </cell>
          <cell r="AE459">
            <v>687424.45965332398</v>
          </cell>
          <cell r="AF459">
            <v>24049971.007631298</v>
          </cell>
          <cell r="AH459">
            <v>20091994.362243801</v>
          </cell>
          <cell r="AI459">
            <v>1493.29446157299</v>
          </cell>
        </row>
        <row r="460">
          <cell r="M460">
            <v>26.671214498322499</v>
          </cell>
          <cell r="O460">
            <v>19442876.895451501</v>
          </cell>
          <cell r="Q460">
            <v>3959982</v>
          </cell>
          <cell r="R460">
            <v>1.02468884622134E-2</v>
          </cell>
          <cell r="AA460">
            <v>1684.42384157386</v>
          </cell>
          <cell r="AC460">
            <v>190.97738201713199</v>
          </cell>
          <cell r="AE460">
            <v>687518.57526167599</v>
          </cell>
          <cell r="AF460">
            <v>24051780.841194101</v>
          </cell>
          <cell r="AH460">
            <v>20092622.172096498</v>
          </cell>
          <cell r="AI460">
            <v>1493.4464595567299</v>
          </cell>
        </row>
        <row r="461">
          <cell r="M461">
            <v>26.671516402603199</v>
          </cell>
          <cell r="O461">
            <v>19443879.073313501</v>
          </cell>
          <cell r="Q461">
            <v>3959982</v>
          </cell>
          <cell r="R461">
            <v>1.0247103580793299E-2</v>
          </cell>
          <cell r="AA461">
            <v>1684.5083814422801</v>
          </cell>
          <cell r="AC461">
            <v>190.98617203745701</v>
          </cell>
          <cell r="AE461">
            <v>687550.21933484601</v>
          </cell>
          <cell r="AF461">
            <v>24053448.730852898</v>
          </cell>
          <cell r="AH461">
            <v>20093606.478</v>
          </cell>
          <cell r="AI461">
            <v>1493.5222094048199</v>
          </cell>
        </row>
        <row r="462">
          <cell r="M462">
            <v>26.671743300862499</v>
          </cell>
          <cell r="O462">
            <v>19444666.365736101</v>
          </cell>
          <cell r="Q462">
            <v>3959982</v>
          </cell>
          <cell r="R462">
            <v>1.02471663485783E-2</v>
          </cell>
          <cell r="AA462">
            <v>1684.5582246495801</v>
          </cell>
          <cell r="AC462">
            <v>190.991510729787</v>
          </cell>
          <cell r="AE462">
            <v>687569.43862723303</v>
          </cell>
          <cell r="AF462">
            <v>24054397.152237799</v>
          </cell>
          <cell r="AH462">
            <v>20094454.5866291</v>
          </cell>
          <cell r="AI462">
            <v>1493.5667139197899</v>
          </cell>
        </row>
        <row r="463">
          <cell r="M463">
            <v>26.671949285575</v>
          </cell>
          <cell r="O463">
            <v>19445379.077195801</v>
          </cell>
          <cell r="Q463">
            <v>3959982</v>
          </cell>
          <cell r="R463">
            <v>1.0247185242336899E-2</v>
          </cell>
          <cell r="AA463">
            <v>1684.5973480080099</v>
          </cell>
          <cell r="AC463">
            <v>190.99576510092101</v>
          </cell>
          <cell r="AE463">
            <v>687584.75436331704</v>
          </cell>
          <cell r="AF463">
            <v>24055127.312975001</v>
          </cell>
          <cell r="AH463">
            <v>20095193.766449001</v>
          </cell>
          <cell r="AI463">
            <v>1493.60158290709</v>
          </cell>
        </row>
        <row r="464">
          <cell r="M464">
            <v>26.6719543097059</v>
          </cell>
          <cell r="O464">
            <v>19445048.690020502</v>
          </cell>
          <cell r="Q464">
            <v>3959982</v>
          </cell>
          <cell r="R464">
            <v>1.02472384111867E-2</v>
          </cell>
          <cell r="AA464">
            <v>1684.58132652062</v>
          </cell>
          <cell r="AC464">
            <v>190.99382040101801</v>
          </cell>
          <cell r="AE464">
            <v>687577.75344366604</v>
          </cell>
          <cell r="AF464">
            <v>24054873.597294301</v>
          </cell>
          <cell r="AH464">
            <v>20094945.9026803</v>
          </cell>
          <cell r="AI464">
            <v>1493.5875061196</v>
          </cell>
        </row>
        <row r="465">
          <cell r="M465">
            <v>26.671926271324001</v>
          </cell>
          <cell r="O465">
            <v>19445294.8120085</v>
          </cell>
          <cell r="Q465">
            <v>3959982</v>
          </cell>
          <cell r="R465">
            <v>1.0246464265987699E-2</v>
          </cell>
          <cell r="AA465">
            <v>1684.53698258336</v>
          </cell>
          <cell r="AC465">
            <v>190.975453648442</v>
          </cell>
          <cell r="AE465">
            <v>687511.63313439104</v>
          </cell>
          <cell r="AF465">
            <v>24057075.150023799</v>
          </cell>
          <cell r="AH465">
            <v>20095057.961197801</v>
          </cell>
          <cell r="AI465">
            <v>1493.56152893492</v>
          </cell>
        </row>
        <row r="466">
          <cell r="M466">
            <v>26.672219144331901</v>
          </cell>
          <cell r="O466">
            <v>19447832.560258798</v>
          </cell>
          <cell r="Q466">
            <v>3959982</v>
          </cell>
          <cell r="R466">
            <v>1.0245133748714301E-2</v>
          </cell>
          <cell r="AA466">
            <v>1684.53552589947</v>
          </cell>
          <cell r="AC466">
            <v>190.969228423434</v>
          </cell>
          <cell r="AE466">
            <v>687489.22232436202</v>
          </cell>
          <cell r="AF466">
            <v>24058404.492038898</v>
          </cell>
          <cell r="AH466">
            <v>20097421.386369999</v>
          </cell>
          <cell r="AI466">
            <v>1493.5662974760301</v>
          </cell>
        </row>
        <row r="467">
          <cell r="M467">
            <v>26.672629966646099</v>
          </cell>
          <cell r="O467">
            <v>19450389.9885322</v>
          </cell>
          <cell r="Q467">
            <v>3959982</v>
          </cell>
          <cell r="R467">
            <v>1.02448544893077E-2</v>
          </cell>
          <cell r="AA467">
            <v>1684.64732596561</v>
          </cell>
          <cell r="AC467">
            <v>190.98234232171399</v>
          </cell>
          <cell r="AE467">
            <v>687536.432358169</v>
          </cell>
          <cell r="AF467">
            <v>24060277.158805199</v>
          </cell>
          <cell r="AH467">
            <v>20100084.532949802</v>
          </cell>
          <cell r="AI467">
            <v>1493.6649836439001</v>
          </cell>
        </row>
        <row r="468">
          <cell r="M468">
            <v>26.673120844473399</v>
          </cell>
          <cell r="O468">
            <v>19456020.415844601</v>
          </cell>
          <cell r="Q468">
            <v>3959982</v>
          </cell>
          <cell r="R468">
            <v>1.0243793947923499E-2</v>
          </cell>
          <cell r="AA468">
            <v>1684.91996168936</v>
          </cell>
          <cell r="AC468">
            <v>191.00002562531199</v>
          </cell>
          <cell r="AE468">
            <v>687600.092251122</v>
          </cell>
          <cell r="AF468">
            <v>24068039.440667301</v>
          </cell>
          <cell r="AH468">
            <v>20105655.469492</v>
          </cell>
          <cell r="AI468">
            <v>1493.91993606405</v>
          </cell>
        </row>
        <row r="469">
          <cell r="M469">
            <v>26.673476278634599</v>
          </cell>
          <cell r="O469">
            <v>19458301.964520901</v>
          </cell>
          <cell r="Q469">
            <v>3959982</v>
          </cell>
          <cell r="R469">
            <v>1.02431960671257E-2</v>
          </cell>
          <cell r="AA469">
            <v>1684.9561895069</v>
          </cell>
          <cell r="AC469">
            <v>191.011458813818</v>
          </cell>
          <cell r="AE469">
            <v>687641.251729746</v>
          </cell>
          <cell r="AF469">
            <v>24067040.783731502</v>
          </cell>
          <cell r="AH469">
            <v>20108146.0539333</v>
          </cell>
          <cell r="AI469">
            <v>1493.9447306930799</v>
          </cell>
        </row>
        <row r="470">
          <cell r="M470">
            <v>26.673583205809599</v>
          </cell>
          <cell r="O470">
            <v>19459266.949725401</v>
          </cell>
          <cell r="Q470">
            <v>3959982</v>
          </cell>
          <cell r="R470">
            <v>1.0244167994391699E-2</v>
          </cell>
          <cell r="AA470">
            <v>1685.1276766050401</v>
          </cell>
          <cell r="AC470">
            <v>191.03755196597899</v>
          </cell>
          <cell r="AE470">
            <v>687735.18707752496</v>
          </cell>
          <cell r="AF470">
            <v>24068577.346043799</v>
          </cell>
          <cell r="AH470">
            <v>20109258.605637901</v>
          </cell>
          <cell r="AI470">
            <v>1494.0901246390599</v>
          </cell>
        </row>
        <row r="471">
          <cell r="M471">
            <v>26.673640922452101</v>
          </cell>
          <cell r="O471">
            <v>19460050.3645848</v>
          </cell>
          <cell r="Q471">
            <v>3959982</v>
          </cell>
          <cell r="R471">
            <v>1.02450589151654E-2</v>
          </cell>
          <cell r="AA471">
            <v>1685.26722360586</v>
          </cell>
          <cell r="AC471">
            <v>191.06624425440501</v>
          </cell>
          <cell r="AE471">
            <v>687838.47931585705</v>
          </cell>
          <cell r="AF471">
            <v>24068159.217960801</v>
          </cell>
          <cell r="AH471">
            <v>20110167.7284167</v>
          </cell>
          <cell r="AI471">
            <v>1494.2009793514601</v>
          </cell>
        </row>
        <row r="472">
          <cell r="M472">
            <v>26.673687394232999</v>
          </cell>
          <cell r="O472">
            <v>19460721.636392601</v>
          </cell>
          <cell r="Q472">
            <v>3959982</v>
          </cell>
          <cell r="R472">
            <v>1.02462443470161E-2</v>
          </cell>
          <cell r="AA472">
            <v>1685.4570557050299</v>
          </cell>
          <cell r="AC472">
            <v>191.09385080968201</v>
          </cell>
          <cell r="AE472">
            <v>687937.86291485606</v>
          </cell>
          <cell r="AF472">
            <v>24070145.197527699</v>
          </cell>
          <cell r="AH472">
            <v>20110939.082694098</v>
          </cell>
          <cell r="AI472">
            <v>1494.36320489535</v>
          </cell>
        </row>
        <row r="473">
          <cell r="M473">
            <v>26.673666144579801</v>
          </cell>
          <cell r="O473">
            <v>19459352.2557908</v>
          </cell>
          <cell r="Q473">
            <v>3959982</v>
          </cell>
          <cell r="R473">
            <v>1.0247268763300401E-2</v>
          </cell>
          <cell r="AA473">
            <v>1685.46244316103</v>
          </cell>
          <cell r="AC473">
            <v>191.10721586168799</v>
          </cell>
          <cell r="AE473">
            <v>687985.97710207803</v>
          </cell>
          <cell r="AF473">
            <v>24067386.222925801</v>
          </cell>
          <cell r="AH473">
            <v>20109682.661988098</v>
          </cell>
          <cell r="AI473">
            <v>1494.35522729934</v>
          </cell>
        </row>
        <row r="474">
          <cell r="M474">
            <v>26.673408237740901</v>
          </cell>
          <cell r="O474">
            <v>19455307.147909801</v>
          </cell>
          <cell r="Q474">
            <v>3959982</v>
          </cell>
          <cell r="R474">
            <v>1.02480135945562E-2</v>
          </cell>
          <cell r="AA474">
            <v>1685.3097946629</v>
          </cell>
          <cell r="AC474">
            <v>191.082293719375</v>
          </cell>
          <cell r="AE474">
            <v>687896.25738974998</v>
          </cell>
          <cell r="AF474">
            <v>24066399.0945246</v>
          </cell>
          <cell r="AH474">
            <v>20105613.179680899</v>
          </cell>
          <cell r="AI474">
            <v>1494.22750094352</v>
          </cell>
        </row>
        <row r="475">
          <cell r="M475">
            <v>26.673107699313199</v>
          </cell>
          <cell r="O475">
            <v>19452234.392655201</v>
          </cell>
          <cell r="Q475">
            <v>3959982</v>
          </cell>
          <cell r="R475">
            <v>1.0246440220048199E-2</v>
          </cell>
          <cell r="AA475">
            <v>1684.9587097630899</v>
          </cell>
          <cell r="AC475">
            <v>191.02227151609799</v>
          </cell>
          <cell r="AE475">
            <v>687680.17745795206</v>
          </cell>
          <cell r="AF475">
            <v>24064731.859872598</v>
          </cell>
          <cell r="AH475">
            <v>20102284.651702799</v>
          </cell>
          <cell r="AI475">
            <v>1493.9364382469901</v>
          </cell>
        </row>
        <row r="476">
          <cell r="M476">
            <v>26.672752323962801</v>
          </cell>
          <cell r="O476">
            <v>19448386.0513268</v>
          </cell>
          <cell r="Q476">
            <v>3959982</v>
          </cell>
          <cell r="R476">
            <v>1.02452555302629E-2</v>
          </cell>
          <cell r="AA476">
            <v>1684.55490213693</v>
          </cell>
          <cell r="AC476">
            <v>190.970828274844</v>
          </cell>
          <cell r="AE476">
            <v>687494.98178943899</v>
          </cell>
          <cell r="AF476">
            <v>24058879.498288199</v>
          </cell>
          <cell r="AH476">
            <v>20098321.123034801</v>
          </cell>
          <cell r="AI476">
            <v>1493.58407386209</v>
          </cell>
        </row>
        <row r="477">
          <cell r="M477">
            <v>26.6722238323025</v>
          </cell>
          <cell r="O477">
            <v>19445574.8040943</v>
          </cell>
          <cell r="Q477">
            <v>3959982</v>
          </cell>
          <cell r="R477">
            <v>1.02451659252132E-2</v>
          </cell>
          <cell r="AA477">
            <v>1684.37198268302</v>
          </cell>
          <cell r="AC477">
            <v>190.95079971111701</v>
          </cell>
          <cell r="AE477">
            <v>687422.878960022</v>
          </cell>
          <cell r="AF477">
            <v>24055496.5614288</v>
          </cell>
          <cell r="AH477">
            <v>20095456.280772202</v>
          </cell>
          <cell r="AI477">
            <v>1493.4211829719</v>
          </cell>
        </row>
        <row r="478">
          <cell r="M478">
            <v>26.6718353527014</v>
          </cell>
          <cell r="O478">
            <v>19444069.547965501</v>
          </cell>
          <cell r="Q478">
            <v>3959982</v>
          </cell>
          <cell r="R478">
            <v>1.02443671178625E-2</v>
          </cell>
          <cell r="AA478">
            <v>1684.22319183271</v>
          </cell>
          <cell r="AC478">
            <v>190.92093865514599</v>
          </cell>
          <cell r="AE478">
            <v>687315.37915852596</v>
          </cell>
          <cell r="AF478">
            <v>24055777.712786801</v>
          </cell>
          <cell r="AH478">
            <v>20093777.990849201</v>
          </cell>
          <cell r="AI478">
            <v>1493.30225317756</v>
          </cell>
        </row>
        <row r="479">
          <cell r="M479">
            <v>26.671465272256</v>
          </cell>
          <cell r="O479">
            <v>19442778.246814199</v>
          </cell>
          <cell r="Q479">
            <v>3959982</v>
          </cell>
          <cell r="R479">
            <v>1.0243120320879699E-2</v>
          </cell>
          <cell r="AA479">
            <v>1684.0061223724899</v>
          </cell>
          <cell r="AC479">
            <v>190.89055508222199</v>
          </cell>
          <cell r="AE479">
            <v>687205.99829599797</v>
          </cell>
          <cell r="AF479">
            <v>24053241.992404301</v>
          </cell>
          <cell r="AH479">
            <v>20092400.857119799</v>
          </cell>
          <cell r="AI479">
            <v>1493.1155672902701</v>
          </cell>
        </row>
        <row r="480">
          <cell r="M480">
            <v>26.671041068336201</v>
          </cell>
          <cell r="O480">
            <v>19441911.489844602</v>
          </cell>
          <cell r="Q480">
            <v>3959982</v>
          </cell>
          <cell r="R480">
            <v>1.0242841860569099E-2</v>
          </cell>
          <cell r="AA480">
            <v>1683.9320616488801</v>
          </cell>
          <cell r="AC480">
            <v>190.88315289538801</v>
          </cell>
          <cell r="AE480">
            <v>687179.35042339703</v>
          </cell>
          <cell r="AF480">
            <v>24051714.552594699</v>
          </cell>
          <cell r="AH480">
            <v>20091498.4630825</v>
          </cell>
          <cell r="AI480">
            <v>1493.04890875349</v>
          </cell>
        </row>
        <row r="481">
          <cell r="M481">
            <v>26.670820172333801</v>
          </cell>
          <cell r="O481">
            <v>19441698.509357199</v>
          </cell>
          <cell r="Q481">
            <v>3959982</v>
          </cell>
          <cell r="R481">
            <v>1.0243474158904101E-2</v>
          </cell>
          <cell r="AA481">
            <v>1683.97674128684</v>
          </cell>
          <cell r="AC481">
            <v>190.90199929234899</v>
          </cell>
          <cell r="AE481">
            <v>687247.19745245599</v>
          </cell>
          <cell r="AF481">
            <v>24049422.219910301</v>
          </cell>
          <cell r="AH481">
            <v>20091278.4976428</v>
          </cell>
          <cell r="AI481">
            <v>1493.0747419944901</v>
          </cell>
        </row>
        <row r="482">
          <cell r="M482">
            <v>26.670913426879601</v>
          </cell>
          <cell r="O482">
            <v>19442045.5320094</v>
          </cell>
          <cell r="Q482">
            <v>3959982</v>
          </cell>
          <cell r="R482">
            <v>1.02446380899707E-2</v>
          </cell>
          <cell r="AA482">
            <v>1684.13257145119</v>
          </cell>
          <cell r="AC482">
            <v>190.92585026188601</v>
          </cell>
          <cell r="AE482">
            <v>687333.06094278803</v>
          </cell>
          <cell r="AF482">
            <v>24050786.402847201</v>
          </cell>
          <cell r="AH482">
            <v>20091602.5725892</v>
          </cell>
          <cell r="AI482">
            <v>1493.2067211893</v>
          </cell>
        </row>
        <row r="483">
          <cell r="M483">
            <v>26.6711118019394</v>
          </cell>
          <cell r="O483">
            <v>19442518.6867663</v>
          </cell>
          <cell r="Q483">
            <v>3959982</v>
          </cell>
          <cell r="R483">
            <v>1.0244861250868801E-2</v>
          </cell>
          <cell r="AA483">
            <v>1684.18767102741</v>
          </cell>
          <cell r="AC483">
            <v>190.93136489688001</v>
          </cell>
          <cell r="AE483">
            <v>687352.91362876701</v>
          </cell>
          <cell r="AF483">
            <v>24051921.239271499</v>
          </cell>
          <cell r="AH483">
            <v>20092079.511570401</v>
          </cell>
          <cell r="AI483">
            <v>1493.25630613053</v>
          </cell>
        </row>
        <row r="484">
          <cell r="M484">
            <v>26.671311925067801</v>
          </cell>
          <cell r="O484">
            <v>19443009.6394637</v>
          </cell>
          <cell r="Q484">
            <v>3959982</v>
          </cell>
          <cell r="R484">
            <v>1.0245686900056601E-2</v>
          </cell>
          <cell r="AA484">
            <v>1684.28012819643</v>
          </cell>
          <cell r="AC484">
            <v>190.954927721735</v>
          </cell>
          <cell r="AE484">
            <v>687437.73979824502</v>
          </cell>
          <cell r="AF484">
            <v>24050625.7449698</v>
          </cell>
          <cell r="AH484">
            <v>20092684.603436999</v>
          </cell>
          <cell r="AI484">
            <v>1493.3252004747001</v>
          </cell>
        </row>
        <row r="485">
          <cell r="M485">
            <v>26.671435327932599</v>
          </cell>
          <cell r="O485">
            <v>19443307.9372437</v>
          </cell>
          <cell r="Q485">
            <v>3959982</v>
          </cell>
          <cell r="R485">
            <v>1.02469428282209E-2</v>
          </cell>
          <cell r="AA485">
            <v>1684.4460737980501</v>
          </cell>
          <cell r="AC485">
            <v>190.97964846041799</v>
          </cell>
          <cell r="AE485">
            <v>687526.73445750505</v>
          </cell>
          <cell r="AF485">
            <v>24052229.557318799</v>
          </cell>
          <cell r="AH485">
            <v>20093102.6568514</v>
          </cell>
          <cell r="AI485">
            <v>1493.46642533764</v>
          </cell>
        </row>
        <row r="486">
          <cell r="M486">
            <v>26.671489028736801</v>
          </cell>
          <cell r="O486">
            <v>19443457.350350101</v>
          </cell>
          <cell r="Q486">
            <v>3959982</v>
          </cell>
          <cell r="R486">
            <v>1.02471634737055E-2</v>
          </cell>
          <cell r="AA486">
            <v>1684.48966070702</v>
          </cell>
          <cell r="AC486">
            <v>190.98391173878201</v>
          </cell>
          <cell r="AE486">
            <v>687542.08225961495</v>
          </cell>
          <cell r="AF486">
            <v>24053149.585471898</v>
          </cell>
          <cell r="AH486">
            <v>20093277.1377775</v>
          </cell>
          <cell r="AI486">
            <v>1493.5057489682399</v>
          </cell>
        </row>
        <row r="487">
          <cell r="M487">
            <v>26.671537163487098</v>
          </cell>
          <cell r="O487">
            <v>19443629.7119532</v>
          </cell>
          <cell r="Q487">
            <v>3959982</v>
          </cell>
          <cell r="R487">
            <v>1.0246431251251201E-2</v>
          </cell>
          <cell r="AA487">
            <v>1684.4402661512099</v>
          </cell>
          <cell r="AC487">
            <v>190.96484082995599</v>
          </cell>
          <cell r="AE487">
            <v>687473.42698784301</v>
          </cell>
          <cell r="AF487">
            <v>24055291.583349001</v>
          </cell>
          <cell r="AH487">
            <v>20093354.070433501</v>
          </cell>
          <cell r="AI487">
            <v>1493.47542532125</v>
          </cell>
        </row>
        <row r="488">
          <cell r="M488">
            <v>26.671584102965099</v>
          </cell>
          <cell r="O488">
            <v>19443754.548353199</v>
          </cell>
          <cell r="Q488">
            <v>3959982</v>
          </cell>
          <cell r="R488">
            <v>1.0245227759427201E-2</v>
          </cell>
          <cell r="AA488">
            <v>1684.30003055617</v>
          </cell>
          <cell r="AC488">
            <v>190.94280049330001</v>
          </cell>
          <cell r="AE488">
            <v>687394.081775881</v>
          </cell>
          <cell r="AF488">
            <v>24054192.9472652</v>
          </cell>
          <cell r="AH488">
            <v>20093409.043820899</v>
          </cell>
          <cell r="AI488">
            <v>1493.35723006287</v>
          </cell>
        </row>
        <row r="489">
          <cell r="M489">
            <v>26.6717005497622</v>
          </cell>
          <cell r="O489">
            <v>19444629.541168202</v>
          </cell>
          <cell r="Q489">
            <v>3959982</v>
          </cell>
          <cell r="R489">
            <v>1.0244244264448E-2</v>
          </cell>
          <cell r="AA489">
            <v>1684.25504332981</v>
          </cell>
          <cell r="AC489">
            <v>190.924902731873</v>
          </cell>
          <cell r="AE489">
            <v>687329.64983474102</v>
          </cell>
          <cell r="AF489">
            <v>24056260.2367597</v>
          </cell>
          <cell r="AH489">
            <v>20094140.766990099</v>
          </cell>
          <cell r="AI489">
            <v>1493.33014059794</v>
          </cell>
        </row>
        <row r="490">
          <cell r="M490">
            <v>26.6722402780916</v>
          </cell>
          <cell r="O490">
            <v>19448623.8828937</v>
          </cell>
          <cell r="Q490">
            <v>3959982</v>
          </cell>
          <cell r="R490">
            <v>1.02420988827162E-2</v>
          </cell>
          <cell r="AA490">
            <v>1684.2701618139099</v>
          </cell>
          <cell r="AC490">
            <v>190.907183645261</v>
          </cell>
          <cell r="AE490">
            <v>687265.86112294102</v>
          </cell>
          <cell r="AF490">
            <v>24060867.953407299</v>
          </cell>
          <cell r="AH490">
            <v>20097855.7307139</v>
          </cell>
          <cell r="AI490">
            <v>1493.36297816865</v>
          </cell>
        </row>
        <row r="491">
          <cell r="M491">
            <v>26.672918260187199</v>
          </cell>
          <cell r="O491">
            <v>19453762.541690499</v>
          </cell>
          <cell r="Q491">
            <v>3959982</v>
          </cell>
          <cell r="R491">
            <v>1.02404957224684E-2</v>
          </cell>
          <cell r="AA491">
            <v>1684.38956884242</v>
          </cell>
          <cell r="AC491">
            <v>190.91506555637099</v>
          </cell>
          <cell r="AE491">
            <v>687294.23600293603</v>
          </cell>
          <cell r="AF491">
            <v>24064235.710148301</v>
          </cell>
          <cell r="AH491">
            <v>20103073.344138</v>
          </cell>
          <cell r="AI491">
            <v>1493.4745032860501</v>
          </cell>
        </row>
        <row r="492">
          <cell r="M492">
            <v>26.6733769434381</v>
          </cell>
          <cell r="O492">
            <v>19457516.963528801</v>
          </cell>
          <cell r="Q492">
            <v>3959982</v>
          </cell>
          <cell r="R492">
            <v>1.0240091793825601E-2</v>
          </cell>
          <cell r="AA492">
            <v>1684.5698568243799</v>
          </cell>
          <cell r="AC492">
            <v>190.93612339306</v>
          </cell>
          <cell r="AE492">
            <v>687370.04421501805</v>
          </cell>
          <cell r="AF492">
            <v>24067275.690925598</v>
          </cell>
          <cell r="AH492">
            <v>20107010.235112499</v>
          </cell>
          <cell r="AI492">
            <v>1493.63373343132</v>
          </cell>
        </row>
        <row r="493">
          <cell r="M493">
            <v>26.673576228197501</v>
          </cell>
          <cell r="O493">
            <v>19459224.924434502</v>
          </cell>
          <cell r="Q493">
            <v>3959982</v>
          </cell>
          <cell r="R493">
            <v>1.0240737115543399E-2</v>
          </cell>
          <cell r="AA493">
            <v>1684.7272367262101</v>
          </cell>
          <cell r="AC493">
            <v>190.967372880395</v>
          </cell>
          <cell r="AE493">
            <v>687482.54236942204</v>
          </cell>
          <cell r="AF493">
            <v>24067055.610651799</v>
          </cell>
          <cell r="AH493">
            <v>20108929.846910998</v>
          </cell>
          <cell r="AI493">
            <v>1493.7598638458201</v>
          </cell>
        </row>
        <row r="494">
          <cell r="M494">
            <v>26.673672708375701</v>
          </cell>
          <cell r="O494">
            <v>19460363.7237559</v>
          </cell>
          <cell r="Q494">
            <v>3959982</v>
          </cell>
          <cell r="R494">
            <v>1.02426378805989E-2</v>
          </cell>
          <cell r="AA494">
            <v>1685.00374745198</v>
          </cell>
          <cell r="AC494">
            <v>191.01819589240199</v>
          </cell>
          <cell r="AE494">
            <v>687665.50521264796</v>
          </cell>
          <cell r="AF494">
            <v>24067578.535641201</v>
          </cell>
          <cell r="AH494">
            <v>20110295.861709502</v>
          </cell>
          <cell r="AI494">
            <v>1493.98555155958</v>
          </cell>
        </row>
        <row r="495">
          <cell r="M495">
            <v>26.6737237222505</v>
          </cell>
          <cell r="O495">
            <v>19461058.282335099</v>
          </cell>
          <cell r="Q495">
            <v>3959982</v>
          </cell>
          <cell r="R495">
            <v>1.0244761293075E-2</v>
          </cell>
          <cell r="AA495">
            <v>1685.28751400133</v>
          </cell>
          <cell r="AC495">
            <v>191.06927701873099</v>
          </cell>
          <cell r="AE495">
            <v>687849.397267433</v>
          </cell>
          <cell r="AF495">
            <v>24068353.161245901</v>
          </cell>
          <cell r="AH495">
            <v>20111199.983293399</v>
          </cell>
          <cell r="AI495">
            <v>1494.2182369826</v>
          </cell>
        </row>
        <row r="496">
          <cell r="M496">
            <v>26.673728718030901</v>
          </cell>
          <cell r="O496">
            <v>19461006.949529599</v>
          </cell>
          <cell r="Q496">
            <v>3959982</v>
          </cell>
          <cell r="R496">
            <v>1.02461912738079E-2</v>
          </cell>
          <cell r="AA496">
            <v>1685.46690818039</v>
          </cell>
          <cell r="AC496">
            <v>191.095073843959</v>
          </cell>
          <cell r="AE496">
            <v>687942.26583825098</v>
          </cell>
          <cell r="AF496">
            <v>24070295.190943699</v>
          </cell>
          <cell r="AH496">
            <v>20111249.931963</v>
          </cell>
          <cell r="AI496">
            <v>1494.3718343364301</v>
          </cell>
        </row>
        <row r="497">
          <cell r="M497">
            <v>26.673684828803399</v>
          </cell>
          <cell r="O497">
            <v>19460038.536913902</v>
          </cell>
          <cell r="Q497">
            <v>3959982</v>
          </cell>
          <cell r="R497">
            <v>1.0246470285536701E-2</v>
          </cell>
          <cell r="AA497">
            <v>1685.4438292949001</v>
          </cell>
          <cell r="AC497">
            <v>191.091750316033</v>
          </cell>
          <cell r="AE497">
            <v>687930.30113771698</v>
          </cell>
          <cell r="AF497">
            <v>24070046.439947601</v>
          </cell>
          <cell r="AH497">
            <v>20110281.633728299</v>
          </cell>
          <cell r="AI497">
            <v>1494.3520789788699</v>
          </cell>
        </row>
        <row r="498">
          <cell r="M498">
            <v>26.673523112144501</v>
          </cell>
          <cell r="O498">
            <v>19456845.177074101</v>
          </cell>
          <cell r="Q498">
            <v>3959982</v>
          </cell>
          <cell r="R498">
            <v>1.0246692480822101E-2</v>
          </cell>
          <cell r="AA498">
            <v>1685.25194429261</v>
          </cell>
          <cell r="AC498">
            <v>191.06974940292699</v>
          </cell>
          <cell r="AE498">
            <v>687851.09785053495</v>
          </cell>
          <cell r="AF498">
            <v>24066718.427312002</v>
          </cell>
          <cell r="AH498">
            <v>20107075.089663502</v>
          </cell>
          <cell r="AI498">
            <v>1494.18219488968</v>
          </cell>
        </row>
        <row r="499">
          <cell r="M499">
            <v>26.673272322693801</v>
          </cell>
          <cell r="O499">
            <v>19453966.582619801</v>
          </cell>
          <cell r="Q499">
            <v>3959982</v>
          </cell>
          <cell r="R499">
            <v>1.0246898455089999E-2</v>
          </cell>
          <cell r="AA499">
            <v>1685.08827449515</v>
          </cell>
          <cell r="AC499">
            <v>191.05098126404599</v>
          </cell>
          <cell r="AE499">
            <v>687783.53255056695</v>
          </cell>
          <cell r="AF499">
            <v>24063880.421811201</v>
          </cell>
          <cell r="AH499">
            <v>20104134.496455301</v>
          </cell>
          <cell r="AI499">
            <v>1494.0372932311</v>
          </cell>
        </row>
        <row r="500">
          <cell r="M500">
            <v>26.673010061951999</v>
          </cell>
          <cell r="O500">
            <v>19451505.3687196</v>
          </cell>
          <cell r="Q500">
            <v>3959982</v>
          </cell>
          <cell r="R500">
            <v>1.02470533565635E-2</v>
          </cell>
          <cell r="AA500">
            <v>1684.94901497297</v>
          </cell>
          <cell r="AC500">
            <v>191.03509330434599</v>
          </cell>
          <cell r="AE500">
            <v>687726.33589564601</v>
          </cell>
          <cell r="AF500">
            <v>24061447.657671701</v>
          </cell>
          <cell r="AH500">
            <v>20101614.463002499</v>
          </cell>
          <cell r="AI500">
            <v>1493.9139216686201</v>
          </cell>
        </row>
        <row r="501">
          <cell r="M501">
            <v>26.672844135145901</v>
          </cell>
          <cell r="O501">
            <v>19450518.8256929</v>
          </cell>
          <cell r="Q501">
            <v>3959982</v>
          </cell>
          <cell r="R501">
            <v>1.0246337348282401E-2</v>
          </cell>
          <cell r="AA501">
            <v>1684.83271952358</v>
          </cell>
          <cell r="AC501">
            <v>191.00856189816099</v>
          </cell>
          <cell r="AE501">
            <v>687630.82283337903</v>
          </cell>
          <cell r="AF501">
            <v>24062382.355060302</v>
          </cell>
          <cell r="AH501">
            <v>20100462.0124688</v>
          </cell>
          <cell r="AI501">
            <v>1493.82415762542</v>
          </cell>
        </row>
        <row r="502">
          <cell r="M502">
            <v>26.672734210139701</v>
          </cell>
          <cell r="O502">
            <v>19449495.476950198</v>
          </cell>
          <cell r="Q502">
            <v>3959982</v>
          </cell>
          <cell r="R502">
            <v>1.0245164221431499E-2</v>
          </cell>
          <cell r="AA502">
            <v>1684.62405448709</v>
          </cell>
          <cell r="AC502">
            <v>190.97884147280001</v>
          </cell>
          <cell r="AE502">
            <v>687523.82930207904</v>
          </cell>
          <cell r="AF502">
            <v>24060059.7457783</v>
          </cell>
          <cell r="AH502">
            <v>20099334.951124899</v>
          </cell>
          <cell r="AI502">
            <v>1493.64521301429</v>
          </cell>
        </row>
        <row r="503">
          <cell r="M503">
            <v>26.672601234787301</v>
          </cell>
          <cell r="O503">
            <v>19448545.281911001</v>
          </cell>
          <cell r="Q503">
            <v>3959982</v>
          </cell>
          <cell r="R503">
            <v>1.02450106744878E-2</v>
          </cell>
          <cell r="AA503">
            <v>1684.5374790783301</v>
          </cell>
          <cell r="AC503">
            <v>190.96961981974701</v>
          </cell>
          <cell r="AE503">
            <v>687490.63135108806</v>
          </cell>
          <cell r="AF503">
            <v>24058400.924714401</v>
          </cell>
          <cell r="AH503">
            <v>20098362.773939401</v>
          </cell>
          <cell r="AI503">
            <v>1493.56785925859</v>
          </cell>
        </row>
        <row r="504">
          <cell r="M504">
            <v>26.6725233577457</v>
          </cell>
          <cell r="O504">
            <v>19448201.0626451</v>
          </cell>
          <cell r="Q504">
            <v>3959982</v>
          </cell>
          <cell r="R504">
            <v>1.02449917573819E-2</v>
          </cell>
          <cell r="AA504">
            <v>1684.5148997981601</v>
          </cell>
          <cell r="AC504">
            <v>190.96717485118401</v>
          </cell>
          <cell r="AE504">
            <v>687481.829464262</v>
          </cell>
          <cell r="AF504">
            <v>24057977.226624701</v>
          </cell>
          <cell r="AH504">
            <v>20097981.8483226</v>
          </cell>
          <cell r="AI504">
            <v>1493.54772494698</v>
          </cell>
        </row>
        <row r="505">
          <cell r="M505">
            <v>26.672486409694798</v>
          </cell>
          <cell r="O505">
            <v>19448009.1745103</v>
          </cell>
          <cell r="Q505">
            <v>3959982</v>
          </cell>
          <cell r="R505">
            <v>1.02449885483858E-2</v>
          </cell>
          <cell r="AA505">
            <v>1684.5030136356199</v>
          </cell>
          <cell r="AC505">
            <v>190.96585974896001</v>
          </cell>
          <cell r="AE505">
            <v>687477.095096256</v>
          </cell>
          <cell r="AF505">
            <v>24057760.450020999</v>
          </cell>
          <cell r="AH505">
            <v>20097777.0105538</v>
          </cell>
          <cell r="AI505">
            <v>1493.53715388666</v>
          </cell>
        </row>
        <row r="506">
          <cell r="M506">
            <v>26.672456076940801</v>
          </cell>
          <cell r="O506">
            <v>19447673.6747972</v>
          </cell>
          <cell r="Q506">
            <v>3959982</v>
          </cell>
          <cell r="R506">
            <v>1.02457614203962E-2</v>
          </cell>
          <cell r="AA506">
            <v>1684.5450276854899</v>
          </cell>
          <cell r="AC506">
            <v>190.98399350504801</v>
          </cell>
          <cell r="AE506">
            <v>687542.37661817297</v>
          </cell>
          <cell r="AF506">
            <v>24055511.1820365</v>
          </cell>
          <cell r="AH506">
            <v>20097537.0366491</v>
          </cell>
          <cell r="AI506">
            <v>1493.56103418045</v>
          </cell>
        </row>
        <row r="507">
          <cell r="M507">
            <v>26.672343935022699</v>
          </cell>
          <cell r="O507">
            <v>19446872.1593863</v>
          </cell>
          <cell r="Q507">
            <v>3959982</v>
          </cell>
          <cell r="R507">
            <v>1.02470125199168E-2</v>
          </cell>
          <cell r="AA507">
            <v>1684.6476765858699</v>
          </cell>
          <cell r="AC507">
            <v>191.00172709361999</v>
          </cell>
          <cell r="AE507">
            <v>687606.21753703104</v>
          </cell>
          <cell r="AF507">
            <v>24055957.189236399</v>
          </cell>
          <cell r="AH507">
            <v>20096830.135553699</v>
          </cell>
          <cell r="AI507">
            <v>1493.6459494922501</v>
          </cell>
        </row>
        <row r="508">
          <cell r="M508">
            <v>26.672187306014099</v>
          </cell>
          <cell r="O508">
            <v>19445940.232709199</v>
          </cell>
          <cell r="Q508">
            <v>3959982</v>
          </cell>
          <cell r="R508">
            <v>1.02472383574377E-2</v>
          </cell>
          <cell r="AA508">
            <v>1684.6288285467799</v>
          </cell>
          <cell r="AC508">
            <v>190.999049326772</v>
          </cell>
          <cell r="AE508">
            <v>687596.57757637999</v>
          </cell>
          <cell r="AF508">
            <v>24055745.946174599</v>
          </cell>
          <cell r="AH508">
            <v>20095893.703956999</v>
          </cell>
          <cell r="AI508">
            <v>1493.6297792200101</v>
          </cell>
        </row>
        <row r="509">
          <cell r="M509">
            <v>26.671982958994299</v>
          </cell>
          <cell r="O509">
            <v>19444946.651036799</v>
          </cell>
          <cell r="Q509">
            <v>3959982</v>
          </cell>
          <cell r="R509">
            <v>1.0248046307002E-2</v>
          </cell>
          <cell r="AA509">
            <v>1684.64186918016</v>
          </cell>
          <cell r="AC509">
            <v>191.013925059255</v>
          </cell>
          <cell r="AE509">
            <v>687650.13021331595</v>
          </cell>
          <cell r="AF509">
            <v>24052978.1330132</v>
          </cell>
          <cell r="AH509">
            <v>20094990.766906001</v>
          </cell>
          <cell r="AI509">
            <v>1493.6279441209099</v>
          </cell>
        </row>
        <row r="510">
          <cell r="M510">
            <v>26.673655423971699</v>
          </cell>
          <cell r="O510">
            <v>19405817.108565498</v>
          </cell>
          <cell r="Q510">
            <v>3959982</v>
          </cell>
          <cell r="R510">
            <v>1.02510247103729E-2</v>
          </cell>
          <cell r="AA510">
            <v>1681.99247481967</v>
          </cell>
          <cell r="AC510">
            <v>190.70334049635599</v>
          </cell>
          <cell r="AE510">
            <v>686532.02578688005</v>
          </cell>
          <cell r="AF510">
            <v>24008584.884738602</v>
          </cell>
          <cell r="AH510">
            <v>20053702.851644199</v>
          </cell>
          <cell r="AI510">
            <v>1491.28913432331</v>
          </cell>
        </row>
        <row r="511">
          <cell r="M511">
            <v>26.6741597140579</v>
          </cell>
          <cell r="O511">
            <v>19418568.183709498</v>
          </cell>
          <cell r="Q511">
            <v>3959982</v>
          </cell>
          <cell r="R511">
            <v>1.02521041412119E-2</v>
          </cell>
          <cell r="AA511">
            <v>1683.1362211840001</v>
          </cell>
          <cell r="AC511">
            <v>190.81903590596201</v>
          </cell>
          <cell r="AE511">
            <v>686948.52926146402</v>
          </cell>
          <cell r="AF511">
            <v>24031860.904261999</v>
          </cell>
          <cell r="AH511">
            <v>20068603.092611801</v>
          </cell>
          <cell r="AI511">
            <v>1492.3171852780299</v>
          </cell>
        </row>
        <row r="512">
          <cell r="M512">
            <v>26.6708769886773</v>
          </cell>
          <cell r="O512">
            <v>19441271.697211999</v>
          </cell>
          <cell r="Q512">
            <v>3959982</v>
          </cell>
          <cell r="R512">
            <v>1.02482891992874E-2</v>
          </cell>
          <cell r="AA512">
            <v>1684.5709957741799</v>
          </cell>
          <cell r="AC512">
            <v>190.990126606942</v>
          </cell>
          <cell r="AE512">
            <v>687564.45578499197</v>
          </cell>
          <cell r="AF512">
            <v>24055255.759160802</v>
          </cell>
          <cell r="AH512">
            <v>20091741.727317601</v>
          </cell>
          <cell r="AI512">
            <v>1493.5808691672401</v>
          </cell>
        </row>
        <row r="513">
          <cell r="M513">
            <v>26.670873165561702</v>
          </cell>
          <cell r="O513">
            <v>19442547.033371001</v>
          </cell>
          <cell r="Q513">
            <v>3959982</v>
          </cell>
          <cell r="R513">
            <v>1.0246397319370101E-2</v>
          </cell>
          <cell r="AA513">
            <v>1684.41037987953</v>
          </cell>
          <cell r="AC513">
            <v>190.96181958055899</v>
          </cell>
          <cell r="AE513">
            <v>687462.550490011</v>
          </cell>
          <cell r="AF513">
            <v>24054682.724542901</v>
          </cell>
          <cell r="AH513">
            <v>20092114.997785199</v>
          </cell>
          <cell r="AI513">
            <v>1493.4485602989801</v>
          </cell>
        </row>
        <row r="514">
          <cell r="M514">
            <v>26.672826189343201</v>
          </cell>
          <cell r="O514">
            <v>19407775.4655733</v>
          </cell>
          <cell r="Q514">
            <v>3959982</v>
          </cell>
          <cell r="R514">
            <v>1.0247275068313201E-2</v>
          </cell>
          <cell r="AA514">
            <v>1681.7690331171</v>
          </cell>
          <cell r="AC514">
            <v>190.65401196853901</v>
          </cell>
          <cell r="AE514">
            <v>686354.44308673905</v>
          </cell>
          <cell r="AF514">
            <v>24010015.050702401</v>
          </cell>
          <cell r="AH514">
            <v>20055271.370677698</v>
          </cell>
          <cell r="AI514">
            <v>1491.1150211485599</v>
          </cell>
        </row>
        <row r="515">
          <cell r="M515">
            <v>26.674436801913899</v>
          </cell>
          <cell r="O515">
            <v>19424067.989974901</v>
          </cell>
          <cell r="Q515">
            <v>3959982</v>
          </cell>
          <cell r="R515">
            <v>1.0249323250825801E-2</v>
          </cell>
          <cell r="AA515">
            <v>1683.1766467910099</v>
          </cell>
          <cell r="AC515">
            <v>190.80600520451699</v>
          </cell>
          <cell r="AE515">
            <v>686901.61873626197</v>
          </cell>
          <cell r="AF515">
            <v>24036514.393901002</v>
          </cell>
          <cell r="AH515">
            <v>20073467.455451999</v>
          </cell>
          <cell r="AI515">
            <v>1492.3706415864999</v>
          </cell>
        </row>
        <row r="516">
          <cell r="M516">
            <v>26.673404996760901</v>
          </cell>
          <cell r="O516">
            <v>19456559.443660501</v>
          </cell>
          <cell r="Q516">
            <v>3959982</v>
          </cell>
          <cell r="R516">
            <v>1.02454510650752E-2</v>
          </cell>
          <cell r="AA516">
            <v>1685.15046497097</v>
          </cell>
          <cell r="AC516">
            <v>191.036734219176</v>
          </cell>
          <cell r="AE516">
            <v>687732.24318903498</v>
          </cell>
          <cell r="AF516">
            <v>24069739.495933998</v>
          </cell>
          <cell r="AH516">
            <v>20106635.942741599</v>
          </cell>
          <cell r="AI516">
            <v>1494.1137307517999</v>
          </cell>
        </row>
        <row r="517">
          <cell r="M517">
            <v>26.673508411344098</v>
          </cell>
          <cell r="O517">
            <v>19458805.423350502</v>
          </cell>
          <cell r="Q517">
            <v>3959982</v>
          </cell>
          <cell r="R517">
            <v>1.0244519049781501E-2</v>
          </cell>
          <cell r="AA517">
            <v>1685.1565050996101</v>
          </cell>
          <cell r="AC517">
            <v>191.03987833417901</v>
          </cell>
          <cell r="AE517">
            <v>687743.56200304301</v>
          </cell>
          <cell r="AF517">
            <v>24069296.197286502</v>
          </cell>
          <cell r="AH517">
            <v>20108767.131525502</v>
          </cell>
          <cell r="AI517">
            <v>1494.1166267654301</v>
          </cell>
        </row>
        <row r="518">
          <cell r="M518">
            <v>26.6736399720644</v>
          </cell>
          <cell r="O518">
            <v>19460352.881616499</v>
          </cell>
          <cell r="Q518">
            <v>3959982</v>
          </cell>
          <cell r="R518">
            <v>1.02450766580615E-2</v>
          </cell>
          <cell r="AA518">
            <v>1685.29283546804</v>
          </cell>
          <cell r="AC518">
            <v>191.069073612062</v>
          </cell>
          <cell r="AE518">
            <v>687848.665003423</v>
          </cell>
          <cell r="AF518">
            <v>24068627.397312801</v>
          </cell>
          <cell r="AH518">
            <v>20110456.640794601</v>
          </cell>
          <cell r="AI518">
            <v>1494.22376185598</v>
          </cell>
        </row>
        <row r="519">
          <cell r="M519">
            <v>26.673717211949999</v>
          </cell>
          <cell r="O519">
            <v>19461251.400663801</v>
          </cell>
          <cell r="Q519">
            <v>3959982</v>
          </cell>
          <cell r="R519">
            <v>1.0246977672714101E-2</v>
          </cell>
          <cell r="AA519">
            <v>1685.55273824856</v>
          </cell>
          <cell r="AC519">
            <v>191.11809428809499</v>
          </cell>
          <cell r="AE519">
            <v>688025.13943714194</v>
          </cell>
          <cell r="AF519">
            <v>24068834.745530002</v>
          </cell>
          <cell r="AH519">
            <v>20111572.985772502</v>
          </cell>
          <cell r="AI519">
            <v>1494.4346439604701</v>
          </cell>
        </row>
        <row r="520">
          <cell r="M520">
            <v>26.673737344457901</v>
          </cell>
          <cell r="O520">
            <v>19461497.417116702</v>
          </cell>
          <cell r="Q520">
            <v>3959982</v>
          </cell>
          <cell r="R520">
            <v>1.0248368048294199E-2</v>
          </cell>
          <cell r="AA520">
            <v>1685.7470017908599</v>
          </cell>
          <cell r="AC520">
            <v>191.14566281253499</v>
          </cell>
          <cell r="AE520">
            <v>688124.38612512499</v>
          </cell>
          <cell r="AF520">
            <v>24071019.184546299</v>
          </cell>
          <cell r="AH520">
            <v>20111926.769909799</v>
          </cell>
          <cell r="AI520">
            <v>1494.60133897833</v>
          </cell>
        </row>
        <row r="521">
          <cell r="M521">
            <v>26.673730513326898</v>
          </cell>
          <cell r="O521">
            <v>19461192.628986198</v>
          </cell>
          <cell r="Q521">
            <v>3959982</v>
          </cell>
          <cell r="R521">
            <v>1.02486005097883E-2</v>
          </cell>
          <cell r="AA521">
            <v>1685.76353308993</v>
          </cell>
          <cell r="AC521">
            <v>191.14689003959001</v>
          </cell>
          <cell r="AE521">
            <v>688128.80414252297</v>
          </cell>
          <cell r="AF521">
            <v>24071455.50121</v>
          </cell>
          <cell r="AH521">
            <v>20111628.6127152</v>
          </cell>
          <cell r="AI521">
            <v>1494.6166430503399</v>
          </cell>
        </row>
        <row r="522">
          <cell r="M522">
            <v>26.673651572379502</v>
          </cell>
          <cell r="O522">
            <v>19459119.4046642</v>
          </cell>
          <cell r="Q522">
            <v>3959982</v>
          </cell>
          <cell r="R522">
            <v>1.0248743647529E-2</v>
          </cell>
          <cell r="AA522">
            <v>1685.6368441483901</v>
          </cell>
          <cell r="AC522">
            <v>191.132353419406</v>
          </cell>
          <cell r="AE522">
            <v>688076.47230986005</v>
          </cell>
          <cell r="AF522">
            <v>24069260.5034528</v>
          </cell>
          <cell r="AH522">
            <v>20109546.503606901</v>
          </cell>
          <cell r="AI522">
            <v>1494.50449072898</v>
          </cell>
        </row>
        <row r="523">
          <cell r="M523">
            <v>26.673334062598499</v>
          </cell>
          <cell r="O523">
            <v>19453674.107560799</v>
          </cell>
          <cell r="Q523">
            <v>3959982</v>
          </cell>
          <cell r="R523">
            <v>1.02490885685626E-2</v>
          </cell>
          <cell r="AA523">
            <v>1685.3078151328</v>
          </cell>
          <cell r="AC523">
            <v>191.09472245140199</v>
          </cell>
          <cell r="AE523">
            <v>687941.00082504598</v>
          </cell>
          <cell r="AF523">
            <v>24063532.671534799</v>
          </cell>
          <cell r="AH523">
            <v>20104079.171523198</v>
          </cell>
          <cell r="AI523">
            <v>1494.2130926814</v>
          </cell>
        </row>
        <row r="524">
          <cell r="M524">
            <v>26.672813123429101</v>
          </cell>
          <cell r="O524">
            <v>19449359.886925001</v>
          </cell>
          <cell r="Q524">
            <v>3959982</v>
          </cell>
          <cell r="R524">
            <v>1.0249388251410601E-2</v>
          </cell>
          <cell r="AA524">
            <v>1685.0734596490499</v>
          </cell>
          <cell r="AC524">
            <v>191.06790745927799</v>
          </cell>
          <cell r="AE524">
            <v>687844.46685339999</v>
          </cell>
          <cell r="AF524">
            <v>24059455.883171499</v>
          </cell>
          <cell r="AH524">
            <v>20099692.3912175</v>
          </cell>
          <cell r="AI524">
            <v>1494.00555218977</v>
          </cell>
        </row>
        <row r="525">
          <cell r="M525">
            <v>26.672532200782399</v>
          </cell>
          <cell r="O525">
            <v>19448009.5476478</v>
          </cell>
          <cell r="Q525">
            <v>3959982</v>
          </cell>
          <cell r="R525">
            <v>1.02486641272299E-2</v>
          </cell>
          <cell r="AA525">
            <v>1684.93810718193</v>
          </cell>
          <cell r="AC525">
            <v>191.03929855644401</v>
          </cell>
          <cell r="AE525">
            <v>687741.47480319801</v>
          </cell>
          <cell r="AF525">
            <v>24060037.809765</v>
          </cell>
          <cell r="AH525">
            <v>20098107.698685501</v>
          </cell>
          <cell r="AI525">
            <v>1493.8988086254899</v>
          </cell>
        </row>
        <row r="526">
          <cell r="M526">
            <v>26.672333674201099</v>
          </cell>
          <cell r="O526">
            <v>19446803.960344501</v>
          </cell>
          <cell r="Q526">
            <v>3959982</v>
          </cell>
          <cell r="R526">
            <v>1.02474777799449E-2</v>
          </cell>
          <cell r="AA526">
            <v>1684.7211773865699</v>
          </cell>
          <cell r="AC526">
            <v>191.00869592426</v>
          </cell>
          <cell r="AE526">
            <v>687631.30532733502</v>
          </cell>
          <cell r="AF526">
            <v>24057558.0056917</v>
          </cell>
          <cell r="AH526">
            <v>20096789.748861</v>
          </cell>
          <cell r="AI526">
            <v>1493.7124814623101</v>
          </cell>
        </row>
        <row r="527">
          <cell r="M527">
            <v>26.6722100522502</v>
          </cell>
          <cell r="O527">
            <v>19446316.8319695</v>
          </cell>
          <cell r="Q527">
            <v>3959982</v>
          </cell>
          <cell r="R527">
            <v>1.02472757684265E-2</v>
          </cell>
          <cell r="AA527">
            <v>1684.66080116018</v>
          </cell>
          <cell r="AC527">
            <v>191.002540314046</v>
          </cell>
          <cell r="AE527">
            <v>687609.14513056597</v>
          </cell>
          <cell r="AF527">
            <v>24056339.484898798</v>
          </cell>
          <cell r="AH527">
            <v>20096249.509165701</v>
          </cell>
          <cell r="AI527">
            <v>1493.6582608461299</v>
          </cell>
        </row>
        <row r="528">
          <cell r="M528">
            <v>26.672169511224901</v>
          </cell>
          <cell r="O528">
            <v>19446303.521621902</v>
          </cell>
          <cell r="Q528">
            <v>3959982</v>
          </cell>
          <cell r="R528">
            <v>1.0247233854207401E-2</v>
          </cell>
          <cell r="AA528">
            <v>1684.6562936825201</v>
          </cell>
          <cell r="AC528">
            <v>191.00215596938801</v>
          </cell>
          <cell r="AE528">
            <v>687607.76148979703</v>
          </cell>
          <cell r="AF528">
            <v>24056231.690569699</v>
          </cell>
          <cell r="AH528">
            <v>20096205.559934501</v>
          </cell>
          <cell r="AI528">
            <v>1493.65413771314</v>
          </cell>
        </row>
        <row r="529">
          <cell r="M529">
            <v>26.6722067421858</v>
          </cell>
          <cell r="O529">
            <v>19446498.8456912</v>
          </cell>
          <cell r="Q529">
            <v>3959982</v>
          </cell>
          <cell r="R529">
            <v>1.02472141467158E-2</v>
          </cell>
          <cell r="AA529">
            <v>1684.66455717794</v>
          </cell>
          <cell r="AC529">
            <v>191.00312617512401</v>
          </cell>
          <cell r="AE529">
            <v>687611.25423044804</v>
          </cell>
          <cell r="AF529">
            <v>24056369.896412801</v>
          </cell>
          <cell r="AH529">
            <v>20096388.075989898</v>
          </cell>
          <cell r="AI529">
            <v>1493.6614310028201</v>
          </cell>
        </row>
        <row r="530">
          <cell r="M530">
            <v>26.672168071330599</v>
          </cell>
          <cell r="O530">
            <v>19445967.500097498</v>
          </cell>
          <cell r="Q530">
            <v>3959982</v>
          </cell>
          <cell r="R530">
            <v>1.0248006564536999E-2</v>
          </cell>
          <cell r="AA530">
            <v>1684.6960471641401</v>
          </cell>
          <cell r="AC530">
            <v>191.020034463526</v>
          </cell>
          <cell r="AE530">
            <v>687672.12406869198</v>
          </cell>
          <cell r="AF530">
            <v>24053940.524973501</v>
          </cell>
          <cell r="AH530">
            <v>20095990.066428501</v>
          </cell>
          <cell r="AI530">
            <v>1493.67601270061</v>
          </cell>
        </row>
        <row r="531">
          <cell r="M531">
            <v>26.6720278469944</v>
          </cell>
          <cell r="O531">
            <v>19445460.224597499</v>
          </cell>
          <cell r="Q531">
            <v>3959982</v>
          </cell>
          <cell r="R531">
            <v>1.02492399343624E-2</v>
          </cell>
          <cell r="AA531">
            <v>1684.8202142903399</v>
          </cell>
          <cell r="AC531">
            <v>191.040252888282</v>
          </cell>
          <cell r="AE531">
            <v>687744.91039781598</v>
          </cell>
          <cell r="AF531">
            <v>24054754.9499426</v>
          </cell>
          <cell r="AH531">
            <v>20095560.4170321</v>
          </cell>
          <cell r="AI531">
            <v>1493.7799614020601</v>
          </cell>
        </row>
        <row r="532">
          <cell r="M532">
            <v>26.6720486108389</v>
          </cell>
          <cell r="O532">
            <v>19445828.114989098</v>
          </cell>
          <cell r="Q532">
            <v>3959982</v>
          </cell>
          <cell r="R532">
            <v>1.0250164061578601E-2</v>
          </cell>
          <cell r="AA532">
            <v>1684.93588869574</v>
          </cell>
          <cell r="AC532">
            <v>191.06624077374201</v>
          </cell>
          <cell r="AE532">
            <v>687838.466785472</v>
          </cell>
          <cell r="AF532">
            <v>24053911.800627898</v>
          </cell>
          <cell r="AH532">
            <v>20095967.8733727</v>
          </cell>
          <cell r="AI532">
            <v>1493.869647922</v>
          </cell>
        </row>
        <row r="533">
          <cell r="M533">
            <v>26.6720560994575</v>
          </cell>
          <cell r="O533">
            <v>19445623.707598001</v>
          </cell>
          <cell r="Q533">
            <v>3959982</v>
          </cell>
          <cell r="R533">
            <v>1.02514175917903E-2</v>
          </cell>
          <cell r="AA533">
            <v>1685.07386124143</v>
          </cell>
          <cell r="AC533">
            <v>191.08790100324501</v>
          </cell>
          <cell r="AE533">
            <v>687916.44361168402</v>
          </cell>
          <cell r="AF533">
            <v>24054996.499037702</v>
          </cell>
          <cell r="AH533">
            <v>20095881.288493302</v>
          </cell>
          <cell r="AI533">
            <v>1493.98596023818</v>
          </cell>
        </row>
        <row r="534">
          <cell r="M534">
            <v>26.671921702747898</v>
          </cell>
          <cell r="O534">
            <v>19444885.3815035</v>
          </cell>
          <cell r="Q534">
            <v>3959982</v>
          </cell>
          <cell r="R534">
            <v>1.02516497752328E-2</v>
          </cell>
          <cell r="AA534">
            <v>1685.06902564697</v>
          </cell>
          <cell r="AC534">
            <v>191.086767481142</v>
          </cell>
          <cell r="AE534">
            <v>687912.36293211102</v>
          </cell>
          <cell r="AF534">
            <v>24055042.342700101</v>
          </cell>
          <cell r="AH534">
            <v>20095174.828991801</v>
          </cell>
          <cell r="AI534">
            <v>1493.98225816583</v>
          </cell>
        </row>
        <row r="535">
          <cell r="M535">
            <v>26.671780948917501</v>
          </cell>
          <cell r="O535">
            <v>19444353.291154001</v>
          </cell>
          <cell r="Q535">
            <v>3959982</v>
          </cell>
          <cell r="R535">
            <v>1.02516705958829E-2</v>
          </cell>
          <cell r="AA535">
            <v>1685.04441118514</v>
          </cell>
          <cell r="AC535">
            <v>191.084009663648</v>
          </cell>
          <cell r="AE535">
            <v>687902.43478913198</v>
          </cell>
          <cell r="AF535">
            <v>24054601.063301101</v>
          </cell>
          <cell r="AH535">
            <v>20094619.7729991</v>
          </cell>
          <cell r="AI535">
            <v>1493.96040152149</v>
          </cell>
        </row>
        <row r="536">
          <cell r="M536">
            <v>26.671646349214502</v>
          </cell>
          <cell r="O536">
            <v>19443879.331296399</v>
          </cell>
          <cell r="Q536">
            <v>3959982</v>
          </cell>
          <cell r="R536">
            <v>1.02508987291935E-2</v>
          </cell>
          <cell r="AA536">
            <v>1684.9561034660201</v>
          </cell>
          <cell r="AC536">
            <v>191.06070617016101</v>
          </cell>
          <cell r="AE536">
            <v>687818.54221257905</v>
          </cell>
          <cell r="AF536">
            <v>24056020.528926302</v>
          </cell>
          <cell r="AH536">
            <v>20094040.420467101</v>
          </cell>
          <cell r="AI536">
            <v>1493.89539729586</v>
          </cell>
        </row>
        <row r="537">
          <cell r="M537">
            <v>26.671621490741099</v>
          </cell>
          <cell r="O537">
            <v>19444221.087933101</v>
          </cell>
          <cell r="Q537">
            <v>3959982</v>
          </cell>
          <cell r="R537">
            <v>1.02496387842842E-2</v>
          </cell>
          <cell r="AA537">
            <v>1684.82834967546</v>
          </cell>
          <cell r="AC537">
            <v>191.04023055803</v>
          </cell>
          <cell r="AE537">
            <v>687744.83000890899</v>
          </cell>
          <cell r="AF537">
            <v>24055109.8097311</v>
          </cell>
          <cell r="AH537">
            <v>20094225.168832101</v>
          </cell>
          <cell r="AI537">
            <v>1493.7881191174299</v>
          </cell>
        </row>
        <row r="538">
          <cell r="M538">
            <v>26.6720041793176</v>
          </cell>
          <cell r="O538">
            <v>19447022.5056298</v>
          </cell>
          <cell r="Q538">
            <v>3959982</v>
          </cell>
          <cell r="R538">
            <v>1.02485619713222E-2</v>
          </cell>
          <cell r="AA538">
            <v>1684.88966520855</v>
          </cell>
          <cell r="AC538">
            <v>191.03436791064499</v>
          </cell>
          <cell r="AE538">
            <v>687723.72447832196</v>
          </cell>
          <cell r="AF538">
            <v>24059058.2286973</v>
          </cell>
          <cell r="AH538">
            <v>20096820.824531499</v>
          </cell>
          <cell r="AI538">
            <v>1493.8552972979001</v>
          </cell>
        </row>
        <row r="539">
          <cell r="M539">
            <v>26.672717499939498</v>
          </cell>
          <cell r="O539">
            <v>19452919.439600602</v>
          </cell>
          <cell r="Q539">
            <v>3959982</v>
          </cell>
          <cell r="R539">
            <v>1.0247093777028E-2</v>
          </cell>
          <cell r="AA539">
            <v>1685.0848097317701</v>
          </cell>
          <cell r="AC539">
            <v>191.050333579506</v>
          </cell>
          <cell r="AE539">
            <v>687781.20088622102</v>
          </cell>
          <cell r="AF539">
            <v>24063876.363057099</v>
          </cell>
          <cell r="AH539">
            <v>20102697.844365001</v>
          </cell>
          <cell r="AI539">
            <v>1494.0344761522599</v>
          </cell>
        </row>
        <row r="540">
          <cell r="M540">
            <v>26.673305739789299</v>
          </cell>
          <cell r="O540">
            <v>19457377.080839299</v>
          </cell>
          <cell r="Q540">
            <v>3959982</v>
          </cell>
          <cell r="R540">
            <v>1.0246675218658701E-2</v>
          </cell>
          <cell r="AA540">
            <v>1685.3051903913999</v>
          </cell>
          <cell r="AC540">
            <v>191.07587796311</v>
          </cell>
          <cell r="AE540">
            <v>687873.16066719405</v>
          </cell>
          <cell r="AF540">
            <v>24067636.630802501</v>
          </cell>
          <cell r="AH540">
            <v>20107379.709051602</v>
          </cell>
          <cell r="AI540">
            <v>1494.2293124282901</v>
          </cell>
        </row>
        <row r="541">
          <cell r="M541">
            <v>26.673530570958899</v>
          </cell>
          <cell r="O541">
            <v>19459115.255902499</v>
          </cell>
          <cell r="Q541">
            <v>3959982</v>
          </cell>
          <cell r="R541">
            <v>1.0247335610434101E-2</v>
          </cell>
          <cell r="AA541">
            <v>1685.4651355528199</v>
          </cell>
          <cell r="AC541">
            <v>191.10742146497299</v>
          </cell>
          <cell r="AE541">
            <v>687986.71727390098</v>
          </cell>
          <cell r="AF541">
            <v>24067455.995439202</v>
          </cell>
          <cell r="AH541">
            <v>20109355.954344101</v>
          </cell>
          <cell r="AI541">
            <v>1494.3577140878499</v>
          </cell>
        </row>
        <row r="542">
          <cell r="M542">
            <v>26.673622650244301</v>
          </cell>
          <cell r="O542">
            <v>19460192.571644001</v>
          </cell>
          <cell r="Q542">
            <v>3959982</v>
          </cell>
          <cell r="R542">
            <v>1.0249255288948199E-2</v>
          </cell>
          <cell r="AA542">
            <v>1685.7402333498401</v>
          </cell>
          <cell r="AC542">
            <v>191.158123307409</v>
          </cell>
          <cell r="AE542">
            <v>688169.24390667095</v>
          </cell>
          <cell r="AF542">
            <v>24067938.0692279</v>
          </cell>
          <cell r="AH542">
            <v>20110664.993170101</v>
          </cell>
          <cell r="AI542">
            <v>1494.58211004243</v>
          </cell>
        </row>
        <row r="543">
          <cell r="M543">
            <v>26.673683694298798</v>
          </cell>
          <cell r="O543">
            <v>19461028.325695299</v>
          </cell>
          <cell r="Q543">
            <v>3959982</v>
          </cell>
          <cell r="R543">
            <v>1.0251376567080001E-2</v>
          </cell>
          <cell r="AA543">
            <v>1686.03347205975</v>
          </cell>
          <cell r="AC543">
            <v>191.21035881231899</v>
          </cell>
          <cell r="AE543">
            <v>688357.29172434902</v>
          </cell>
          <cell r="AF543">
            <v>24068854.748648599</v>
          </cell>
          <cell r="AH543">
            <v>20111708.5432452</v>
          </cell>
          <cell r="AI543">
            <v>1494.82311324743</v>
          </cell>
        </row>
        <row r="544">
          <cell r="M544">
            <v>26.6736697761561</v>
          </cell>
          <cell r="O544">
            <v>19460430.4666292</v>
          </cell>
          <cell r="Q544">
            <v>3959982</v>
          </cell>
          <cell r="R544">
            <v>1.02528428822972E-2</v>
          </cell>
          <cell r="AA544">
            <v>1686.1790975187</v>
          </cell>
          <cell r="AC544">
            <v>191.23231690491701</v>
          </cell>
          <cell r="AE544">
            <v>688436.34085770196</v>
          </cell>
          <cell r="AF544">
            <v>24070201.8882626</v>
          </cell>
          <cell r="AH544">
            <v>20111217.110660899</v>
          </cell>
          <cell r="AI544">
            <v>1494.94678061378</v>
          </cell>
        </row>
        <row r="545">
          <cell r="M545">
            <v>26.673605812730301</v>
          </cell>
          <cell r="O545">
            <v>19459520.440945901</v>
          </cell>
          <cell r="Q545">
            <v>3959982</v>
          </cell>
          <cell r="R545">
            <v>1.0253131412157499E-2</v>
          </cell>
          <cell r="AA545">
            <v>1686.16338597496</v>
          </cell>
          <cell r="AC545">
            <v>191.22981503626099</v>
          </cell>
          <cell r="AE545">
            <v>688427.33413054002</v>
          </cell>
          <cell r="AF545">
            <v>24070086.3270979</v>
          </cell>
          <cell r="AH545">
            <v>20110295.074366</v>
          </cell>
          <cell r="AI545">
            <v>1494.9335709387001</v>
          </cell>
        </row>
        <row r="546">
          <cell r="M546">
            <v>26.6735096782425</v>
          </cell>
          <cell r="O546">
            <v>19457785.4983209</v>
          </cell>
          <cell r="Q546">
            <v>3959982</v>
          </cell>
          <cell r="R546">
            <v>1.0253263884437199E-2</v>
          </cell>
          <cell r="AA546">
            <v>1686.06169493317</v>
          </cell>
          <cell r="AC546">
            <v>191.218110755265</v>
          </cell>
          <cell r="AE546">
            <v>688385.19871895597</v>
          </cell>
          <cell r="AF546">
            <v>24068332.3670021</v>
          </cell>
          <cell r="AH546">
            <v>20108541.960040402</v>
          </cell>
          <cell r="AI546">
            <v>1494.8435841779001</v>
          </cell>
        </row>
        <row r="547">
          <cell r="M547">
            <v>26.673235873362302</v>
          </cell>
          <cell r="O547">
            <v>19452756.9238896</v>
          </cell>
          <cell r="Q547">
            <v>3959982</v>
          </cell>
          <cell r="R547">
            <v>1.0253555393382701E-2</v>
          </cell>
          <cell r="AA547">
            <v>1685.75267879905</v>
          </cell>
          <cell r="AC547">
            <v>191.18283068329899</v>
          </cell>
          <cell r="AE547">
            <v>688258.19045987795</v>
          </cell>
          <cell r="AF547">
            <v>24062938.5770601</v>
          </cell>
          <cell r="AH547">
            <v>20103501.983594701</v>
          </cell>
          <cell r="AI547">
            <v>1494.5698481157499</v>
          </cell>
        </row>
        <row r="548">
          <cell r="M548">
            <v>26.6723735347523</v>
          </cell>
          <cell r="O548">
            <v>19445237.728695702</v>
          </cell>
          <cell r="Q548">
            <v>3959982</v>
          </cell>
          <cell r="R548">
            <v>1.0254007188985999E-2</v>
          </cell>
          <cell r="AA548">
            <v>1685.3324436421599</v>
          </cell>
          <cell r="AC548">
            <v>191.13487818087199</v>
          </cell>
          <cell r="AE548">
            <v>688085.561451138</v>
          </cell>
          <cell r="AF548">
            <v>24055598.496119302</v>
          </cell>
          <cell r="AH548">
            <v>20096051.891067799</v>
          </cell>
          <cell r="AI548">
            <v>1494.19756546128</v>
          </cell>
        </row>
        <row r="549">
          <cell r="M549">
            <v>26.671465832654601</v>
          </cell>
          <cell r="O549">
            <v>19442785.435539801</v>
          </cell>
          <cell r="Q549">
            <v>3959982</v>
          </cell>
          <cell r="R549">
            <v>1.0253235091375001E-2</v>
          </cell>
          <cell r="AA549">
            <v>1685.1613784117901</v>
          </cell>
          <cell r="AC549">
            <v>191.10256418739701</v>
          </cell>
          <cell r="AE549">
            <v>687969.23107462795</v>
          </cell>
          <cell r="AF549">
            <v>24055477.301647302</v>
          </cell>
          <cell r="AH549">
            <v>20093328.209936298</v>
          </cell>
          <cell r="AI549">
            <v>1494.0588142243901</v>
          </cell>
        </row>
        <row r="550">
          <cell r="M550">
            <v>26.670876961678399</v>
          </cell>
          <cell r="O550">
            <v>19441641.2804683</v>
          </cell>
          <cell r="Q550">
            <v>3959982</v>
          </cell>
          <cell r="R550">
            <v>1.0251094278111101E-2</v>
          </cell>
          <cell r="AA550">
            <v>1684.8904802904599</v>
          </cell>
          <cell r="AC550">
            <v>191.05303844233899</v>
          </cell>
          <cell r="AE550">
            <v>687790.93839241995</v>
          </cell>
          <cell r="AF550">
            <v>24054914.7134698</v>
          </cell>
          <cell r="AH550">
            <v>20091932.6344225</v>
          </cell>
          <cell r="AI550">
            <v>1493.8374418481201</v>
          </cell>
        </row>
        <row r="551">
          <cell r="M551">
            <v>26.6703866224546</v>
          </cell>
          <cell r="O551">
            <v>19440824.289550599</v>
          </cell>
          <cell r="Q551">
            <v>3959982</v>
          </cell>
          <cell r="R551">
            <v>1.02495148726055E-2</v>
          </cell>
          <cell r="AA551">
            <v>1684.6643228846201</v>
          </cell>
          <cell r="AC551">
            <v>191.02254059822499</v>
          </cell>
          <cell r="AE551">
            <v>687681.14615360904</v>
          </cell>
          <cell r="AF551">
            <v>24052015.520838398</v>
          </cell>
          <cell r="AH551">
            <v>20090932.170089699</v>
          </cell>
          <cell r="AI551">
            <v>1493.64178228639</v>
          </cell>
        </row>
        <row r="552">
          <cell r="M552">
            <v>26.670209926452401</v>
          </cell>
          <cell r="O552">
            <v>19440299.080088601</v>
          </cell>
          <cell r="Q552">
            <v>3959982</v>
          </cell>
          <cell r="R552">
            <v>1.0249212114286E-2</v>
          </cell>
          <cell r="AA552">
            <v>1684.58948807353</v>
          </cell>
          <cell r="AC552">
            <v>191.015031934132</v>
          </cell>
          <cell r="AE552">
            <v>687654.11496287596</v>
          </cell>
          <cell r="AF552">
            <v>24050478.009467501</v>
          </cell>
          <cell r="AH552">
            <v>20090328.055133101</v>
          </cell>
          <cell r="AI552">
            <v>1493.5744561393899</v>
          </cell>
        </row>
        <row r="553">
          <cell r="M553">
            <v>26.670015726987799</v>
          </cell>
          <cell r="O553">
            <v>19440221.370653499</v>
          </cell>
          <cell r="Q553">
            <v>3959982</v>
          </cell>
          <cell r="R553">
            <v>1.02491153635781E-2</v>
          </cell>
          <cell r="AA553">
            <v>1684.5853501014601</v>
          </cell>
          <cell r="AC553">
            <v>191.014889834353</v>
          </cell>
          <cell r="AE553">
            <v>687653.60340367001</v>
          </cell>
          <cell r="AF553">
            <v>24050331.864255201</v>
          </cell>
          <cell r="AH553">
            <v>20090230.882064398</v>
          </cell>
          <cell r="AI553">
            <v>1493.5704602671001</v>
          </cell>
        </row>
        <row r="554">
          <cell r="M554">
            <v>26.670005665159401</v>
          </cell>
          <cell r="O554">
            <v>19440437.0943694</v>
          </cell>
          <cell r="Q554">
            <v>3959982</v>
          </cell>
          <cell r="R554">
            <v>1.02498198138198E-2</v>
          </cell>
          <cell r="AA554">
            <v>1684.6555767570301</v>
          </cell>
          <cell r="AC554">
            <v>191.03638658771601</v>
          </cell>
          <cell r="AE554">
            <v>687730.99171577697</v>
          </cell>
          <cell r="AF554">
            <v>24048539.247492898</v>
          </cell>
          <cell r="AH554">
            <v>20090488.005799901</v>
          </cell>
          <cell r="AI554">
            <v>1493.6191901693201</v>
          </cell>
        </row>
        <row r="555">
          <cell r="M555">
            <v>26.669999222126599</v>
          </cell>
          <cell r="O555">
            <v>19440748.326685801</v>
          </cell>
          <cell r="Q555">
            <v>3959982</v>
          </cell>
          <cell r="R555">
            <v>1.02510034773254E-2</v>
          </cell>
          <cell r="AA555">
            <v>1684.8221875432901</v>
          </cell>
          <cell r="AC555">
            <v>191.061445677623</v>
          </cell>
          <cell r="AE555">
            <v>687821.204439444</v>
          </cell>
          <cell r="AF555">
            <v>24050094.463937402</v>
          </cell>
          <cell r="AH555">
            <v>20090882.630918998</v>
          </cell>
          <cell r="AI555">
            <v>1493.7607418656701</v>
          </cell>
        </row>
        <row r="556">
          <cell r="M556">
            <v>26.670201878985999</v>
          </cell>
          <cell r="O556">
            <v>19441084.389619801</v>
          </cell>
          <cell r="Q556">
            <v>3959982</v>
          </cell>
          <cell r="R556">
            <v>1.02512115614824E-2</v>
          </cell>
          <cell r="AA556">
            <v>1684.8631159029101</v>
          </cell>
          <cell r="AC556">
            <v>191.06541271223199</v>
          </cell>
          <cell r="AE556">
            <v>687835.48576403502</v>
          </cell>
          <cell r="AF556">
            <v>24050966.7279438</v>
          </cell>
          <cell r="AH556">
            <v>20091133.631772999</v>
          </cell>
          <cell r="AI556">
            <v>1493.7977031906801</v>
          </cell>
        </row>
        <row r="557">
          <cell r="M557">
            <v>26.670558788436001</v>
          </cell>
          <cell r="O557">
            <v>19441553.206152599</v>
          </cell>
          <cell r="Q557">
            <v>3959982</v>
          </cell>
          <cell r="R557">
            <v>1.02520856254076E-2</v>
          </cell>
          <cell r="AA557">
            <v>1684.94685660409</v>
          </cell>
          <cell r="AC557">
            <v>191.08789483141601</v>
          </cell>
          <cell r="AE557">
            <v>687916.42139309901</v>
          </cell>
          <cell r="AF557">
            <v>24049533.065140702</v>
          </cell>
          <cell r="AH557">
            <v>20091685.62221</v>
          </cell>
          <cell r="AI557">
            <v>1493.85896177267</v>
          </cell>
        </row>
        <row r="558">
          <cell r="M558">
            <v>26.670777031720899</v>
          </cell>
          <cell r="O558">
            <v>19441885.8142634</v>
          </cell>
          <cell r="Q558">
            <v>3959982</v>
          </cell>
          <cell r="R558">
            <v>1.0253401548362601E-2</v>
          </cell>
          <cell r="AA558">
            <v>1685.1166581678999</v>
          </cell>
          <cell r="AC558">
            <v>191.11289654015599</v>
          </cell>
          <cell r="AE558">
            <v>688006.42754456098</v>
          </cell>
          <cell r="AF558">
            <v>24051237.838165998</v>
          </cell>
          <cell r="AH558">
            <v>20092165.484031498</v>
          </cell>
          <cell r="AI558">
            <v>1494.00376162775</v>
          </cell>
        </row>
        <row r="559">
          <cell r="M559">
            <v>26.6709288541646</v>
          </cell>
          <cell r="O559">
            <v>19442133.225626498</v>
          </cell>
          <cell r="Q559">
            <v>3959982</v>
          </cell>
          <cell r="R559">
            <v>1.02536566815E-2</v>
          </cell>
          <cell r="AA559">
            <v>1685.1645000792601</v>
          </cell>
          <cell r="AC559">
            <v>191.117514667823</v>
          </cell>
          <cell r="AE559">
            <v>688023.05280416401</v>
          </cell>
          <cell r="AF559">
            <v>24052261.869907498</v>
          </cell>
          <cell r="AH559">
            <v>20092441.352096301</v>
          </cell>
          <cell r="AI559">
            <v>1494.0469854114399</v>
          </cell>
        </row>
        <row r="560">
          <cell r="M560">
            <v>26.670946078973301</v>
          </cell>
          <cell r="O560">
            <v>19442113.665445801</v>
          </cell>
          <cell r="Q560">
            <v>3959982</v>
          </cell>
          <cell r="R560">
            <v>1.02529506343799E-2</v>
          </cell>
          <cell r="AA560">
            <v>1685.10829269588</v>
          </cell>
          <cell r="AC560">
            <v>191.09755930312599</v>
          </cell>
          <cell r="AE560">
            <v>687951.21349125495</v>
          </cell>
          <cell r="AF560">
            <v>24054314.348339099</v>
          </cell>
          <cell r="AH560">
            <v>20092381.305284798</v>
          </cell>
          <cell r="AI560">
            <v>1494.0107333927499</v>
          </cell>
        </row>
        <row r="561">
          <cell r="M561">
            <v>26.6710337606869</v>
          </cell>
          <cell r="O561">
            <v>19442519.213939998</v>
          </cell>
          <cell r="Q561">
            <v>3959982</v>
          </cell>
          <cell r="R561">
            <v>1.02517257637109E-2</v>
          </cell>
          <cell r="AA561">
            <v>1684.98110738281</v>
          </cell>
          <cell r="AC561">
            <v>191.07700976288601</v>
          </cell>
          <cell r="AE561">
            <v>687877.23514638795</v>
          </cell>
          <cell r="AF561">
            <v>24053445.428077199</v>
          </cell>
          <cell r="AH561">
            <v>20092635.189829599</v>
          </cell>
          <cell r="AI561">
            <v>1493.9040976199201</v>
          </cell>
        </row>
        <row r="562">
          <cell r="M562">
            <v>26.671637587000198</v>
          </cell>
          <cell r="O562">
            <v>19446361.516633298</v>
          </cell>
          <cell r="Q562">
            <v>3959982</v>
          </cell>
          <cell r="R562">
            <v>1.02514203825532E-2</v>
          </cell>
          <cell r="AA562">
            <v>1685.16376618667</v>
          </cell>
          <cell r="AC562">
            <v>191.09814138249999</v>
          </cell>
          <cell r="AE562">
            <v>687953.308977001</v>
          </cell>
          <cell r="AF562">
            <v>24056570.842692699</v>
          </cell>
          <cell r="AH562">
            <v>20096264.867864199</v>
          </cell>
          <cell r="AI562">
            <v>1494.0656248041701</v>
          </cell>
        </row>
        <row r="563">
          <cell r="M563">
            <v>26.672627635416099</v>
          </cell>
          <cell r="O563">
            <v>19452057.143445499</v>
          </cell>
          <cell r="Q563">
            <v>3959982</v>
          </cell>
          <cell r="R563">
            <v>1.0251260667909601E-2</v>
          </cell>
          <cell r="AA563">
            <v>1685.4835380855</v>
          </cell>
          <cell r="AC563">
            <v>191.13401544839701</v>
          </cell>
          <cell r="AE563">
            <v>688082.45561423001</v>
          </cell>
          <cell r="AF563">
            <v>24062293.567055501</v>
          </cell>
          <cell r="AH563">
            <v>20102157.596295301</v>
          </cell>
          <cell r="AI563">
            <v>1494.3495226371101</v>
          </cell>
        </row>
        <row r="564">
          <cell r="M564">
            <v>26.673170305767599</v>
          </cell>
          <cell r="O564">
            <v>19456113.7764927</v>
          </cell>
          <cell r="Q564">
            <v>3959982</v>
          </cell>
          <cell r="R564">
            <v>1.02503642155976E-2</v>
          </cell>
          <cell r="AA564">
            <v>1685.6614305406299</v>
          </cell>
          <cell r="AC564">
            <v>191.14056814069099</v>
          </cell>
          <cell r="AE564">
            <v>688106.04530648899</v>
          </cell>
          <cell r="AF564">
            <v>24068478.9230728</v>
          </cell>
          <cell r="AH564">
            <v>20106353.4527619</v>
          </cell>
          <cell r="AI564">
            <v>1494.5208623999399</v>
          </cell>
        </row>
        <row r="565">
          <cell r="M565">
            <v>26.673412750960601</v>
          </cell>
          <cell r="O565">
            <v>19457913.8513688</v>
          </cell>
          <cell r="Q565">
            <v>3959982</v>
          </cell>
          <cell r="R565">
            <v>1.02490701403429E-2</v>
          </cell>
          <cell r="AA565">
            <v>1685.6178380185099</v>
          </cell>
          <cell r="AC565">
            <v>191.129474726078</v>
          </cell>
          <cell r="AE565">
            <v>688066.10901388095</v>
          </cell>
          <cell r="AF565">
            <v>24069087.412316401</v>
          </cell>
          <cell r="AH565">
            <v>20108209.655730799</v>
          </cell>
          <cell r="AI565">
            <v>1494.48836329243</v>
          </cell>
        </row>
        <row r="566">
          <cell r="M566">
            <v>26.673543280384401</v>
          </cell>
          <cell r="O566">
            <v>19459362.6139917</v>
          </cell>
          <cell r="Q566">
            <v>3959982</v>
          </cell>
          <cell r="R566">
            <v>1.02495601152355E-2</v>
          </cell>
          <cell r="AA566">
            <v>1685.73430639089</v>
          </cell>
          <cell r="AC566">
            <v>191.156677480876</v>
          </cell>
          <cell r="AE566">
            <v>688164.03893115302</v>
          </cell>
          <cell r="AF566">
            <v>24068006.839248799</v>
          </cell>
          <cell r="AH566">
            <v>20109804.8671792</v>
          </cell>
          <cell r="AI566">
            <v>1494.5776289100099</v>
          </cell>
        </row>
        <row r="567">
          <cell r="M567">
            <v>26.673627920038498</v>
          </cell>
          <cell r="O567">
            <v>19460313.113689799</v>
          </cell>
          <cell r="Q567">
            <v>3959982</v>
          </cell>
          <cell r="R567">
            <v>1.0250686532687899E-2</v>
          </cell>
          <cell r="AA567">
            <v>1685.93278120641</v>
          </cell>
          <cell r="AC567">
            <v>191.185417855331</v>
          </cell>
          <cell r="AE567">
            <v>688267.50427918998</v>
          </cell>
          <cell r="AF567">
            <v>24070109.436036501</v>
          </cell>
          <cell r="AH567">
            <v>20110874.883691002</v>
          </cell>
          <cell r="AI567">
            <v>1494.7473633510799</v>
          </cell>
        </row>
        <row r="568">
          <cell r="M568">
            <v>26.6736280944844</v>
          </cell>
          <cell r="O568">
            <v>19459735.3404986</v>
          </cell>
          <cell r="Q568">
            <v>3959982</v>
          </cell>
          <cell r="R568">
            <v>1.02516753432554E-2</v>
          </cell>
          <cell r="AA568">
            <v>1685.9900181312501</v>
          </cell>
          <cell r="AC568">
            <v>191.20470874280301</v>
          </cell>
          <cell r="AE568">
            <v>688336.95147409104</v>
          </cell>
          <cell r="AF568">
            <v>24068250.608140301</v>
          </cell>
          <cell r="AH568">
            <v>20110423.0564298</v>
          </cell>
          <cell r="AI568">
            <v>1494.7853093884501</v>
          </cell>
        </row>
        <row r="569">
          <cell r="M569">
            <v>26.6735922379188</v>
          </cell>
          <cell r="O569">
            <v>19459643.313402198</v>
          </cell>
          <cell r="Q569">
            <v>3959982</v>
          </cell>
          <cell r="R569">
            <v>1.0252938809675699E-2</v>
          </cell>
          <cell r="AA569">
            <v>1686.1410444227599</v>
          </cell>
          <cell r="AC569">
            <v>191.22784972605601</v>
          </cell>
          <cell r="AE569">
            <v>688420.25901379995</v>
          </cell>
          <cell r="AF569">
            <v>24069565.132125098</v>
          </cell>
          <cell r="AH569">
            <v>20110398.103049599</v>
          </cell>
          <cell r="AI569">
            <v>1494.91319469671</v>
          </cell>
        </row>
        <row r="570">
          <cell r="M570">
            <v>26.673554940307099</v>
          </cell>
          <cell r="O570">
            <v>19458647.703820899</v>
          </cell>
          <cell r="Q570">
            <v>3959982</v>
          </cell>
          <cell r="R570">
            <v>1.02531864462131E-2</v>
          </cell>
          <cell r="AA570">
            <v>1686.1105710197801</v>
          </cell>
          <cell r="AC570">
            <v>191.22377286458101</v>
          </cell>
          <cell r="AE570">
            <v>688405.58231249102</v>
          </cell>
          <cell r="AF570">
            <v>24069167.159416702</v>
          </cell>
          <cell r="AH570">
            <v>20109405.2809687</v>
          </cell>
          <cell r="AI570">
            <v>1494.8867981552</v>
          </cell>
        </row>
        <row r="571">
          <cell r="M571">
            <v>26.673427337203901</v>
          </cell>
          <cell r="O571">
            <v>19456580.1036206</v>
          </cell>
          <cell r="Q571">
            <v>3959982</v>
          </cell>
          <cell r="R571">
            <v>1.0253344228574201E-2</v>
          </cell>
          <cell r="AA571">
            <v>1685.9903236886901</v>
          </cell>
          <cell r="AC571">
            <v>191.20994454614001</v>
          </cell>
          <cell r="AE571">
            <v>688355.80036610295</v>
          </cell>
          <cell r="AF571">
            <v>24067090.548913401</v>
          </cell>
          <cell r="AH571">
            <v>20107318.714921702</v>
          </cell>
          <cell r="AI571">
            <v>1494.7803791425499</v>
          </cell>
        </row>
        <row r="572">
          <cell r="M572">
            <v>26.6732016644327</v>
          </cell>
          <cell r="O572">
            <v>19453624.535554402</v>
          </cell>
          <cell r="Q572">
            <v>3959982</v>
          </cell>
          <cell r="R572">
            <v>1.02527690116827E-2</v>
          </cell>
          <cell r="AA572">
            <v>1685.7532917723399</v>
          </cell>
          <cell r="AC572">
            <v>191.16949104286101</v>
          </cell>
          <cell r="AE572">
            <v>688210.16775430006</v>
          </cell>
          <cell r="AF572">
            <v>24065953.7504104</v>
          </cell>
          <cell r="AH572">
            <v>20104233.589274</v>
          </cell>
          <cell r="AI572">
            <v>1494.5838007294799</v>
          </cell>
        </row>
        <row r="573">
          <cell r="M573">
            <v>26.6729085633051</v>
          </cell>
          <cell r="O573">
            <v>19450048.6471834</v>
          </cell>
          <cell r="Q573">
            <v>3959982</v>
          </cell>
          <cell r="R573">
            <v>1.02517500270011E-2</v>
          </cell>
          <cell r="AA573">
            <v>1685.3926044562199</v>
          </cell>
          <cell r="AC573">
            <v>191.122358767321</v>
          </cell>
          <cell r="AE573">
            <v>688040.49156235706</v>
          </cell>
          <cell r="AF573">
            <v>24060992.069889098</v>
          </cell>
          <cell r="AH573">
            <v>20100533.396318901</v>
          </cell>
          <cell r="AI573">
            <v>1494.2702456889001</v>
          </cell>
        </row>
        <row r="574">
          <cell r="M574">
            <v>26.672422342002999</v>
          </cell>
          <cell r="O574">
            <v>19447205.473868798</v>
          </cell>
          <cell r="Q574">
            <v>3959982</v>
          </cell>
          <cell r="R574">
            <v>1.02509513532645E-2</v>
          </cell>
          <cell r="AA574">
            <v>1685.1486530649499</v>
          </cell>
          <cell r="AC574">
            <v>191.08185806174799</v>
          </cell>
          <cell r="AE574">
            <v>687894.68902229203</v>
          </cell>
          <cell r="AF574">
            <v>24059566.845277902</v>
          </cell>
          <cell r="AH574">
            <v>20097546.908753999</v>
          </cell>
          <cell r="AI574">
            <v>1494.06679500321</v>
          </cell>
        </row>
        <row r="575">
          <cell r="M575">
            <v>26.6721553000814</v>
          </cell>
          <cell r="O575">
            <v>19443988.816380601</v>
          </cell>
          <cell r="Q575">
            <v>3959982</v>
          </cell>
          <cell r="R575">
            <v>1.02497806225292E-2</v>
          </cell>
          <cell r="AA575">
            <v>1684.79072310111</v>
          </cell>
          <cell r="AC575">
            <v>191.035397117092</v>
          </cell>
          <cell r="AE575">
            <v>687727.42962153</v>
          </cell>
          <cell r="AF575">
            <v>24054573.681606099</v>
          </cell>
          <cell r="AH575">
            <v>20094182.634847298</v>
          </cell>
          <cell r="AI575">
            <v>1493.7553259840199</v>
          </cell>
        </row>
        <row r="576">
          <cell r="M576">
            <v>26.671126194231501</v>
          </cell>
          <cell r="O576">
            <v>19437712.237606499</v>
          </cell>
          <cell r="Q576">
            <v>3959982</v>
          </cell>
          <cell r="R576">
            <v>1.02498867167826E-2</v>
          </cell>
          <cell r="AA576">
            <v>1684.4189140830499</v>
          </cell>
          <cell r="AC576">
            <v>190.99390745361401</v>
          </cell>
          <cell r="AE576">
            <v>687578.06683300901</v>
          </cell>
          <cell r="AF576">
            <v>24047871.1317739</v>
          </cell>
          <cell r="AH576">
            <v>20087882.856221601</v>
          </cell>
          <cell r="AI576">
            <v>1493.4250066294401</v>
          </cell>
        </row>
        <row r="577">
          <cell r="M577">
            <v>26.671221983918802</v>
          </cell>
          <cell r="O577">
            <v>19437322.106582001</v>
          </cell>
          <cell r="Q577">
            <v>3959982</v>
          </cell>
          <cell r="R577">
            <v>1.0249880438232E-2</v>
          </cell>
          <cell r="AA577">
            <v>1684.37604807915</v>
          </cell>
          <cell r="AC577">
            <v>190.98914010889001</v>
          </cell>
          <cell r="AE577">
            <v>687560.90439200203</v>
          </cell>
          <cell r="AF577">
            <v>24047094.860021099</v>
          </cell>
          <cell r="AH577">
            <v>20087150.101324201</v>
          </cell>
          <cell r="AI577">
            <v>1493.3869079702599</v>
          </cell>
        </row>
        <row r="578">
          <cell r="M578">
            <v>26.671051426650099</v>
          </cell>
          <cell r="O578">
            <v>19437998.471616901</v>
          </cell>
          <cell r="Q578">
            <v>3959982</v>
          </cell>
          <cell r="R578">
            <v>1.0250586490867601E-2</v>
          </cell>
          <cell r="AA578">
            <v>1684.4986400693999</v>
          </cell>
          <cell r="AC578">
            <v>191.01651650023899</v>
          </cell>
          <cell r="AE578">
            <v>687659.45940086001</v>
          </cell>
          <cell r="AF578">
            <v>24046238.207503099</v>
          </cell>
          <cell r="AH578">
            <v>20088082.182373598</v>
          </cell>
          <cell r="AI578">
            <v>1493.48212356916</v>
          </cell>
        </row>
        <row r="579">
          <cell r="M579">
            <v>26.670603916405199</v>
          </cell>
          <cell r="O579">
            <v>19440163.3974231</v>
          </cell>
          <cell r="Q579">
            <v>3959982</v>
          </cell>
          <cell r="R579">
            <v>1.0251561500854401E-2</v>
          </cell>
          <cell r="AA579">
            <v>1684.8142169057801</v>
          </cell>
          <cell r="AC579">
            <v>191.058906564154</v>
          </cell>
          <cell r="AE579">
            <v>687812.06363095401</v>
          </cell>
          <cell r="AF579">
            <v>24050320.320759099</v>
          </cell>
          <cell r="AH579">
            <v>20090569.601899199</v>
          </cell>
          <cell r="AI579">
            <v>1493.7553103416201</v>
          </cell>
        </row>
        <row r="580">
          <cell r="M580">
            <v>26.671176075052902</v>
          </cell>
          <cell r="O580">
            <v>19443292.607842602</v>
          </cell>
          <cell r="Q580">
            <v>3959982</v>
          </cell>
          <cell r="R580">
            <v>1.02521525271447E-2</v>
          </cell>
          <cell r="AA580">
            <v>1685.03085918172</v>
          </cell>
          <cell r="AC580">
            <v>191.09697062271701</v>
          </cell>
          <cell r="AE580">
            <v>687949.09424178</v>
          </cell>
          <cell r="AF580">
            <v>24051114.278051998</v>
          </cell>
          <cell r="AH580">
            <v>20093143.2875963</v>
          </cell>
          <cell r="AI580">
            <v>1493.933888559</v>
          </cell>
        </row>
        <row r="581">
          <cell r="M581">
            <v>26.673452405052402</v>
          </cell>
          <cell r="O581">
            <v>19406109.570940901</v>
          </cell>
          <cell r="Q581">
            <v>3959982</v>
          </cell>
          <cell r="R581">
            <v>1.0256045365879299E-2</v>
          </cell>
          <cell r="AA581">
            <v>1682.5649211713001</v>
          </cell>
          <cell r="AC581">
            <v>190.81970922327301</v>
          </cell>
          <cell r="AE581">
            <v>686950.95320378395</v>
          </cell>
          <cell r="AF581">
            <v>24007145.7103316</v>
          </cell>
          <cell r="AH581">
            <v>20054306.475071799</v>
          </cell>
          <cell r="AI581">
            <v>1491.7452119480199</v>
          </cell>
        </row>
        <row r="582">
          <cell r="M582">
            <v>26.6740776337192</v>
          </cell>
          <cell r="O582">
            <v>19418621.804154702</v>
          </cell>
          <cell r="Q582">
            <v>3959982</v>
          </cell>
          <cell r="R582">
            <v>1.0258408705128799E-2</v>
          </cell>
          <cell r="AA582">
            <v>1683.8415576048999</v>
          </cell>
          <cell r="AC582">
            <v>190.956368020139</v>
          </cell>
          <cell r="AE582">
            <v>687442.92487250199</v>
          </cell>
          <cell r="AF582">
            <v>24031450.5372555</v>
          </cell>
          <cell r="AH582">
            <v>20069206.1841258</v>
          </cell>
          <cell r="AI582">
            <v>1492.8851895847599</v>
          </cell>
        </row>
        <row r="583">
          <cell r="M583">
            <v>26.670549640860099</v>
          </cell>
          <cell r="O583">
            <v>19440801.802161701</v>
          </cell>
          <cell r="Q583">
            <v>3959982</v>
          </cell>
          <cell r="R583">
            <v>1.0254080821896799E-2</v>
          </cell>
          <cell r="AA583">
            <v>1685.23841418916</v>
          </cell>
          <cell r="AC583">
            <v>191.10915645028999</v>
          </cell>
          <cell r="AE583">
            <v>687992.963221043</v>
          </cell>
          <cell r="AF583">
            <v>24057315.219220001</v>
          </cell>
          <cell r="AH583">
            <v>20091822.132119901</v>
          </cell>
          <cell r="AI583">
            <v>1494.1292577388699</v>
          </cell>
        </row>
        <row r="584">
          <cell r="M584">
            <v>26.670445289825999</v>
          </cell>
          <cell r="O584">
            <v>19441514.696876101</v>
          </cell>
          <cell r="Q584">
            <v>3959982</v>
          </cell>
          <cell r="R584">
            <v>1.02517083604975E-2</v>
          </cell>
          <cell r="AA584">
            <v>1684.95481437542</v>
          </cell>
          <cell r="AC584">
            <v>191.07429941551999</v>
          </cell>
          <cell r="AE584">
            <v>687867.47789587104</v>
          </cell>
          <cell r="AF584">
            <v>24052921.314982899</v>
          </cell>
          <cell r="AH584">
            <v>20091562.963742699</v>
          </cell>
          <cell r="AI584">
            <v>1493.8805149599</v>
          </cell>
        </row>
        <row r="585">
          <cell r="M585">
            <v>26.671074678598501</v>
          </cell>
          <cell r="O585">
            <v>19443257.443526398</v>
          </cell>
          <cell r="Q585">
            <v>3959982</v>
          </cell>
          <cell r="R585">
            <v>1.0251413990698101E-2</v>
          </cell>
          <cell r="AA585">
            <v>1684.97913616955</v>
          </cell>
          <cell r="AC585">
            <v>191.07764569183999</v>
          </cell>
          <cell r="AE585">
            <v>687879.52449062397</v>
          </cell>
          <cell r="AF585">
            <v>24053218.192897599</v>
          </cell>
          <cell r="AH585">
            <v>20093169.443941101</v>
          </cell>
          <cell r="AI585">
            <v>1493.90149047771</v>
          </cell>
        </row>
        <row r="586">
          <cell r="M586">
            <v>26.671955328588201</v>
          </cell>
          <cell r="O586">
            <v>19447767.8672572</v>
          </cell>
          <cell r="Q586">
            <v>3959982</v>
          </cell>
          <cell r="R586">
            <v>1.02505969308875E-2</v>
          </cell>
          <cell r="AA586">
            <v>1685.1696582694999</v>
          </cell>
          <cell r="AC586">
            <v>191.08536652570899</v>
          </cell>
          <cell r="AE586">
            <v>687907.31949255196</v>
          </cell>
          <cell r="AF586">
            <v>24059684.8373781</v>
          </cell>
          <cell r="AH586">
            <v>20097603.085202798</v>
          </cell>
          <cell r="AI586">
            <v>1494.0842917437899</v>
          </cell>
        </row>
        <row r="587">
          <cell r="M587">
            <v>26.672800409172901</v>
          </cell>
          <cell r="O587">
            <v>19453660.6709495</v>
          </cell>
          <cell r="Q587">
            <v>3959982</v>
          </cell>
          <cell r="R587">
            <v>1.0249235270269001E-2</v>
          </cell>
          <cell r="AA587">
            <v>1685.3719704007401</v>
          </cell>
          <cell r="AC587">
            <v>191.10178295793801</v>
          </cell>
          <cell r="AE587">
            <v>687966.41864857601</v>
          </cell>
          <cell r="AF587">
            <v>24064711.4451118</v>
          </cell>
          <cell r="AH587">
            <v>20103644.484261598</v>
          </cell>
          <cell r="AI587">
            <v>1494.2701874428001</v>
          </cell>
        </row>
        <row r="588">
          <cell r="M588">
            <v>26.673326274106198</v>
          </cell>
          <cell r="O588">
            <v>19457441.952780899</v>
          </cell>
          <cell r="Q588">
            <v>3959982</v>
          </cell>
          <cell r="R588">
            <v>1.02481067291422E-2</v>
          </cell>
          <cell r="AA588">
            <v>1685.4924293731999</v>
          </cell>
          <cell r="AC588">
            <v>191.102542180076</v>
          </cell>
          <cell r="AE588">
            <v>687969.15184827405</v>
          </cell>
          <cell r="AF588">
            <v>24069721.515938699</v>
          </cell>
          <cell r="AH588">
            <v>20107554.025290702</v>
          </cell>
          <cell r="AI588">
            <v>1494.3898871931201</v>
          </cell>
        </row>
        <row r="589">
          <cell r="M589">
            <v>26.673510823596899</v>
          </cell>
          <cell r="O589">
            <v>19458848.622306801</v>
          </cell>
          <cell r="Q589">
            <v>3959982</v>
          </cell>
          <cell r="R589">
            <v>1.0247577890242899E-2</v>
          </cell>
          <cell r="AA589">
            <v>1685.4870471704301</v>
          </cell>
          <cell r="AC589">
            <v>191.10922090221101</v>
          </cell>
          <cell r="AE589">
            <v>687993.19524796004</v>
          </cell>
          <cell r="AF589">
            <v>24067995.555885199</v>
          </cell>
          <cell r="AH589">
            <v>20109095.743026499</v>
          </cell>
          <cell r="AI589">
            <v>1494.3778262682199</v>
          </cell>
        </row>
        <row r="590">
          <cell r="M590">
            <v>26.673603980877601</v>
          </cell>
          <cell r="O590">
            <v>19459868.7898633</v>
          </cell>
          <cell r="Q590">
            <v>3959982</v>
          </cell>
          <cell r="R590">
            <v>1.0249300961904999E-2</v>
          </cell>
          <cell r="AA590">
            <v>1685.7246542461</v>
          </cell>
          <cell r="AC590">
            <v>191.15627265684799</v>
          </cell>
          <cell r="AE590">
            <v>688162.58156465204</v>
          </cell>
          <cell r="AF590">
            <v>24067682.265525602</v>
          </cell>
          <cell r="AH590">
            <v>20110333.891333401</v>
          </cell>
          <cell r="AI590">
            <v>1494.5683815892501</v>
          </cell>
        </row>
        <row r="591">
          <cell r="M591">
            <v>26.673646341080101</v>
          </cell>
          <cell r="O591">
            <v>19460394.619844001</v>
          </cell>
          <cell r="Q591">
            <v>3959982</v>
          </cell>
          <cell r="R591">
            <v>1.0251422745571099E-2</v>
          </cell>
          <cell r="AA591">
            <v>1685.9960144122499</v>
          </cell>
          <cell r="AC591">
            <v>191.206065641934</v>
          </cell>
          <cell r="AE591">
            <v>688341.83631096396</v>
          </cell>
          <cell r="AF591">
            <v>24068204.645347301</v>
          </cell>
          <cell r="AH591">
            <v>20111067.387855299</v>
          </cell>
          <cell r="AI591">
            <v>1494.7899487703201</v>
          </cell>
        </row>
        <row r="592">
          <cell r="M592">
            <v>26.673639412213699</v>
          </cell>
          <cell r="O592">
            <v>19460154.078837998</v>
          </cell>
          <cell r="Q592">
            <v>3959982</v>
          </cell>
          <cell r="R592">
            <v>1.0252868572076201E-2</v>
          </cell>
          <cell r="AA592">
            <v>1686.16468258031</v>
          </cell>
          <cell r="AC592">
            <v>191.23065791417201</v>
          </cell>
          <cell r="AE592">
            <v>688430.36849101796</v>
          </cell>
          <cell r="AF592">
            <v>24069953.2301565</v>
          </cell>
          <cell r="AH592">
            <v>20110925.6493125</v>
          </cell>
          <cell r="AI592">
            <v>1494.93402466614</v>
          </cell>
        </row>
        <row r="593">
          <cell r="M593">
            <v>26.673589526324399</v>
          </cell>
          <cell r="O593">
            <v>19459296.853368901</v>
          </cell>
          <cell r="Q593">
            <v>3959982</v>
          </cell>
          <cell r="R593">
            <v>1.02531460843531E-2</v>
          </cell>
          <cell r="AA593">
            <v>1686.1501543189599</v>
          </cell>
          <cell r="AC593">
            <v>191.22830536439599</v>
          </cell>
          <cell r="AE593">
            <v>688421.89931182703</v>
          </cell>
          <cell r="AF593">
            <v>24069855.136617702</v>
          </cell>
          <cell r="AH593">
            <v>20110065.7767605</v>
          </cell>
          <cell r="AI593">
            <v>1494.9218489545599</v>
          </cell>
        </row>
        <row r="594">
          <cell r="M594">
            <v>26.673497924789199</v>
          </cell>
          <cell r="O594">
            <v>19457446.807165802</v>
          </cell>
          <cell r="Q594">
            <v>3959982</v>
          </cell>
          <cell r="R594">
            <v>1.02532795860967E-2</v>
          </cell>
          <cell r="AA594">
            <v>1686.0397790818399</v>
          </cell>
          <cell r="AC594">
            <v>191.215623337842</v>
          </cell>
          <cell r="AE594">
            <v>688376.24401622999</v>
          </cell>
          <cell r="AF594">
            <v>24067946.527245399</v>
          </cell>
          <cell r="AH594">
            <v>20108196.111937899</v>
          </cell>
          <cell r="AI594">
            <v>1494.8241557439901</v>
          </cell>
        </row>
        <row r="595">
          <cell r="M595">
            <v>26.673166882989499</v>
          </cell>
          <cell r="O595">
            <v>19451954.136018202</v>
          </cell>
          <cell r="Q595">
            <v>3959982</v>
          </cell>
          <cell r="R595">
            <v>1.0253609105647E-2</v>
          </cell>
          <cell r="AA595">
            <v>1685.7064671640601</v>
          </cell>
          <cell r="AC595">
            <v>191.17753742706299</v>
          </cell>
          <cell r="AE595">
            <v>688239.13473742804</v>
          </cell>
          <cell r="AF595">
            <v>24062135.8811386</v>
          </cell>
          <cell r="AH595">
            <v>20102702.284938298</v>
          </cell>
          <cell r="AI595">
            <v>1494.528929737</v>
          </cell>
        </row>
        <row r="596">
          <cell r="M596">
            <v>26.672247517280098</v>
          </cell>
          <cell r="O596">
            <v>19444561.578923799</v>
          </cell>
          <cell r="Q596">
            <v>3959982</v>
          </cell>
          <cell r="R596">
            <v>1.02540369483969E-2</v>
          </cell>
          <cell r="AA596">
            <v>1685.2974849816801</v>
          </cell>
          <cell r="AC596">
            <v>191.130921704873</v>
          </cell>
          <cell r="AE596">
            <v>688071.318137542</v>
          </cell>
          <cell r="AF596">
            <v>24054980.619017102</v>
          </cell>
          <cell r="AH596">
            <v>20095392.0230143</v>
          </cell>
          <cell r="AI596">
            <v>1494.1665632768099</v>
          </cell>
        </row>
        <row r="597">
          <cell r="M597">
            <v>26.6712530998883</v>
          </cell>
          <cell r="O597">
            <v>19442264.885817699</v>
          </cell>
          <cell r="Q597">
            <v>3959982</v>
          </cell>
          <cell r="R597">
            <v>1.02539842992861E-2</v>
          </cell>
          <cell r="AA597">
            <v>1685.20194140597</v>
          </cell>
          <cell r="AC597">
            <v>191.12070636435101</v>
          </cell>
          <cell r="AE597">
            <v>688034.54291166295</v>
          </cell>
          <cell r="AF597">
            <v>24053157.970036998</v>
          </cell>
          <cell r="AH597">
            <v>20092918.721158098</v>
          </cell>
          <cell r="AI597">
            <v>1494.0812350416199</v>
          </cell>
        </row>
        <row r="598">
          <cell r="M598">
            <v>26.6707393837839</v>
          </cell>
          <cell r="O598">
            <v>19441548.858761199</v>
          </cell>
          <cell r="Q598">
            <v>3959982</v>
          </cell>
          <cell r="R598">
            <v>1.02537864802895E-2</v>
          </cell>
          <cell r="AA598">
            <v>1685.16044290945</v>
          </cell>
          <cell r="AC598">
            <v>191.11675723444</v>
          </cell>
          <cell r="AE598">
            <v>688020.32604398404</v>
          </cell>
          <cell r="AF598">
            <v>24052257.009170599</v>
          </cell>
          <cell r="AH598">
            <v>20092043.594611499</v>
          </cell>
          <cell r="AI598">
            <v>1494.04368567501</v>
          </cell>
        </row>
        <row r="599">
          <cell r="M599">
            <v>26.6705533068961</v>
          </cell>
          <cell r="O599">
            <v>19441413.6779317</v>
          </cell>
          <cell r="Q599">
            <v>3959982</v>
          </cell>
          <cell r="R599">
            <v>1.0253657375740501E-2</v>
          </cell>
          <cell r="AA599">
            <v>1685.14479577009</v>
          </cell>
          <cell r="AC599">
            <v>191.115414937342</v>
          </cell>
          <cell r="AE599">
            <v>688015.49377443094</v>
          </cell>
          <cell r="AF599">
            <v>24051884.414735898</v>
          </cell>
          <cell r="AH599">
            <v>20091784.062986601</v>
          </cell>
          <cell r="AI599">
            <v>1494.0293808327499</v>
          </cell>
        </row>
        <row r="600">
          <cell r="M600">
            <v>26.670553522542502</v>
          </cell>
          <cell r="O600">
            <v>19441392.709968399</v>
          </cell>
          <cell r="Q600">
            <v>3959982</v>
          </cell>
          <cell r="R600">
            <v>1.025362298207E-2</v>
          </cell>
          <cell r="AA600">
            <v>1685.13745003452</v>
          </cell>
          <cell r="AC600">
            <v>191.11469224155601</v>
          </cell>
          <cell r="AE600">
            <v>688012.89206960099</v>
          </cell>
          <cell r="AF600">
            <v>24051730.235440299</v>
          </cell>
          <cell r="AH600">
            <v>20091742.971253902</v>
          </cell>
          <cell r="AI600">
            <v>1494.02275779297</v>
          </cell>
        </row>
        <row r="601">
          <cell r="M601">
            <v>26.670392556871501</v>
          </cell>
          <cell r="O601">
            <v>19441164.872735601</v>
          </cell>
          <cell r="Q601">
            <v>3959982</v>
          </cell>
          <cell r="R601">
            <v>1.02543702719984E-2</v>
          </cell>
          <cell r="AA601">
            <v>1685.19582141962</v>
          </cell>
          <cell r="AC601">
            <v>191.13481393278801</v>
          </cell>
          <cell r="AE601">
            <v>688085.33015803504</v>
          </cell>
          <cell r="AF601">
            <v>24049732.0418396</v>
          </cell>
          <cell r="AH601">
            <v>20091675.171802599</v>
          </cell>
          <cell r="AI601">
            <v>1494.06100748683</v>
          </cell>
        </row>
        <row r="602">
          <cell r="M602">
            <v>26.670332189208299</v>
          </cell>
          <cell r="O602">
            <v>19441188.839814</v>
          </cell>
          <cell r="Q602">
            <v>3959982</v>
          </cell>
          <cell r="R602">
            <v>1.02555406210889E-2</v>
          </cell>
          <cell r="AA602">
            <v>1685.3422941925701</v>
          </cell>
          <cell r="AC602">
            <v>191.157703537766</v>
          </cell>
          <cell r="AE602">
            <v>688167.73273595702</v>
          </cell>
          <cell r="AF602">
            <v>24050905.449229699</v>
          </cell>
          <cell r="AH602">
            <v>20091690.742672801</v>
          </cell>
          <cell r="AI602">
            <v>1494.1845906548001</v>
          </cell>
        </row>
        <row r="603">
          <cell r="M603">
            <v>26.6705012948694</v>
          </cell>
          <cell r="O603">
            <v>19441480.6423168</v>
          </cell>
          <cell r="Q603">
            <v>3959982</v>
          </cell>
          <cell r="R603">
            <v>1.0256513976364E-2</v>
          </cell>
          <cell r="AA603">
            <v>1685.44640786577</v>
          </cell>
          <cell r="AC603">
            <v>191.182272108056</v>
          </cell>
          <cell r="AE603">
            <v>688256.17958899995</v>
          </cell>
          <cell r="AF603">
            <v>24049877.645440798</v>
          </cell>
          <cell r="AH603">
            <v>20092020.579357401</v>
          </cell>
          <cell r="AI603">
            <v>1494.2641357577099</v>
          </cell>
        </row>
        <row r="604">
          <cell r="M604">
            <v>26.6707275788307</v>
          </cell>
          <cell r="O604">
            <v>19441889.292181101</v>
          </cell>
          <cell r="Q604">
            <v>3959982</v>
          </cell>
          <cell r="R604">
            <v>1.0257813671406499E-2</v>
          </cell>
          <cell r="AA604">
            <v>1685.6178468062501</v>
          </cell>
          <cell r="AC604">
            <v>191.20754003346201</v>
          </cell>
          <cell r="AE604">
            <v>688347.14412046201</v>
          </cell>
          <cell r="AF604">
            <v>24051591.9831875</v>
          </cell>
          <cell r="AH604">
            <v>20092513.8179841</v>
          </cell>
          <cell r="AI604">
            <v>1494.4103067727799</v>
          </cell>
        </row>
        <row r="605">
          <cell r="M605">
            <v>26.671007890764599</v>
          </cell>
          <cell r="O605">
            <v>19442983.79002</v>
          </cell>
          <cell r="Q605">
            <v>3959982</v>
          </cell>
          <cell r="R605">
            <v>1.02580505245153E-2</v>
          </cell>
          <cell r="AA605">
            <v>1685.7139156555199</v>
          </cell>
          <cell r="AC605">
            <v>191.217592719153</v>
          </cell>
          <cell r="AE605">
            <v>688383.33378895104</v>
          </cell>
          <cell r="AF605">
            <v>24053474.091518</v>
          </cell>
          <cell r="AH605">
            <v>20093572.4065235</v>
          </cell>
          <cell r="AI605">
            <v>1494.49632293637</v>
          </cell>
        </row>
        <row r="606">
          <cell r="M606">
            <v>26.671699741262401</v>
          </cell>
          <cell r="O606">
            <v>19445335.294209599</v>
          </cell>
          <cell r="Q606">
            <v>3959982</v>
          </cell>
          <cell r="R606">
            <v>1.02588579777835E-2</v>
          </cell>
          <cell r="AA606">
            <v>1685.8994213476501</v>
          </cell>
          <cell r="AC606">
            <v>191.25159228944599</v>
          </cell>
          <cell r="AE606">
            <v>688505.73224200704</v>
          </cell>
          <cell r="AF606">
            <v>24053834.297483198</v>
          </cell>
          <cell r="AH606">
            <v>20095965.325884901</v>
          </cell>
          <cell r="AI606">
            <v>1494.6478290581999</v>
          </cell>
        </row>
        <row r="607">
          <cell r="M607">
            <v>26.67205074029</v>
          </cell>
          <cell r="O607">
            <v>19446673.747237001</v>
          </cell>
          <cell r="Q607">
            <v>3959982</v>
          </cell>
          <cell r="R607">
            <v>1.02601646700785E-2</v>
          </cell>
          <cell r="AA607">
            <v>1686.1332148095501</v>
          </cell>
          <cell r="AC607">
            <v>191.28376738668999</v>
          </cell>
          <cell r="AE607">
            <v>688621.56259208405</v>
          </cell>
          <cell r="AF607">
            <v>24056684.15653</v>
          </cell>
          <cell r="AH607">
            <v>20097565.577220999</v>
          </cell>
          <cell r="AI607">
            <v>1494.8494474228601</v>
          </cell>
        </row>
        <row r="608">
          <cell r="M608">
            <v>26.6722973708643</v>
          </cell>
          <cell r="O608">
            <v>19448213.242187999</v>
          </cell>
          <cell r="Q608">
            <v>3959982</v>
          </cell>
          <cell r="R608">
            <v>1.02603543908388E-2</v>
          </cell>
          <cell r="AA608">
            <v>1686.2601980259799</v>
          </cell>
          <cell r="AC608">
            <v>191.29740436150399</v>
          </cell>
          <cell r="AE608">
            <v>688670.65570141305</v>
          </cell>
          <cell r="AF608">
            <v>24059093.916388299</v>
          </cell>
          <cell r="AH608">
            <v>20099157.969620999</v>
          </cell>
          <cell r="AI608">
            <v>1494.9627936644699</v>
          </cell>
        </row>
        <row r="609">
          <cell r="M609">
            <v>26.672557434837401</v>
          </cell>
          <cell r="O609">
            <v>19450145.854292899</v>
          </cell>
          <cell r="Q609">
            <v>3959982</v>
          </cell>
          <cell r="R609">
            <v>1.0259543018639E-2</v>
          </cell>
          <cell r="AA609">
            <v>1686.31328895244</v>
          </cell>
          <cell r="AC609">
            <v>191.28982683334601</v>
          </cell>
          <cell r="AE609">
            <v>688643.37660004594</v>
          </cell>
          <cell r="AF609">
            <v>24063082.149682499</v>
          </cell>
          <cell r="AH609">
            <v>20101025.060903501</v>
          </cell>
          <cell r="AI609">
            <v>1495.02346211909</v>
          </cell>
        </row>
        <row r="610">
          <cell r="M610">
            <v>26.672808411678599</v>
          </cell>
          <cell r="O610">
            <v>19452216.100179099</v>
          </cell>
          <cell r="Q610">
            <v>3959982</v>
          </cell>
          <cell r="R610">
            <v>1.0258237936896401E-2</v>
          </cell>
          <cell r="AA610">
            <v>1686.28642807553</v>
          </cell>
          <cell r="AC610">
            <v>191.280604598715</v>
          </cell>
          <cell r="AE610">
            <v>688610.17655537406</v>
          </cell>
          <cell r="AF610">
            <v>24063994.722965501</v>
          </cell>
          <cell r="AH610">
            <v>20103071.759839501</v>
          </cell>
          <cell r="AI610">
            <v>1495.0058234768101</v>
          </cell>
        </row>
        <row r="611">
          <cell r="M611">
            <v>26.673024419894102</v>
          </cell>
          <cell r="O611">
            <v>19453987.039539099</v>
          </cell>
          <cell r="Q611">
            <v>3959982</v>
          </cell>
          <cell r="R611">
            <v>1.0257954239700001E-2</v>
          </cell>
          <cell r="AA611">
            <v>1686.35520759152</v>
          </cell>
          <cell r="AC611">
            <v>191.288988849025</v>
          </cell>
          <cell r="AE611">
            <v>688640.359856489</v>
          </cell>
          <cell r="AF611">
            <v>24065076.039373901</v>
          </cell>
          <cell r="AH611">
            <v>20104905.651518501</v>
          </cell>
          <cell r="AI611">
            <v>1495.06621874249</v>
          </cell>
        </row>
        <row r="612">
          <cell r="M612">
            <v>26.673189255893</v>
          </cell>
          <cell r="O612">
            <v>19456279.7387118</v>
          </cell>
          <cell r="Q612">
            <v>3959982</v>
          </cell>
          <cell r="R612">
            <v>1.02578227931655E-2</v>
          </cell>
          <cell r="AA612">
            <v>1686.4931377185601</v>
          </cell>
          <cell r="AC612">
            <v>191.30472653876899</v>
          </cell>
          <cell r="AE612">
            <v>688697.01553956699</v>
          </cell>
          <cell r="AF612">
            <v>24067486.036765199</v>
          </cell>
          <cell r="AH612">
            <v>20107252.713341601</v>
          </cell>
          <cell r="AI612">
            <v>1495.1884111797899</v>
          </cell>
        </row>
        <row r="613">
          <cell r="M613">
            <v>26.673498819657201</v>
          </cell>
          <cell r="O613">
            <v>19460348.173076</v>
          </cell>
          <cell r="Q613">
            <v>3959982</v>
          </cell>
          <cell r="R613">
            <v>1.0258323029382101E-2</v>
          </cell>
          <cell r="AA613">
            <v>1686.79587841026</v>
          </cell>
          <cell r="AC613">
            <v>191.352748195213</v>
          </cell>
          <cell r="AE613">
            <v>688869.89350276801</v>
          </cell>
          <cell r="AF613">
            <v>24069750.550569899</v>
          </cell>
          <cell r="AH613">
            <v>20111465.3157214</v>
          </cell>
          <cell r="AI613">
            <v>1495.4431302150499</v>
          </cell>
        </row>
        <row r="614">
          <cell r="M614">
            <v>26.6736526484652</v>
          </cell>
          <cell r="O614">
            <v>19461540.5697922</v>
          </cell>
          <cell r="Q614">
            <v>3959982</v>
          </cell>
          <cell r="R614">
            <v>1.02602229587039E-2</v>
          </cell>
          <cell r="AA614">
            <v>1687.0714644965799</v>
          </cell>
          <cell r="AC614">
            <v>191.40368897085901</v>
          </cell>
          <cell r="AE614">
            <v>689053.28029509296</v>
          </cell>
          <cell r="AF614">
            <v>24070188.120610598</v>
          </cell>
          <cell r="AH614">
            <v>20112949.506177001</v>
          </cell>
          <cell r="AI614">
            <v>1495.6677755257199</v>
          </cell>
        </row>
        <row r="615">
          <cell r="M615">
            <v>26.673696009875801</v>
          </cell>
          <cell r="O615">
            <v>19461939.860938799</v>
          </cell>
          <cell r="Q615">
            <v>3959982</v>
          </cell>
          <cell r="R615">
            <v>1.02623885930743E-2</v>
          </cell>
          <cell r="AA615">
            <v>1687.3402368828799</v>
          </cell>
          <cell r="AC615">
            <v>191.453228284559</v>
          </cell>
          <cell r="AE615">
            <v>689231.621824414</v>
          </cell>
          <cell r="AF615">
            <v>24070644.365485899</v>
          </cell>
          <cell r="AH615">
            <v>20113563.06422</v>
          </cell>
          <cell r="AI615">
            <v>1495.8870085983201</v>
          </cell>
        </row>
        <row r="616">
          <cell r="M616">
            <v>26.674049567470998</v>
          </cell>
          <cell r="O616">
            <v>19412989.618697099</v>
          </cell>
          <cell r="Q616">
            <v>3959982</v>
          </cell>
          <cell r="R616">
            <v>1.02666338596464E-2</v>
          </cell>
          <cell r="AA616">
            <v>1684.21999690401</v>
          </cell>
          <cell r="AC616">
            <v>191.10212786183899</v>
          </cell>
          <cell r="AE616">
            <v>687967.66030262096</v>
          </cell>
          <cell r="AF616">
            <v>24015041.882167201</v>
          </cell>
          <cell r="AH616">
            <v>20063104.712453399</v>
          </cell>
          <cell r="AI616">
            <v>1493.11786904217</v>
          </cell>
        </row>
        <row r="617">
          <cell r="M617">
            <v>26.674383438695202</v>
          </cell>
          <cell r="O617">
            <v>19423206.197763398</v>
          </cell>
          <cell r="Q617">
            <v>3959982</v>
          </cell>
          <cell r="R617">
            <v>1.02685489675117E-2</v>
          </cell>
          <cell r="AA617">
            <v>1685.31136257955</v>
          </cell>
          <cell r="AC617">
            <v>191.20417941731799</v>
          </cell>
          <cell r="AE617">
            <v>688335.04590234603</v>
          </cell>
          <cell r="AF617">
            <v>24039151.5483937</v>
          </cell>
          <cell r="AH617">
            <v>20074276.588637099</v>
          </cell>
          <cell r="AI617">
            <v>1494.1071831622301</v>
          </cell>
        </row>
        <row r="618">
          <cell r="M618">
            <v>26.673052059730999</v>
          </cell>
          <cell r="O618">
            <v>19452794.927959099</v>
          </cell>
          <cell r="Q618">
            <v>3959982</v>
          </cell>
          <cell r="R618">
            <v>1.0263591389139201E-2</v>
          </cell>
          <cell r="AA618">
            <v>1686.9644674829699</v>
          </cell>
          <cell r="AC618">
            <v>191.39255513875099</v>
          </cell>
          <cell r="AE618">
            <v>689013.19849950296</v>
          </cell>
          <cell r="AF618">
            <v>24068077.092849199</v>
          </cell>
          <cell r="AH618">
            <v>20104330.092156801</v>
          </cell>
          <cell r="AI618">
            <v>1495.57191234422</v>
          </cell>
        </row>
        <row r="619">
          <cell r="M619">
            <v>26.672977417659599</v>
          </cell>
          <cell r="O619">
            <v>19452964.9758722</v>
          </cell>
          <cell r="Q619">
            <v>3959982</v>
          </cell>
          <cell r="R619">
            <v>1.0261810219395401E-2</v>
          </cell>
          <cell r="AA619">
            <v>1686.74991078522</v>
          </cell>
          <cell r="AC619">
            <v>191.357721888632</v>
          </cell>
          <cell r="AE619">
            <v>688887.798799076</v>
          </cell>
          <cell r="AF619">
            <v>24066652.981722001</v>
          </cell>
          <cell r="AH619">
            <v>20104204.148935799</v>
          </cell>
          <cell r="AI619">
            <v>1495.3921888965899</v>
          </cell>
        </row>
        <row r="620">
          <cell r="M620">
            <v>26.672960267217</v>
          </cell>
          <cell r="O620">
            <v>19452645.132391799</v>
          </cell>
          <cell r="Q620">
            <v>3959982</v>
          </cell>
          <cell r="R620">
            <v>1.0260478132837E-2</v>
          </cell>
          <cell r="AA620">
            <v>1686.5608849268201</v>
          </cell>
          <cell r="AC620">
            <v>191.330482569103</v>
          </cell>
          <cell r="AE620">
            <v>688789.73724877206</v>
          </cell>
          <cell r="AF620">
            <v>24064623.6981824</v>
          </cell>
          <cell r="AH620">
            <v>20103793.730180599</v>
          </cell>
          <cell r="AI620">
            <v>1495.2304023577101</v>
          </cell>
        </row>
        <row r="621">
          <cell r="M621">
            <v>26.672894395309601</v>
          </cell>
          <cell r="O621">
            <v>19451149.084889401</v>
          </cell>
          <cell r="Q621">
            <v>3959982</v>
          </cell>
          <cell r="R621">
            <v>1.02595643596676E-2</v>
          </cell>
          <cell r="AA621">
            <v>1686.3657332002999</v>
          </cell>
          <cell r="AC621">
            <v>191.29549969247901</v>
          </cell>
          <cell r="AE621">
            <v>688663.79889292305</v>
          </cell>
          <cell r="AF621">
            <v>24064068.277607299</v>
          </cell>
          <cell r="AH621">
            <v>20102199.8215141</v>
          </cell>
          <cell r="AI621">
            <v>1495.0702335078199</v>
          </cell>
        </row>
        <row r="622">
          <cell r="M622">
            <v>26.672535907098201</v>
          </cell>
          <cell r="O622">
            <v>19448063.4215062</v>
          </cell>
          <cell r="Q622">
            <v>3959982</v>
          </cell>
          <cell r="R622">
            <v>1.0257732860484901E-2</v>
          </cell>
          <cell r="AA622">
            <v>1685.9767779331301</v>
          </cell>
          <cell r="AC622">
            <v>191.23177764251801</v>
          </cell>
          <cell r="AE622">
            <v>688434.399513065</v>
          </cell>
          <cell r="AF622">
            <v>24061612.331169602</v>
          </cell>
          <cell r="AH622">
            <v>20098966.954256698</v>
          </cell>
          <cell r="AI622">
            <v>1494.7450002906101</v>
          </cell>
        </row>
        <row r="623">
          <cell r="M623">
            <v>26.6721530041096</v>
          </cell>
          <cell r="O623">
            <v>19445191.781801298</v>
          </cell>
          <cell r="Q623">
            <v>3959982</v>
          </cell>
          <cell r="R623">
            <v>1.0255643149914199E-2</v>
          </cell>
          <cell r="AA623">
            <v>1685.5643153938299</v>
          </cell>
          <cell r="AC623">
            <v>191.16614313861999</v>
          </cell>
          <cell r="AE623">
            <v>688198.11529903195</v>
          </cell>
          <cell r="AF623">
            <v>24058571.084937599</v>
          </cell>
          <cell r="AH623">
            <v>20095882.2903338</v>
          </cell>
          <cell r="AI623">
            <v>1494.3981722552101</v>
          </cell>
        </row>
        <row r="624">
          <cell r="M624">
            <v>26.671399079528001</v>
          </cell>
          <cell r="O624">
            <v>19442636.114076901</v>
          </cell>
          <cell r="Q624">
            <v>3959982</v>
          </cell>
          <cell r="R624">
            <v>1.0254230661635401E-2</v>
          </cell>
          <cell r="AA624">
            <v>1685.25760617274</v>
          </cell>
          <cell r="AC624">
            <v>191.12623541556201</v>
          </cell>
          <cell r="AE624">
            <v>688054.44749602198</v>
          </cell>
          <cell r="AF624">
            <v>24054314.549968202</v>
          </cell>
          <cell r="AH624">
            <v>20093288.103709798</v>
          </cell>
          <cell r="AI624">
            <v>1494.1313707571801</v>
          </cell>
        </row>
        <row r="625">
          <cell r="M625">
            <v>26.670899976687501</v>
          </cell>
          <cell r="O625">
            <v>19441792.856055301</v>
          </cell>
          <cell r="Q625">
            <v>3959982</v>
          </cell>
          <cell r="R625">
            <v>1.02530890437393E-2</v>
          </cell>
          <cell r="AA625">
            <v>1685.1121084976301</v>
          </cell>
          <cell r="AC625">
            <v>191.09762503881899</v>
          </cell>
          <cell r="AE625">
            <v>687951.45013974898</v>
          </cell>
          <cell r="AF625">
            <v>24054463.815999102</v>
          </cell>
          <cell r="AH625">
            <v>20092199.141037099</v>
          </cell>
          <cell r="AI625">
            <v>1494.01448345881</v>
          </cell>
        </row>
        <row r="626">
          <cell r="M626">
            <v>26.670610388152799</v>
          </cell>
          <cell r="O626">
            <v>19441374.628110401</v>
          </cell>
          <cell r="Q626">
            <v>3959982</v>
          </cell>
          <cell r="R626">
            <v>1.02517221200902E-2</v>
          </cell>
          <cell r="AA626">
            <v>1684.93415779529</v>
          </cell>
          <cell r="AC626">
            <v>191.071863686613</v>
          </cell>
          <cell r="AE626">
            <v>687858.70927180594</v>
          </cell>
          <cell r="AF626">
            <v>24052578.183063898</v>
          </cell>
          <cell r="AH626">
            <v>20091640.955593899</v>
          </cell>
          <cell r="AI626">
            <v>1493.8622941086701</v>
          </cell>
        </row>
        <row r="627">
          <cell r="M627">
            <v>26.670320882087498</v>
          </cell>
          <cell r="O627">
            <v>19440817.944722101</v>
          </cell>
          <cell r="Q627">
            <v>3959982</v>
          </cell>
          <cell r="R627">
            <v>1.0251433472322701E-2</v>
          </cell>
          <cell r="AA627">
            <v>1684.8701087279501</v>
          </cell>
          <cell r="AC627">
            <v>191.06555687402201</v>
          </cell>
          <cell r="AE627">
            <v>687836.00474648096</v>
          </cell>
          <cell r="AF627">
            <v>24051235.283246901</v>
          </cell>
          <cell r="AH627">
            <v>20091057.350067802</v>
          </cell>
          <cell r="AI627">
            <v>1493.80455185392</v>
          </cell>
        </row>
        <row r="628">
          <cell r="M628">
            <v>26.670173173127601</v>
          </cell>
          <cell r="O628">
            <v>19440176.699300099</v>
          </cell>
          <cell r="Q628">
            <v>3959982</v>
          </cell>
          <cell r="R628">
            <v>1.0252148187542E-2</v>
          </cell>
          <cell r="AA628">
            <v>1684.8898984934999</v>
          </cell>
          <cell r="AC628">
            <v>191.081436369285</v>
          </cell>
          <cell r="AE628">
            <v>687893.170929424</v>
          </cell>
          <cell r="AF628">
            <v>24048529.1905303</v>
          </cell>
          <cell r="AH628">
            <v>20090502.5550914</v>
          </cell>
          <cell r="AI628">
            <v>1493.8084621242101</v>
          </cell>
        </row>
        <row r="629">
          <cell r="M629">
            <v>26.669743474099899</v>
          </cell>
          <cell r="O629">
            <v>19439815.189357702</v>
          </cell>
          <cell r="Q629">
            <v>3959982</v>
          </cell>
          <cell r="R629">
            <v>1.02525029028599E-2</v>
          </cell>
          <cell r="AA629">
            <v>1684.97068288986</v>
          </cell>
          <cell r="AC629">
            <v>191.08369025043399</v>
          </cell>
          <cell r="AE629">
            <v>687901.28490156203</v>
          </cell>
          <cell r="AF629">
            <v>24051500.355277501</v>
          </cell>
          <cell r="AH629">
            <v>20090161.768811598</v>
          </cell>
          <cell r="AI629">
            <v>1493.88699263943</v>
          </cell>
        </row>
        <row r="630">
          <cell r="M630">
            <v>26.669735922432501</v>
          </cell>
          <cell r="O630">
            <v>19439545.4030747</v>
          </cell>
          <cell r="Q630">
            <v>3959982</v>
          </cell>
          <cell r="R630">
            <v>1.0251413713651999E-2</v>
          </cell>
          <cell r="AA630">
            <v>1684.8230701340301</v>
          </cell>
          <cell r="AC630">
            <v>191.06051995294899</v>
          </cell>
          <cell r="AE630">
            <v>687817.87183061696</v>
          </cell>
          <cell r="AF630">
            <v>24050339.784212399</v>
          </cell>
          <cell r="AH630">
            <v>20089637.605112799</v>
          </cell>
          <cell r="AI630">
            <v>1493.7625501810801</v>
          </cell>
        </row>
        <row r="631">
          <cell r="M631">
            <v>26.6698127075583</v>
          </cell>
          <cell r="O631">
            <v>19439259.508760098</v>
          </cell>
          <cell r="Q631">
            <v>3959982</v>
          </cell>
          <cell r="R631">
            <v>1.02505106972133E-2</v>
          </cell>
          <cell r="AA631">
            <v>1684.7071533394301</v>
          </cell>
          <cell r="AC631">
            <v>191.03442698146301</v>
          </cell>
          <cell r="AE631">
            <v>687723.93713326799</v>
          </cell>
          <cell r="AF631">
            <v>24051196.523364998</v>
          </cell>
          <cell r="AH631">
            <v>20089229.085080799</v>
          </cell>
          <cell r="AI631">
            <v>1493.6727263579601</v>
          </cell>
        </row>
        <row r="632">
          <cell r="M632">
            <v>26.670187147457401</v>
          </cell>
          <cell r="O632">
            <v>19438778.291219201</v>
          </cell>
          <cell r="Q632">
            <v>3959982</v>
          </cell>
          <cell r="R632">
            <v>1.0248647034419901E-2</v>
          </cell>
          <cell r="AA632">
            <v>1684.4428172523501</v>
          </cell>
          <cell r="AC632">
            <v>190.98467038791901</v>
          </cell>
          <cell r="AE632">
            <v>687544.81339650694</v>
          </cell>
          <cell r="AF632">
            <v>24050965.9331007</v>
          </cell>
          <cell r="AH632">
            <v>20088433.660873</v>
          </cell>
          <cell r="AI632">
            <v>1493.4581468644301</v>
          </cell>
        </row>
        <row r="633">
          <cell r="M633">
            <v>26.670334952083</v>
          </cell>
          <cell r="O633">
            <v>19441469.914261799</v>
          </cell>
          <cell r="Q633">
            <v>3959982</v>
          </cell>
          <cell r="R633">
            <v>1.02464558325043E-2</v>
          </cell>
          <cell r="AA633">
            <v>1684.3869515976701</v>
          </cell>
          <cell r="AC633">
            <v>190.959203647934</v>
          </cell>
          <cell r="AE633">
            <v>687453.13313256402</v>
          </cell>
          <cell r="AF633">
            <v>24054260.794294301</v>
          </cell>
          <cell r="AH633">
            <v>20091056.208013099</v>
          </cell>
          <cell r="AI633">
            <v>1493.42774794973</v>
          </cell>
        </row>
        <row r="634">
          <cell r="M634">
            <v>26.6718954901648</v>
          </cell>
          <cell r="O634">
            <v>19448237.946545601</v>
          </cell>
          <cell r="Q634">
            <v>3959982</v>
          </cell>
          <cell r="R634">
            <v>1.0244820789255199E-2</v>
          </cell>
          <cell r="AA634">
            <v>1684.53998247959</v>
          </cell>
          <cell r="AC634">
            <v>190.97070557390299</v>
          </cell>
          <cell r="AE634">
            <v>687494.540066052</v>
          </cell>
          <cell r="AF634">
            <v>24058265.781676799</v>
          </cell>
          <cell r="AH634">
            <v>20097380.374534201</v>
          </cell>
          <cell r="AI634">
            <v>1493.56927690569</v>
          </cell>
        </row>
        <row r="635">
          <cell r="M635">
            <v>26.672849377293598</v>
          </cell>
          <cell r="O635">
            <v>19453318.264031898</v>
          </cell>
          <cell r="Q635">
            <v>3959982</v>
          </cell>
          <cell r="R635">
            <v>1.02438583398109E-2</v>
          </cell>
          <cell r="AA635">
            <v>1684.7482740596199</v>
          </cell>
          <cell r="AC635">
            <v>190.98075808734001</v>
          </cell>
          <cell r="AE635">
            <v>687530.72911442199</v>
          </cell>
          <cell r="AF635">
            <v>24064968.7210931</v>
          </cell>
          <cell r="AH635">
            <v>20102846.455898099</v>
          </cell>
          <cell r="AI635">
            <v>1493.7675159722901</v>
          </cell>
        </row>
        <row r="636">
          <cell r="M636">
            <v>26.6732791554481</v>
          </cell>
          <cell r="O636">
            <v>19456267.233801499</v>
          </cell>
          <cell r="Q636">
            <v>3959982</v>
          </cell>
          <cell r="R636">
            <v>1.0242546546447399E-2</v>
          </cell>
          <cell r="AA636">
            <v>1684.7736842352999</v>
          </cell>
          <cell r="AC636">
            <v>190.97738038284399</v>
          </cell>
          <cell r="AE636">
            <v>687518.56937823701</v>
          </cell>
          <cell r="AF636">
            <v>24066815.217702501</v>
          </cell>
          <cell r="AH636">
            <v>20105930.956315801</v>
          </cell>
          <cell r="AI636">
            <v>1493.7963038524499</v>
          </cell>
        </row>
        <row r="637">
          <cell r="M637">
            <v>26.6734594332857</v>
          </cell>
          <cell r="O637">
            <v>19457756.646127999</v>
          </cell>
          <cell r="Q637">
            <v>3959982</v>
          </cell>
          <cell r="R637">
            <v>1.02430486043746E-2</v>
          </cell>
          <cell r="AA637">
            <v>1684.8914308481701</v>
          </cell>
          <cell r="AC637">
            <v>191.004618824478</v>
          </cell>
          <cell r="AE637">
            <v>687616.62776811898</v>
          </cell>
          <cell r="AF637">
            <v>24065786.976543799</v>
          </cell>
          <cell r="AH637">
            <v>20107610.231139299</v>
          </cell>
          <cell r="AI637">
            <v>1493.88681202369</v>
          </cell>
        </row>
        <row r="638">
          <cell r="M638">
            <v>26.673533626110899</v>
          </cell>
          <cell r="O638">
            <v>19458470.5685458</v>
          </cell>
          <cell r="Q638">
            <v>3959982</v>
          </cell>
          <cell r="R638">
            <v>1.0244198335984901E-2</v>
          </cell>
          <cell r="AA638">
            <v>1685.0765605454999</v>
          </cell>
          <cell r="AC638">
            <v>191.03176703100101</v>
          </cell>
          <cell r="AE638">
            <v>687714.36131160299</v>
          </cell>
          <cell r="AF638">
            <v>24067673.880583402</v>
          </cell>
          <cell r="AH638">
            <v>20108450.941337202</v>
          </cell>
          <cell r="AI638">
            <v>1494.0447935145</v>
          </cell>
        </row>
        <row r="639">
          <cell r="M639">
            <v>26.673574806041302</v>
          </cell>
          <cell r="O639">
            <v>19459035.4039592</v>
          </cell>
          <cell r="Q639">
            <v>3959982</v>
          </cell>
          <cell r="R639">
            <v>1.02451224656644E-2</v>
          </cell>
          <cell r="AA639">
            <v>1685.2062151912301</v>
          </cell>
          <cell r="AC639">
            <v>191.05927235393199</v>
          </cell>
          <cell r="AE639">
            <v>687813.38047415495</v>
          </cell>
          <cell r="AF639">
            <v>24067095.9527895</v>
          </cell>
          <cell r="AH639">
            <v>20109133.038724001</v>
          </cell>
          <cell r="AI639">
            <v>1494.1469428373</v>
          </cell>
        </row>
        <row r="640">
          <cell r="M640">
            <v>26.673601777858501</v>
          </cell>
          <cell r="O640">
            <v>19459280.889314901</v>
          </cell>
          <cell r="Q640">
            <v>3959982</v>
          </cell>
          <cell r="R640">
            <v>1.0247103113987599E-2</v>
          </cell>
          <cell r="AA640">
            <v>1685.4335218983499</v>
          </cell>
          <cell r="AC640">
            <v>191.10447033991699</v>
          </cell>
          <cell r="AE640">
            <v>687976.09322370298</v>
          </cell>
          <cell r="AF640">
            <v>24066756.949412599</v>
          </cell>
          <cell r="AH640">
            <v>20109571.288900901</v>
          </cell>
          <cell r="AI640">
            <v>1494.3290515584299</v>
          </cell>
        </row>
        <row r="641">
          <cell r="M641">
            <v>26.6735677345163</v>
          </cell>
          <cell r="O641">
            <v>19458453.2650996</v>
          </cell>
          <cell r="Q641">
            <v>3959982</v>
          </cell>
          <cell r="R641">
            <v>1.02485611709168E-2</v>
          </cell>
          <cell r="AA641">
            <v>1685.5621613486001</v>
          </cell>
          <cell r="AC641">
            <v>191.12453485287699</v>
          </cell>
          <cell r="AE641">
            <v>688048.32547035895</v>
          </cell>
          <cell r="AF641">
            <v>24067798.529829301</v>
          </cell>
          <cell r="AH641">
            <v>20108833.1345369</v>
          </cell>
          <cell r="AI641">
            <v>1494.43762649572</v>
          </cell>
        </row>
        <row r="642">
          <cell r="M642">
            <v>26.673389499298501</v>
          </cell>
          <cell r="O642">
            <v>19455282.528057698</v>
          </cell>
          <cell r="Q642">
            <v>3959982</v>
          </cell>
          <cell r="R642">
            <v>1.02482069411609E-2</v>
          </cell>
          <cell r="AA642">
            <v>1685.3421524200201</v>
          </cell>
          <cell r="AC642">
            <v>191.08539462113001</v>
          </cell>
          <cell r="AE642">
            <v>687907.42063606705</v>
          </cell>
          <cell r="AF642">
            <v>24067096.616306901</v>
          </cell>
          <cell r="AH642">
            <v>20105565.929234602</v>
          </cell>
          <cell r="AI642">
            <v>1494.25675779889</v>
          </cell>
        </row>
        <row r="643">
          <cell r="M643">
            <v>26.6730228546216</v>
          </cell>
          <cell r="O643">
            <v>19450618.3904883</v>
          </cell>
          <cell r="Q643">
            <v>3959982</v>
          </cell>
          <cell r="R643">
            <v>1.02473051009898E-2</v>
          </cell>
          <cell r="AA643">
            <v>1684.9240165014901</v>
          </cell>
          <cell r="AC643">
            <v>191.031590209379</v>
          </cell>
          <cell r="AE643">
            <v>687713.72475376504</v>
          </cell>
          <cell r="AF643">
            <v>24061156.629631899</v>
          </cell>
          <cell r="AH643">
            <v>20100790.945770901</v>
          </cell>
          <cell r="AI643">
            <v>1493.89242629211</v>
          </cell>
        </row>
        <row r="644">
          <cell r="M644">
            <v>26.6721266104711</v>
          </cell>
          <cell r="O644">
            <v>19444067.356535502</v>
          </cell>
          <cell r="Q644">
            <v>3959982</v>
          </cell>
          <cell r="R644">
            <v>1.02474553855838E-2</v>
          </cell>
          <cell r="AA644">
            <v>1684.5309794765401</v>
          </cell>
          <cell r="AC644">
            <v>190.98750072394199</v>
          </cell>
          <cell r="AE644">
            <v>687555.00260619097</v>
          </cell>
          <cell r="AF644">
            <v>24054122.9546794</v>
          </cell>
          <cell r="AH644">
            <v>20094322.9122108</v>
          </cell>
          <cell r="AI644">
            <v>1493.5434787525901</v>
          </cell>
        </row>
        <row r="645">
          <cell r="M645">
            <v>26.671358255135001</v>
          </cell>
          <cell r="O645">
            <v>19442483.272837698</v>
          </cell>
          <cell r="Q645">
            <v>3959982</v>
          </cell>
          <cell r="R645">
            <v>1.0246578986875501E-2</v>
          </cell>
          <cell r="AA645">
            <v>1684.3961653152301</v>
          </cell>
          <cell r="AC645">
            <v>190.95953641164999</v>
          </cell>
          <cell r="AE645">
            <v>687454.33108194103</v>
          </cell>
          <cell r="AF645">
            <v>24054582.3537637</v>
          </cell>
          <cell r="AH645">
            <v>20092419.967292301</v>
          </cell>
          <cell r="AI645">
            <v>1493.43662890358</v>
          </cell>
        </row>
        <row r="646">
          <cell r="M646">
            <v>26.670762205560401</v>
          </cell>
          <cell r="O646">
            <v>19441363.081586301</v>
          </cell>
          <cell r="Q646">
            <v>3959982</v>
          </cell>
          <cell r="R646">
            <v>1.02452150373977E-2</v>
          </cell>
          <cell r="AA646">
            <v>1684.19356369704</v>
          </cell>
          <cell r="AC646">
            <v>190.93113789865001</v>
          </cell>
          <cell r="AE646">
            <v>687352.09643514198</v>
          </cell>
          <cell r="AF646">
            <v>24052225.204663102</v>
          </cell>
          <cell r="AH646">
            <v>20091218.898076501</v>
          </cell>
          <cell r="AI646">
            <v>1493.26242579839</v>
          </cell>
        </row>
        <row r="647">
          <cell r="M647">
            <v>26.670359143811201</v>
          </cell>
          <cell r="O647">
            <v>19440487.355580099</v>
          </cell>
          <cell r="Q647">
            <v>3959982</v>
          </cell>
          <cell r="R647">
            <v>1.0244105370421501E-2</v>
          </cell>
          <cell r="AA647">
            <v>1684.04147419368</v>
          </cell>
          <cell r="AC647">
            <v>190.90175853432001</v>
          </cell>
          <cell r="AE647">
            <v>687246.33072355296</v>
          </cell>
          <cell r="AF647">
            <v>24052257.1695721</v>
          </cell>
          <cell r="AH647">
            <v>20090074.216141999</v>
          </cell>
          <cell r="AI647">
            <v>1493.13971565936</v>
          </cell>
        </row>
        <row r="648">
          <cell r="M648">
            <v>26.670018904273501</v>
          </cell>
          <cell r="O648">
            <v>19439892.985482998</v>
          </cell>
          <cell r="Q648">
            <v>3959982</v>
          </cell>
          <cell r="R648">
            <v>1.0242794619324201E-2</v>
          </cell>
          <cell r="AA648">
            <v>1683.86526416021</v>
          </cell>
          <cell r="AC648">
            <v>190.87609192680199</v>
          </cell>
          <cell r="AE648">
            <v>687153.93093648797</v>
          </cell>
          <cell r="AF648">
            <v>24050422.890792299</v>
          </cell>
          <cell r="AH648">
            <v>20089485.187505901</v>
          </cell>
          <cell r="AI648">
            <v>1492.98917223341</v>
          </cell>
        </row>
        <row r="649">
          <cell r="M649">
            <v>26.669946423024001</v>
          </cell>
          <cell r="O649">
            <v>19439165.946658898</v>
          </cell>
          <cell r="Q649">
            <v>3959982</v>
          </cell>
          <cell r="R649">
            <v>1.02425268559056E-2</v>
          </cell>
          <cell r="AA649">
            <v>1683.76909692153</v>
          </cell>
          <cell r="AC649">
            <v>190.86611509445501</v>
          </cell>
          <cell r="AE649">
            <v>687118.01434003701</v>
          </cell>
          <cell r="AF649">
            <v>24048521.175069701</v>
          </cell>
          <cell r="AH649">
            <v>20088473.2263189</v>
          </cell>
          <cell r="AI649">
            <v>1492.9029818270801</v>
          </cell>
        </row>
        <row r="650">
          <cell r="M650">
            <v>26.670418578820499</v>
          </cell>
          <cell r="O650">
            <v>19438380.7390262</v>
          </cell>
          <cell r="Q650">
            <v>3959982</v>
          </cell>
          <cell r="R650">
            <v>1.02434356610857E-2</v>
          </cell>
          <cell r="AA650">
            <v>1683.7512361410099</v>
          </cell>
          <cell r="AC650">
            <v>190.87703816988301</v>
          </cell>
          <cell r="AE650">
            <v>687157.33741157805</v>
          </cell>
          <cell r="AF650">
            <v>24045312.6931757</v>
          </cell>
          <cell r="AH650">
            <v>20087626.787829701</v>
          </cell>
          <cell r="AI650">
            <v>1492.8741979711299</v>
          </cell>
        </row>
        <row r="651">
          <cell r="M651">
            <v>26.6708583861348</v>
          </cell>
          <cell r="O651">
            <v>19437790.658682201</v>
          </cell>
          <cell r="Q651">
            <v>3959982</v>
          </cell>
          <cell r="R651">
            <v>1.02449210363302E-2</v>
          </cell>
          <cell r="AA651">
            <v>1683.8578104247599</v>
          </cell>
          <cell r="AC651">
            <v>190.89441770770199</v>
          </cell>
          <cell r="AE651">
            <v>687219.90374772705</v>
          </cell>
          <cell r="AF651">
            <v>24046006.930086602</v>
          </cell>
          <cell r="AH651">
            <v>20087172.334433701</v>
          </cell>
          <cell r="AI651">
            <v>1492.9633927170601</v>
          </cell>
        </row>
        <row r="652">
          <cell r="M652">
            <v>26.671086040850501</v>
          </cell>
          <cell r="O652">
            <v>19437744.265371598</v>
          </cell>
          <cell r="Q652">
            <v>3959982</v>
          </cell>
          <cell r="R652">
            <v>1.02453064742945E-2</v>
          </cell>
          <cell r="AA652">
            <v>1683.8977312818799</v>
          </cell>
          <cell r="AC652">
            <v>190.897780798714</v>
          </cell>
          <cell r="AE652">
            <v>687232.01087536896</v>
          </cell>
          <cell r="AF652">
            <v>24046970.4645858</v>
          </cell>
          <cell r="AH652">
            <v>20087225.750679899</v>
          </cell>
          <cell r="AI652">
            <v>1492.9999504831601</v>
          </cell>
        </row>
        <row r="653">
          <cell r="M653">
            <v>26.670834481658002</v>
          </cell>
          <cell r="O653">
            <v>19438645.133779701</v>
          </cell>
          <cell r="Q653">
            <v>3959982</v>
          </cell>
          <cell r="R653">
            <v>1.02460365069137E-2</v>
          </cell>
          <cell r="AA653">
            <v>1684.0493770130799</v>
          </cell>
          <cell r="AC653">
            <v>190.92832396484499</v>
          </cell>
          <cell r="AE653">
            <v>687341.96627344401</v>
          </cell>
          <cell r="AF653">
            <v>24046657.730902899</v>
          </cell>
          <cell r="AH653">
            <v>20088446.858897299</v>
          </cell>
          <cell r="AI653">
            <v>1493.1210530482299</v>
          </cell>
        </row>
        <row r="654">
          <cell r="M654">
            <v>26.670352673990401</v>
          </cell>
          <cell r="O654">
            <v>19439226.748388398</v>
          </cell>
          <cell r="Q654">
            <v>3959982</v>
          </cell>
          <cell r="R654">
            <v>1.02470220176789E-2</v>
          </cell>
          <cell r="AA654">
            <v>1684.2485857505701</v>
          </cell>
          <cell r="AC654">
            <v>190.957648798582</v>
          </cell>
          <cell r="AE654">
            <v>687447.535674894</v>
          </cell>
          <cell r="AF654">
            <v>24048661.340976</v>
          </cell>
          <cell r="AH654">
            <v>20089156.069016699</v>
          </cell>
          <cell r="AI654">
            <v>1493.29093695199</v>
          </cell>
        </row>
        <row r="655">
          <cell r="M655">
            <v>26.669947532582</v>
          </cell>
          <cell r="O655">
            <v>19439456.039176501</v>
          </cell>
          <cell r="Q655">
            <v>3959982</v>
          </cell>
          <cell r="R655">
            <v>1.02462204873247E-2</v>
          </cell>
          <cell r="AA655">
            <v>1684.2344534379899</v>
          </cell>
          <cell r="AC655">
            <v>190.942823020665</v>
          </cell>
          <cell r="AE655">
            <v>687394.16287439305</v>
          </cell>
          <cell r="AF655">
            <v>24051369.683478098</v>
          </cell>
          <cell r="AH655">
            <v>20089236.054654401</v>
          </cell>
          <cell r="AI655">
            <v>1493.29163041733</v>
          </cell>
        </row>
        <row r="656">
          <cell r="M656">
            <v>26.6698387499329</v>
          </cell>
          <cell r="O656">
            <v>19439477.540624201</v>
          </cell>
          <cell r="Q656">
            <v>3959982</v>
          </cell>
          <cell r="R656">
            <v>1.0244144220322901E-2</v>
          </cell>
          <cell r="AA656">
            <v>1684.01828606258</v>
          </cell>
          <cell r="AC656">
            <v>190.89921661015401</v>
          </cell>
          <cell r="AE656">
            <v>687237.17979655601</v>
          </cell>
          <cell r="AF656">
            <v>24051829.055311002</v>
          </cell>
          <cell r="AH656">
            <v>20088977.967562102</v>
          </cell>
          <cell r="AI656">
            <v>1493.11906945242</v>
          </cell>
        </row>
        <row r="657">
          <cell r="M657">
            <v>26.669950169314902</v>
          </cell>
          <cell r="O657">
            <v>19441400.096257199</v>
          </cell>
          <cell r="Q657">
            <v>3959982</v>
          </cell>
          <cell r="R657">
            <v>1.02425976404744E-2</v>
          </cell>
          <cell r="AA657">
            <v>1683.9477040044301</v>
          </cell>
          <cell r="AC657">
            <v>190.88594077211701</v>
          </cell>
          <cell r="AE657">
            <v>687189.38677962299</v>
          </cell>
          <cell r="AF657">
            <v>24051763.586192399</v>
          </cell>
          <cell r="AH657">
            <v>20090579.8739715</v>
          </cell>
          <cell r="AI657">
            <v>1493.0617632323101</v>
          </cell>
        </row>
        <row r="658">
          <cell r="M658">
            <v>26.6717766724989</v>
          </cell>
          <cell r="O658">
            <v>19447466.982875299</v>
          </cell>
          <cell r="Q658">
            <v>3959982</v>
          </cell>
          <cell r="R658">
            <v>1.0241589922171401E-2</v>
          </cell>
          <cell r="AA658">
            <v>1684.1366317352299</v>
          </cell>
          <cell r="AC658">
            <v>190.89379340438899</v>
          </cell>
          <cell r="AE658">
            <v>687217.65625580098</v>
          </cell>
          <cell r="AF658">
            <v>24058123.867231201</v>
          </cell>
          <cell r="AH658">
            <v>20096286.447887901</v>
          </cell>
          <cell r="AI658">
            <v>1493.24283833084</v>
          </cell>
        </row>
        <row r="659">
          <cell r="M659">
            <v>26.6728251299539</v>
          </cell>
          <cell r="O659">
            <v>19453345.246034902</v>
          </cell>
          <cell r="Q659">
            <v>3959982</v>
          </cell>
          <cell r="R659">
            <v>1.0240402756204201E-2</v>
          </cell>
          <cell r="AA659">
            <v>1684.35043257447</v>
          </cell>
          <cell r="AC659">
            <v>190.910969869995</v>
          </cell>
          <cell r="AE659">
            <v>687279.49153198104</v>
          </cell>
          <cell r="AF659">
            <v>24063469.660095502</v>
          </cell>
          <cell r="AH659">
            <v>20102578.587391298</v>
          </cell>
          <cell r="AI659">
            <v>1493.4394627044701</v>
          </cell>
        </row>
        <row r="660">
          <cell r="M660">
            <v>26.673327190341301</v>
          </cell>
          <cell r="O660">
            <v>19456788.866029602</v>
          </cell>
          <cell r="Q660">
            <v>3959982</v>
          </cell>
          <cell r="R660">
            <v>1.0240113470185899E-2</v>
          </cell>
          <cell r="AA660">
            <v>1684.52247543415</v>
          </cell>
          <cell r="AC660">
            <v>190.93078152313799</v>
          </cell>
          <cell r="AE660">
            <v>687350.81348329806</v>
          </cell>
          <cell r="AF660">
            <v>24066433.794577599</v>
          </cell>
          <cell r="AH660">
            <v>20106265.913554698</v>
          </cell>
          <cell r="AI660">
            <v>1493.59169391101</v>
          </cell>
        </row>
        <row r="661">
          <cell r="M661">
            <v>26.673528970512599</v>
          </cell>
          <cell r="O661">
            <v>19458730.872963801</v>
          </cell>
          <cell r="Q661">
            <v>3959982</v>
          </cell>
          <cell r="R661">
            <v>1.0240770750764299E-2</v>
          </cell>
          <cell r="AA661">
            <v>1684.69907763368</v>
          </cell>
          <cell r="AC661">
            <v>190.96415530561299</v>
          </cell>
          <cell r="AE661">
            <v>687470.95910020696</v>
          </cell>
          <cell r="AF661">
            <v>24066564.822019801</v>
          </cell>
          <cell r="AH661">
            <v>20108417.124338299</v>
          </cell>
          <cell r="AI661">
            <v>1493.7349223280701</v>
          </cell>
        </row>
        <row r="662">
          <cell r="M662">
            <v>26.673652162272599</v>
          </cell>
          <cell r="O662">
            <v>19460322.0393738</v>
          </cell>
          <cell r="Q662">
            <v>3959982</v>
          </cell>
          <cell r="R662">
            <v>1.02418821195021E-2</v>
          </cell>
          <cell r="AA662">
            <v>1684.94028157304</v>
          </cell>
          <cell r="AC662">
            <v>190.99765136266501</v>
          </cell>
          <cell r="AE662">
            <v>687591.54490559502</v>
          </cell>
          <cell r="AF662">
            <v>24069443.080909099</v>
          </cell>
          <cell r="AH662">
            <v>20110145.818643801</v>
          </cell>
          <cell r="AI662">
            <v>1493.94263021037</v>
          </cell>
        </row>
        <row r="663">
          <cell r="M663">
            <v>26.673745126254801</v>
          </cell>
          <cell r="O663">
            <v>19461543.4753998</v>
          </cell>
          <cell r="Q663">
            <v>3959982</v>
          </cell>
          <cell r="R663">
            <v>1.02427546969029E-2</v>
          </cell>
          <cell r="AA663">
            <v>1685.1072716280401</v>
          </cell>
          <cell r="AC663">
            <v>191.029427204634</v>
          </cell>
          <cell r="AE663">
            <v>687705.937936684</v>
          </cell>
          <cell r="AF663">
            <v>24069516.626192801</v>
          </cell>
          <cell r="AH663">
            <v>20111505.24783</v>
          </cell>
          <cell r="AI663">
            <v>1494.0778444233999</v>
          </cell>
        </row>
        <row r="664">
          <cell r="M664">
            <v>26.673780303863399</v>
          </cell>
          <cell r="O664">
            <v>19461407.5168336</v>
          </cell>
          <cell r="Q664">
            <v>3959982</v>
          </cell>
          <cell r="R664">
            <v>1.02447413024875E-2</v>
          </cell>
          <cell r="AA664">
            <v>1685.3064872427999</v>
          </cell>
          <cell r="AC664">
            <v>191.071421297206</v>
          </cell>
          <cell r="AE664">
            <v>687857.11666994297</v>
          </cell>
          <cell r="AF664">
            <v>24068689.181448299</v>
          </cell>
          <cell r="AH664">
            <v>20111572.1304764</v>
          </cell>
          <cell r="AI664">
            <v>1494.2350659455999</v>
          </cell>
        </row>
        <row r="665">
          <cell r="M665">
            <v>26.673665188028298</v>
          </cell>
          <cell r="O665">
            <v>19459221.711442798</v>
          </cell>
          <cell r="Q665">
            <v>3959982</v>
          </cell>
          <cell r="R665">
            <v>1.02462979242317E-2</v>
          </cell>
          <cell r="AA665">
            <v>1685.3547119002801</v>
          </cell>
          <cell r="AC665">
            <v>191.08225328365199</v>
          </cell>
          <cell r="AE665">
            <v>687896.11182114703</v>
          </cell>
          <cell r="AF665">
            <v>24068339.514072701</v>
          </cell>
          <cell r="AH665">
            <v>20109476.047240101</v>
          </cell>
          <cell r="AI665">
            <v>1494.27245861662</v>
          </cell>
        </row>
        <row r="666">
          <cell r="M666">
            <v>26.673471622261498</v>
          </cell>
          <cell r="O666">
            <v>19456398.591810301</v>
          </cell>
          <cell r="Q666">
            <v>3959982</v>
          </cell>
          <cell r="R666">
            <v>1.0246708979446101E-2</v>
          </cell>
          <cell r="AA666">
            <v>1685.2249489969299</v>
          </cell>
          <cell r="AC666">
            <v>191.06670345778099</v>
          </cell>
          <cell r="AE666">
            <v>687840.13244801003</v>
          </cell>
          <cell r="AF666">
            <v>24066239.219457801</v>
          </cell>
          <cell r="AH666">
            <v>20106613.461082701</v>
          </cell>
          <cell r="AI666">
            <v>1494.1582455391499</v>
          </cell>
        </row>
        <row r="667">
          <cell r="M667">
            <v>26.673311249581399</v>
          </cell>
          <cell r="O667">
            <v>19455114.935124598</v>
          </cell>
          <cell r="Q667">
            <v>3959982</v>
          </cell>
          <cell r="R667">
            <v>1.0246835858217101E-2</v>
          </cell>
          <cell r="AA667">
            <v>1685.16117350749</v>
          </cell>
          <cell r="AC667">
            <v>191.05930533799599</v>
          </cell>
          <cell r="AE667">
            <v>687813.499216786</v>
          </cell>
          <cell r="AF667">
            <v>24065152.355402902</v>
          </cell>
          <cell r="AH667">
            <v>20105258.654471099</v>
          </cell>
          <cell r="AI667">
            <v>1494.10186816949</v>
          </cell>
        </row>
        <row r="668">
          <cell r="M668">
            <v>26.6732070581761</v>
          </cell>
          <cell r="O668">
            <v>19453986.331130601</v>
          </cell>
          <cell r="Q668">
            <v>3959982</v>
          </cell>
          <cell r="R668">
            <v>1.0246138520101099E-2</v>
          </cell>
          <cell r="AA668">
            <v>1685.03213716138</v>
          </cell>
          <cell r="AC668">
            <v>191.031271376251</v>
          </cell>
          <cell r="AE668">
            <v>687712.57695450401</v>
          </cell>
          <cell r="AF668">
            <v>24065875.344227199</v>
          </cell>
          <cell r="AH668">
            <v>20104004.723194599</v>
          </cell>
          <cell r="AI668">
            <v>1494.0008657851299</v>
          </cell>
        </row>
        <row r="669">
          <cell r="M669">
            <v>26.673106732798601</v>
          </cell>
          <cell r="O669">
            <v>19452790.469475001</v>
          </cell>
          <cell r="Q669">
            <v>3959982</v>
          </cell>
          <cell r="R669">
            <v>1.02449925545944E-2</v>
          </cell>
          <cell r="AA669">
            <v>1684.8138404455799</v>
          </cell>
          <cell r="AC669">
            <v>191.00039960271599</v>
          </cell>
          <cell r="AE669">
            <v>687601.43856977799</v>
          </cell>
          <cell r="AF669">
            <v>24063396.028984901</v>
          </cell>
          <cell r="AH669">
            <v>20102701.9683851</v>
          </cell>
          <cell r="AI669">
            <v>1493.81344084286</v>
          </cell>
        </row>
        <row r="670">
          <cell r="M670">
            <v>26.6729774463418</v>
          </cell>
          <cell r="O670">
            <v>19451461.251899499</v>
          </cell>
          <cell r="Q670">
            <v>3959982</v>
          </cell>
          <cell r="R670">
            <v>1.02448726622449E-2</v>
          </cell>
          <cell r="AA670">
            <v>1684.7036179373299</v>
          </cell>
          <cell r="AC670">
            <v>190.98844311241999</v>
          </cell>
          <cell r="AE670">
            <v>687558.39520471205</v>
          </cell>
          <cell r="AF670">
            <v>24061332.3217218</v>
          </cell>
          <cell r="AH670">
            <v>20101349.4356202</v>
          </cell>
          <cell r="AI670">
            <v>1493.71517482491</v>
          </cell>
        </row>
        <row r="671">
          <cell r="M671">
            <v>26.672788640916998</v>
          </cell>
          <cell r="O671">
            <v>19448926.636097498</v>
          </cell>
          <cell r="Q671">
            <v>3959982</v>
          </cell>
          <cell r="R671">
            <v>1.02442058946987E-2</v>
          </cell>
          <cell r="AA671">
            <v>1684.4817936131799</v>
          </cell>
          <cell r="AC671">
            <v>190.94997402694699</v>
          </cell>
          <cell r="AE671">
            <v>687419.90649701096</v>
          </cell>
          <cell r="AF671">
            <v>24060399.223554298</v>
          </cell>
          <cell r="AH671">
            <v>20098716.957520701</v>
          </cell>
          <cell r="AI671">
            <v>1493.5318195862301</v>
          </cell>
        </row>
        <row r="672">
          <cell r="M672">
            <v>26.672259667223699</v>
          </cell>
          <cell r="O672">
            <v>19445873.822729599</v>
          </cell>
          <cell r="Q672">
            <v>3959982</v>
          </cell>
          <cell r="R672">
            <v>1.0243154805714199E-2</v>
          </cell>
          <cell r="AA672">
            <v>1684.1753300120699</v>
          </cell>
          <cell r="AC672">
            <v>190.90914764383399</v>
          </cell>
          <cell r="AE672">
            <v>687272.93151780299</v>
          </cell>
          <cell r="AF672">
            <v>24056356.3501908</v>
          </cell>
          <cell r="AH672">
            <v>20095588.073704202</v>
          </cell>
          <cell r="AI672">
            <v>1493.2661823682399</v>
          </cell>
        </row>
        <row r="673">
          <cell r="M673">
            <v>26.672083909843799</v>
          </cell>
          <cell r="O673">
            <v>19445497.499686301</v>
          </cell>
          <cell r="Q673">
            <v>3959982</v>
          </cell>
          <cell r="R673">
            <v>1.0243663361384501E-2</v>
          </cell>
          <cell r="AA673">
            <v>1684.18197702152</v>
          </cell>
          <cell r="AC673">
            <v>190.92407809213</v>
          </cell>
          <cell r="AE673">
            <v>687326.68113166804</v>
          </cell>
          <cell r="AF673">
            <v>24053305.3513912</v>
          </cell>
          <cell r="AH673">
            <v>20095148.172382399</v>
          </cell>
          <cell r="AI673">
            <v>1493.25789892939</v>
          </cell>
        </row>
        <row r="674">
          <cell r="M674">
            <v>26.6719759978151</v>
          </cell>
          <cell r="O674">
            <v>19444895.1601854</v>
          </cell>
          <cell r="Q674">
            <v>3959982</v>
          </cell>
          <cell r="R674">
            <v>1.02448488305003E-2</v>
          </cell>
          <cell r="AA674">
            <v>1684.2887998839201</v>
          </cell>
          <cell r="AC674">
            <v>190.942437556773</v>
          </cell>
          <cell r="AE674">
            <v>687392.77520438202</v>
          </cell>
          <cell r="AF674">
            <v>24053791.484243698</v>
          </cell>
          <cell r="AH674">
            <v>20094628.552730002</v>
          </cell>
          <cell r="AI674">
            <v>1493.34636232715</v>
          </cell>
        </row>
        <row r="675">
          <cell r="M675">
            <v>26.6717579934075</v>
          </cell>
          <cell r="O675">
            <v>19443914.945592199</v>
          </cell>
          <cell r="Q675">
            <v>3959982</v>
          </cell>
          <cell r="R675">
            <v>1.02450591757315E-2</v>
          </cell>
          <cell r="AA675">
            <v>1684.2695800905201</v>
          </cell>
          <cell r="AC675">
            <v>190.93977429136899</v>
          </cell>
          <cell r="AE675">
            <v>687383.18744892802</v>
          </cell>
          <cell r="AF675">
            <v>24053560.979602601</v>
          </cell>
          <cell r="AH675">
            <v>20093673.442601401</v>
          </cell>
          <cell r="AI675">
            <v>1493.3298057991501</v>
          </cell>
        </row>
        <row r="676">
          <cell r="M676">
            <v>26.671495490985102</v>
          </cell>
          <cell r="O676">
            <v>19443025.2168395</v>
          </cell>
          <cell r="Q676">
            <v>3959982</v>
          </cell>
          <cell r="R676">
            <v>1.0245828674505001E-2</v>
          </cell>
          <cell r="AA676">
            <v>1684.2898079041199</v>
          </cell>
          <cell r="AC676">
            <v>190.95555045880701</v>
          </cell>
          <cell r="AE676">
            <v>687439.98165170394</v>
          </cell>
          <cell r="AF676">
            <v>24050902.516458899</v>
          </cell>
          <cell r="AH676">
            <v>20092873.346126098</v>
          </cell>
          <cell r="AI676">
            <v>1493.33425744531</v>
          </cell>
        </row>
        <row r="677">
          <cell r="M677">
            <v>26.671127878082899</v>
          </cell>
          <cell r="O677">
            <v>19442035.376469299</v>
          </cell>
          <cell r="Q677">
            <v>3959982</v>
          </cell>
          <cell r="R677">
            <v>1.0247007244486499E-2</v>
          </cell>
          <cell r="AA677">
            <v>1684.39005774306</v>
          </cell>
          <cell r="AC677">
            <v>190.973275733169</v>
          </cell>
          <cell r="AE677">
            <v>687503.79263940803</v>
          </cell>
          <cell r="AF677">
            <v>24051247.119098499</v>
          </cell>
          <cell r="AH677">
            <v>20092005.435307998</v>
          </cell>
          <cell r="AI677">
            <v>1493.4167820098901</v>
          </cell>
        </row>
        <row r="678">
          <cell r="M678">
            <v>26.670545075857401</v>
          </cell>
          <cell r="O678">
            <v>19441114.6768024</v>
          </cell>
          <cell r="Q678">
            <v>3959982</v>
          </cell>
          <cell r="R678">
            <v>1.0247091720980201E-2</v>
          </cell>
          <cell r="AA678">
            <v>1684.3883625849401</v>
          </cell>
          <cell r="AC678">
            <v>190.97301720581399</v>
          </cell>
          <cell r="AE678">
            <v>687502.86194093002</v>
          </cell>
          <cell r="AF678">
            <v>24051232.080774698</v>
          </cell>
          <cell r="AH678">
            <v>20091130.1928588</v>
          </cell>
          <cell r="AI678">
            <v>1493.41534537912</v>
          </cell>
        </row>
        <row r="679">
          <cell r="M679">
            <v>26.6702575110554</v>
          </cell>
          <cell r="O679">
            <v>19440532.775416501</v>
          </cell>
          <cell r="Q679">
            <v>3959982</v>
          </cell>
          <cell r="R679">
            <v>1.0246210016172E-2</v>
          </cell>
          <cell r="AA679">
            <v>1684.2858290663901</v>
          </cell>
          <cell r="AC679">
            <v>190.94851733700401</v>
          </cell>
          <cell r="AE679">
            <v>687414.66241321503</v>
          </cell>
          <cell r="AF679">
            <v>24052304.354049198</v>
          </cell>
          <cell r="AH679">
            <v>20090249.5748378</v>
          </cell>
          <cell r="AI679">
            <v>1493.33731172939</v>
          </cell>
        </row>
        <row r="680">
          <cell r="M680">
            <v>26.670116550464702</v>
          </cell>
          <cell r="O680">
            <v>19440204.0211231</v>
          </cell>
          <cell r="Q680">
            <v>3959982</v>
          </cell>
          <cell r="R680">
            <v>1.02449690781921E-2</v>
          </cell>
          <cell r="AA680">
            <v>1684.1224874407801</v>
          </cell>
          <cell r="AC680">
            <v>190.92404162806301</v>
          </cell>
          <cell r="AE680">
            <v>687326.54986102798</v>
          </cell>
          <cell r="AF680">
            <v>24050757.426020801</v>
          </cell>
          <cell r="AH680">
            <v>20089901.694914799</v>
          </cell>
          <cell r="AI680">
            <v>1493.1984458127199</v>
          </cell>
        </row>
        <row r="681">
          <cell r="M681">
            <v>26.6702340672025</v>
          </cell>
          <cell r="O681">
            <v>19441234.027522501</v>
          </cell>
          <cell r="Q681">
            <v>3959982</v>
          </cell>
          <cell r="R681">
            <v>1.02446762090552E-2</v>
          </cell>
          <cell r="AA681">
            <v>1684.1381274954599</v>
          </cell>
          <cell r="AC681">
            <v>190.92659244089799</v>
          </cell>
          <cell r="AE681">
            <v>687335.73278723098</v>
          </cell>
          <cell r="AF681">
            <v>24050859.2281962</v>
          </cell>
          <cell r="AH681">
            <v>20090672.743767399</v>
          </cell>
          <cell r="AI681">
            <v>1493.21153505456</v>
          </cell>
        </row>
        <row r="682">
          <cell r="M682">
            <v>26.6713959852997</v>
          </cell>
          <cell r="O682">
            <v>19445422.48023</v>
          </cell>
          <cell r="Q682">
            <v>3959982</v>
          </cell>
          <cell r="R682">
            <v>1.0243867637418601E-2</v>
          </cell>
          <cell r="AA682">
            <v>1684.2766149916499</v>
          </cell>
          <cell r="AC682">
            <v>190.92846546618699</v>
          </cell>
          <cell r="AE682">
            <v>687342.47567827103</v>
          </cell>
          <cell r="AF682">
            <v>24056390.8147313</v>
          </cell>
          <cell r="AH682">
            <v>20094490.685779899</v>
          </cell>
          <cell r="AI682">
            <v>1493.34814952546</v>
          </cell>
        </row>
        <row r="683">
          <cell r="M683">
            <v>26.672484869865301</v>
          </cell>
          <cell r="O683">
            <v>19450774.009987101</v>
          </cell>
          <cell r="Q683">
            <v>3959982</v>
          </cell>
          <cell r="R683">
            <v>1.02426900095968E-2</v>
          </cell>
          <cell r="AA683">
            <v>1684.44636838983</v>
          </cell>
          <cell r="AC683">
            <v>190.94070303798401</v>
          </cell>
          <cell r="AE683">
            <v>687386.53093674302</v>
          </cell>
          <cell r="AF683">
            <v>24060948.999836799</v>
          </cell>
          <cell r="AH683">
            <v>20100095.8443418</v>
          </cell>
          <cell r="AI683">
            <v>1493.50566535184</v>
          </cell>
        </row>
        <row r="684">
          <cell r="M684">
            <v>26.673120023196098</v>
          </cell>
          <cell r="O684">
            <v>19455136.037535898</v>
          </cell>
          <cell r="Q684">
            <v>3959982</v>
          </cell>
          <cell r="R684">
            <v>1.0242387770078199E-2</v>
          </cell>
          <cell r="AA684">
            <v>1684.67393308481</v>
          </cell>
          <cell r="AC684">
            <v>190.96671983300101</v>
          </cell>
          <cell r="AE684">
            <v>687480.19139880501</v>
          </cell>
          <cell r="AF684">
            <v>24064911.880945001</v>
          </cell>
          <cell r="AH684">
            <v>20104704.734669998</v>
          </cell>
          <cell r="AI684">
            <v>1493.7072132518099</v>
          </cell>
        </row>
        <row r="685">
          <cell r="M685">
            <v>26.6733903658921</v>
          </cell>
          <cell r="O685">
            <v>19457168.509627599</v>
          </cell>
          <cell r="Q685">
            <v>3959982</v>
          </cell>
          <cell r="R685">
            <v>1.0242291734336601E-2</v>
          </cell>
          <cell r="AA685">
            <v>1684.79043567593</v>
          </cell>
          <cell r="AC685">
            <v>190.97989799305901</v>
          </cell>
          <cell r="AE685">
            <v>687527.63277501205</v>
          </cell>
          <cell r="AF685">
            <v>24066972.347010098</v>
          </cell>
          <cell r="AH685">
            <v>20106891.9443762</v>
          </cell>
          <cell r="AI685">
            <v>1493.8105376828701</v>
          </cell>
        </row>
        <row r="686">
          <cell r="M686">
            <v>26.673520637056299</v>
          </cell>
          <cell r="O686">
            <v>19458421.745001901</v>
          </cell>
          <cell r="Q686">
            <v>3959982</v>
          </cell>
          <cell r="R686">
            <v>1.02429859878117E-2</v>
          </cell>
          <cell r="AA686">
            <v>1684.92670135091</v>
          </cell>
          <cell r="AC686">
            <v>191.00870716204099</v>
          </cell>
          <cell r="AE686">
            <v>687631.34578334901</v>
          </cell>
          <cell r="AF686">
            <v>24066388.733273</v>
          </cell>
          <cell r="AH686">
            <v>20108302.785432301</v>
          </cell>
          <cell r="AI686">
            <v>1493.9179941888699</v>
          </cell>
        </row>
        <row r="687">
          <cell r="M687">
            <v>26.6735967622865</v>
          </cell>
          <cell r="O687">
            <v>19459458.922387801</v>
          </cell>
          <cell r="Q687">
            <v>3959982</v>
          </cell>
          <cell r="R687">
            <v>1.02449006934827E-2</v>
          </cell>
          <cell r="AA687">
            <v>1685.1991727188999</v>
          </cell>
          <cell r="AC687">
            <v>191.05908277380999</v>
          </cell>
          <cell r="AE687">
            <v>687812.69798571395</v>
          </cell>
          <cell r="AF687">
            <v>24066835.6354439</v>
          </cell>
          <cell r="AH687">
            <v>20109551.987280101</v>
          </cell>
          <cell r="AI687">
            <v>1494.14008994509</v>
          </cell>
        </row>
        <row r="688">
          <cell r="M688">
            <v>26.6736494195248</v>
          </cell>
          <cell r="O688">
            <v>19460078.5315051</v>
          </cell>
          <cell r="Q688">
            <v>3959982</v>
          </cell>
          <cell r="R688">
            <v>1.0247027710824299E-2</v>
          </cell>
          <cell r="AA688">
            <v>1685.47777105917</v>
          </cell>
          <cell r="AC688">
            <v>191.10960139371201</v>
          </cell>
          <cell r="AE688">
            <v>687994.56501736399</v>
          </cell>
          <cell r="AF688">
            <v>24067511.524043702</v>
          </cell>
          <cell r="AH688">
            <v>20110378.749061</v>
          </cell>
          <cell r="AI688">
            <v>1494.3681696654601</v>
          </cell>
        </row>
        <row r="689">
          <cell r="M689">
            <v>26.6736317389249</v>
          </cell>
          <cell r="O689">
            <v>19459509.227918301</v>
          </cell>
          <cell r="Q689">
            <v>3959982</v>
          </cell>
          <cell r="R689">
            <v>1.0248491394747899E-2</v>
          </cell>
          <cell r="AA689">
            <v>1685.6253688085201</v>
          </cell>
          <cell r="AC689">
            <v>191.131774508012</v>
          </cell>
          <cell r="AE689">
            <v>688074.38822884206</v>
          </cell>
          <cell r="AF689">
            <v>24068896.521309402</v>
          </cell>
          <cell r="AH689">
            <v>20109909.6649688</v>
          </cell>
          <cell r="AI689">
            <v>1494.49359430051</v>
          </cell>
        </row>
        <row r="690">
          <cell r="M690">
            <v>26.673479054380199</v>
          </cell>
          <cell r="O690">
            <v>19456135.876115501</v>
          </cell>
          <cell r="Q690">
            <v>3959982</v>
          </cell>
          <cell r="R690">
            <v>1.0248138467232199E-2</v>
          </cell>
          <cell r="AA690">
            <v>1685.3885111391</v>
          </cell>
          <cell r="AC690">
            <v>191.09072730309501</v>
          </cell>
          <cell r="AE690">
            <v>687926.61829114205</v>
          </cell>
          <cell r="AF690">
            <v>24067896.787709702</v>
          </cell>
          <cell r="AH690">
            <v>20106439.328754399</v>
          </cell>
          <cell r="AI690">
            <v>1494.297783836</v>
          </cell>
        </row>
        <row r="691">
          <cell r="M691">
            <v>26.673050993598899</v>
          </cell>
          <cell r="O691">
            <v>19450732.984845299</v>
          </cell>
          <cell r="Q691">
            <v>3959982</v>
          </cell>
          <cell r="R691">
            <v>1.02473015644086E-2</v>
          </cell>
          <cell r="AA691">
            <v>1684.9297367512299</v>
          </cell>
          <cell r="AC691">
            <v>191.03223086284501</v>
          </cell>
          <cell r="AE691">
            <v>687716.03110624</v>
          </cell>
          <cell r="AF691">
            <v>24061259.230828401</v>
          </cell>
          <cell r="AH691">
            <v>20100926.9060397</v>
          </cell>
          <cell r="AI691">
            <v>1493.89750588839</v>
          </cell>
        </row>
        <row r="692">
          <cell r="M692">
            <v>26.672347053729599</v>
          </cell>
          <cell r="O692">
            <v>19445708.5020255</v>
          </cell>
          <cell r="Q692">
            <v>3959982</v>
          </cell>
          <cell r="R692">
            <v>1.02466236711797E-2</v>
          </cell>
          <cell r="AA692">
            <v>1684.56008532649</v>
          </cell>
          <cell r="AC692">
            <v>190.97744533944899</v>
          </cell>
          <cell r="AE692">
            <v>687518.80322201503</v>
          </cell>
          <cell r="AF692">
            <v>24057622.7123955</v>
          </cell>
          <cell r="AH692">
            <v>20095771.819828998</v>
          </cell>
          <cell r="AI692">
            <v>1493.58263998704</v>
          </cell>
        </row>
        <row r="693">
          <cell r="M693">
            <v>26.671855691006598</v>
          </cell>
          <cell r="O693">
            <v>19443924.1933042</v>
          </cell>
          <cell r="Q693">
            <v>3959982</v>
          </cell>
          <cell r="R693">
            <v>1.0245375010402499E-2</v>
          </cell>
          <cell r="AA693">
            <v>1684.31481885116</v>
          </cell>
          <cell r="AC693">
            <v>190.94395052839701</v>
          </cell>
          <cell r="AE693">
            <v>687398.22190222796</v>
          </cell>
          <cell r="AF693">
            <v>24054571.3302049</v>
          </cell>
          <cell r="AH693">
            <v>20093754.4436916</v>
          </cell>
          <cell r="AI693">
            <v>1493.3708683227601</v>
          </cell>
        </row>
        <row r="694">
          <cell r="M694">
            <v>26.671205667509199</v>
          </cell>
          <cell r="O694">
            <v>19442060.939036399</v>
          </cell>
          <cell r="Q694">
            <v>3959982</v>
          </cell>
          <cell r="R694">
            <v>1.02451330873937E-2</v>
          </cell>
          <cell r="AA694">
            <v>1684.1921737150301</v>
          </cell>
          <cell r="AC694">
            <v>190.93107702904501</v>
          </cell>
          <cell r="AE694">
            <v>687351.87730456004</v>
          </cell>
          <cell r="AF694">
            <v>24052179.082483102</v>
          </cell>
          <cell r="AH694">
            <v>20091955.234787799</v>
          </cell>
          <cell r="AI694">
            <v>1493.26109668598</v>
          </cell>
        </row>
        <row r="695">
          <cell r="M695">
            <v>26.670580822002599</v>
          </cell>
          <cell r="O695">
            <v>19441111.987415399</v>
          </cell>
          <cell r="Q695">
            <v>3959982</v>
          </cell>
          <cell r="R695">
            <v>1.0245703326612E-2</v>
          </cell>
          <cell r="AA695">
            <v>1684.2083601091799</v>
          </cell>
          <cell r="AC695">
            <v>190.94702830328899</v>
          </cell>
          <cell r="AE695">
            <v>687409.30189183995</v>
          </cell>
          <cell r="AF695">
            <v>24049307.733780399</v>
          </cell>
          <cell r="AH695">
            <v>20091046.385361601</v>
          </cell>
          <cell r="AI695">
            <v>1493.26133180589</v>
          </cell>
        </row>
        <row r="696">
          <cell r="M696">
            <v>26.670301417408201</v>
          </cell>
          <cell r="O696">
            <v>19440328.889006201</v>
          </cell>
          <cell r="Q696">
            <v>3959982</v>
          </cell>
          <cell r="R696">
            <v>1.0246787232439899E-2</v>
          </cell>
          <cell r="AA696">
            <v>1684.29841911125</v>
          </cell>
          <cell r="AC696">
            <v>190.96386035</v>
          </cell>
          <cell r="AE696">
            <v>687469.89726000198</v>
          </cell>
          <cell r="AF696">
            <v>24049414.0093721</v>
          </cell>
          <cell r="AH696">
            <v>20090155.162537601</v>
          </cell>
          <cell r="AI696">
            <v>1493.33455876125</v>
          </cell>
        </row>
        <row r="697">
          <cell r="M697">
            <v>26.669898647625601</v>
          </cell>
          <cell r="O697">
            <v>19440007.9756901</v>
          </cell>
          <cell r="Q697">
            <v>3959982</v>
          </cell>
          <cell r="R697">
            <v>1.02468984843223E-2</v>
          </cell>
          <cell r="AA697">
            <v>1684.3311103370399</v>
          </cell>
          <cell r="AC697">
            <v>190.96731424709</v>
          </cell>
          <cell r="AE697">
            <v>687482.33128952503</v>
          </cell>
          <cell r="AF697">
            <v>24050046.687247999</v>
          </cell>
          <cell r="AH697">
            <v>20089966.085628301</v>
          </cell>
          <cell r="AI697">
            <v>1493.36379608995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CE165"/>
    </sheetNames>
    <sheetDataSet>
      <sheetData sheetId="0">
        <row r="26">
          <cell r="M26">
            <v>23.279962081588899</v>
          </cell>
          <cell r="O26">
            <v>19525364.408714999</v>
          </cell>
          <cell r="Q26">
            <v>3959982</v>
          </cell>
          <cell r="R26">
            <v>9.3717526317772804E-3</v>
          </cell>
          <cell r="AA26">
            <v>2218.2924729178098</v>
          </cell>
          <cell r="AC26">
            <v>220.98460008146299</v>
          </cell>
          <cell r="AE26">
            <v>795544.56029326795</v>
          </cell>
          <cell r="AF26">
            <v>24251019.5832408</v>
          </cell>
          <cell r="AH26">
            <v>20289246.6272512</v>
          </cell>
          <cell r="AI26">
            <v>1997.30787283635</v>
          </cell>
        </row>
        <row r="27">
          <cell r="M27">
            <v>23.279976601563899</v>
          </cell>
          <cell r="O27">
            <v>19526093.659509301</v>
          </cell>
          <cell r="Q27">
            <v>3959982</v>
          </cell>
          <cell r="R27">
            <v>9.3707952180858995E-3</v>
          </cell>
          <cell r="AA27">
            <v>2218.1462216487398</v>
          </cell>
          <cell r="AC27">
            <v>220.96540345146201</v>
          </cell>
          <cell r="AE27">
            <v>795475.45242526196</v>
          </cell>
          <cell r="AF27">
            <v>24250605.448781598</v>
          </cell>
          <cell r="AH27">
            <v>20289901.1519094</v>
          </cell>
          <cell r="AI27">
            <v>1997.1808181972799</v>
          </cell>
        </row>
        <row r="28">
          <cell r="M28">
            <v>23.279987950878599</v>
          </cell>
          <cell r="O28">
            <v>19526170.11442</v>
          </cell>
          <cell r="Q28">
            <v>3959982</v>
          </cell>
          <cell r="R28">
            <v>9.3712544835190502E-3</v>
          </cell>
          <cell r="AA28">
            <v>2218.24290676487</v>
          </cell>
          <cell r="AC28">
            <v>220.985189340066</v>
          </cell>
          <cell r="AE28">
            <v>795546.68162423896</v>
          </cell>
          <cell r="AF28">
            <v>24248372.498038799</v>
          </cell>
          <cell r="AH28">
            <v>20290077.586831801</v>
          </cell>
          <cell r="AI28">
            <v>1997.2577174247999</v>
          </cell>
        </row>
        <row r="29">
          <cell r="M29">
            <v>23.279987822331002</v>
          </cell>
          <cell r="O29">
            <v>19526797.197498001</v>
          </cell>
          <cell r="Q29">
            <v>3959982</v>
          </cell>
          <cell r="R29">
            <v>9.3721208114689904E-3</v>
          </cell>
          <cell r="AA29">
            <v>2218.4951219433901</v>
          </cell>
          <cell r="AC29">
            <v>221.01504519672301</v>
          </cell>
          <cell r="AE29">
            <v>795654.16270820401</v>
          </cell>
          <cell r="AF29">
            <v>24250234.949111801</v>
          </cell>
          <cell r="AH29">
            <v>20290809.860210799</v>
          </cell>
          <cell r="AI29">
            <v>1997.48007674667</v>
          </cell>
        </row>
        <row r="30">
          <cell r="M30">
            <v>23.280004948443999</v>
          </cell>
          <cell r="O30">
            <v>19528339.882874601</v>
          </cell>
          <cell r="Q30">
            <v>3959982</v>
          </cell>
          <cell r="R30">
            <v>9.3727499101051801E-3</v>
          </cell>
          <cell r="AA30">
            <v>2218.77902281249</v>
          </cell>
          <cell r="AC30">
            <v>221.052928602555</v>
          </cell>
          <cell r="AE30">
            <v>795790.54296919599</v>
          </cell>
          <cell r="AF30">
            <v>24250821.157047801</v>
          </cell>
          <cell r="AH30">
            <v>20292492.1527653</v>
          </cell>
          <cell r="AI30">
            <v>1997.7260942099299</v>
          </cell>
        </row>
        <row r="31">
          <cell r="M31">
            <v>23.280020349109702</v>
          </cell>
          <cell r="O31">
            <v>19529561.912711099</v>
          </cell>
          <cell r="Q31">
            <v>3959982</v>
          </cell>
          <cell r="R31">
            <v>9.3735733649128201E-3</v>
          </cell>
          <cell r="AA31">
            <v>2219.0762743659002</v>
          </cell>
          <cell r="AC31">
            <v>221.08733264397799</v>
          </cell>
          <cell r="AE31">
            <v>795914.39751832106</v>
          </cell>
          <cell r="AF31">
            <v>24253293.560746599</v>
          </cell>
          <cell r="AH31">
            <v>20293838.934631102</v>
          </cell>
          <cell r="AI31">
            <v>1997.9889417219199</v>
          </cell>
        </row>
        <row r="32">
          <cell r="M32">
            <v>23.280028420691298</v>
          </cell>
          <cell r="O32">
            <v>19530022.5114263</v>
          </cell>
          <cell r="Q32">
            <v>3959982</v>
          </cell>
          <cell r="R32">
            <v>9.3730408961503493E-3</v>
          </cell>
          <cell r="AA32">
            <v>2219.0109844845401</v>
          </cell>
          <cell r="AC32">
            <v>221.07078077656899</v>
          </cell>
          <cell r="AE32">
            <v>795854.81079564698</v>
          </cell>
          <cell r="AF32">
            <v>24255927.838049401</v>
          </cell>
          <cell r="AH32">
            <v>20294221.030989099</v>
          </cell>
          <cell r="AI32">
            <v>1997.9402037079701</v>
          </cell>
        </row>
        <row r="33">
          <cell r="M33">
            <v>23.280032443474798</v>
          </cell>
          <cell r="O33">
            <v>19530014.7825539</v>
          </cell>
          <cell r="Q33">
            <v>3959982</v>
          </cell>
          <cell r="R33">
            <v>9.3721467541713795E-3</v>
          </cell>
          <cell r="AA33">
            <v>2218.8102103231499</v>
          </cell>
          <cell r="AC33">
            <v>221.04606039374801</v>
          </cell>
          <cell r="AE33">
            <v>795765.81741749204</v>
          </cell>
          <cell r="AF33">
            <v>24254781.7102651</v>
          </cell>
          <cell r="AH33">
            <v>20294127.181569301</v>
          </cell>
          <cell r="AI33">
            <v>1997.7641499294</v>
          </cell>
        </row>
        <row r="34">
          <cell r="M34">
            <v>23.2800499516188</v>
          </cell>
          <cell r="O34">
            <v>19531745.419712499</v>
          </cell>
          <cell r="Q34">
            <v>3959982</v>
          </cell>
          <cell r="R34">
            <v>9.3719303521947201E-3</v>
          </cell>
          <cell r="AA34">
            <v>2218.9181428405</v>
          </cell>
          <cell r="AC34">
            <v>221.05720897570899</v>
          </cell>
          <cell r="AE34">
            <v>795805.952312554</v>
          </cell>
          <cell r="AF34">
            <v>24256154.013383001</v>
          </cell>
          <cell r="AH34">
            <v>20295892.044231899</v>
          </cell>
          <cell r="AI34">
            <v>1997.86093386479</v>
          </cell>
        </row>
        <row r="35">
          <cell r="M35">
            <v>23.280098067125799</v>
          </cell>
          <cell r="O35">
            <v>19536898.869902302</v>
          </cell>
          <cell r="Q35">
            <v>3959982</v>
          </cell>
          <cell r="R35">
            <v>9.3710116732736905E-3</v>
          </cell>
          <cell r="AA35">
            <v>2219.1997717412601</v>
          </cell>
          <cell r="AC35">
            <v>221.075797079767</v>
          </cell>
          <cell r="AE35">
            <v>795872.86948716303</v>
          </cell>
          <cell r="AF35">
            <v>24263445.366884802</v>
          </cell>
          <cell r="AH35">
            <v>20301071.6624736</v>
          </cell>
          <cell r="AI35">
            <v>1998.1239746614899</v>
          </cell>
        </row>
        <row r="36">
          <cell r="M36">
            <v>23.280190946171501</v>
          </cell>
          <cell r="O36">
            <v>19543279.859422199</v>
          </cell>
          <cell r="Q36">
            <v>3959982</v>
          </cell>
          <cell r="R36">
            <v>9.3702399435818904E-3</v>
          </cell>
          <cell r="AA36">
            <v>2219.6124136077001</v>
          </cell>
          <cell r="AC36">
            <v>221.12260298162701</v>
          </cell>
          <cell r="AE36">
            <v>796041.37073385704</v>
          </cell>
          <cell r="AF36">
            <v>24267214.6631644</v>
          </cell>
          <cell r="AH36">
            <v>20307628.403857999</v>
          </cell>
          <cell r="AI36">
            <v>1998.48981062607</v>
          </cell>
        </row>
        <row r="37">
          <cell r="M37">
            <v>23.280262664828602</v>
          </cell>
          <cell r="O37">
            <v>19547195.634150099</v>
          </cell>
          <cell r="Q37">
            <v>3959982</v>
          </cell>
          <cell r="R37">
            <v>9.3706579387376095E-3</v>
          </cell>
          <cell r="AA37">
            <v>2220.0593946109698</v>
          </cell>
          <cell r="AC37">
            <v>221.172666371443</v>
          </cell>
          <cell r="AE37">
            <v>796221.59893719398</v>
          </cell>
          <cell r="AF37">
            <v>24271523.504119501</v>
          </cell>
          <cell r="AH37">
            <v>20311746.5078387</v>
          </cell>
          <cell r="AI37">
            <v>1998.8867282395299</v>
          </cell>
        </row>
        <row r="38">
          <cell r="M38">
            <v>23.280293478019399</v>
          </cell>
          <cell r="O38">
            <v>19548544.850260898</v>
          </cell>
          <cell r="Q38">
            <v>3959982</v>
          </cell>
          <cell r="R38">
            <v>9.3712261106716505E-3</v>
          </cell>
          <cell r="AA38">
            <v>2220.3076603076602</v>
          </cell>
          <cell r="AC38">
            <v>221.207166067777</v>
          </cell>
          <cell r="AE38">
            <v>796345.79784399795</v>
          </cell>
          <cell r="AF38">
            <v>24271552.746545099</v>
          </cell>
          <cell r="AH38">
            <v>20313248.826765802</v>
          </cell>
          <cell r="AI38">
            <v>1999.1004942398799</v>
          </cell>
        </row>
        <row r="39">
          <cell r="M39">
            <v>23.280301724040999</v>
          </cell>
          <cell r="O39">
            <v>19549097.567071401</v>
          </cell>
          <cell r="Q39">
            <v>3959982</v>
          </cell>
          <cell r="R39">
            <v>9.3726960134817294E-3</v>
          </cell>
          <cell r="AA39">
            <v>2220.6808536120402</v>
          </cell>
          <cell r="AC39">
            <v>221.258928905788</v>
          </cell>
          <cell r="AE39">
            <v>796532.14406083804</v>
          </cell>
          <cell r="AF39">
            <v>24271632.112304199</v>
          </cell>
          <cell r="AH39">
            <v>20314010.274099901</v>
          </cell>
          <cell r="AI39">
            <v>1999.4219247062599</v>
          </cell>
        </row>
        <row r="40">
          <cell r="M40">
            <v>23.280297753926401</v>
          </cell>
          <cell r="O40">
            <v>19548833.6106629</v>
          </cell>
          <cell r="Q40">
            <v>3959982</v>
          </cell>
          <cell r="R40">
            <v>9.3743377843817591E-3</v>
          </cell>
          <cell r="AA40">
            <v>2221.0223553015298</v>
          </cell>
          <cell r="AC40">
            <v>221.30719310971801</v>
          </cell>
          <cell r="AE40">
            <v>796705.89519498497</v>
          </cell>
          <cell r="AF40">
            <v>24271389.191903699</v>
          </cell>
          <cell r="AH40">
            <v>20313936.379878599</v>
          </cell>
          <cell r="AI40">
            <v>1999.7151621918099</v>
          </cell>
        </row>
        <row r="41">
          <cell r="M41">
            <v>23.280278038146601</v>
          </cell>
          <cell r="O41">
            <v>19547512.082267102</v>
          </cell>
          <cell r="Q41">
            <v>3959982</v>
          </cell>
          <cell r="R41">
            <v>9.3754640182806097E-3</v>
          </cell>
          <cell r="AA41">
            <v>2221.1572420417501</v>
          </cell>
          <cell r="AC41">
            <v>221.32491187269201</v>
          </cell>
          <cell r="AE41">
            <v>796769.68274169101</v>
          </cell>
          <cell r="AF41">
            <v>24271768.335587401</v>
          </cell>
          <cell r="AH41">
            <v>20312677.991349</v>
          </cell>
          <cell r="AI41">
            <v>1999.83233016906</v>
          </cell>
        </row>
        <row r="42">
          <cell r="M42">
            <v>23.280243528522199</v>
          </cell>
          <cell r="O42">
            <v>19543915.811900198</v>
          </cell>
          <cell r="Q42">
            <v>3959982</v>
          </cell>
          <cell r="R42">
            <v>9.3758131085044296E-3</v>
          </cell>
          <cell r="AA42">
            <v>2220.90562225127</v>
          </cell>
          <cell r="AC42">
            <v>221.29927186305301</v>
          </cell>
          <cell r="AE42">
            <v>796677.37870699202</v>
          </cell>
          <cell r="AF42">
            <v>24268443.659909301</v>
          </cell>
          <cell r="AH42">
            <v>20308996.637338899</v>
          </cell>
          <cell r="AI42">
            <v>1999.6063503882201</v>
          </cell>
        </row>
        <row r="43">
          <cell r="M43">
            <v>23.2801657858673</v>
          </cell>
          <cell r="O43">
            <v>19536864.509652302</v>
          </cell>
          <cell r="Q43">
            <v>3959982</v>
          </cell>
          <cell r="R43">
            <v>9.3762948473810597E-3</v>
          </cell>
          <cell r="AA43">
            <v>2220.3567102452298</v>
          </cell>
          <cell r="AC43">
            <v>221.24401272427099</v>
          </cell>
          <cell r="AE43">
            <v>796478.44580737501</v>
          </cell>
          <cell r="AF43">
            <v>24260953.250122</v>
          </cell>
          <cell r="AH43">
            <v>20301771.310430299</v>
          </cell>
          <cell r="AI43">
            <v>1999.11269752096</v>
          </cell>
        </row>
        <row r="44">
          <cell r="M44">
            <v>23.280075415245499</v>
          </cell>
          <cell r="O44">
            <v>19531772.087046701</v>
          </cell>
          <cell r="Q44">
            <v>3959982</v>
          </cell>
          <cell r="R44">
            <v>9.3767390487729998E-3</v>
          </cell>
          <cell r="AA44">
            <v>2219.9876960858701</v>
          </cell>
          <cell r="AC44">
            <v>221.20662472457499</v>
          </cell>
          <cell r="AE44">
            <v>796343.84900846903</v>
          </cell>
          <cell r="AF44">
            <v>24256002.730229601</v>
          </cell>
          <cell r="AH44">
            <v>20296537.073140901</v>
          </cell>
          <cell r="AI44">
            <v>1998.7810713613001</v>
          </cell>
        </row>
        <row r="45">
          <cell r="M45">
            <v>23.2800168623499</v>
          </cell>
          <cell r="O45">
            <v>19528711.025540899</v>
          </cell>
          <cell r="Q45">
            <v>3959982</v>
          </cell>
          <cell r="R45">
            <v>9.3763936592463903E-3</v>
          </cell>
          <cell r="AA45">
            <v>2219.6361617114198</v>
          </cell>
          <cell r="AC45">
            <v>221.16139015677101</v>
          </cell>
          <cell r="AE45">
            <v>796181.00456437399</v>
          </cell>
          <cell r="AF45">
            <v>24254683.0402117</v>
          </cell>
          <cell r="AH45">
            <v>20293282.509635799</v>
          </cell>
          <cell r="AI45">
            <v>1998.47477155465</v>
          </cell>
        </row>
        <row r="46">
          <cell r="M46">
            <v>23.2799791508717</v>
          </cell>
          <cell r="O46">
            <v>19526385.173438799</v>
          </cell>
          <cell r="Q46">
            <v>3959982</v>
          </cell>
          <cell r="R46">
            <v>9.3756759036753099E-3</v>
          </cell>
          <cell r="AA46">
            <v>2219.2616017548198</v>
          </cell>
          <cell r="AC46">
            <v>221.119109502643</v>
          </cell>
          <cell r="AE46">
            <v>796028.794209513</v>
          </cell>
          <cell r="AF46">
            <v>24251188.226856101</v>
          </cell>
          <cell r="AH46">
            <v>20290798.672683101</v>
          </cell>
          <cell r="AI46">
            <v>1998.1424922521701</v>
          </cell>
        </row>
        <row r="47">
          <cell r="M47">
            <v>23.279957130670599</v>
          </cell>
          <cell r="O47">
            <v>19525168.462496102</v>
          </cell>
          <cell r="Q47">
            <v>3959982</v>
          </cell>
          <cell r="R47">
            <v>9.3762705040771194E-3</v>
          </cell>
          <cell r="AA47">
            <v>2219.2713808231301</v>
          </cell>
          <cell r="AC47">
            <v>221.130071766903</v>
          </cell>
          <cell r="AE47">
            <v>796068.25836085097</v>
          </cell>
          <cell r="AF47">
            <v>24247798.524847601</v>
          </cell>
          <cell r="AH47">
            <v>20289637.4151101</v>
          </cell>
          <cell r="AI47">
            <v>1998.1413090562301</v>
          </cell>
        </row>
        <row r="48">
          <cell r="M48">
            <v>23.279942238238998</v>
          </cell>
          <cell r="O48">
            <v>19524925.435282499</v>
          </cell>
          <cell r="Q48">
            <v>3959982</v>
          </cell>
          <cell r="R48">
            <v>9.3772058270790402E-3</v>
          </cell>
          <cell r="AA48">
            <v>2219.45922127727</v>
          </cell>
          <cell r="AC48">
            <v>221.153457994288</v>
          </cell>
          <cell r="AE48">
            <v>796152.44877943594</v>
          </cell>
          <cell r="AF48">
            <v>24248780.519024</v>
          </cell>
          <cell r="AH48">
            <v>20289472.3541613</v>
          </cell>
          <cell r="AI48">
            <v>1998.30576328298</v>
          </cell>
        </row>
        <row r="49">
          <cell r="M49">
            <v>23.279933281715198</v>
          </cell>
          <cell r="O49">
            <v>19523506.8401215</v>
          </cell>
          <cell r="Q49">
            <v>3959982</v>
          </cell>
          <cell r="R49">
            <v>9.3773852607793792E-3</v>
          </cell>
          <cell r="AA49">
            <v>2219.3722580384001</v>
          </cell>
          <cell r="AC49">
            <v>221.14444272881201</v>
          </cell>
          <cell r="AE49">
            <v>796119.993823722</v>
          </cell>
          <cell r="AF49">
            <v>24247686.252679002</v>
          </cell>
          <cell r="AH49">
            <v>20288017.688774802</v>
          </cell>
          <cell r="AI49">
            <v>1998.2278153095899</v>
          </cell>
        </row>
        <row r="50">
          <cell r="M50">
            <v>23.2798783851641</v>
          </cell>
          <cell r="O50">
            <v>19521338.3986005</v>
          </cell>
          <cell r="Q50">
            <v>3959982</v>
          </cell>
          <cell r="R50">
            <v>9.37761342305783E-3</v>
          </cell>
          <cell r="AA50">
            <v>2219.2241833902199</v>
          </cell>
          <cell r="AC50">
            <v>221.12936562653201</v>
          </cell>
          <cell r="AE50">
            <v>796065.71625551395</v>
          </cell>
          <cell r="AF50">
            <v>24245726.463986699</v>
          </cell>
          <cell r="AH50">
            <v>20285811.306033</v>
          </cell>
          <cell r="AI50">
            <v>1998.0948177636801</v>
          </cell>
        </row>
        <row r="51">
          <cell r="M51">
            <v>23.279904169444599</v>
          </cell>
          <cell r="O51">
            <v>19523677.236766402</v>
          </cell>
          <cell r="Q51">
            <v>3959982</v>
          </cell>
          <cell r="R51">
            <v>9.3774713197847005E-3</v>
          </cell>
          <cell r="AA51">
            <v>2219.41271458456</v>
          </cell>
          <cell r="AC51">
            <v>221.148270395423</v>
          </cell>
          <cell r="AE51">
            <v>796133.77342352201</v>
          </cell>
          <cell r="AF51">
            <v>24248324.642161701</v>
          </cell>
          <cell r="AH51">
            <v>20288178.929806501</v>
          </cell>
          <cell r="AI51">
            <v>1998.26444418913</v>
          </cell>
        </row>
        <row r="52">
          <cell r="M52">
            <v>23.279917875212401</v>
          </cell>
          <cell r="O52">
            <v>19524129.8315778</v>
          </cell>
          <cell r="Q52">
            <v>3959982</v>
          </cell>
          <cell r="R52">
            <v>9.3780339329284593E-3</v>
          </cell>
          <cell r="AA52">
            <v>2219.5723336644401</v>
          </cell>
          <cell r="AC52">
            <v>221.17410486372401</v>
          </cell>
          <cell r="AE52">
            <v>796226.77750940504</v>
          </cell>
          <cell r="AF52">
            <v>24247054.7131203</v>
          </cell>
          <cell r="AH52">
            <v>20288753.743976802</v>
          </cell>
          <cell r="AI52">
            <v>1998.3982288007201</v>
          </cell>
        </row>
        <row r="53">
          <cell r="M53">
            <v>23.279936724887602</v>
          </cell>
          <cell r="O53">
            <v>19526298.968352001</v>
          </cell>
          <cell r="Q53">
            <v>3959982</v>
          </cell>
          <cell r="R53">
            <v>9.3788168081783002E-3</v>
          </cell>
          <cell r="AA53">
            <v>2219.9502041190599</v>
          </cell>
          <cell r="AC53">
            <v>221.21659538125101</v>
          </cell>
          <cell r="AE53">
            <v>796379.74337250297</v>
          </cell>
          <cell r="AF53">
            <v>24250638.942743</v>
          </cell>
          <cell r="AH53">
            <v>20291063.540949199</v>
          </cell>
          <cell r="AI53">
            <v>1998.7336087378101</v>
          </cell>
        </row>
        <row r="54">
          <cell r="M54">
            <v>23.2799664698192</v>
          </cell>
          <cell r="O54">
            <v>19528025.8977983</v>
          </cell>
          <cell r="Q54">
            <v>3959982</v>
          </cell>
          <cell r="R54">
            <v>9.3787952119037798E-3</v>
          </cell>
          <cell r="AA54">
            <v>2220.1100992572201</v>
          </cell>
          <cell r="AC54">
            <v>221.23240364871901</v>
          </cell>
          <cell r="AE54">
            <v>796436.65313538804</v>
          </cell>
          <cell r="AF54">
            <v>24252922.277163502</v>
          </cell>
          <cell r="AH54">
            <v>20292842.473191399</v>
          </cell>
          <cell r="AI54">
            <v>1998.8776956085001</v>
          </cell>
        </row>
        <row r="55">
          <cell r="M55">
            <v>23.279975179902699</v>
          </cell>
          <cell r="O55">
            <v>19527710.214349002</v>
          </cell>
          <cell r="Q55">
            <v>3959982</v>
          </cell>
          <cell r="R55">
            <v>9.3787905648546298E-3</v>
          </cell>
          <cell r="AA55">
            <v>2220.0776260756802</v>
          </cell>
          <cell r="AC55">
            <v>221.22920783184901</v>
          </cell>
          <cell r="AE55">
            <v>796425.14819465706</v>
          </cell>
          <cell r="AF55">
            <v>24252453.3585633</v>
          </cell>
          <cell r="AH55">
            <v>20292529.3701564</v>
          </cell>
          <cell r="AI55">
            <v>1998.8484182438301</v>
          </cell>
        </row>
        <row r="56">
          <cell r="M56">
            <v>23.279962800935898</v>
          </cell>
          <cell r="O56">
            <v>19527077.6344813</v>
          </cell>
          <cell r="Q56">
            <v>3959982</v>
          </cell>
          <cell r="R56">
            <v>9.3782347500017404E-3</v>
          </cell>
          <cell r="AA56">
            <v>2219.9010744803099</v>
          </cell>
          <cell r="AC56">
            <v>221.20169342667199</v>
          </cell>
          <cell r="AE56">
            <v>796326.09633602097</v>
          </cell>
          <cell r="AF56">
            <v>24253483.278252199</v>
          </cell>
          <cell r="AH56">
            <v>20291784.340972099</v>
          </cell>
          <cell r="AI56">
            <v>1998.6993810536301</v>
          </cell>
        </row>
        <row r="57">
          <cell r="M57">
            <v>23.2799744756385</v>
          </cell>
          <cell r="O57">
            <v>19529082.412154201</v>
          </cell>
          <cell r="Q57">
            <v>3959982</v>
          </cell>
          <cell r="R57">
            <v>9.3772462088915695E-3</v>
          </cell>
          <cell r="AA57">
            <v>2219.8687931148602</v>
          </cell>
          <cell r="AC57">
            <v>221.193794602981</v>
          </cell>
          <cell r="AE57">
            <v>796297.66057073197</v>
          </cell>
          <cell r="AF57">
            <v>24254684.167348001</v>
          </cell>
          <cell r="AH57">
            <v>20293742.2318823</v>
          </cell>
          <cell r="AI57">
            <v>1998.6749985118799</v>
          </cell>
        </row>
        <row r="58">
          <cell r="M58">
            <v>23.280048559147399</v>
          </cell>
          <cell r="O58">
            <v>19535308.5292654</v>
          </cell>
          <cell r="Q58">
            <v>3959982</v>
          </cell>
          <cell r="R58">
            <v>9.3761126325571098E-3</v>
          </cell>
          <cell r="AA58">
            <v>2220.196250681</v>
          </cell>
          <cell r="AC58">
            <v>221.21733672131899</v>
          </cell>
          <cell r="AE58">
            <v>796382.41219674901</v>
          </cell>
          <cell r="AF58">
            <v>24262479.256865501</v>
          </cell>
          <cell r="AH58">
            <v>20300008.598170001</v>
          </cell>
          <cell r="AI58">
            <v>1998.9789139596801</v>
          </cell>
        </row>
        <row r="59">
          <cell r="M59">
            <v>23.280128195629398</v>
          </cell>
          <cell r="O59">
            <v>19540165.517812502</v>
          </cell>
          <cell r="Q59">
            <v>3959982</v>
          </cell>
          <cell r="R59">
            <v>9.3748143763424194E-3</v>
          </cell>
          <cell r="AA59">
            <v>2220.35308387336</v>
          </cell>
          <cell r="AC59">
            <v>221.228784658781</v>
          </cell>
          <cell r="AE59">
            <v>796423.62477161305</v>
          </cell>
          <cell r="AF59">
            <v>24266152.007493299</v>
          </cell>
          <cell r="AH59">
            <v>20304916.800760001</v>
          </cell>
          <cell r="AI59">
            <v>1999.1242992145701</v>
          </cell>
        </row>
        <row r="60">
          <cell r="M60">
            <v>23.280208911310499</v>
          </cell>
          <cell r="O60">
            <v>19545074.996895701</v>
          </cell>
          <cell r="Q60">
            <v>3959982</v>
          </cell>
          <cell r="R60">
            <v>9.3742875709056598E-3</v>
          </cell>
          <cell r="AA60">
            <v>2220.6830742207298</v>
          </cell>
          <cell r="AC60">
            <v>221.262516561376</v>
          </cell>
          <cell r="AE60">
            <v>796545.05962095305</v>
          </cell>
          <cell r="AF60">
            <v>24270474.282785598</v>
          </cell>
          <cell r="AH60">
            <v>20309954.561863001</v>
          </cell>
          <cell r="AI60">
            <v>1999.4205576593499</v>
          </cell>
        </row>
        <row r="61">
          <cell r="M61">
            <v>23.280247682049499</v>
          </cell>
          <cell r="O61">
            <v>19546192.714115299</v>
          </cell>
          <cell r="Q61">
            <v>3959982</v>
          </cell>
          <cell r="R61">
            <v>9.3747260600854296E-3</v>
          </cell>
          <cell r="AA61">
            <v>2220.8734298562599</v>
          </cell>
          <cell r="AC61">
            <v>221.29162945620001</v>
          </cell>
          <cell r="AE61">
            <v>796649.86604232097</v>
          </cell>
          <cell r="AF61">
            <v>24269558.5140597</v>
          </cell>
          <cell r="AH61">
            <v>20311219.628239099</v>
          </cell>
          <cell r="AI61">
            <v>1999.58180040006</v>
          </cell>
        </row>
        <row r="62">
          <cell r="M62">
            <v>23.280253617219099</v>
          </cell>
          <cell r="O62">
            <v>19546377.229407899</v>
          </cell>
          <cell r="Q62">
            <v>3959982</v>
          </cell>
          <cell r="R62">
            <v>9.3762099026217204E-3</v>
          </cell>
          <cell r="AA62">
            <v>2221.21500569312</v>
          </cell>
          <cell r="AC62">
            <v>221.340293819452</v>
          </cell>
          <cell r="AE62">
            <v>796825.05775002704</v>
          </cell>
          <cell r="AF62">
            <v>24269179.095223501</v>
          </cell>
          <cell r="AH62">
            <v>20311604.5480652</v>
          </cell>
          <cell r="AI62">
            <v>1999.8747118736701</v>
          </cell>
        </row>
        <row r="63">
          <cell r="M63">
            <v>23.2802458044087</v>
          </cell>
          <cell r="O63">
            <v>19546557.586878501</v>
          </cell>
          <cell r="Q63">
            <v>3959982</v>
          </cell>
          <cell r="R63">
            <v>9.3772414126474905E-3</v>
          </cell>
          <cell r="AA63">
            <v>2221.46888350071</v>
          </cell>
          <cell r="AC63">
            <v>221.369984113557</v>
          </cell>
          <cell r="AE63">
            <v>796931.94280880596</v>
          </cell>
          <cell r="AF63">
            <v>24271185.217095301</v>
          </cell>
          <cell r="AH63">
            <v>20311886.173733901</v>
          </cell>
          <cell r="AI63">
            <v>2000.0988993871499</v>
          </cell>
        </row>
        <row r="64">
          <cell r="M64">
            <v>23.280244847540601</v>
          </cell>
          <cell r="O64">
            <v>19546692.323963199</v>
          </cell>
          <cell r="Q64">
            <v>3959982</v>
          </cell>
          <cell r="R64">
            <v>9.3773628854786299E-3</v>
          </cell>
          <cell r="AA64">
            <v>2221.5148056604598</v>
          </cell>
          <cell r="AC64">
            <v>221.37423411042499</v>
          </cell>
          <cell r="AE64">
            <v>796947.24279753095</v>
          </cell>
          <cell r="AF64">
            <v>24271943.663545199</v>
          </cell>
          <cell r="AH64">
            <v>20312028.873486198</v>
          </cell>
          <cell r="AI64">
            <v>2000.14057155004</v>
          </cell>
        </row>
        <row r="65">
          <cell r="M65">
            <v>23.2802427150034</v>
          </cell>
          <cell r="O65">
            <v>19546404.321557999</v>
          </cell>
          <cell r="Q65">
            <v>3959982</v>
          </cell>
          <cell r="R65">
            <v>9.3773895361530992E-3</v>
          </cell>
          <cell r="AA65">
            <v>2221.4941185985099</v>
          </cell>
          <cell r="AC65">
            <v>221.37212841685499</v>
          </cell>
          <cell r="AE65">
            <v>796939.66230067599</v>
          </cell>
          <cell r="AF65">
            <v>24271669.4742813</v>
          </cell>
          <cell r="AH65">
            <v>20311734.161263999</v>
          </cell>
          <cell r="AI65">
            <v>2000.1219901816601</v>
          </cell>
        </row>
        <row r="66">
          <cell r="M66">
            <v>23.280231954912299</v>
          </cell>
          <cell r="O66">
            <v>19545066.253296401</v>
          </cell>
          <cell r="Q66">
            <v>3959982</v>
          </cell>
          <cell r="R66">
            <v>9.3774674116122204E-3</v>
          </cell>
          <cell r="AA66">
            <v>2221.3862389000201</v>
          </cell>
          <cell r="AC66">
            <v>221.361307929015</v>
          </cell>
          <cell r="AE66">
            <v>796900.70854445396</v>
          </cell>
          <cell r="AF66">
            <v>24270183.034030799</v>
          </cell>
          <cell r="AH66">
            <v>20310364.327748299</v>
          </cell>
          <cell r="AI66">
            <v>2000.02493097101</v>
          </cell>
        </row>
        <row r="67">
          <cell r="M67">
            <v>23.2802106123053</v>
          </cell>
          <cell r="O67">
            <v>19543297.117858201</v>
          </cell>
          <cell r="Q67">
            <v>3959982</v>
          </cell>
          <cell r="R67">
            <v>9.3775935450989001E-3</v>
          </cell>
          <cell r="AA67">
            <v>2221.25009400926</v>
          </cell>
          <cell r="AC67">
            <v>221.347585100994</v>
          </cell>
          <cell r="AE67">
            <v>796851.30636358005</v>
          </cell>
          <cell r="AF67">
            <v>24268330.950723499</v>
          </cell>
          <cell r="AH67">
            <v>20308549.268869601</v>
          </cell>
          <cell r="AI67">
            <v>1999.90250890827</v>
          </cell>
        </row>
        <row r="68">
          <cell r="M68">
            <v>23.280181380923999</v>
          </cell>
          <cell r="O68">
            <v>19540979.934554901</v>
          </cell>
          <cell r="Q68">
            <v>3959982</v>
          </cell>
          <cell r="R68">
            <v>9.3771460483031005E-3</v>
          </cell>
          <cell r="AA68">
            <v>2220.94104020338</v>
          </cell>
          <cell r="AC68">
            <v>221.30673992237701</v>
          </cell>
          <cell r="AE68">
            <v>796704.263720555</v>
          </cell>
          <cell r="AF68">
            <v>24267549.1853876</v>
          </cell>
          <cell r="AH68">
            <v>20306072.413804401</v>
          </cell>
          <cell r="AI68">
            <v>1999.6343002810099</v>
          </cell>
        </row>
        <row r="69">
          <cell r="M69">
            <v>23.2801546003688</v>
          </cell>
          <cell r="O69">
            <v>19539149.213757198</v>
          </cell>
          <cell r="Q69">
            <v>3959982</v>
          </cell>
          <cell r="R69">
            <v>9.3763944014784092E-3</v>
          </cell>
          <cell r="AA69">
            <v>2220.6039414800998</v>
          </cell>
          <cell r="AC69">
            <v>221.26821642445699</v>
          </cell>
          <cell r="AE69">
            <v>796565.57912804501</v>
          </cell>
          <cell r="AF69">
            <v>24264568.688399699</v>
          </cell>
          <cell r="AH69">
            <v>20304100.8111532</v>
          </cell>
          <cell r="AI69">
            <v>1999.3357250556401</v>
          </cell>
        </row>
        <row r="70">
          <cell r="M70">
            <v>23.278890749351401</v>
          </cell>
          <cell r="O70">
            <v>19466562.864615198</v>
          </cell>
          <cell r="Q70">
            <v>3959982</v>
          </cell>
          <cell r="R70">
            <v>9.3791152159578093E-3</v>
          </cell>
          <cell r="AA70">
            <v>2214.5053437470701</v>
          </cell>
          <cell r="AC70">
            <v>220.64862387934201</v>
          </cell>
          <cell r="AE70">
            <v>794335.04596563196</v>
          </cell>
          <cell r="AF70">
            <v>24183427.202771399</v>
          </cell>
          <cell r="AH70">
            <v>20230720.258081298</v>
          </cell>
          <cell r="AI70">
            <v>1993.8567198677299</v>
          </cell>
        </row>
        <row r="71">
          <cell r="M71">
            <v>23.275867093432701</v>
          </cell>
          <cell r="O71">
            <v>19440999.065149799</v>
          </cell>
          <cell r="Q71">
            <v>3959982</v>
          </cell>
          <cell r="R71">
            <v>9.3816251455272302E-3</v>
          </cell>
          <cell r="AA71">
            <v>2213.0557813056198</v>
          </cell>
          <cell r="AC71">
            <v>220.50533566567799</v>
          </cell>
          <cell r="AE71">
            <v>793819.20839644095</v>
          </cell>
          <cell r="AF71">
            <v>24162728.108956501</v>
          </cell>
          <cell r="AH71">
            <v>20203934.940860599</v>
          </cell>
          <cell r="AI71">
            <v>1992.5504456399401</v>
          </cell>
        </row>
        <row r="72">
          <cell r="M72">
            <v>23.276992129694701</v>
          </cell>
          <cell r="O72">
            <v>19489255.306131601</v>
          </cell>
          <cell r="Q72">
            <v>3959982</v>
          </cell>
          <cell r="R72">
            <v>9.3803772284888603E-3</v>
          </cell>
          <cell r="AA72">
            <v>2217.16397819842</v>
          </cell>
          <cell r="AC72">
            <v>220.920932973573</v>
          </cell>
          <cell r="AE72">
            <v>795315.35870486195</v>
          </cell>
          <cell r="AF72">
            <v>24218022.618000899</v>
          </cell>
          <cell r="AH72">
            <v>20251310.441741101</v>
          </cell>
          <cell r="AI72">
            <v>1996.24304522485</v>
          </cell>
        </row>
        <row r="73">
          <cell r="M73">
            <v>23.279877011914401</v>
          </cell>
          <cell r="O73">
            <v>19537598.3746696</v>
          </cell>
          <cell r="Q73">
            <v>3959982</v>
          </cell>
          <cell r="R73">
            <v>9.3771281064923308E-3</v>
          </cell>
          <cell r="AA73">
            <v>2220.6546358762298</v>
          </cell>
          <cell r="AC73">
            <v>221.28297383447099</v>
          </cell>
          <cell r="AE73">
            <v>796618.70580409595</v>
          </cell>
          <cell r="AF73">
            <v>24261852.291219302</v>
          </cell>
          <cell r="AH73">
            <v>20302159.536439899</v>
          </cell>
          <cell r="AI73">
            <v>1999.3716620417499</v>
          </cell>
        </row>
        <row r="74">
          <cell r="M74">
            <v>23.2800523460275</v>
          </cell>
          <cell r="O74">
            <v>19531901.592334598</v>
          </cell>
          <cell r="Q74">
            <v>3959982</v>
          </cell>
          <cell r="R74">
            <v>9.3782422937552096E-3</v>
          </cell>
          <cell r="AA74">
            <v>2220.3318113547998</v>
          </cell>
          <cell r="AC74">
            <v>221.25551714928801</v>
          </cell>
          <cell r="AE74">
            <v>796519.86173743696</v>
          </cell>
          <cell r="AF74">
            <v>24255667.208500799</v>
          </cell>
          <cell r="AH74">
            <v>20296824.294893701</v>
          </cell>
          <cell r="AI74">
            <v>1999.0762942055101</v>
          </cell>
        </row>
        <row r="75">
          <cell r="M75">
            <v>23.2800149724142</v>
          </cell>
          <cell r="O75">
            <v>19529466.5394882</v>
          </cell>
          <cell r="Q75">
            <v>3959982</v>
          </cell>
          <cell r="R75">
            <v>9.3786085651474792E-3</v>
          </cell>
          <cell r="AA75">
            <v>2220.19606994984</v>
          </cell>
          <cell r="AC75">
            <v>221.241297692362</v>
          </cell>
          <cell r="AE75">
            <v>796468.67169250303</v>
          </cell>
          <cell r="AF75">
            <v>24254010.772694599</v>
          </cell>
          <cell r="AH75">
            <v>20294346.7816885</v>
          </cell>
          <cell r="AI75">
            <v>1998.95477225748</v>
          </cell>
        </row>
        <row r="76">
          <cell r="M76">
            <v>23.279999121627402</v>
          </cell>
          <cell r="O76">
            <v>19529820.6292812</v>
          </cell>
          <cell r="Q76">
            <v>3959982</v>
          </cell>
          <cell r="R76">
            <v>9.3786625379034504E-3</v>
          </cell>
          <cell r="AA76">
            <v>2220.2451450288199</v>
          </cell>
          <cell r="AC76">
            <v>221.24603898117101</v>
          </cell>
          <cell r="AE76">
            <v>796485.74033221602</v>
          </cell>
          <cell r="AF76">
            <v>24254750.651937898</v>
          </cell>
          <cell r="AH76">
            <v>20294698.131141901</v>
          </cell>
          <cell r="AI76">
            <v>1998.99910604765</v>
          </cell>
        </row>
        <row r="77">
          <cell r="M77">
            <v>23.280026154252401</v>
          </cell>
          <cell r="O77">
            <v>19532362.868761599</v>
          </cell>
          <cell r="Q77">
            <v>3959982</v>
          </cell>
          <cell r="R77">
            <v>9.3791207147707507E-3</v>
          </cell>
          <cell r="AA77">
            <v>2220.5790345504101</v>
          </cell>
          <cell r="AC77">
            <v>221.289318586261</v>
          </cell>
          <cell r="AE77">
            <v>796641.54691054102</v>
          </cell>
          <cell r="AF77">
            <v>24255894.502174601</v>
          </cell>
          <cell r="AH77">
            <v>20297395.520675801</v>
          </cell>
          <cell r="AI77">
            <v>1999.28971596415</v>
          </cell>
        </row>
        <row r="78">
          <cell r="M78">
            <v>23.2800605596486</v>
          </cell>
          <cell r="O78">
            <v>19535143.743618999</v>
          </cell>
          <cell r="Q78">
            <v>3959982</v>
          </cell>
          <cell r="R78">
            <v>9.37983155318204E-3</v>
          </cell>
          <cell r="AA78">
            <v>2220.9959299736702</v>
          </cell>
          <cell r="AC78">
            <v>221.335833169842</v>
          </cell>
          <cell r="AE78">
            <v>796808.99941143196</v>
          </cell>
          <cell r="AF78">
            <v>24259979.088156901</v>
          </cell>
          <cell r="AH78">
            <v>20300341.1235108</v>
          </cell>
          <cell r="AI78">
            <v>1999.6600968038299</v>
          </cell>
        </row>
        <row r="79">
          <cell r="M79">
            <v>23.2788353229436</v>
          </cell>
          <cell r="O79">
            <v>19465953.2447812</v>
          </cell>
          <cell r="Q79">
            <v>3959982</v>
          </cell>
          <cell r="R79">
            <v>9.3831341866374308E-3</v>
          </cell>
          <cell r="AA79">
            <v>2215.3468375376701</v>
          </cell>
          <cell r="AC79">
            <v>220.77049758905201</v>
          </cell>
          <cell r="AE79">
            <v>794773.79132058704</v>
          </cell>
          <cell r="AF79">
            <v>24181778.562583901</v>
          </cell>
          <cell r="AH79">
            <v>20230575.3762988</v>
          </cell>
          <cell r="AI79">
            <v>1994.57633994862</v>
          </cell>
        </row>
        <row r="80">
          <cell r="M80">
            <v>23.2775639328616</v>
          </cell>
          <cell r="O80">
            <v>19489724.725848299</v>
          </cell>
          <cell r="Q80">
            <v>3959982</v>
          </cell>
          <cell r="R80">
            <v>9.38347128138994E-3</v>
          </cell>
          <cell r="AA80">
            <v>2217.8471115321099</v>
          </cell>
          <cell r="AC80">
            <v>221.00643164945899</v>
          </cell>
          <cell r="AE80">
            <v>795623.15393805294</v>
          </cell>
          <cell r="AF80">
            <v>24221432.375143301</v>
          </cell>
          <cell r="AH80">
            <v>20252700.795515701</v>
          </cell>
          <cell r="AI80">
            <v>1996.84067988265</v>
          </cell>
        </row>
        <row r="81">
          <cell r="M81">
            <v>23.278640517317001</v>
          </cell>
          <cell r="O81">
            <v>19467136.738400199</v>
          </cell>
          <cell r="Q81">
            <v>3959982</v>
          </cell>
          <cell r="R81">
            <v>9.3817531248506694E-3</v>
          </cell>
          <cell r="AA81">
            <v>2215.1927231767099</v>
          </cell>
          <cell r="AC81">
            <v>220.74013943179301</v>
          </cell>
          <cell r="AE81">
            <v>794664.501954454</v>
          </cell>
          <cell r="AF81">
            <v>24184919.232414</v>
          </cell>
          <cell r="AH81">
            <v>20231263.488313898</v>
          </cell>
          <cell r="AI81">
            <v>1994.45258374492</v>
          </cell>
        </row>
        <row r="82">
          <cell r="M82">
            <v>23.2775631402173</v>
          </cell>
          <cell r="O82">
            <v>19490835.009454601</v>
          </cell>
          <cell r="Q82">
            <v>3959982</v>
          </cell>
          <cell r="R82">
            <v>9.3823841865207092E-3</v>
          </cell>
          <cell r="AA82">
            <v>2217.7034989942099</v>
          </cell>
          <cell r="AC82">
            <v>220.98777904635199</v>
          </cell>
          <cell r="AE82">
            <v>795556.00456686795</v>
          </cell>
          <cell r="AF82">
            <v>24220956.577905402</v>
          </cell>
          <cell r="AH82">
            <v>20253710.073388599</v>
          </cell>
          <cell r="AI82">
            <v>1996.7157199478499</v>
          </cell>
        </row>
        <row r="83">
          <cell r="M83">
            <v>23.279954536023901</v>
          </cell>
          <cell r="O83">
            <v>19543892.155352801</v>
          </cell>
          <cell r="Q83">
            <v>3959982</v>
          </cell>
          <cell r="R83">
            <v>9.37732984751442E-3</v>
          </cell>
          <cell r="AA83">
            <v>2221.3009620186399</v>
          </cell>
          <cell r="AC83">
            <v>221.341927366764</v>
          </cell>
          <cell r="AE83">
            <v>796830.93852034898</v>
          </cell>
          <cell r="AF83">
            <v>24272830.572562601</v>
          </cell>
          <cell r="AH83">
            <v>20308678.555682</v>
          </cell>
          <cell r="AI83">
            <v>1999.9590346518801</v>
          </cell>
        </row>
        <row r="84">
          <cell r="M84">
            <v>23.280183837733802</v>
          </cell>
          <cell r="O84">
            <v>19543589.2380003</v>
          </cell>
          <cell r="Q84">
            <v>3959982</v>
          </cell>
          <cell r="R84">
            <v>9.3761094347986108E-3</v>
          </cell>
          <cell r="AA84">
            <v>2220.9559109128099</v>
          </cell>
          <cell r="AC84">
            <v>221.30361337273899</v>
          </cell>
          <cell r="AE84">
            <v>796693.00814186095</v>
          </cell>
          <cell r="AF84">
            <v>24269384.5108536</v>
          </cell>
          <cell r="AH84">
            <v>20308623.4422676</v>
          </cell>
          <cell r="AI84">
            <v>1999.6522975400701</v>
          </cell>
        </row>
        <row r="85">
          <cell r="M85">
            <v>23.280222397349998</v>
          </cell>
          <cell r="O85">
            <v>19545267.212311599</v>
          </cell>
          <cell r="Q85">
            <v>3959982</v>
          </cell>
          <cell r="R85">
            <v>9.3764806098324705E-3</v>
          </cell>
          <cell r="AA85">
            <v>2221.1816866650101</v>
          </cell>
          <cell r="AC85">
            <v>221.336402823046</v>
          </cell>
          <cell r="AE85">
            <v>796811.05016296695</v>
          </cell>
          <cell r="AF85">
            <v>24268913.865958601</v>
          </cell>
          <cell r="AH85">
            <v>20310460.254639</v>
          </cell>
          <cell r="AI85">
            <v>1999.8452838419601</v>
          </cell>
        </row>
        <row r="86">
          <cell r="M86">
            <v>23.280237866931898</v>
          </cell>
          <cell r="O86">
            <v>19546135.855165001</v>
          </cell>
          <cell r="Q86">
            <v>3959982</v>
          </cell>
          <cell r="R86">
            <v>9.3779071499342694E-3</v>
          </cell>
          <cell r="AA86">
            <v>2221.57358832501</v>
          </cell>
          <cell r="AC86">
            <v>221.390192700554</v>
          </cell>
          <cell r="AE86">
            <v>797004.69372199301</v>
          </cell>
          <cell r="AF86">
            <v>24269201.720555902</v>
          </cell>
          <cell r="AH86">
            <v>20311547.995279301</v>
          </cell>
          <cell r="AI86">
            <v>2000.18339562446</v>
          </cell>
        </row>
        <row r="87">
          <cell r="M87">
            <v>23.2802420803473</v>
          </cell>
          <cell r="O87">
            <v>19546996.752560001</v>
          </cell>
          <cell r="Q87">
            <v>3959982</v>
          </cell>
          <cell r="R87">
            <v>9.3794937688139405E-3</v>
          </cell>
          <cell r="AA87">
            <v>2222.0082035783298</v>
          </cell>
          <cell r="AC87">
            <v>221.44786620568499</v>
          </cell>
          <cell r="AE87">
            <v>797212.31834046706</v>
          </cell>
          <cell r="AF87">
            <v>24270221.0135822</v>
          </cell>
          <cell r="AH87">
            <v>20312627.905370198</v>
          </cell>
          <cell r="AI87">
            <v>2000.5603373726501</v>
          </cell>
        </row>
        <row r="88">
          <cell r="M88">
            <v>23.280245683821001</v>
          </cell>
          <cell r="O88">
            <v>19547491.959642999</v>
          </cell>
          <cell r="Q88">
            <v>3959982</v>
          </cell>
          <cell r="R88">
            <v>9.38110373018591E-3</v>
          </cell>
          <cell r="AA88">
            <v>2222.4140612622</v>
          </cell>
          <cell r="AC88">
            <v>221.502666882852</v>
          </cell>
          <cell r="AE88">
            <v>797409.60077826597</v>
          </cell>
          <cell r="AF88">
            <v>24270841.398140799</v>
          </cell>
          <cell r="AH88">
            <v>20313331.879477002</v>
          </cell>
          <cell r="AI88">
            <v>2000.91139437935</v>
          </cell>
        </row>
        <row r="89">
          <cell r="M89">
            <v>23.280226936803501</v>
          </cell>
          <cell r="O89">
            <v>19545684.039452501</v>
          </cell>
          <cell r="Q89">
            <v>3959982</v>
          </cell>
          <cell r="R89">
            <v>9.3822448536273299E-3</v>
          </cell>
          <cell r="AA89">
            <v>2222.5059645480501</v>
          </cell>
          <cell r="AC89">
            <v>221.51614904786001</v>
          </cell>
          <cell r="AE89">
            <v>797458.13657229603</v>
          </cell>
          <cell r="AF89">
            <v>24270603.489235502</v>
          </cell>
          <cell r="AH89">
            <v>20311579.853707399</v>
          </cell>
          <cell r="AI89">
            <v>2000.9898155001899</v>
          </cell>
        </row>
        <row r="90">
          <cell r="M90">
            <v>23.280187975567699</v>
          </cell>
          <cell r="O90">
            <v>19542720.6786252</v>
          </cell>
          <cell r="Q90">
            <v>3959982</v>
          </cell>
          <cell r="R90">
            <v>9.3825918930632406E-3</v>
          </cell>
          <cell r="AA90">
            <v>2222.31433996338</v>
          </cell>
          <cell r="AC90">
            <v>221.49644548471699</v>
          </cell>
          <cell r="AE90">
            <v>797387.20374498097</v>
          </cell>
          <cell r="AF90">
            <v>24268133.2083035</v>
          </cell>
          <cell r="AH90">
            <v>20308547.001635998</v>
          </cell>
          <cell r="AI90">
            <v>2000.81789447866</v>
          </cell>
        </row>
        <row r="91">
          <cell r="M91">
            <v>23.280146002009101</v>
          </cell>
          <cell r="O91">
            <v>19539379.063600499</v>
          </cell>
          <cell r="Q91">
            <v>3959982</v>
          </cell>
          <cell r="R91">
            <v>9.3822247779672407E-3</v>
          </cell>
          <cell r="AA91">
            <v>2221.9289894885301</v>
          </cell>
          <cell r="AC91">
            <v>221.447827442695</v>
          </cell>
          <cell r="AE91">
            <v>797212.17879370099</v>
          </cell>
          <cell r="AF91">
            <v>24266339.557359502</v>
          </cell>
          <cell r="AH91">
            <v>20305014.824945498</v>
          </cell>
          <cell r="AI91">
            <v>2000.4811620458399</v>
          </cell>
        </row>
        <row r="92">
          <cell r="M92">
            <v>23.280088856159299</v>
          </cell>
          <cell r="O92">
            <v>19535075.345017701</v>
          </cell>
          <cell r="Q92">
            <v>3959982</v>
          </cell>
          <cell r="R92">
            <v>9.3816394329975603E-3</v>
          </cell>
          <cell r="AA92">
            <v>2221.3985199277599</v>
          </cell>
          <cell r="AC92">
            <v>221.38981320582201</v>
          </cell>
          <cell r="AE92">
            <v>797003.32754096005</v>
          </cell>
          <cell r="AF92">
            <v>24260726.510249499</v>
          </cell>
          <cell r="AH92">
            <v>20300511.792801902</v>
          </cell>
          <cell r="AI92">
            <v>2000.0087067219399</v>
          </cell>
        </row>
        <row r="93">
          <cell r="M93">
            <v>23.2800538402904</v>
          </cell>
          <cell r="O93">
            <v>19534051.5698402</v>
          </cell>
          <cell r="Q93">
            <v>3959982</v>
          </cell>
          <cell r="R93">
            <v>9.3810511462054103E-3</v>
          </cell>
          <cell r="AA93">
            <v>2221.1767836353201</v>
          </cell>
          <cell r="AC93">
            <v>221.357897151884</v>
          </cell>
          <cell r="AE93">
            <v>796888.42974678404</v>
          </cell>
          <cell r="AF93">
            <v>24261085.884968799</v>
          </cell>
          <cell r="AH93">
            <v>20299341.627870802</v>
          </cell>
          <cell r="AI93">
            <v>1999.8188864834301</v>
          </cell>
        </row>
        <row r="94">
          <cell r="M94">
            <v>23.2788120331569</v>
          </cell>
          <cell r="O94">
            <v>19465477.123132098</v>
          </cell>
          <cell r="Q94">
            <v>3959982</v>
          </cell>
          <cell r="R94">
            <v>9.3833505803424706E-3</v>
          </cell>
          <cell r="AA94">
            <v>2215.3598719190099</v>
          </cell>
          <cell r="AC94">
            <v>220.77129781530601</v>
          </cell>
          <cell r="AE94">
            <v>794776.67213510105</v>
          </cell>
          <cell r="AF94">
            <v>24182136.276479799</v>
          </cell>
          <cell r="AH94">
            <v>20230093.149004601</v>
          </cell>
          <cell r="AI94">
            <v>1994.58857410371</v>
          </cell>
        </row>
        <row r="95">
          <cell r="M95">
            <v>23.275789919761301</v>
          </cell>
          <cell r="O95">
            <v>19440948.482039001</v>
          </cell>
          <cell r="Q95">
            <v>3959982</v>
          </cell>
          <cell r="R95">
            <v>9.3852622916103193E-3</v>
          </cell>
          <cell r="AA95">
            <v>2213.87936114074</v>
          </cell>
          <cell r="AC95">
            <v>220.61057943380499</v>
          </cell>
          <cell r="AE95">
            <v>794198.08596169704</v>
          </cell>
          <cell r="AF95">
            <v>24166064.709990598</v>
          </cell>
          <cell r="AH95">
            <v>20204266.109347101</v>
          </cell>
          <cell r="AI95">
            <v>1993.26878170694</v>
          </cell>
        </row>
        <row r="96">
          <cell r="M96">
            <v>23.274890917860201</v>
          </cell>
          <cell r="O96">
            <v>19440351.657182202</v>
          </cell>
          <cell r="Q96">
            <v>3959982</v>
          </cell>
          <cell r="R96">
            <v>9.3840334396181301E-3</v>
          </cell>
          <cell r="AA96">
            <v>2213.65967505244</v>
          </cell>
          <cell r="AC96">
            <v>220.58493871995401</v>
          </cell>
          <cell r="AE96">
            <v>794105.77939183405</v>
          </cell>
          <cell r="AF96">
            <v>24164315.882681001</v>
          </cell>
          <cell r="AH96">
            <v>20203210.154101301</v>
          </cell>
          <cell r="AI96">
            <v>1993.0747363324899</v>
          </cell>
        </row>
        <row r="97">
          <cell r="M97">
            <v>23.2741424521511</v>
          </cell>
          <cell r="O97">
            <v>19439986.452518199</v>
          </cell>
          <cell r="Q97">
            <v>3959982</v>
          </cell>
          <cell r="R97">
            <v>9.3835824929618308E-3</v>
          </cell>
          <cell r="AA97">
            <v>2213.6121540047902</v>
          </cell>
          <cell r="AC97">
            <v>220.58143806454299</v>
          </cell>
          <cell r="AE97">
            <v>794093.17703235405</v>
          </cell>
          <cell r="AF97">
            <v>24163215.7997838</v>
          </cell>
          <cell r="AH97">
            <v>20202712.9921216</v>
          </cell>
          <cell r="AI97">
            <v>1993.03071594025</v>
          </cell>
        </row>
        <row r="98">
          <cell r="M98">
            <v>23.274567779047501</v>
          </cell>
          <cell r="O98">
            <v>19439360.0177086</v>
          </cell>
          <cell r="Q98">
            <v>3959982</v>
          </cell>
          <cell r="R98">
            <v>9.3835349299682003E-3</v>
          </cell>
          <cell r="AA98">
            <v>2213.47161882304</v>
          </cell>
          <cell r="AC98">
            <v>220.56761506599099</v>
          </cell>
          <cell r="AE98">
            <v>794043.41423756699</v>
          </cell>
          <cell r="AF98">
            <v>24161187.034092098</v>
          </cell>
          <cell r="AH98">
            <v>20201481.100613501</v>
          </cell>
          <cell r="AI98">
            <v>1992.9040037570501</v>
          </cell>
        </row>
        <row r="99">
          <cell r="M99">
            <v>23.275218985909799</v>
          </cell>
          <cell r="O99">
            <v>19438825.965213899</v>
          </cell>
          <cell r="Q99">
            <v>3959982</v>
          </cell>
          <cell r="R99">
            <v>9.3844455426604807E-3</v>
          </cell>
          <cell r="AA99">
            <v>2213.5354851638699</v>
          </cell>
          <cell r="AC99">
            <v>220.58305142153799</v>
          </cell>
          <cell r="AE99">
            <v>794098.98511753604</v>
          </cell>
          <cell r="AF99">
            <v>24158879.318480499</v>
          </cell>
          <cell r="AH99">
            <v>20201125.7719878</v>
          </cell>
          <cell r="AI99">
            <v>1992.95243374233</v>
          </cell>
        </row>
        <row r="100">
          <cell r="M100">
            <v>23.275575774956099</v>
          </cell>
          <cell r="O100">
            <v>19438404.934126101</v>
          </cell>
          <cell r="Q100">
            <v>3959982</v>
          </cell>
          <cell r="R100">
            <v>9.3856078849273803E-3</v>
          </cell>
          <cell r="AA100">
            <v>2213.7125442423398</v>
          </cell>
          <cell r="AC100">
            <v>220.60478212869899</v>
          </cell>
          <cell r="AE100">
            <v>794177.21566331596</v>
          </cell>
          <cell r="AF100">
            <v>24159913.008485101</v>
          </cell>
          <cell r="AH100">
            <v>20200890.887527298</v>
          </cell>
          <cell r="AI100">
            <v>1993.1077621136401</v>
          </cell>
        </row>
        <row r="101">
          <cell r="M101">
            <v>23.275773547925201</v>
          </cell>
          <cell r="O101">
            <v>19438081.9331664</v>
          </cell>
          <cell r="Q101">
            <v>3959982</v>
          </cell>
          <cell r="R101">
            <v>9.3858874183066106E-3</v>
          </cell>
          <cell r="AA101">
            <v>2213.7264492754698</v>
          </cell>
          <cell r="AC101">
            <v>220.60547388571001</v>
          </cell>
          <cell r="AE101">
            <v>794179.70598855696</v>
          </cell>
          <cell r="AF101">
            <v>24160352.1870398</v>
          </cell>
          <cell r="AH101">
            <v>20200615.504641801</v>
          </cell>
          <cell r="AI101">
            <v>1993.1209753897599</v>
          </cell>
        </row>
        <row r="102">
          <cell r="M102">
            <v>23.275895134723399</v>
          </cell>
          <cell r="O102">
            <v>19437845.031240199</v>
          </cell>
          <cell r="Q102">
            <v>3959982</v>
          </cell>
          <cell r="R102">
            <v>9.3853871405788405E-3</v>
          </cell>
          <cell r="AA102">
            <v>2213.5838783194499</v>
          </cell>
          <cell r="AC102">
            <v>220.58117490709699</v>
          </cell>
          <cell r="AE102">
            <v>794092.22966555005</v>
          </cell>
          <cell r="AF102">
            <v>24161919.238370299</v>
          </cell>
          <cell r="AH102">
            <v>20200298.605311599</v>
          </cell>
          <cell r="AI102">
            <v>1993.00270341235</v>
          </cell>
        </row>
        <row r="103">
          <cell r="M103">
            <v>23.275981075237102</v>
          </cell>
          <cell r="O103">
            <v>19437674.925643701</v>
          </cell>
          <cell r="Q103">
            <v>3959982</v>
          </cell>
          <cell r="R103">
            <v>9.3845371009515406E-3</v>
          </cell>
          <cell r="AA103">
            <v>2213.3677471119299</v>
          </cell>
          <cell r="AC103">
            <v>220.554788526344</v>
          </cell>
          <cell r="AE103">
            <v>793997.23869483999</v>
          </cell>
          <cell r="AF103">
            <v>24160608.387497101</v>
          </cell>
          <cell r="AH103">
            <v>20200048.9115665</v>
          </cell>
          <cell r="AI103">
            <v>1992.81295858559</v>
          </cell>
        </row>
        <row r="104">
          <cell r="M104">
            <v>23.276037304269099</v>
          </cell>
          <cell r="O104">
            <v>19437558.223825</v>
          </cell>
          <cell r="Q104">
            <v>3959982</v>
          </cell>
          <cell r="R104">
            <v>9.38384404426185E-3</v>
          </cell>
          <cell r="AA104">
            <v>2213.19541178496</v>
          </cell>
          <cell r="AC104">
            <v>220.528016330832</v>
          </cell>
          <cell r="AE104">
            <v>793900.85879099602</v>
          </cell>
          <cell r="AF104">
            <v>24161586.310429201</v>
          </cell>
          <cell r="AH104">
            <v>20199834.877753999</v>
          </cell>
          <cell r="AI104">
            <v>1992.66739545413</v>
          </cell>
        </row>
        <row r="105">
          <cell r="M105">
            <v>23.276079115884801</v>
          </cell>
          <cell r="O105">
            <v>19437479.574395198</v>
          </cell>
          <cell r="Q105">
            <v>3959982</v>
          </cell>
          <cell r="R105">
            <v>9.3829477753076002E-3</v>
          </cell>
          <cell r="AA105">
            <v>2212.9826140425198</v>
          </cell>
          <cell r="AC105">
            <v>220.50208714334201</v>
          </cell>
          <cell r="AE105">
            <v>793807.51371603203</v>
          </cell>
          <cell r="AF105">
            <v>24160278.5013825</v>
          </cell>
          <cell r="AH105">
            <v>20199670.935756601</v>
          </cell>
          <cell r="AI105">
            <v>1992.4805268991799</v>
          </cell>
        </row>
        <row r="106">
          <cell r="M106">
            <v>23.277552662418401</v>
          </cell>
          <cell r="O106">
            <v>19489193.385445099</v>
          </cell>
          <cell r="Q106">
            <v>3959982</v>
          </cell>
          <cell r="R106">
            <v>9.3802961040953901E-3</v>
          </cell>
          <cell r="AA106">
            <v>2217.08356158278</v>
          </cell>
          <cell r="AC106">
            <v>220.901745553083</v>
          </cell>
          <cell r="AE106">
            <v>795246.28399109701</v>
          </cell>
          <cell r="AF106">
            <v>24220845.945753202</v>
          </cell>
          <cell r="AH106">
            <v>20251351.6226715</v>
          </cell>
          <cell r="AI106">
            <v>1996.1818160297</v>
          </cell>
        </row>
        <row r="107">
          <cell r="M107">
            <v>23.278669312421201</v>
          </cell>
          <cell r="O107">
            <v>19467240.108075999</v>
          </cell>
          <cell r="Q107">
            <v>3959982</v>
          </cell>
          <cell r="R107">
            <v>9.3778090456579401E-3</v>
          </cell>
          <cell r="AA107">
            <v>2214.3253523456901</v>
          </cell>
          <cell r="AC107">
            <v>220.615617266398</v>
          </cell>
          <cell r="AE107">
            <v>794216.22215903294</v>
          </cell>
          <cell r="AF107">
            <v>24186233.035079099</v>
          </cell>
          <cell r="AH107">
            <v>20230881.010465998</v>
          </cell>
          <cell r="AI107">
            <v>1993.7097350792901</v>
          </cell>
        </row>
        <row r="108">
          <cell r="M108">
            <v>23.275839088669201</v>
          </cell>
          <cell r="O108">
            <v>19440973.607579801</v>
          </cell>
          <cell r="Q108">
            <v>3959982</v>
          </cell>
          <cell r="R108">
            <v>9.3787749419786404E-3</v>
          </cell>
          <cell r="AA108">
            <v>2212.43233981516</v>
          </cell>
          <cell r="AC108">
            <v>220.409486822654</v>
          </cell>
          <cell r="AE108">
            <v>793474.15256155399</v>
          </cell>
          <cell r="AF108">
            <v>24165917.89483</v>
          </cell>
          <cell r="AH108">
            <v>20203487.906894099</v>
          </cell>
          <cell r="AI108">
            <v>1992.02285299251</v>
          </cell>
        </row>
        <row r="109">
          <cell r="M109">
            <v>23.277060724560801</v>
          </cell>
          <cell r="O109">
            <v>19494180.392157</v>
          </cell>
          <cell r="Q109">
            <v>3959982</v>
          </cell>
          <cell r="R109">
            <v>9.3761112137336101E-3</v>
          </cell>
          <cell r="AA109">
            <v>2216.6739536032201</v>
          </cell>
          <cell r="AC109">
            <v>220.83883645362999</v>
          </cell>
          <cell r="AE109">
            <v>795019.81123306998</v>
          </cell>
          <cell r="AF109">
            <v>24222917.5126669</v>
          </cell>
          <cell r="AH109">
            <v>20255854.2338343</v>
          </cell>
          <cell r="AI109">
            <v>1995.8351171495899</v>
          </cell>
        </row>
        <row r="110">
          <cell r="M110">
            <v>23.2800553420388</v>
          </cell>
          <cell r="O110">
            <v>19552626.232827999</v>
          </cell>
          <cell r="Q110">
            <v>3959982</v>
          </cell>
          <cell r="R110">
            <v>9.3727643682601103E-3</v>
          </cell>
          <cell r="AA110">
            <v>2221.0742044372801</v>
          </cell>
          <cell r="AC110">
            <v>221.29766555720701</v>
          </cell>
          <cell r="AE110">
            <v>796671.59600594605</v>
          </cell>
          <cell r="AF110">
            <v>24277304.743986901</v>
          </cell>
          <cell r="AH110">
            <v>20317177.402578998</v>
          </cell>
          <cell r="AI110">
            <v>1999.7765388800699</v>
          </cell>
        </row>
        <row r="111">
          <cell r="M111">
            <v>23.2803016456789</v>
          </cell>
          <cell r="O111">
            <v>19549241.723806798</v>
          </cell>
          <cell r="Q111">
            <v>3959982</v>
          </cell>
          <cell r="R111">
            <v>9.3742315592848201E-3</v>
          </cell>
          <cell r="AA111">
            <v>2221.03531175123</v>
          </cell>
          <cell r="AC111">
            <v>221.308696241321</v>
          </cell>
          <cell r="AE111">
            <v>796711.30646875699</v>
          </cell>
          <cell r="AF111">
            <v>24271495.819455799</v>
          </cell>
          <cell r="AH111">
            <v>20314329.100402199</v>
          </cell>
          <cell r="AI111">
            <v>1999.7266155099101</v>
          </cell>
        </row>
        <row r="112">
          <cell r="M112">
            <v>23.2802566963183</v>
          </cell>
          <cell r="O112">
            <v>19545360.6346201</v>
          </cell>
          <cell r="Q112">
            <v>3959982</v>
          </cell>
          <cell r="R112">
            <v>9.3755960125237302E-3</v>
          </cell>
          <cell r="AA112">
            <v>2220.9848429990702</v>
          </cell>
          <cell r="AC112">
            <v>221.30760354908699</v>
          </cell>
          <cell r="AE112">
            <v>796707.37277671206</v>
          </cell>
          <cell r="AF112">
            <v>24269398.880696699</v>
          </cell>
          <cell r="AH112">
            <v>20310480.380031601</v>
          </cell>
          <cell r="AI112">
            <v>1999.6772394499801</v>
          </cell>
        </row>
        <row r="113">
          <cell r="M113">
            <v>23.280236384681</v>
          </cell>
          <cell r="O113">
            <v>19545270.322517101</v>
          </cell>
          <cell r="Q113">
            <v>3959982</v>
          </cell>
          <cell r="R113">
            <v>9.3758014557646201E-3</v>
          </cell>
          <cell r="AA113">
            <v>2221.0329382754899</v>
          </cell>
          <cell r="AC113">
            <v>221.31188936322701</v>
          </cell>
          <cell r="AE113">
            <v>796722.80170761596</v>
          </cell>
          <cell r="AF113">
            <v>24270251.544027999</v>
          </cell>
          <cell r="AH113">
            <v>20310375.827990599</v>
          </cell>
          <cell r="AI113">
            <v>1999.7210489122599</v>
          </cell>
        </row>
        <row r="114">
          <cell r="M114">
            <v>23.280216029241998</v>
          </cell>
          <cell r="O114">
            <v>19542345.503240399</v>
          </cell>
          <cell r="Q114">
            <v>3959982</v>
          </cell>
          <cell r="R114">
            <v>9.3753512332030095E-3</v>
          </cell>
          <cell r="AA114">
            <v>2220.6644853223402</v>
          </cell>
          <cell r="AC114">
            <v>221.26518523371499</v>
          </cell>
          <cell r="AE114">
            <v>796554.66684137296</v>
          </cell>
          <cell r="AF114">
            <v>24268617.445836</v>
          </cell>
          <cell r="AH114">
            <v>20307281.324981</v>
          </cell>
          <cell r="AI114">
            <v>1999.3993000886201</v>
          </cell>
        </row>
        <row r="115">
          <cell r="M115">
            <v>23.280166533143699</v>
          </cell>
          <cell r="O115">
            <v>19539082.890573502</v>
          </cell>
          <cell r="Q115">
            <v>3959982</v>
          </cell>
          <cell r="R115">
            <v>9.3747241916737993E-3</v>
          </cell>
          <cell r="AA115">
            <v>2220.2223289312701</v>
          </cell>
          <cell r="AC115">
            <v>221.21604083371801</v>
          </cell>
          <cell r="AE115">
            <v>796377.74700138497</v>
          </cell>
          <cell r="AF115">
            <v>24264219.745627798</v>
          </cell>
          <cell r="AH115">
            <v>20303846.8956935</v>
          </cell>
          <cell r="AI115">
            <v>1999.0062880975499</v>
          </cell>
        </row>
        <row r="116">
          <cell r="M116">
            <v>23.280154953165798</v>
          </cell>
          <cell r="O116">
            <v>19538609.252869599</v>
          </cell>
          <cell r="Q116">
            <v>3959982</v>
          </cell>
          <cell r="R116">
            <v>9.3746614665188906E-3</v>
          </cell>
          <cell r="AA116">
            <v>2220.1612044758399</v>
          </cell>
          <cell r="AC116">
            <v>221.21015636534699</v>
          </cell>
          <cell r="AE116">
            <v>796356.56291524798</v>
          </cell>
          <cell r="AF116">
            <v>24263290.744677801</v>
          </cell>
          <cell r="AH116">
            <v>20303340.424774501</v>
          </cell>
          <cell r="AI116">
            <v>1998.9510481104901</v>
          </cell>
        </row>
        <row r="117">
          <cell r="M117">
            <v>23.280135340851999</v>
          </cell>
          <cell r="O117">
            <v>19537039.527609099</v>
          </cell>
          <cell r="Q117">
            <v>3959982</v>
          </cell>
          <cell r="R117">
            <v>9.3741485384921403E-3</v>
          </cell>
          <cell r="AA117">
            <v>2219.9060615640401</v>
          </cell>
          <cell r="AC117">
            <v>221.17482224682101</v>
          </cell>
          <cell r="AE117">
            <v>796229.36008855503</v>
          </cell>
          <cell r="AF117">
            <v>24263217.206658699</v>
          </cell>
          <cell r="AH117">
            <v>20301634.044904999</v>
          </cell>
          <cell r="AI117">
            <v>1998.7312393172199</v>
          </cell>
        </row>
        <row r="118">
          <cell r="M118">
            <v>23.280123290658601</v>
          </cell>
          <cell r="O118">
            <v>19536186.124140799</v>
          </cell>
          <cell r="Q118">
            <v>3959982</v>
          </cell>
          <cell r="R118">
            <v>9.3733176396770708E-3</v>
          </cell>
          <cell r="AA118">
            <v>2219.6419094220601</v>
          </cell>
          <cell r="AC118">
            <v>221.14369063954601</v>
          </cell>
          <cell r="AE118">
            <v>796117.28630236699</v>
          </cell>
          <cell r="AF118">
            <v>24261216.493267398</v>
          </cell>
          <cell r="AH118">
            <v>20300664.286927301</v>
          </cell>
          <cell r="AI118">
            <v>1998.4982187825101</v>
          </cell>
        </row>
        <row r="119">
          <cell r="M119">
            <v>23.2801168860824</v>
          </cell>
          <cell r="O119">
            <v>19535713.5378315</v>
          </cell>
          <cell r="Q119">
            <v>3959982</v>
          </cell>
          <cell r="R119">
            <v>9.3726260389532506E-3</v>
          </cell>
          <cell r="AA119">
            <v>2219.44423868076</v>
          </cell>
          <cell r="AC119">
            <v>221.11445198294601</v>
          </cell>
          <cell r="AE119">
            <v>796012.02713860397</v>
          </cell>
          <cell r="AF119">
            <v>24261818.649318501</v>
          </cell>
          <cell r="AH119">
            <v>20300073.08329</v>
          </cell>
          <cell r="AI119">
            <v>1998.3297866978101</v>
          </cell>
        </row>
        <row r="120">
          <cell r="M120">
            <v>23.2801145234979</v>
          </cell>
          <cell r="O120">
            <v>19535223.949383199</v>
          </cell>
          <cell r="Q120">
            <v>3959982</v>
          </cell>
          <cell r="R120">
            <v>9.3717445044482102E-3</v>
          </cell>
          <cell r="AA120">
            <v>2219.2012514138301</v>
          </cell>
          <cell r="AC120">
            <v>221.085536157956</v>
          </cell>
          <cell r="AE120">
            <v>795907.93016863998</v>
          </cell>
          <cell r="AF120">
            <v>24260077.2556464</v>
          </cell>
          <cell r="AH120">
            <v>20299480.506157801</v>
          </cell>
          <cell r="AI120">
            <v>1998.1157152558701</v>
          </cell>
        </row>
        <row r="121">
          <cell r="M121">
            <v>23.280115577632699</v>
          </cell>
          <cell r="O121">
            <v>19535133.834546201</v>
          </cell>
          <cell r="Q121">
            <v>3959982</v>
          </cell>
          <cell r="R121">
            <v>9.3716288021710205E-3</v>
          </cell>
          <cell r="AA121">
            <v>2219.1614524030101</v>
          </cell>
          <cell r="AC121">
            <v>221.081876205437</v>
          </cell>
          <cell r="AE121">
            <v>795894.75433957402</v>
          </cell>
          <cell r="AF121">
            <v>24259411.871360399</v>
          </cell>
          <cell r="AH121">
            <v>20299381.210464198</v>
          </cell>
          <cell r="AI121">
            <v>1998.0795761975801</v>
          </cell>
        </row>
        <row r="122">
          <cell r="M122">
            <v>23.280117383502599</v>
          </cell>
          <cell r="O122">
            <v>19535275.459396601</v>
          </cell>
          <cell r="Q122">
            <v>3959982</v>
          </cell>
          <cell r="R122">
            <v>9.3722198234642007E-3</v>
          </cell>
          <cell r="AA122">
            <v>2219.3003619893202</v>
          </cell>
          <cell r="AC122">
            <v>221.10555009857899</v>
          </cell>
          <cell r="AE122">
            <v>795979.98035488406</v>
          </cell>
          <cell r="AF122">
            <v>24257883.971524801</v>
          </cell>
          <cell r="AH122">
            <v>20299624.951678101</v>
          </cell>
          <cell r="AI122">
            <v>1998.1948118907401</v>
          </cell>
        </row>
        <row r="123">
          <cell r="M123">
            <v>23.280121187537201</v>
          </cell>
          <cell r="O123">
            <v>19536119.309582599</v>
          </cell>
          <cell r="Q123">
            <v>3959982</v>
          </cell>
          <cell r="R123">
            <v>9.3730757536170401E-3</v>
          </cell>
          <cell r="AA123">
            <v>2219.5707949032399</v>
          </cell>
          <cell r="AC123">
            <v>221.13724055534999</v>
          </cell>
          <cell r="AE123">
            <v>796094.06599926099</v>
          </cell>
          <cell r="AF123">
            <v>24259995.845993999</v>
          </cell>
          <cell r="AH123">
            <v>20300578.028344098</v>
          </cell>
          <cell r="AI123">
            <v>1998.4335543478901</v>
          </cell>
        </row>
        <row r="124">
          <cell r="M124">
            <v>23.280127997249899</v>
          </cell>
          <cell r="O124">
            <v>19536941.162062399</v>
          </cell>
          <cell r="Q124">
            <v>3959982</v>
          </cell>
          <cell r="R124">
            <v>9.3731432607677308E-3</v>
          </cell>
          <cell r="AA124">
            <v>2219.6679923650399</v>
          </cell>
          <cell r="AC124">
            <v>221.14666916189299</v>
          </cell>
          <cell r="AE124">
            <v>796128.00898281299</v>
          </cell>
          <cell r="AF124">
            <v>24261447.7515832</v>
          </cell>
          <cell r="AH124">
            <v>20301427.023874</v>
          </cell>
          <cell r="AI124">
            <v>1998.5213232031499</v>
          </cell>
        </row>
        <row r="125">
          <cell r="M125">
            <v>23.278891482639899</v>
          </cell>
          <cell r="O125">
            <v>19466189.281679899</v>
          </cell>
          <cell r="Q125">
            <v>3959982</v>
          </cell>
          <cell r="R125">
            <v>9.3764597627498999E-3</v>
          </cell>
          <cell r="AA125">
            <v>2213.8724373519099</v>
          </cell>
          <cell r="AC125">
            <v>220.56700261348701</v>
          </cell>
          <cell r="AE125">
            <v>794041.20940855204</v>
          </cell>
          <cell r="AF125">
            <v>24181124.953600701</v>
          </cell>
          <cell r="AH125">
            <v>20230036.9163309</v>
          </cell>
          <cell r="AI125">
            <v>1993.30543473842</v>
          </cell>
        </row>
        <row r="126">
          <cell r="M126">
            <v>23.2776212255025</v>
          </cell>
          <cell r="O126">
            <v>19489437.9844671</v>
          </cell>
          <cell r="Q126">
            <v>3959982</v>
          </cell>
          <cell r="R126">
            <v>9.3774656192701505E-3</v>
          </cell>
          <cell r="AA126">
            <v>2216.4652755658099</v>
          </cell>
          <cell r="AC126">
            <v>220.82186879735701</v>
          </cell>
          <cell r="AE126">
            <v>794958.72767048399</v>
          </cell>
          <cell r="AF126">
            <v>24218639.526404999</v>
          </cell>
          <cell r="AH126">
            <v>20251745.0875903</v>
          </cell>
          <cell r="AI126">
            <v>1995.6434067684499</v>
          </cell>
        </row>
        <row r="127">
          <cell r="M127">
            <v>23.2799464308019</v>
          </cell>
          <cell r="O127">
            <v>19540988.753206301</v>
          </cell>
          <cell r="Q127">
            <v>3959982</v>
          </cell>
          <cell r="R127">
            <v>9.3731674888690494E-3</v>
          </cell>
          <cell r="AA127">
            <v>2220.09213034301</v>
          </cell>
          <cell r="AC127">
            <v>221.18852466586401</v>
          </cell>
          <cell r="AE127">
            <v>796278.68879711104</v>
          </cell>
          <cell r="AF127">
            <v>24267532.295711301</v>
          </cell>
          <cell r="AH127">
            <v>20305222.769980401</v>
          </cell>
          <cell r="AI127">
            <v>1998.9036056771399</v>
          </cell>
        </row>
        <row r="128">
          <cell r="M128">
            <v>23.280160932550601</v>
          </cell>
          <cell r="O128">
            <v>19540051.469676901</v>
          </cell>
          <cell r="Q128">
            <v>3959982</v>
          </cell>
          <cell r="R128">
            <v>9.3722908877315707E-3</v>
          </cell>
          <cell r="AA128">
            <v>2219.77223399988</v>
          </cell>
          <cell r="AC128">
            <v>221.14757068037801</v>
          </cell>
          <cell r="AE128">
            <v>796131.25444936205</v>
          </cell>
          <cell r="AF128">
            <v>24266258.454375599</v>
          </cell>
          <cell r="AH128">
            <v>20304501.319851998</v>
          </cell>
          <cell r="AI128">
            <v>1998.6246633195101</v>
          </cell>
        </row>
        <row r="129">
          <cell r="M129">
            <v>23.280177993907198</v>
          </cell>
          <cell r="O129">
            <v>19540099.717286501</v>
          </cell>
          <cell r="Q129">
            <v>3959982</v>
          </cell>
          <cell r="R129">
            <v>9.3713897069234702E-3</v>
          </cell>
          <cell r="AA129">
            <v>2219.5738856152798</v>
          </cell>
          <cell r="AC129">
            <v>221.12309935175699</v>
          </cell>
          <cell r="AE129">
            <v>796043.15766632499</v>
          </cell>
          <cell r="AF129">
            <v>24265143.241149999</v>
          </cell>
          <cell r="AH129">
            <v>20304484.861475799</v>
          </cell>
          <cell r="AI129">
            <v>1998.4507862635201</v>
          </cell>
        </row>
        <row r="130">
          <cell r="M130">
            <v>23.280190037407401</v>
          </cell>
          <cell r="O130">
            <v>19541167.051777001</v>
          </cell>
          <cell r="Q130">
            <v>3959982</v>
          </cell>
          <cell r="R130">
            <v>9.3705995130064605E-3</v>
          </cell>
          <cell r="AA130">
            <v>2219.4974027571202</v>
          </cell>
          <cell r="AC130">
            <v>221.10605613398201</v>
          </cell>
          <cell r="AE130">
            <v>795981.80208233697</v>
          </cell>
          <cell r="AF130">
            <v>24267401.047125701</v>
          </cell>
          <cell r="AH130">
            <v>20305475.175885201</v>
          </cell>
          <cell r="AI130">
            <v>1998.39134662314</v>
          </cell>
        </row>
        <row r="131">
          <cell r="M131">
            <v>23.280214186804301</v>
          </cell>
          <cell r="O131">
            <v>19542827.848517898</v>
          </cell>
          <cell r="Q131">
            <v>3959982</v>
          </cell>
          <cell r="R131">
            <v>9.3695688328411797E-3</v>
          </cell>
          <cell r="AA131">
            <v>2219.4208794179899</v>
          </cell>
          <cell r="AC131">
            <v>221.09391156119099</v>
          </cell>
          <cell r="AE131">
            <v>795938.08162028703</v>
          </cell>
          <cell r="AF131">
            <v>24267926.194323901</v>
          </cell>
          <cell r="AH131">
            <v>20307088.5872727</v>
          </cell>
          <cell r="AI131">
            <v>1998.3269678567999</v>
          </cell>
        </row>
        <row r="132">
          <cell r="M132">
            <v>23.280242403968298</v>
          </cell>
          <cell r="O132">
            <v>19544616.414963599</v>
          </cell>
          <cell r="Q132">
            <v>3959982</v>
          </cell>
          <cell r="R132">
            <v>9.3693056935934601E-3</v>
          </cell>
          <cell r="AA132">
            <v>2219.52174022185</v>
          </cell>
          <cell r="AC132">
            <v>221.10445734622101</v>
          </cell>
          <cell r="AE132">
            <v>795976.04644639394</v>
          </cell>
          <cell r="AF132">
            <v>24269163.693095699</v>
          </cell>
          <cell r="AH132">
            <v>20308920.673270199</v>
          </cell>
          <cell r="AI132">
            <v>1998.41728287563</v>
          </cell>
        </row>
        <row r="133">
          <cell r="M133">
            <v>23.280264802668999</v>
          </cell>
          <cell r="O133">
            <v>19546012.910866499</v>
          </cell>
          <cell r="Q133">
            <v>3959982</v>
          </cell>
          <cell r="R133">
            <v>9.3691768138076306E-3</v>
          </cell>
          <cell r="AA133">
            <v>2219.6213102555498</v>
          </cell>
          <cell r="AC133">
            <v>221.11456590133201</v>
          </cell>
          <cell r="AE133">
            <v>796012.43724479596</v>
          </cell>
          <cell r="AF133">
            <v>24270492.1964886</v>
          </cell>
          <cell r="AH133">
            <v>20310356.835043799</v>
          </cell>
          <cell r="AI133">
            <v>1998.50674435422</v>
          </cell>
        </row>
        <row r="134">
          <cell r="M134">
            <v>23.280282237679799</v>
          </cell>
          <cell r="O134">
            <v>19547151.460544199</v>
          </cell>
          <cell r="Q134">
            <v>3959982</v>
          </cell>
          <cell r="R134">
            <v>9.3696925696998799E-3</v>
          </cell>
          <cell r="AA134">
            <v>2219.8355316771499</v>
          </cell>
          <cell r="AC134">
            <v>221.145819398702</v>
          </cell>
          <cell r="AE134">
            <v>796124.94983532606</v>
          </cell>
          <cell r="AF134">
            <v>24269992.0193986</v>
          </cell>
          <cell r="AH134">
            <v>20311627.031096499</v>
          </cell>
          <cell r="AI134">
            <v>1998.6897122784501</v>
          </cell>
        </row>
        <row r="135">
          <cell r="M135">
            <v>23.280292962833901</v>
          </cell>
          <cell r="O135">
            <v>19548037.181930799</v>
          </cell>
          <cell r="Q135">
            <v>3959982</v>
          </cell>
          <cell r="R135">
            <v>9.3705186167478902E-3</v>
          </cell>
          <cell r="AA135">
            <v>2220.1019787139398</v>
          </cell>
          <cell r="AC135">
            <v>221.17716229179899</v>
          </cell>
          <cell r="AE135">
            <v>796237.78425047605</v>
          </cell>
          <cell r="AF135">
            <v>24272030.726766098</v>
          </cell>
          <cell r="AH135">
            <v>20312627.251554299</v>
          </cell>
          <cell r="AI135">
            <v>1998.9248164221401</v>
          </cell>
        </row>
        <row r="136">
          <cell r="M136">
            <v>23.280292104646598</v>
          </cell>
          <cell r="O136">
            <v>19547922.0531484</v>
          </cell>
          <cell r="Q136">
            <v>3959982</v>
          </cell>
          <cell r="R136">
            <v>9.3706378125081192E-3</v>
          </cell>
          <cell r="AA136">
            <v>2220.1228664227001</v>
          </cell>
          <cell r="AC136">
            <v>221.178948385518</v>
          </cell>
          <cell r="AE136">
            <v>796244.21418786398</v>
          </cell>
          <cell r="AF136">
            <v>24272427.6184902</v>
          </cell>
          <cell r="AH136">
            <v>20312518.169656001</v>
          </cell>
          <cell r="AI136">
            <v>1998.9439180371801</v>
          </cell>
        </row>
        <row r="137">
          <cell r="M137">
            <v>23.280289959502799</v>
          </cell>
          <cell r="O137">
            <v>19547736.581584301</v>
          </cell>
          <cell r="Q137">
            <v>3959982</v>
          </cell>
          <cell r="R137">
            <v>9.3706611729815602E-3</v>
          </cell>
          <cell r="AA137">
            <v>2220.1112033511399</v>
          </cell>
          <cell r="AC137">
            <v>221.17774496489201</v>
          </cell>
          <cell r="AE137">
            <v>796239.88187360996</v>
          </cell>
          <cell r="AF137">
            <v>24272278.8259026</v>
          </cell>
          <cell r="AH137">
            <v>20312327.990860101</v>
          </cell>
          <cell r="AI137">
            <v>1998.9334583862501</v>
          </cell>
        </row>
        <row r="138">
          <cell r="M138">
            <v>23.280281768575598</v>
          </cell>
          <cell r="O138">
            <v>19546480.2230675</v>
          </cell>
          <cell r="Q138">
            <v>3959982</v>
          </cell>
          <cell r="R138">
            <v>9.3707272716299292E-3</v>
          </cell>
          <cell r="AA138">
            <v>2220.00818870394</v>
          </cell>
          <cell r="AC138">
            <v>221.16742501496799</v>
          </cell>
          <cell r="AE138">
            <v>796202.730053887</v>
          </cell>
          <cell r="AF138">
            <v>24270855.350165501</v>
          </cell>
          <cell r="AH138">
            <v>20311041.249105901</v>
          </cell>
          <cell r="AI138">
            <v>1998.8407636889699</v>
          </cell>
        </row>
        <row r="139">
          <cell r="M139">
            <v>23.2802472187206</v>
          </cell>
          <cell r="O139">
            <v>19542386.2813434</v>
          </cell>
          <cell r="Q139">
            <v>3959982</v>
          </cell>
          <cell r="R139">
            <v>9.3703557151195507E-3</v>
          </cell>
          <cell r="AA139">
            <v>2219.54843783671</v>
          </cell>
          <cell r="AC139">
            <v>221.111599512211</v>
          </cell>
          <cell r="AE139">
            <v>796001.758243958</v>
          </cell>
          <cell r="AF139">
            <v>24267954.067823298</v>
          </cell>
          <cell r="AH139">
            <v>20306747.9294146</v>
          </cell>
          <cell r="AI139">
            <v>1998.4368383245001</v>
          </cell>
        </row>
        <row r="140">
          <cell r="M140">
            <v>23.280180968957399</v>
          </cell>
          <cell r="O140">
            <v>19537683.097261202</v>
          </cell>
          <cell r="Q140">
            <v>3959982</v>
          </cell>
          <cell r="R140">
            <v>9.36983010553003E-3</v>
          </cell>
          <cell r="AA140">
            <v>2218.9953065957402</v>
          </cell>
          <cell r="AC140">
            <v>221.05131128738</v>
          </cell>
          <cell r="AE140">
            <v>795784.72063456895</v>
          </cell>
          <cell r="AF140">
            <v>24262034.8747302</v>
          </cell>
          <cell r="AH140">
            <v>20301835.897854201</v>
          </cell>
          <cell r="AI140">
            <v>1997.9439953083599</v>
          </cell>
        </row>
        <row r="141">
          <cell r="M141">
            <v>23.280147108185702</v>
          </cell>
          <cell r="O141">
            <v>19535727.256642502</v>
          </cell>
          <cell r="Q141">
            <v>3959982</v>
          </cell>
          <cell r="R141">
            <v>9.3698841499639095E-3</v>
          </cell>
          <cell r="AA141">
            <v>2218.8232359297199</v>
          </cell>
          <cell r="AC141">
            <v>221.03422363924801</v>
          </cell>
          <cell r="AE141">
            <v>795723.205101292</v>
          </cell>
          <cell r="AF141">
            <v>24259604.695221499</v>
          </cell>
          <cell r="AH141">
            <v>20299807.964697</v>
          </cell>
          <cell r="AI141">
            <v>1997.7890122904801</v>
          </cell>
        </row>
        <row r="142">
          <cell r="M142">
            <v>23.2801120425205</v>
          </cell>
          <cell r="O142">
            <v>19533092.132519402</v>
          </cell>
          <cell r="Q142">
            <v>3959982</v>
          </cell>
          <cell r="R142">
            <v>9.3700617927374597E-3</v>
          </cell>
          <cell r="AA142">
            <v>2218.6181437548198</v>
          </cell>
          <cell r="AC142">
            <v>221.01359231548099</v>
          </cell>
          <cell r="AE142">
            <v>795648.93233573099</v>
          </cell>
          <cell r="AF142">
            <v>24256801.722695399</v>
          </cell>
          <cell r="AH142">
            <v>20297104.179856699</v>
          </cell>
          <cell r="AI142">
            <v>1997.60455143934</v>
          </cell>
        </row>
        <row r="143">
          <cell r="M143">
            <v>23.280077027306302</v>
          </cell>
          <cell r="O143">
            <v>19530923.826101098</v>
          </cell>
          <cell r="Q143">
            <v>3959982</v>
          </cell>
          <cell r="R143">
            <v>9.3702333375955092E-3</v>
          </cell>
          <cell r="AA143">
            <v>2218.4565578328802</v>
          </cell>
          <cell r="AC143">
            <v>220.997271126827</v>
          </cell>
          <cell r="AE143">
            <v>795590.17605657596</v>
          </cell>
          <cell r="AF143">
            <v>24254616.908324599</v>
          </cell>
          <cell r="AH143">
            <v>20294875.026832599</v>
          </cell>
          <cell r="AI143">
            <v>1997.4592867060601</v>
          </cell>
        </row>
        <row r="144">
          <cell r="M144">
            <v>23.2800481082506</v>
          </cell>
          <cell r="O144">
            <v>19529405.905589901</v>
          </cell>
          <cell r="Q144">
            <v>3959982</v>
          </cell>
          <cell r="R144">
            <v>9.3703650135911996E-3</v>
          </cell>
          <cell r="AA144">
            <v>2218.3466546650102</v>
          </cell>
          <cell r="AC144">
            <v>220.986132841505</v>
          </cell>
          <cell r="AE144">
            <v>795550.07822941802</v>
          </cell>
          <cell r="AF144">
            <v>24253144.157105599</v>
          </cell>
          <cell r="AH144">
            <v>20293313.079449099</v>
          </cell>
          <cell r="AI144">
            <v>1997.3605218235</v>
          </cell>
        </row>
        <row r="145">
          <cell r="M145">
            <v>23.280032841094201</v>
          </cell>
          <cell r="O145">
            <v>19528634.151419502</v>
          </cell>
          <cell r="Q145">
            <v>3959982</v>
          </cell>
          <cell r="R145">
            <v>9.3704325491183599E-3</v>
          </cell>
          <cell r="AA145">
            <v>2218.2912768914498</v>
          </cell>
          <cell r="AC145">
            <v>220.98052461902901</v>
          </cell>
          <cell r="AE145">
            <v>795529.88862850505</v>
          </cell>
          <cell r="AF145">
            <v>24252400.635066699</v>
          </cell>
          <cell r="AH145">
            <v>20292515.428809501</v>
          </cell>
          <cell r="AI145">
            <v>1997.3107522724199</v>
          </cell>
        </row>
        <row r="146">
          <cell r="M146">
            <v>23.2800223395197</v>
          </cell>
          <cell r="O146">
            <v>19528192.229233701</v>
          </cell>
          <cell r="Q146">
            <v>3959982</v>
          </cell>
          <cell r="R146">
            <v>9.3710862329969401E-3</v>
          </cell>
          <cell r="AA146">
            <v>2218.3910328215602</v>
          </cell>
          <cell r="AC146">
            <v>221.000180175232</v>
          </cell>
          <cell r="AE146">
            <v>795600.64863083395</v>
          </cell>
          <cell r="AF146">
            <v>24250364.8738227</v>
          </cell>
          <cell r="AH146">
            <v>20292159.408311699</v>
          </cell>
          <cell r="AI146">
            <v>1997.3908526463299</v>
          </cell>
        </row>
        <row r="147">
          <cell r="M147">
            <v>23.280024445141201</v>
          </cell>
          <cell r="O147">
            <v>19529151.839038</v>
          </cell>
          <cell r="Q147">
            <v>3959982</v>
          </cell>
          <cell r="R147">
            <v>9.3719448925147705E-3</v>
          </cell>
          <cell r="AA147">
            <v>2218.6735093410798</v>
          </cell>
          <cell r="AC147">
            <v>221.033040362592</v>
          </cell>
          <cell r="AE147">
            <v>795718.94530532998</v>
          </cell>
          <cell r="AF147">
            <v>24252655.067194302</v>
          </cell>
          <cell r="AH147">
            <v>20293226.682358701</v>
          </cell>
          <cell r="AI147">
            <v>1997.6404689784899</v>
          </cell>
        </row>
        <row r="148">
          <cell r="M148">
            <v>23.280030813655401</v>
          </cell>
          <cell r="O148">
            <v>19529560.159313001</v>
          </cell>
          <cell r="Q148">
            <v>3959982</v>
          </cell>
          <cell r="R148">
            <v>9.3720278551601994E-3</v>
          </cell>
          <cell r="AA148">
            <v>2218.7350513413498</v>
          </cell>
          <cell r="AC148">
            <v>221.03891307677799</v>
          </cell>
          <cell r="AE148">
            <v>795740.08707640099</v>
          </cell>
          <cell r="AF148">
            <v>24253608.5124644</v>
          </cell>
          <cell r="AH148">
            <v>20293652.578037899</v>
          </cell>
          <cell r="AI148">
            <v>1997.69613826457</v>
          </cell>
        </row>
        <row r="149">
          <cell r="M149">
            <v>23.280035197753399</v>
          </cell>
          <cell r="O149">
            <v>19529777.724631</v>
          </cell>
          <cell r="Q149">
            <v>3959982</v>
          </cell>
          <cell r="R149">
            <v>9.3726295589882606E-3</v>
          </cell>
          <cell r="AA149">
            <v>2218.8836974221299</v>
          </cell>
          <cell r="AC149">
            <v>221.06351979363299</v>
          </cell>
          <cell r="AE149">
            <v>795828.67125707795</v>
          </cell>
          <cell r="AF149">
            <v>24252230.026033301</v>
          </cell>
          <cell r="AH149">
            <v>20293976.531925999</v>
          </cell>
          <cell r="AI149">
            <v>1997.8201776285</v>
          </cell>
        </row>
        <row r="150">
          <cell r="M150">
            <v>23.2800373497146</v>
          </cell>
          <cell r="O150">
            <v>19530223.058401901</v>
          </cell>
          <cell r="Q150">
            <v>3959982</v>
          </cell>
          <cell r="R150">
            <v>9.3735051347888492E-3</v>
          </cell>
          <cell r="AA150">
            <v>2219.1210234994901</v>
          </cell>
          <cell r="AC150">
            <v>221.09189563149599</v>
          </cell>
          <cell r="AE150">
            <v>795930.82427338604</v>
          </cell>
          <cell r="AF150">
            <v>24253883.473870199</v>
          </cell>
          <cell r="AH150">
            <v>20294522.251621202</v>
          </cell>
          <cell r="AI150">
            <v>1998.0291278679899</v>
          </cell>
        </row>
        <row r="151">
          <cell r="M151">
            <v>23.280031510664202</v>
          </cell>
          <cell r="O151">
            <v>19529620.063118</v>
          </cell>
          <cell r="Q151">
            <v>3959982</v>
          </cell>
          <cell r="R151">
            <v>9.3736544467080199E-3</v>
          </cell>
          <cell r="AA151">
            <v>2219.1033156431699</v>
          </cell>
          <cell r="AC151">
            <v>221.08979532786699</v>
          </cell>
          <cell r="AE151">
            <v>795923.26318032201</v>
          </cell>
          <cell r="AF151">
            <v>24253754.109654501</v>
          </cell>
          <cell r="AH151">
            <v>20293912.4439128</v>
          </cell>
          <cell r="AI151">
            <v>1998.0135203153</v>
          </cell>
        </row>
        <row r="152">
          <cell r="M152">
            <v>23.280017975659</v>
          </cell>
          <cell r="O152">
            <v>19529274.886353999</v>
          </cell>
          <cell r="Q152">
            <v>3959982</v>
          </cell>
          <cell r="R152">
            <v>9.3731059305431196E-3</v>
          </cell>
          <cell r="AA152">
            <v>2218.9560967627599</v>
          </cell>
          <cell r="AC152">
            <v>221.06522069542601</v>
          </cell>
          <cell r="AE152">
            <v>795834.794503532</v>
          </cell>
          <cell r="AF152">
            <v>24255191.305601101</v>
          </cell>
          <cell r="AH152">
            <v>20293459.773226101</v>
          </cell>
          <cell r="AI152">
            <v>1997.8908760673401</v>
          </cell>
        </row>
        <row r="153">
          <cell r="M153">
            <v>23.280040324596701</v>
          </cell>
          <cell r="O153">
            <v>19531612.277851999</v>
          </cell>
          <cell r="Q153">
            <v>3959982</v>
          </cell>
          <cell r="R153">
            <v>9.3720777585377998E-3</v>
          </cell>
          <cell r="AA153">
            <v>2218.9455047205602</v>
          </cell>
          <cell r="AC153">
            <v>221.05957213949199</v>
          </cell>
          <cell r="AE153">
            <v>795814.45970217302</v>
          </cell>
          <cell r="AF153">
            <v>24256665.507470001</v>
          </cell>
          <cell r="AH153">
            <v>20295756.7675515</v>
          </cell>
          <cell r="AI153">
            <v>1997.8859325810699</v>
          </cell>
        </row>
        <row r="154">
          <cell r="M154">
            <v>23.280081424687001</v>
          </cell>
          <cell r="O154">
            <v>19534240.681686401</v>
          </cell>
          <cell r="Q154">
            <v>3959982</v>
          </cell>
          <cell r="R154">
            <v>9.3717598803608193E-3</v>
          </cell>
          <cell r="AA154">
            <v>2219.11185891172</v>
          </cell>
          <cell r="AC154">
            <v>221.07670555285401</v>
          </cell>
          <cell r="AE154">
            <v>795876.13999027305</v>
          </cell>
          <cell r="AF154">
            <v>24258798.2490228</v>
          </cell>
          <cell r="AH154">
            <v>20298449.715517599</v>
          </cell>
          <cell r="AI154">
            <v>1998.03515335887</v>
          </cell>
        </row>
        <row r="155">
          <cell r="M155">
            <v>23.280128029283599</v>
          </cell>
          <cell r="O155">
            <v>19538245.569240399</v>
          </cell>
          <cell r="Q155">
            <v>3959982</v>
          </cell>
          <cell r="R155">
            <v>9.3708768831873099E-3</v>
          </cell>
          <cell r="AA155">
            <v>2219.2926067551898</v>
          </cell>
          <cell r="AC155">
            <v>221.085248716276</v>
          </cell>
          <cell r="AE155">
            <v>795906.89537859499</v>
          </cell>
          <cell r="AF155">
            <v>24264674.407583699</v>
          </cell>
          <cell r="AH155">
            <v>20302458.899491601</v>
          </cell>
          <cell r="AI155">
            <v>1998.2073580389099</v>
          </cell>
        </row>
        <row r="156">
          <cell r="M156">
            <v>23.280191009601399</v>
          </cell>
          <cell r="O156">
            <v>19541827.108156402</v>
          </cell>
          <cell r="Q156">
            <v>3959982</v>
          </cell>
          <cell r="R156">
            <v>9.3702827048296397E-3</v>
          </cell>
          <cell r="AA156">
            <v>2219.48382325074</v>
          </cell>
          <cell r="AC156">
            <v>221.10979911126699</v>
          </cell>
          <cell r="AE156">
            <v>795995.27680056205</v>
          </cell>
          <cell r="AF156">
            <v>24265410.316483501</v>
          </cell>
          <cell r="AH156">
            <v>20306148.840331402</v>
          </cell>
          <cell r="AI156">
            <v>1998.3740241394701</v>
          </cell>
        </row>
        <row r="157">
          <cell r="M157">
            <v>23.280233210319</v>
          </cell>
          <cell r="O157">
            <v>19544249.3707936</v>
          </cell>
          <cell r="Q157">
            <v>3959982</v>
          </cell>
          <cell r="R157">
            <v>9.3714598786962099E-3</v>
          </cell>
          <cell r="AA157">
            <v>2219.9577683186799</v>
          </cell>
          <cell r="AC157">
            <v>221.172130814718</v>
          </cell>
          <cell r="AE157">
            <v>796219.67093298398</v>
          </cell>
          <cell r="AF157">
            <v>24266711.950154498</v>
          </cell>
          <cell r="AH157">
            <v>20308826.8678325</v>
          </cell>
          <cell r="AI157">
            <v>1998.7856375039601</v>
          </cell>
        </row>
        <row r="158">
          <cell r="M158">
            <v>23.280252000072299</v>
          </cell>
          <cell r="O158">
            <v>19545614.5429281</v>
          </cell>
          <cell r="Q158">
            <v>3959982</v>
          </cell>
          <cell r="R158">
            <v>9.3729640236511706E-3</v>
          </cell>
          <cell r="AA158">
            <v>2220.4186919495501</v>
          </cell>
          <cell r="AC158">
            <v>221.23246139527899</v>
          </cell>
          <cell r="AE158">
            <v>796436.86102300603</v>
          </cell>
          <cell r="AF158">
            <v>24268081.356793299</v>
          </cell>
          <cell r="AH158">
            <v>20310428.188055001</v>
          </cell>
          <cell r="AI158">
            <v>1999.18623055427</v>
          </cell>
        </row>
        <row r="159">
          <cell r="M159">
            <v>23.280257471337201</v>
          </cell>
          <cell r="O159">
            <v>19546177.181589101</v>
          </cell>
          <cell r="Q159">
            <v>3959982</v>
          </cell>
          <cell r="R159">
            <v>9.37455796811551E-3</v>
          </cell>
          <cell r="AA159">
            <v>2220.8265120665401</v>
          </cell>
          <cell r="AC159">
            <v>221.287381322334</v>
          </cell>
          <cell r="AE159">
            <v>796634.57276040304</v>
          </cell>
          <cell r="AF159">
            <v>24268750.479726899</v>
          </cell>
          <cell r="AH159">
            <v>20311203.714050502</v>
          </cell>
          <cell r="AI159">
            <v>1999.5391307442001</v>
          </cell>
        </row>
        <row r="160">
          <cell r="M160">
            <v>23.2802515016967</v>
          </cell>
          <cell r="O160">
            <v>19545970.759313799</v>
          </cell>
          <cell r="Q160">
            <v>3959982</v>
          </cell>
          <cell r="R160">
            <v>9.3762177347115408E-3</v>
          </cell>
          <cell r="AA160">
            <v>2221.17803460292</v>
          </cell>
          <cell r="AC160">
            <v>221.33662508590601</v>
          </cell>
          <cell r="AE160">
            <v>796811.85030926298</v>
          </cell>
          <cell r="AF160">
            <v>24268655.7585342</v>
          </cell>
          <cell r="AH160">
            <v>20311189.6736991</v>
          </cell>
          <cell r="AI160">
            <v>1999.8414095170101</v>
          </cell>
        </row>
        <row r="161">
          <cell r="M161">
            <v>23.2802340759104</v>
          </cell>
          <cell r="O161">
            <v>19545050.531193402</v>
          </cell>
          <cell r="Q161">
            <v>3959982</v>
          </cell>
          <cell r="R161">
            <v>9.3767098852757993E-3</v>
          </cell>
          <cell r="AA161">
            <v>2221.21512513784</v>
          </cell>
          <cell r="AC161">
            <v>221.334774937226</v>
          </cell>
          <cell r="AE161">
            <v>796805.18977401499</v>
          </cell>
          <cell r="AF161">
            <v>24271133.395927299</v>
          </cell>
          <cell r="AH161">
            <v>20310242.443737399</v>
          </cell>
          <cell r="AI161">
            <v>1999.8803502006199</v>
          </cell>
        </row>
        <row r="162">
          <cell r="M162">
            <v>23.280209884812901</v>
          </cell>
          <cell r="O162">
            <v>19542744.926754698</v>
          </cell>
          <cell r="Q162">
            <v>3959982</v>
          </cell>
          <cell r="R162">
            <v>9.3760900357933302E-3</v>
          </cell>
          <cell r="AA162">
            <v>2220.8675512597702</v>
          </cell>
          <cell r="AC162">
            <v>221.29490705490599</v>
          </cell>
          <cell r="AE162">
            <v>796661.66539766104</v>
          </cell>
          <cell r="AF162">
            <v>24268111.9918104</v>
          </cell>
          <cell r="AH162">
            <v>20307794.985359799</v>
          </cell>
          <cell r="AI162">
            <v>1999.5726442048599</v>
          </cell>
        </row>
        <row r="163">
          <cell r="M163">
            <v>23.280184909584701</v>
          </cell>
          <cell r="O163">
            <v>19540765.1583433</v>
          </cell>
          <cell r="Q163">
            <v>3959982</v>
          </cell>
          <cell r="R163">
            <v>9.3761311040228799E-3</v>
          </cell>
          <cell r="AA163">
            <v>2220.6881918961899</v>
          </cell>
          <cell r="AC163">
            <v>221.27712461000701</v>
          </cell>
          <cell r="AE163">
            <v>796597.64859602496</v>
          </cell>
          <cell r="AF163">
            <v>24265567.723772399</v>
          </cell>
          <cell r="AH163">
            <v>20305755.282673299</v>
          </cell>
          <cell r="AI163">
            <v>1999.41106728618</v>
          </cell>
        </row>
        <row r="164">
          <cell r="M164">
            <v>23.280160200566101</v>
          </cell>
          <cell r="O164">
            <v>19539465.1623847</v>
          </cell>
          <cell r="Q164">
            <v>3959982</v>
          </cell>
          <cell r="R164">
            <v>9.3762427360438907E-3</v>
          </cell>
          <cell r="AA164">
            <v>2220.5934374286298</v>
          </cell>
          <cell r="AC164">
            <v>221.26753144521101</v>
          </cell>
          <cell r="AE164">
            <v>796563.11320276</v>
          </cell>
          <cell r="AF164">
            <v>24264293.8409965</v>
          </cell>
          <cell r="AH164">
            <v>20304418.963511601</v>
          </cell>
          <cell r="AI164">
            <v>1999.3259059834199</v>
          </cell>
        </row>
        <row r="165">
          <cell r="M165">
            <v>23.2801568754325</v>
          </cell>
          <cell r="O165">
            <v>19539856.357449699</v>
          </cell>
          <cell r="Q165">
            <v>3959982</v>
          </cell>
          <cell r="R165">
            <v>9.3762409742911001E-3</v>
          </cell>
          <cell r="AA165">
            <v>2220.63121638129</v>
          </cell>
          <cell r="AC165">
            <v>221.27126444135999</v>
          </cell>
          <cell r="AE165">
            <v>796576.55198889796</v>
          </cell>
          <cell r="AF165">
            <v>24264834.1616771</v>
          </cell>
          <cell r="AH165">
            <v>20304811.5980969</v>
          </cell>
          <cell r="AI165">
            <v>1999.3599519399299</v>
          </cell>
        </row>
        <row r="166">
          <cell r="M166">
            <v>23.280159028439702</v>
          </cell>
          <cell r="O166">
            <v>19540129.492703501</v>
          </cell>
          <cell r="Q166">
            <v>3959982</v>
          </cell>
          <cell r="R166">
            <v>9.3756116893437408E-3</v>
          </cell>
          <cell r="AA166">
            <v>2220.5220262796902</v>
          </cell>
          <cell r="AC166">
            <v>221.250575471384</v>
          </cell>
          <cell r="AE166">
            <v>796502.07169698097</v>
          </cell>
          <cell r="AF166">
            <v>24266768.1599795</v>
          </cell>
          <cell r="AH166">
            <v>20304992.935655698</v>
          </cell>
          <cell r="AI166">
            <v>1999.27145080831</v>
          </cell>
        </row>
        <row r="167">
          <cell r="M167">
            <v>23.280169119674699</v>
          </cell>
          <cell r="O167">
            <v>19540304.9763349</v>
          </cell>
          <cell r="Q167">
            <v>3959982</v>
          </cell>
          <cell r="R167">
            <v>9.3752915026317097E-3</v>
          </cell>
          <cell r="AA167">
            <v>2220.4598725262499</v>
          </cell>
          <cell r="AC167">
            <v>221.249544376594</v>
          </cell>
          <cell r="AE167">
            <v>796498.35975573701</v>
          </cell>
          <cell r="AF167">
            <v>24264074.6964003</v>
          </cell>
          <cell r="AH167">
            <v>20305182.1627368</v>
          </cell>
          <cell r="AI167">
            <v>1999.21032814966</v>
          </cell>
        </row>
        <row r="168">
          <cell r="M168">
            <v>23.280168161541699</v>
          </cell>
          <cell r="O168">
            <v>19540403.3346234</v>
          </cell>
          <cell r="Q168">
            <v>3959982</v>
          </cell>
          <cell r="R168">
            <v>9.3754595691239503E-3</v>
          </cell>
          <cell r="AA168">
            <v>2220.50709764769</v>
          </cell>
          <cell r="AC168">
            <v>221.24944328046001</v>
          </cell>
          <cell r="AE168">
            <v>796497.99580965703</v>
          </cell>
          <cell r="AF168">
            <v>24266433.554586701</v>
          </cell>
          <cell r="AH168">
            <v>20305270.4763561</v>
          </cell>
          <cell r="AI168">
            <v>1999.2576543672301</v>
          </cell>
        </row>
        <row r="169">
          <cell r="M169">
            <v>23.278913528447799</v>
          </cell>
          <cell r="O169">
            <v>19466895.200004801</v>
          </cell>
          <cell r="Q169">
            <v>3959982</v>
          </cell>
          <cell r="R169">
            <v>9.3787323239935706E-3</v>
          </cell>
          <cell r="AA169">
            <v>2214.4415456411002</v>
          </cell>
          <cell r="AC169">
            <v>220.64752940248499</v>
          </cell>
          <cell r="AE169">
            <v>794331.10584894603</v>
          </cell>
          <cell r="AF169">
            <v>24180677.408057299</v>
          </cell>
          <cell r="AH169">
            <v>20231071.662392002</v>
          </cell>
          <cell r="AI169">
            <v>1993.7940162386201</v>
          </cell>
        </row>
        <row r="170">
          <cell r="M170">
            <v>23.277585075327199</v>
          </cell>
          <cell r="O170">
            <v>19486141.322014999</v>
          </cell>
          <cell r="Q170">
            <v>3959982</v>
          </cell>
          <cell r="R170">
            <v>9.3813644974481292E-3</v>
          </cell>
          <cell r="AA170">
            <v>2217.0178243227401</v>
          </cell>
          <cell r="AC170">
            <v>220.91539518917699</v>
          </cell>
          <cell r="AE170">
            <v>795295.42268103606</v>
          </cell>
          <cell r="AF170">
            <v>24212788.169837501</v>
          </cell>
          <cell r="AH170">
            <v>20248862.967156101</v>
          </cell>
          <cell r="AI170">
            <v>1996.10242913356</v>
          </cell>
        </row>
        <row r="171">
          <cell r="M171">
            <v>23.2798163509304</v>
          </cell>
          <cell r="O171">
            <v>19533559.5212496</v>
          </cell>
          <cell r="Q171">
            <v>3959982</v>
          </cell>
          <cell r="R171">
            <v>9.3785322377877896E-3</v>
          </cell>
          <cell r="AA171">
            <v>2220.5966378405701</v>
          </cell>
          <cell r="AC171">
            <v>221.28109928310201</v>
          </cell>
          <cell r="AE171">
            <v>796611.95741916902</v>
          </cell>
          <cell r="AF171">
            <v>24259661.3324579</v>
          </cell>
          <cell r="AH171">
            <v>20298189.8576928</v>
          </cell>
          <cell r="AI171">
            <v>1999.3155385574701</v>
          </cell>
        </row>
        <row r="172">
          <cell r="M172">
            <v>23.278820967933498</v>
          </cell>
          <cell r="O172">
            <v>19465950.390133601</v>
          </cell>
          <cell r="Q172">
            <v>3959982</v>
          </cell>
          <cell r="R172">
            <v>9.3820999926899004E-3</v>
          </cell>
          <cell r="AA172">
            <v>2215.11231013527</v>
          </cell>
          <cell r="AC172">
            <v>220.74272493654999</v>
          </cell>
          <cell r="AE172">
            <v>794673.80977158004</v>
          </cell>
          <cell r="AF172">
            <v>24180051.1394163</v>
          </cell>
          <cell r="AH172">
            <v>20230440.673097499</v>
          </cell>
          <cell r="AI172">
            <v>1994.36958519872</v>
          </cell>
        </row>
        <row r="173">
          <cell r="M173">
            <v>23.277563503580701</v>
          </cell>
          <cell r="O173">
            <v>19488812.536941599</v>
          </cell>
          <cell r="Q173">
            <v>3959982</v>
          </cell>
          <cell r="R173">
            <v>9.3845752818897E-3</v>
          </cell>
          <cell r="AA173">
            <v>2217.9900302455299</v>
          </cell>
          <cell r="AC173">
            <v>221.04076810040499</v>
          </cell>
          <cell r="AE173">
            <v>795746.76516145701</v>
          </cell>
          <cell r="AF173">
            <v>24216342.214788198</v>
          </cell>
          <cell r="AH173">
            <v>20251959.2008848</v>
          </cell>
          <cell r="AI173">
            <v>1996.94926214513</v>
          </cell>
        </row>
        <row r="174">
          <cell r="M174">
            <v>23.279878318318101</v>
          </cell>
          <cell r="O174">
            <v>19537831.0694727</v>
          </cell>
          <cell r="Q174">
            <v>3959982</v>
          </cell>
          <cell r="R174">
            <v>9.3814968758120093E-3</v>
          </cell>
          <cell r="AA174">
            <v>2221.6555786745198</v>
          </cell>
          <cell r="AC174">
            <v>221.41558620452801</v>
          </cell>
          <cell r="AE174">
            <v>797096.11033630196</v>
          </cell>
          <cell r="AF174">
            <v>24264272.033307798</v>
          </cell>
          <cell r="AH174">
            <v>20302952.4230134</v>
          </cell>
          <cell r="AI174">
            <v>2000.2399924699901</v>
          </cell>
        </row>
        <row r="175">
          <cell r="M175">
            <v>23.2800697138799</v>
          </cell>
          <cell r="O175">
            <v>19535523.0979442</v>
          </cell>
          <cell r="Q175">
            <v>3959982</v>
          </cell>
          <cell r="R175">
            <v>9.3814935830402596E-3</v>
          </cell>
          <cell r="AA175">
            <v>2221.4050499156601</v>
          </cell>
          <cell r="AC175">
            <v>221.39080797576199</v>
          </cell>
          <cell r="AE175">
            <v>797006.90871274297</v>
          </cell>
          <cell r="AF175">
            <v>24260696.570431001</v>
          </cell>
          <cell r="AH175">
            <v>20300926.230224099</v>
          </cell>
          <cell r="AI175">
            <v>2000.0142419399001</v>
          </cell>
        </row>
        <row r="176">
          <cell r="M176">
            <v>23.280063406873602</v>
          </cell>
          <cell r="O176">
            <v>19534113.001315702</v>
          </cell>
          <cell r="Q176">
            <v>3959982</v>
          </cell>
          <cell r="R176">
            <v>9.3816146115763503E-3</v>
          </cell>
          <cell r="AA176">
            <v>2221.30085008776</v>
          </cell>
          <cell r="AC176">
            <v>221.38024181762901</v>
          </cell>
          <cell r="AE176">
            <v>796968.87054346595</v>
          </cell>
          <cell r="AF176">
            <v>24259301.4285498</v>
          </cell>
          <cell r="AH176">
            <v>20299500.430668399</v>
          </cell>
          <cell r="AI176">
            <v>1999.9206082701301</v>
          </cell>
        </row>
        <row r="177">
          <cell r="M177">
            <v>23.280046347561999</v>
          </cell>
          <cell r="O177">
            <v>19535171.030202799</v>
          </cell>
          <cell r="Q177">
            <v>3959982</v>
          </cell>
          <cell r="R177">
            <v>9.3810300155587698E-3</v>
          </cell>
          <cell r="AA177">
            <v>2221.2785085872101</v>
          </cell>
          <cell r="AC177">
            <v>221.36801018459701</v>
          </cell>
          <cell r="AE177">
            <v>796924.83666454803</v>
          </cell>
          <cell r="AF177">
            <v>24262519.249841999</v>
          </cell>
          <cell r="AH177">
            <v>20300486.405308899</v>
          </cell>
          <cell r="AI177">
            <v>1999.9104984026101</v>
          </cell>
        </row>
        <row r="178">
          <cell r="M178">
            <v>23.280123753800801</v>
          </cell>
          <cell r="O178">
            <v>19540969.625790801</v>
          </cell>
          <cell r="Q178">
            <v>3959982</v>
          </cell>
          <cell r="R178">
            <v>9.3797111568042508E-3</v>
          </cell>
          <cell r="AA178">
            <v>2221.5244446943302</v>
          </cell>
          <cell r="AC178">
            <v>221.38825397109801</v>
          </cell>
          <cell r="AE178">
            <v>796997.71429595305</v>
          </cell>
          <cell r="AF178">
            <v>24267469.045429401</v>
          </cell>
          <cell r="AH178">
            <v>20306316.538364898</v>
          </cell>
          <cell r="AI178">
            <v>2000.1361907232299</v>
          </cell>
        </row>
        <row r="179">
          <cell r="M179">
            <v>23.280164218428599</v>
          </cell>
          <cell r="O179">
            <v>19542537.015910301</v>
          </cell>
          <cell r="Q179">
            <v>3959982</v>
          </cell>
          <cell r="R179">
            <v>9.3788033557195803E-3</v>
          </cell>
          <cell r="AA179">
            <v>2221.4623667299802</v>
          </cell>
          <cell r="AC179">
            <v>221.372802684882</v>
          </cell>
          <cell r="AE179">
            <v>796942.08966557495</v>
          </cell>
          <cell r="AF179">
            <v>24269869.7720077</v>
          </cell>
          <cell r="AH179">
            <v>20307846.0709791</v>
          </cell>
          <cell r="AI179">
            <v>2000.0895640450999</v>
          </cell>
        </row>
        <row r="180">
          <cell r="M180">
            <v>23.280197241779799</v>
          </cell>
          <cell r="O180">
            <v>19544629.402284201</v>
          </cell>
          <cell r="Q180">
            <v>3959982</v>
          </cell>
          <cell r="R180">
            <v>9.37772484579023E-3</v>
          </cell>
          <cell r="AA180">
            <v>2221.4144308043001</v>
          </cell>
          <cell r="AC180">
            <v>221.36352746585999</v>
          </cell>
          <cell r="AE180">
            <v>796908.69887709501</v>
          </cell>
          <cell r="AF180">
            <v>24270786.162261501</v>
          </cell>
          <cell r="AH180">
            <v>20309904.6577968</v>
          </cell>
          <cell r="AI180">
            <v>2000.0509033384401</v>
          </cell>
        </row>
        <row r="181">
          <cell r="M181">
            <v>23.280231988229399</v>
          </cell>
          <cell r="O181">
            <v>19546754.2648592</v>
          </cell>
          <cell r="Q181">
            <v>3959982</v>
          </cell>
          <cell r="R181">
            <v>9.3780439193390502E-3</v>
          </cell>
          <cell r="AA181">
            <v>2221.67010367578</v>
          </cell>
          <cell r="AC181">
            <v>221.39940936789401</v>
          </cell>
          <cell r="AE181">
            <v>797037.87372441695</v>
          </cell>
          <cell r="AF181">
            <v>24270695.382697798</v>
          </cell>
          <cell r="AH181">
            <v>20312182.114190198</v>
          </cell>
          <cell r="AI181">
            <v>2000.2706943078899</v>
          </cell>
        </row>
        <row r="182">
          <cell r="M182">
            <v>23.280255373142801</v>
          </cell>
          <cell r="O182">
            <v>19548411.9130059</v>
          </cell>
          <cell r="Q182">
            <v>3959982</v>
          </cell>
          <cell r="R182">
            <v>9.3794160138219399E-3</v>
          </cell>
          <cell r="AA182">
            <v>2222.1234264274799</v>
          </cell>
          <cell r="AC182">
            <v>221.45941516699401</v>
          </cell>
          <cell r="AE182">
            <v>797253.89460117696</v>
          </cell>
          <cell r="AF182">
            <v>24271811.668138001</v>
          </cell>
          <cell r="AH182">
            <v>20314077.303409699</v>
          </cell>
          <cell r="AI182">
            <v>2000.66401126049</v>
          </cell>
        </row>
        <row r="183">
          <cell r="M183">
            <v>23.2802645131116</v>
          </cell>
          <cell r="O183">
            <v>19548988.537463501</v>
          </cell>
          <cell r="Q183">
            <v>3959982</v>
          </cell>
          <cell r="R183">
            <v>9.3809936489623793E-3</v>
          </cell>
          <cell r="AA183">
            <v>2222.5283152925399</v>
          </cell>
          <cell r="AC183">
            <v>221.514192135721</v>
          </cell>
          <cell r="AE183">
            <v>797451.09168859699</v>
          </cell>
          <cell r="AF183">
            <v>24272392.905532502</v>
          </cell>
          <cell r="AH183">
            <v>20314868.401941702</v>
          </cell>
          <cell r="AI183">
            <v>2001.01412315682</v>
          </cell>
        </row>
        <row r="184">
          <cell r="M184">
            <v>23.280246178601899</v>
          </cell>
          <cell r="O184">
            <v>19547164.000196598</v>
          </cell>
          <cell r="Q184">
            <v>3959982</v>
          </cell>
          <cell r="R184">
            <v>9.3821336908094903E-3</v>
          </cell>
          <cell r="AA184">
            <v>2222.61824974916</v>
          </cell>
          <cell r="AC184">
            <v>221.527483517901</v>
          </cell>
          <cell r="AE184">
            <v>797498.94066444505</v>
          </cell>
          <cell r="AF184">
            <v>24272125.528219201</v>
          </cell>
          <cell r="AH184">
            <v>20313100.205526799</v>
          </cell>
          <cell r="AI184">
            <v>2001.09076623126</v>
          </cell>
        </row>
        <row r="185">
          <cell r="M185">
            <v>23.280208438316699</v>
          </cell>
          <cell r="O185">
            <v>19544288.435328498</v>
          </cell>
          <cell r="Q185">
            <v>3959982</v>
          </cell>
          <cell r="R185">
            <v>9.3824758116181108E-3</v>
          </cell>
          <cell r="AA185">
            <v>2222.4337095814999</v>
          </cell>
          <cell r="AC185">
            <v>221.508491303217</v>
          </cell>
          <cell r="AE185">
            <v>797430.568691583</v>
          </cell>
          <cell r="AF185">
            <v>24269752.532407299</v>
          </cell>
          <cell r="AH185">
            <v>20310157.033161499</v>
          </cell>
          <cell r="AI185">
            <v>2000.92521827829</v>
          </cell>
        </row>
        <row r="186">
          <cell r="M186">
            <v>23.280172411416</v>
          </cell>
          <cell r="O186">
            <v>19541850.271965899</v>
          </cell>
          <cell r="Q186">
            <v>3959982</v>
          </cell>
          <cell r="R186">
            <v>9.3826822052465106E-3</v>
          </cell>
          <cell r="AA186">
            <v>2222.2550392769699</v>
          </cell>
          <cell r="AC186">
            <v>221.490394467687</v>
          </cell>
          <cell r="AE186">
            <v>797365.42008367297</v>
          </cell>
          <cell r="AF186">
            <v>24267352.365945902</v>
          </cell>
          <cell r="AH186">
            <v>20307650.772167102</v>
          </cell>
          <cell r="AI186">
            <v>2000.7646448092901</v>
          </cell>
        </row>
        <row r="187">
          <cell r="M187">
            <v>23.280135795016999</v>
          </cell>
          <cell r="O187">
            <v>19538938.385722399</v>
          </cell>
          <cell r="Q187">
            <v>3959982</v>
          </cell>
          <cell r="R187">
            <v>9.3822731729515194E-3</v>
          </cell>
          <cell r="AA187">
            <v>2221.8997173422499</v>
          </cell>
          <cell r="AC187">
            <v>221.444836315868</v>
          </cell>
          <cell r="AE187">
            <v>797201.41073712602</v>
          </cell>
          <cell r="AF187">
            <v>24265955.620514501</v>
          </cell>
          <cell r="AH187">
            <v>20304559.849183701</v>
          </cell>
          <cell r="AI187">
            <v>2000.45488102638</v>
          </cell>
        </row>
        <row r="188">
          <cell r="M188">
            <v>23.280089042698801</v>
          </cell>
          <cell r="O188">
            <v>19535683.026825398</v>
          </cell>
          <cell r="Q188">
            <v>3959982</v>
          </cell>
          <cell r="R188">
            <v>9.3816209567109E-3</v>
          </cell>
          <cell r="AA188">
            <v>2221.4520529428601</v>
          </cell>
          <cell r="AC188">
            <v>221.39514267459799</v>
          </cell>
          <cell r="AE188">
            <v>797022.51362855395</v>
          </cell>
          <cell r="AF188">
            <v>24261478.184597</v>
          </cell>
          <cell r="AH188">
            <v>20301132.434382301</v>
          </cell>
          <cell r="AI188">
            <v>2000.05691026826</v>
          </cell>
        </row>
        <row r="189">
          <cell r="M189">
            <v>23.280080480933901</v>
          </cell>
          <cell r="O189">
            <v>19536488.7993281</v>
          </cell>
          <cell r="Q189">
            <v>3959982</v>
          </cell>
          <cell r="R189">
            <v>9.3815111285818799E-3</v>
          </cell>
          <cell r="AA189">
            <v>2221.50098428917</v>
          </cell>
          <cell r="AC189">
            <v>221.40024317461001</v>
          </cell>
          <cell r="AE189">
            <v>797040.87542859802</v>
          </cell>
          <cell r="AF189">
            <v>24262084.404526401</v>
          </cell>
          <cell r="AH189">
            <v>20301934.749242201</v>
          </cell>
          <cell r="AI189">
            <v>2000.1007411145499</v>
          </cell>
        </row>
        <row r="190">
          <cell r="M190">
            <v>23.2801002867451</v>
          </cell>
          <cell r="O190">
            <v>19538098.702120699</v>
          </cell>
          <cell r="Q190">
            <v>3959982</v>
          </cell>
          <cell r="R190">
            <v>9.3813882749409806E-3</v>
          </cell>
          <cell r="AA190">
            <v>2221.6230279012202</v>
          </cell>
          <cell r="AC190">
            <v>221.41256401618099</v>
          </cell>
          <cell r="AE190">
            <v>797085.23045825097</v>
          </cell>
          <cell r="AF190">
            <v>24263737.8598052</v>
          </cell>
          <cell r="AH190">
            <v>20303582.0919322</v>
          </cell>
          <cell r="AI190">
            <v>2000.2104638850401</v>
          </cell>
        </row>
        <row r="191">
          <cell r="M191">
            <v>23.2788504837632</v>
          </cell>
          <cell r="O191">
            <v>19466428.577735599</v>
          </cell>
          <cell r="Q191">
            <v>3959982</v>
          </cell>
          <cell r="R191">
            <v>9.3841142417001901E-3</v>
          </cell>
          <cell r="AA191">
            <v>2215.6135370288098</v>
          </cell>
          <cell r="AC191">
            <v>220.80156155000799</v>
          </cell>
          <cell r="AE191">
            <v>794885.62158002995</v>
          </cell>
          <cell r="AF191">
            <v>24183927.1144889</v>
          </cell>
          <cell r="AH191">
            <v>20231170.1954058</v>
          </cell>
          <cell r="AI191">
            <v>1994.8119754787999</v>
          </cell>
        </row>
        <row r="192">
          <cell r="M192">
            <v>23.2775655294849</v>
          </cell>
          <cell r="O192">
            <v>19489824.100133199</v>
          </cell>
          <cell r="Q192">
            <v>3959982</v>
          </cell>
          <cell r="R192">
            <v>9.3842127920262496E-3</v>
          </cell>
          <cell r="AA192">
            <v>2218.0220009026898</v>
          </cell>
          <cell r="AC192">
            <v>221.033376627987</v>
          </cell>
          <cell r="AE192">
            <v>795720.15586075396</v>
          </cell>
          <cell r="AF192">
            <v>24220521.817542899</v>
          </cell>
          <cell r="AH192">
            <v>20252910.295572001</v>
          </cell>
          <cell r="AI192">
            <v>1996.9886242747</v>
          </cell>
        </row>
        <row r="193">
          <cell r="M193">
            <v>23.279922377434101</v>
          </cell>
          <cell r="O193">
            <v>19541595.811763801</v>
          </cell>
          <cell r="Q193">
            <v>3959982</v>
          </cell>
          <cell r="R193">
            <v>9.3803784235085303E-3</v>
          </cell>
          <cell r="AA193">
            <v>2221.7573623254798</v>
          </cell>
          <cell r="AC193">
            <v>221.42117829839401</v>
          </cell>
          <cell r="AE193">
            <v>797116.24187421997</v>
          </cell>
          <cell r="AF193">
            <v>24267303.788355399</v>
          </cell>
          <cell r="AH193">
            <v>20306717.5331553</v>
          </cell>
          <cell r="AI193">
            <v>2000.33618402709</v>
          </cell>
        </row>
        <row r="194">
          <cell r="M194">
            <v>23.280136085809101</v>
          </cell>
          <cell r="O194">
            <v>19540015.9092899</v>
          </cell>
          <cell r="Q194">
            <v>3959982</v>
          </cell>
          <cell r="R194">
            <v>9.3816512257977394E-3</v>
          </cell>
          <cell r="AA194">
            <v>2221.8445837870299</v>
          </cell>
          <cell r="AC194">
            <v>221.44523109908701</v>
          </cell>
          <cell r="AE194">
            <v>797202.83195671299</v>
          </cell>
          <cell r="AF194">
            <v>24263105.476467401</v>
          </cell>
          <cell r="AH194">
            <v>20305630.5957844</v>
          </cell>
          <cell r="AI194">
            <v>2000.3993526879501</v>
          </cell>
        </row>
        <row r="195">
          <cell r="M195">
            <v>23.280105633721401</v>
          </cell>
          <cell r="O195">
            <v>19535644.688313801</v>
          </cell>
          <cell r="Q195">
            <v>3959982</v>
          </cell>
          <cell r="R195">
            <v>9.3823227095771507E-3</v>
          </cell>
          <cell r="AA195">
            <v>2221.5968267737198</v>
          </cell>
          <cell r="AC195">
            <v>221.41481846021</v>
          </cell>
          <cell r="AE195">
            <v>797093.34645675495</v>
          </cell>
          <cell r="AF195">
            <v>24261654.194466699</v>
          </cell>
          <cell r="AH195">
            <v>20301176.382687099</v>
          </cell>
          <cell r="AI195">
            <v>2000.1820083135101</v>
          </cell>
        </row>
        <row r="196">
          <cell r="M196">
            <v>23.280038987443099</v>
          </cell>
          <cell r="O196">
            <v>19531899.4756664</v>
          </cell>
          <cell r="Q196">
            <v>3959982</v>
          </cell>
          <cell r="R196">
            <v>9.3824933750132899E-3</v>
          </cell>
          <cell r="AA196">
            <v>2221.2897114675602</v>
          </cell>
          <cell r="AC196">
            <v>221.38855575450501</v>
          </cell>
          <cell r="AE196">
            <v>796998.80071622005</v>
          </cell>
          <cell r="AF196">
            <v>24255820.4607342</v>
          </cell>
          <cell r="AH196">
            <v>20297348.039137602</v>
          </cell>
          <cell r="AI196">
            <v>1999.90115571306</v>
          </cell>
        </row>
        <row r="197">
          <cell r="M197">
            <v>23.2800192184907</v>
          </cell>
          <cell r="O197">
            <v>19533229.293656599</v>
          </cell>
          <cell r="Q197">
            <v>3959982</v>
          </cell>
          <cell r="R197">
            <v>9.3826962707778093E-3</v>
          </cell>
          <cell r="AA197">
            <v>2221.46599397917</v>
          </cell>
          <cell r="AC197">
            <v>221.40112200011001</v>
          </cell>
          <cell r="AE197">
            <v>797044.039200395</v>
          </cell>
          <cell r="AF197">
            <v>24260053.9410735</v>
          </cell>
          <cell r="AH197">
            <v>20298677.1642805</v>
          </cell>
          <cell r="AI197">
            <v>2000.0648719790599</v>
          </cell>
        </row>
        <row r="198">
          <cell r="M198">
            <v>23.2800657587674</v>
          </cell>
          <cell r="O198">
            <v>19536479.135064099</v>
          </cell>
          <cell r="Q198">
            <v>3959982</v>
          </cell>
          <cell r="R198">
            <v>9.3816578014328193E-3</v>
          </cell>
          <cell r="AA198">
            <v>2221.54138315194</v>
          </cell>
          <cell r="AC198">
            <v>221.40389944072299</v>
          </cell>
          <cell r="AE198">
            <v>797054.03798660403</v>
          </cell>
          <cell r="AF198">
            <v>24262780.693505101</v>
          </cell>
          <cell r="AH198">
            <v>20301912.5933249</v>
          </cell>
          <cell r="AI198">
            <v>2000.1374837112201</v>
          </cell>
        </row>
        <row r="199">
          <cell r="M199">
            <v>23.280086668841399</v>
          </cell>
          <cell r="O199">
            <v>19536780.862400498</v>
          </cell>
          <cell r="Q199">
            <v>3959982</v>
          </cell>
          <cell r="R199">
            <v>9.3808625941071092E-3</v>
          </cell>
          <cell r="AA199">
            <v>2221.3887748484599</v>
          </cell>
          <cell r="AC199">
            <v>221.379241613337</v>
          </cell>
          <cell r="AE199">
            <v>796965.26980801404</v>
          </cell>
          <cell r="AF199">
            <v>24263977.9056658</v>
          </cell>
          <cell r="AH199">
            <v>20302133.5133674</v>
          </cell>
          <cell r="AI199">
            <v>2000.00953323513</v>
          </cell>
        </row>
        <row r="200">
          <cell r="M200">
            <v>23.280096636305402</v>
          </cell>
          <cell r="O200">
            <v>19537246.932438001</v>
          </cell>
          <cell r="Q200">
            <v>3959982</v>
          </cell>
          <cell r="R200">
            <v>9.37991103736803E-3</v>
          </cell>
          <cell r="AA200">
            <v>2221.21849435391</v>
          </cell>
          <cell r="AC200">
            <v>221.35760180868701</v>
          </cell>
          <cell r="AE200">
            <v>796887.36651127099</v>
          </cell>
          <cell r="AF200">
            <v>24263241.228048999</v>
          </cell>
          <cell r="AH200">
            <v>20302522.955364302</v>
          </cell>
          <cell r="AI200">
            <v>1999.8608925452299</v>
          </cell>
        </row>
        <row r="201">
          <cell r="M201">
            <v>23.280113967528699</v>
          </cell>
          <cell r="O201">
            <v>19538418.188215598</v>
          </cell>
          <cell r="Q201">
            <v>3959982</v>
          </cell>
          <cell r="R201">
            <v>9.3790906427654308E-3</v>
          </cell>
          <cell r="AA201">
            <v>2221.1443300932001</v>
          </cell>
          <cell r="AC201">
            <v>221.34076367562</v>
          </cell>
          <cell r="AE201">
            <v>796826.74923223304</v>
          </cell>
          <cell r="AF201">
            <v>24265537.0618794</v>
          </cell>
          <cell r="AH201">
            <v>20303617.894500799</v>
          </cell>
          <cell r="AI201">
            <v>1999.80356641758</v>
          </cell>
        </row>
        <row r="202">
          <cell r="M202">
            <v>23.2801252560443</v>
          </cell>
          <cell r="O202">
            <v>19539044.9649694</v>
          </cell>
          <cell r="Q202">
            <v>3959982</v>
          </cell>
          <cell r="R202">
            <v>9.37751497703182E-3</v>
          </cell>
          <cell r="AA202">
            <v>2220.8551647487602</v>
          </cell>
          <cell r="AC202">
            <v>221.29745946565001</v>
          </cell>
          <cell r="AE202">
            <v>796670.85407633998</v>
          </cell>
          <cell r="AF202">
            <v>24266601.550979499</v>
          </cell>
          <cell r="AH202">
            <v>20304076.070873301</v>
          </cell>
          <cell r="AI202">
            <v>1999.55770528311</v>
          </cell>
        </row>
        <row r="203">
          <cell r="M203">
            <v>23.280157720195401</v>
          </cell>
          <cell r="O203">
            <v>19541298.806581799</v>
          </cell>
          <cell r="Q203">
            <v>3959982</v>
          </cell>
          <cell r="R203">
            <v>9.3763313160171897E-3</v>
          </cell>
          <cell r="AA203">
            <v>2220.7944328994499</v>
          </cell>
          <cell r="AC203">
            <v>221.28718073284901</v>
          </cell>
          <cell r="AE203">
            <v>796633.85063825699</v>
          </cell>
          <cell r="AF203">
            <v>24267243.206264898</v>
          </cell>
          <cell r="AH203">
            <v>20306288.729258198</v>
          </cell>
          <cell r="AI203">
            <v>1999.50725216661</v>
          </cell>
        </row>
        <row r="204">
          <cell r="M204">
            <v>23.2801946638644</v>
          </cell>
          <cell r="O204">
            <v>19544034.4895841</v>
          </cell>
          <cell r="Q204">
            <v>3959982</v>
          </cell>
          <cell r="R204">
            <v>9.3753897362524805E-3</v>
          </cell>
          <cell r="AA204">
            <v>2220.83771121475</v>
          </cell>
          <cell r="AC204">
            <v>221.28223783795301</v>
          </cell>
          <cell r="AE204">
            <v>796616.05621663004</v>
          </cell>
          <cell r="AF204">
            <v>24271117.667767402</v>
          </cell>
          <cell r="AH204">
            <v>20308992.656413499</v>
          </cell>
          <cell r="AI204">
            <v>1999.5554733767999</v>
          </cell>
        </row>
        <row r="205">
          <cell r="M205">
            <v>23.280234894349199</v>
          </cell>
          <cell r="O205">
            <v>19545900.737893101</v>
          </cell>
          <cell r="Q205">
            <v>3959982</v>
          </cell>
          <cell r="R205">
            <v>9.3749041062855393E-3</v>
          </cell>
          <cell r="AA205">
            <v>2220.8935562677798</v>
          </cell>
          <cell r="AC205">
            <v>221.29321463095499</v>
          </cell>
          <cell r="AE205">
            <v>796655.57267143601</v>
          </cell>
          <cell r="AF205">
            <v>24269988.8853084</v>
          </cell>
          <cell r="AH205">
            <v>20310921.769448601</v>
          </cell>
          <cell r="AI205">
            <v>1999.6003416368201</v>
          </cell>
        </row>
        <row r="206">
          <cell r="M206">
            <v>23.280249157562299</v>
          </cell>
          <cell r="O206">
            <v>19546019.329328001</v>
          </cell>
          <cell r="Q206">
            <v>3959982</v>
          </cell>
          <cell r="R206">
            <v>9.3762458496290807E-3</v>
          </cell>
          <cell r="AA206">
            <v>2221.1902342164599</v>
          </cell>
          <cell r="AC206">
            <v>221.33776642161399</v>
          </cell>
          <cell r="AE206">
            <v>796815.95911781001</v>
          </cell>
          <cell r="AF206">
            <v>24268852.896497499</v>
          </cell>
          <cell r="AH206">
            <v>20311236.595993102</v>
          </cell>
          <cell r="AI206">
            <v>1999.8524677948501</v>
          </cell>
        </row>
        <row r="207">
          <cell r="M207">
            <v>23.280236540131</v>
          </cell>
          <cell r="O207">
            <v>19545450.571109299</v>
          </cell>
          <cell r="Q207">
            <v>3959982</v>
          </cell>
          <cell r="R207">
            <v>9.3773064276239104E-3</v>
          </cell>
          <cell r="AA207">
            <v>2221.3799343288902</v>
          </cell>
          <cell r="AC207">
            <v>221.36105733547299</v>
          </cell>
          <cell r="AE207">
            <v>796899.80640770204</v>
          </cell>
          <cell r="AF207">
            <v>24269961.398157001</v>
          </cell>
          <cell r="AH207">
            <v>20310751.729607299</v>
          </cell>
          <cell r="AI207">
            <v>2000.01887699342</v>
          </cell>
        </row>
        <row r="208">
          <cell r="M208">
            <v>23.280226493925898</v>
          </cell>
          <cell r="O208">
            <v>19544752.860653799</v>
          </cell>
          <cell r="Q208">
            <v>3959982</v>
          </cell>
          <cell r="R208">
            <v>9.3780994606194306E-3</v>
          </cell>
          <cell r="AA208">
            <v>2221.4924304382798</v>
          </cell>
          <cell r="AC208">
            <v>221.381729925027</v>
          </cell>
          <cell r="AE208">
            <v>796974.22773009795</v>
          </cell>
          <cell r="AF208">
            <v>24268197.291512299</v>
          </cell>
          <cell r="AH208">
            <v>20310139.2582216</v>
          </cell>
          <cell r="AI208">
            <v>2000.1107005132501</v>
          </cell>
        </row>
        <row r="209">
          <cell r="M209">
            <v>23.280206592770899</v>
          </cell>
          <cell r="O209">
            <v>19543273.4424612</v>
          </cell>
          <cell r="Q209">
            <v>3959982</v>
          </cell>
          <cell r="R209">
            <v>9.3791188511342504E-3</v>
          </cell>
          <cell r="AA209">
            <v>2221.5832424765399</v>
          </cell>
          <cell r="AC209">
            <v>221.39536984510801</v>
          </cell>
          <cell r="AE209">
            <v>797023.33144239103</v>
          </cell>
          <cell r="AF209">
            <v>24267849.198189799</v>
          </cell>
          <cell r="AH209">
            <v>20308713.2880693</v>
          </cell>
          <cell r="AI209">
            <v>2000.1878726314301</v>
          </cell>
        </row>
        <row r="210">
          <cell r="M210">
            <v>23.280174314218399</v>
          </cell>
          <cell r="O210">
            <v>19540438.624085501</v>
          </cell>
          <cell r="Q210">
            <v>3959982</v>
          </cell>
          <cell r="R210">
            <v>9.3794256546712099E-3</v>
          </cell>
          <cell r="AA210">
            <v>2221.3936826137201</v>
          </cell>
          <cell r="AC210">
            <v>221.37595502851099</v>
          </cell>
          <cell r="AE210">
            <v>796953.43810264103</v>
          </cell>
          <cell r="AF210">
            <v>24265379.123773199</v>
          </cell>
          <cell r="AH210">
            <v>20305810.534683999</v>
          </cell>
          <cell r="AI210">
            <v>2000.01772758521</v>
          </cell>
        </row>
        <row r="211">
          <cell r="M211">
            <v>23.2801081295482</v>
          </cell>
          <cell r="O211">
            <v>19534074.313310999</v>
          </cell>
          <cell r="Q211">
            <v>3959982</v>
          </cell>
          <cell r="R211">
            <v>9.3792222364259391E-3</v>
          </cell>
          <cell r="AA211">
            <v>2220.7612260751198</v>
          </cell>
          <cell r="AC211">
            <v>221.30260961267399</v>
          </cell>
          <cell r="AE211">
            <v>796689.39460562705</v>
          </cell>
          <cell r="AF211">
            <v>24260163.226601802</v>
          </cell>
          <cell r="AH211">
            <v>20299189.634539101</v>
          </cell>
          <cell r="AI211">
            <v>1999.45861646245</v>
          </cell>
        </row>
        <row r="212">
          <cell r="M212">
            <v>23.280011543760299</v>
          </cell>
          <cell r="O212">
            <v>19528356.609233499</v>
          </cell>
          <cell r="Q212">
            <v>3959982</v>
          </cell>
          <cell r="R212">
            <v>9.3787962919340793E-3</v>
          </cell>
          <cell r="AA212">
            <v>2220.13850926546</v>
          </cell>
          <cell r="AC212">
            <v>221.235180491335</v>
          </cell>
          <cell r="AE212">
            <v>796446.64976880699</v>
          </cell>
          <cell r="AF212">
            <v>24253339.274478398</v>
          </cell>
          <cell r="AH212">
            <v>20293233.283248901</v>
          </cell>
          <cell r="AI212">
            <v>1998.9033287741199</v>
          </cell>
        </row>
        <row r="213">
          <cell r="M213">
            <v>23.279968264321798</v>
          </cell>
          <cell r="O213">
            <v>19526937.866071202</v>
          </cell>
          <cell r="Q213">
            <v>3959982</v>
          </cell>
          <cell r="R213">
            <v>9.3782368129912003E-3</v>
          </cell>
          <cell r="AA213">
            <v>2219.8877107152198</v>
          </cell>
          <cell r="AC213">
            <v>221.200362738895</v>
          </cell>
          <cell r="AE213">
            <v>796321.30586002197</v>
          </cell>
          <cell r="AF213">
            <v>24253295.786782101</v>
          </cell>
          <cell r="AH213">
            <v>20291647.4125623</v>
          </cell>
          <cell r="AI213">
            <v>1998.6873479763301</v>
          </cell>
        </row>
        <row r="214">
          <cell r="M214">
            <v>23.2799570834561</v>
          </cell>
          <cell r="O214">
            <v>19526311.5967668</v>
          </cell>
          <cell r="Q214">
            <v>3959982</v>
          </cell>
          <cell r="R214">
            <v>9.3773772383232701E-3</v>
          </cell>
          <cell r="AA214">
            <v>2219.63812813304</v>
          </cell>
          <cell r="AC214">
            <v>221.17071187064701</v>
          </cell>
          <cell r="AE214">
            <v>796214.562734331</v>
          </cell>
          <cell r="AF214">
            <v>24251488.360181201</v>
          </cell>
          <cell r="AH214">
            <v>20290907.133081499</v>
          </cell>
          <cell r="AI214">
            <v>1998.4674162624001</v>
          </cell>
        </row>
        <row r="215">
          <cell r="M215">
            <v>23.279953965897501</v>
          </cell>
          <cell r="O215">
            <v>19526285.973710399</v>
          </cell>
          <cell r="Q215">
            <v>3959982</v>
          </cell>
          <cell r="R215">
            <v>9.3766574622640205E-3</v>
          </cell>
          <cell r="AA215">
            <v>2219.4759133552302</v>
          </cell>
          <cell r="AC215">
            <v>221.14500280042901</v>
          </cell>
          <cell r="AE215">
            <v>796122.01008154301</v>
          </cell>
          <cell r="AF215">
            <v>24252586.933023501</v>
          </cell>
          <cell r="AH215">
            <v>20290773.596840698</v>
          </cell>
          <cell r="AI215">
            <v>1998.3309105548001</v>
          </cell>
        </row>
        <row r="216">
          <cell r="M216">
            <v>23.279962776857101</v>
          </cell>
          <cell r="O216">
            <v>19526598.889396701</v>
          </cell>
          <cell r="Q216">
            <v>3959982</v>
          </cell>
          <cell r="R216">
            <v>9.3757156595070095E-3</v>
          </cell>
          <cell r="AA216">
            <v>2219.2938843247298</v>
          </cell>
          <cell r="AC216">
            <v>221.122218099077</v>
          </cell>
          <cell r="AE216">
            <v>796039.98515667603</v>
          </cell>
          <cell r="AF216">
            <v>24251678.500130799</v>
          </cell>
          <cell r="AH216">
            <v>20291002.359629299</v>
          </cell>
          <cell r="AI216">
            <v>1998.1716662256499</v>
          </cell>
        </row>
        <row r="217">
          <cell r="M217">
            <v>23.279970010980399</v>
          </cell>
          <cell r="O217">
            <v>19526593.7303822</v>
          </cell>
          <cell r="Q217">
            <v>3959982</v>
          </cell>
          <cell r="R217">
            <v>9.3755784916515605E-3</v>
          </cell>
          <cell r="AA217">
            <v>2219.2561848550499</v>
          </cell>
          <cell r="AC217">
            <v>221.11880690294001</v>
          </cell>
          <cell r="AE217">
            <v>796027.70485058404</v>
          </cell>
          <cell r="AF217">
            <v>24251028.614651099</v>
          </cell>
          <cell r="AH217">
            <v>20290993.799112499</v>
          </cell>
          <cell r="AI217">
            <v>1998.13737795211</v>
          </cell>
        </row>
        <row r="218">
          <cell r="M218">
            <v>23.279965862940699</v>
          </cell>
          <cell r="O218">
            <v>19526082.302085899</v>
          </cell>
          <cell r="Q218">
            <v>3959982</v>
          </cell>
          <cell r="R218">
            <v>9.3755949485517694E-3</v>
          </cell>
          <cell r="AA218">
            <v>2219.2115450077899</v>
          </cell>
          <cell r="AC218">
            <v>221.11436369487299</v>
          </cell>
          <cell r="AE218">
            <v>796011.70930154296</v>
          </cell>
          <cell r="AF218">
            <v>24250401.764376398</v>
          </cell>
          <cell r="AH218">
            <v>20290471.6933139</v>
          </cell>
          <cell r="AI218">
            <v>1998.0971813129199</v>
          </cell>
        </row>
        <row r="219">
          <cell r="M219">
            <v>23.279960623675201</v>
          </cell>
          <cell r="O219">
            <v>19525706.473335799</v>
          </cell>
          <cell r="Q219">
            <v>3959982</v>
          </cell>
          <cell r="R219">
            <v>9.3762325256540307E-3</v>
          </cell>
          <cell r="AA219">
            <v>2219.3132203326099</v>
          </cell>
          <cell r="AC219">
            <v>221.13428895166501</v>
          </cell>
          <cell r="AE219">
            <v>796083.44022599398</v>
          </cell>
          <cell r="AF219">
            <v>24248367.4407949</v>
          </cell>
          <cell r="AH219">
            <v>20290184.437552098</v>
          </cell>
          <cell r="AI219">
            <v>1998.17893138094</v>
          </cell>
        </row>
        <row r="220">
          <cell r="M220">
            <v>23.279952232528998</v>
          </cell>
          <cell r="O220">
            <v>19525581.661307398</v>
          </cell>
          <cell r="Q220">
            <v>3959982</v>
          </cell>
          <cell r="R220">
            <v>9.3771563442817604E-3</v>
          </cell>
          <cell r="AA220">
            <v>2219.50886610528</v>
          </cell>
          <cell r="AC220">
            <v>221.15846220003101</v>
          </cell>
          <cell r="AE220">
            <v>796170.46392011002</v>
          </cell>
          <cell r="AF220">
            <v>24249455.4936346</v>
          </cell>
          <cell r="AH220">
            <v>20290145.047998201</v>
          </cell>
          <cell r="AI220">
            <v>1998.35040390525</v>
          </cell>
        </row>
        <row r="221">
          <cell r="M221">
            <v>23.2799638938234</v>
          </cell>
          <cell r="O221">
            <v>19529170.197770599</v>
          </cell>
          <cell r="Q221">
            <v>3959982</v>
          </cell>
          <cell r="R221">
            <v>9.3771374209855804E-3</v>
          </cell>
          <cell r="AA221">
            <v>2219.8481897525699</v>
          </cell>
          <cell r="AC221">
            <v>221.19203417019801</v>
          </cell>
          <cell r="AE221">
            <v>796291.32301271101</v>
          </cell>
          <cell r="AF221">
            <v>24254292.375453301</v>
          </cell>
          <cell r="AH221">
            <v>20293821.731187601</v>
          </cell>
          <cell r="AI221">
            <v>1998.65615558237</v>
          </cell>
        </row>
        <row r="222">
          <cell r="M222">
            <v>23.280054361767402</v>
          </cell>
          <cell r="O222">
            <v>19534454.934043702</v>
          </cell>
          <cell r="Q222">
            <v>3959982</v>
          </cell>
          <cell r="R222">
            <v>9.37671638121855E-3</v>
          </cell>
          <cell r="AA222">
            <v>2220.2434069251399</v>
          </cell>
          <cell r="AC222">
            <v>221.23194435122301</v>
          </cell>
          <cell r="AE222">
            <v>796434.99966440396</v>
          </cell>
          <cell r="AF222">
            <v>24259640.974091399</v>
          </cell>
          <cell r="AH222">
            <v>20299231.958702002</v>
          </cell>
          <cell r="AI222">
            <v>1999.01146257392</v>
          </cell>
        </row>
        <row r="223">
          <cell r="M223">
            <v>23.2800756395063</v>
          </cell>
          <cell r="O223">
            <v>19533027.468238901</v>
          </cell>
          <cell r="Q223">
            <v>3959982</v>
          </cell>
          <cell r="R223">
            <v>9.3766946038516697E-3</v>
          </cell>
          <cell r="AA223">
            <v>2220.0983359214301</v>
          </cell>
          <cell r="AC223">
            <v>221.21764239479299</v>
          </cell>
          <cell r="AE223">
            <v>796383.51262125501</v>
          </cell>
          <cell r="AF223">
            <v>24257554.837592199</v>
          </cell>
          <cell r="AH223">
            <v>20297798.599791098</v>
          </cell>
          <cell r="AI223">
            <v>1998.88069352664</v>
          </cell>
        </row>
        <row r="224">
          <cell r="M224">
            <v>23.2800271741107</v>
          </cell>
          <cell r="O224">
            <v>19529148.034966599</v>
          </cell>
          <cell r="Q224">
            <v>3959982</v>
          </cell>
          <cell r="R224">
            <v>9.3769607600553799E-3</v>
          </cell>
          <cell r="AA224">
            <v>2219.7963797924199</v>
          </cell>
          <cell r="AC224">
            <v>221.187253642147</v>
          </cell>
          <cell r="AE224">
            <v>796274.11311173101</v>
          </cell>
          <cell r="AF224">
            <v>24253431.797982302</v>
          </cell>
          <cell r="AH224">
            <v>20293833.057011899</v>
          </cell>
          <cell r="AI224">
            <v>1998.60912615027</v>
          </cell>
        </row>
        <row r="225">
          <cell r="M225">
            <v>23.279990020691301</v>
          </cell>
          <cell r="O225">
            <v>19528412.205844499</v>
          </cell>
          <cell r="Q225">
            <v>3959982</v>
          </cell>
          <cell r="R225">
            <v>9.3764829833184807E-3</v>
          </cell>
          <cell r="AA225">
            <v>2219.6320839629898</v>
          </cell>
          <cell r="AC225">
            <v>221.160810786193</v>
          </cell>
          <cell r="AE225">
            <v>796178.91883029602</v>
          </cell>
          <cell r="AF225">
            <v>24254687.015799399</v>
          </cell>
          <cell r="AH225">
            <v>20292965.098014198</v>
          </cell>
          <cell r="AI225">
            <v>1998.4712731768</v>
          </cell>
        </row>
        <row r="226">
          <cell r="M226">
            <v>23.2800201377453</v>
          </cell>
          <cell r="O226">
            <v>19532446.401837599</v>
          </cell>
          <cell r="Q226">
            <v>3959982</v>
          </cell>
          <cell r="R226">
            <v>9.3753791022872495E-3</v>
          </cell>
          <cell r="AA226">
            <v>2219.7643691147</v>
          </cell>
          <cell r="AC226">
            <v>221.16943111082799</v>
          </cell>
          <cell r="AE226">
            <v>796209.95199898002</v>
          </cell>
          <cell r="AF226">
            <v>24258150.3273574</v>
          </cell>
          <cell r="AH226">
            <v>20296993.2310277</v>
          </cell>
          <cell r="AI226">
            <v>1998.5949380038701</v>
          </cell>
        </row>
        <row r="227">
          <cell r="M227">
            <v>23.280110057153902</v>
          </cell>
          <cell r="O227">
            <v>19539361.505773999</v>
          </cell>
          <cell r="Q227">
            <v>3959982</v>
          </cell>
          <cell r="R227">
            <v>9.3747807584640304E-3</v>
          </cell>
          <cell r="AA227">
            <v>2220.2674081825799</v>
          </cell>
          <cell r="AC227">
            <v>221.22041744258499</v>
          </cell>
          <cell r="AE227">
            <v>796393.50279330497</v>
          </cell>
          <cell r="AF227">
            <v>24264891.932335</v>
          </cell>
          <cell r="AH227">
            <v>20304077.093157701</v>
          </cell>
          <cell r="AI227">
            <v>1999.04699073999</v>
          </cell>
        </row>
        <row r="228">
          <cell r="M228">
            <v>23.2802002332893</v>
          </cell>
          <cell r="O228">
            <v>19544941.491738301</v>
          </cell>
          <cell r="Q228">
            <v>3959982</v>
          </cell>
          <cell r="R228">
            <v>9.3736972651198396E-3</v>
          </cell>
          <cell r="AA228">
            <v>2220.54554802025</v>
          </cell>
          <cell r="AC228">
            <v>221.23896295110001</v>
          </cell>
          <cell r="AE228">
            <v>796460.26662396197</v>
          </cell>
          <cell r="AF228">
            <v>24272026.563098699</v>
          </cell>
          <cell r="AH228">
            <v>20309714.924631</v>
          </cell>
          <cell r="AI228">
            <v>1999.3065850691501</v>
          </cell>
        </row>
        <row r="229">
          <cell r="M229">
            <v>23.280254337738398</v>
          </cell>
          <cell r="O229">
            <v>19546711.648586199</v>
          </cell>
          <cell r="Q229">
            <v>3959982</v>
          </cell>
          <cell r="R229">
            <v>9.3731789479030801E-3</v>
          </cell>
          <cell r="AA229">
            <v>2220.5823656632001</v>
          </cell>
          <cell r="AC229">
            <v>221.24811476314201</v>
          </cell>
          <cell r="AE229">
            <v>796493.21314731101</v>
          </cell>
          <cell r="AF229">
            <v>24270605.7360751</v>
          </cell>
          <cell r="AH229">
            <v>20311559.363168601</v>
          </cell>
          <cell r="AI229">
            <v>1999.3342509000599</v>
          </cell>
        </row>
        <row r="230">
          <cell r="M230">
            <v>23.280261500167502</v>
          </cell>
          <cell r="O230">
            <v>19546112.684277002</v>
          </cell>
          <cell r="Q230">
            <v>3959982</v>
          </cell>
          <cell r="R230">
            <v>9.3745669249713504E-3</v>
          </cell>
          <cell r="AA230">
            <v>2220.8221762101698</v>
          </cell>
          <cell r="AC230">
            <v>221.286925338023</v>
          </cell>
          <cell r="AE230">
            <v>796632.93121688301</v>
          </cell>
          <cell r="AF230">
            <v>24268698.1879443</v>
          </cell>
          <cell r="AH230">
            <v>20311141.9516281</v>
          </cell>
          <cell r="AI230">
            <v>1999.5352508721501</v>
          </cell>
        </row>
        <row r="231">
          <cell r="M231">
            <v>23.2802487299817</v>
          </cell>
          <cell r="O231">
            <v>19545687.739032</v>
          </cell>
          <cell r="Q231">
            <v>3959982</v>
          </cell>
          <cell r="R231">
            <v>9.3762378329169307E-3</v>
          </cell>
          <cell r="AA231">
            <v>2221.1561783747202</v>
          </cell>
          <cell r="AC231">
            <v>221.33442173671301</v>
          </cell>
          <cell r="AE231">
            <v>796803.91825216799</v>
          </cell>
          <cell r="AF231">
            <v>24268358.558483299</v>
          </cell>
          <cell r="AH231">
            <v>20310900.048672698</v>
          </cell>
          <cell r="AI231">
            <v>1999.8217566380099</v>
          </cell>
        </row>
        <row r="232">
          <cell r="M232">
            <v>23.280232957394801</v>
          </cell>
          <cell r="O232">
            <v>19545004.702213898</v>
          </cell>
          <cell r="Q232">
            <v>3959982</v>
          </cell>
          <cell r="R232">
            <v>9.3773299709603297E-3</v>
          </cell>
          <cell r="AA232">
            <v>2221.3435294660098</v>
          </cell>
          <cell r="AC232">
            <v>221.357404110581</v>
          </cell>
          <cell r="AE232">
            <v>796886.65479809302</v>
          </cell>
          <cell r="AF232">
            <v>24269460.419482201</v>
          </cell>
          <cell r="AH232">
            <v>20310294.125160001</v>
          </cell>
          <cell r="AI232">
            <v>1999.98612535543</v>
          </cell>
        </row>
        <row r="233">
          <cell r="M233">
            <v>23.280211806946301</v>
          </cell>
          <cell r="O233">
            <v>19543284.110822</v>
          </cell>
          <cell r="Q233">
            <v>3959982</v>
          </cell>
          <cell r="R233">
            <v>9.3775773911859307E-3</v>
          </cell>
          <cell r="AA233">
            <v>2221.2447339677501</v>
          </cell>
          <cell r="AC233">
            <v>221.34709200387601</v>
          </cell>
          <cell r="AE233">
            <v>796849.53121395502</v>
          </cell>
          <cell r="AF233">
            <v>24268241.384109501</v>
          </cell>
          <cell r="AH233">
            <v>20308535.436150901</v>
          </cell>
          <cell r="AI233">
            <v>1999.89764196387</v>
          </cell>
        </row>
        <row r="234">
          <cell r="M234">
            <v>23.280178948737198</v>
          </cell>
          <cell r="O234">
            <v>19539915.906487599</v>
          </cell>
          <cell r="Q234">
            <v>3959982</v>
          </cell>
          <cell r="R234">
            <v>9.3777977195107498E-3</v>
          </cell>
          <cell r="AA234">
            <v>2220.9803000148499</v>
          </cell>
          <cell r="AC234">
            <v>221.32048712718699</v>
          </cell>
          <cell r="AE234">
            <v>796753.75365787302</v>
          </cell>
          <cell r="AF234">
            <v>24264627.022368301</v>
          </cell>
          <cell r="AH234">
            <v>20305081.660847399</v>
          </cell>
          <cell r="AI234">
            <v>1999.6598128876601</v>
          </cell>
        </row>
        <row r="235">
          <cell r="M235">
            <v>23.280109315015601</v>
          </cell>
          <cell r="O235">
            <v>19533918.310075</v>
          </cell>
          <cell r="Q235">
            <v>3959982</v>
          </cell>
          <cell r="R235">
            <v>9.3782024896393798E-3</v>
          </cell>
          <cell r="AA235">
            <v>2220.5126078639601</v>
          </cell>
          <cell r="AC235">
            <v>221.27341595367099</v>
          </cell>
          <cell r="AE235">
            <v>796584.29743321601</v>
          </cell>
          <cell r="AF235">
            <v>24258240.8046843</v>
          </cell>
          <cell r="AH235">
            <v>20298934.5907217</v>
          </cell>
          <cell r="AI235">
            <v>1999.2391919102899</v>
          </cell>
        </row>
        <row r="236">
          <cell r="M236">
            <v>23.280022194302902</v>
          </cell>
          <cell r="O236">
            <v>19528939.236344699</v>
          </cell>
          <cell r="Q236">
            <v>3959982</v>
          </cell>
          <cell r="R236">
            <v>9.3780072070938601E-3</v>
          </cell>
          <cell r="AA236">
            <v>2220.0163501757702</v>
          </cell>
          <cell r="AC236">
            <v>221.21355490567899</v>
          </cell>
          <cell r="AE236">
            <v>796368.79766044405</v>
          </cell>
          <cell r="AF236">
            <v>24254965.456741702</v>
          </cell>
          <cell r="AH236">
            <v>20293722.3646731</v>
          </cell>
          <cell r="AI236">
            <v>1998.80279527009</v>
          </cell>
        </row>
        <row r="237">
          <cell r="M237">
            <v>23.2799742451604</v>
          </cell>
          <cell r="O237">
            <v>19526484.574389301</v>
          </cell>
          <cell r="Q237">
            <v>3959982</v>
          </cell>
          <cell r="R237">
            <v>9.3773233827039604E-3</v>
          </cell>
          <cell r="AA237">
            <v>2219.6394141544602</v>
          </cell>
          <cell r="AC237">
            <v>221.17095280817699</v>
          </cell>
          <cell r="AE237">
            <v>796215.43010943604</v>
          </cell>
          <cell r="AF237">
            <v>24251466.553580899</v>
          </cell>
          <cell r="AH237">
            <v>20291096.278415799</v>
          </cell>
          <cell r="AI237">
            <v>1998.46846134628</v>
          </cell>
        </row>
        <row r="238">
          <cell r="M238">
            <v>23.279949062754699</v>
          </cell>
          <cell r="O238">
            <v>19525371.946456701</v>
          </cell>
          <cell r="Q238">
            <v>3959982</v>
          </cell>
          <cell r="R238">
            <v>9.3773119799005107E-3</v>
          </cell>
          <cell r="AA238">
            <v>2219.5300602587799</v>
          </cell>
          <cell r="AC238">
            <v>221.16020432998499</v>
          </cell>
          <cell r="AE238">
            <v>796176.735587948</v>
          </cell>
          <cell r="AF238">
            <v>24249882.8409217</v>
          </cell>
          <cell r="AH238">
            <v>20289941.0320879</v>
          </cell>
          <cell r="AI238">
            <v>1998.36985592879</v>
          </cell>
        </row>
        <row r="239">
          <cell r="M239">
            <v>23.279943466035402</v>
          </cell>
          <cell r="O239">
            <v>19525484.873643499</v>
          </cell>
          <cell r="Q239">
            <v>3959982</v>
          </cell>
          <cell r="R239">
            <v>9.37731285078151E-3</v>
          </cell>
          <cell r="AA239">
            <v>2219.5418433469899</v>
          </cell>
          <cell r="AC239">
            <v>221.16136731586201</v>
          </cell>
          <cell r="AE239">
            <v>796180.92233710398</v>
          </cell>
          <cell r="AF239">
            <v>24250051.785381399</v>
          </cell>
          <cell r="AH239">
            <v>20290049.288283002</v>
          </cell>
          <cell r="AI239">
            <v>1998.38047603113</v>
          </cell>
        </row>
        <row r="240">
          <cell r="M240">
            <v>23.279943874607302</v>
          </cell>
          <cell r="O240">
            <v>19525608.348337401</v>
          </cell>
          <cell r="Q240">
            <v>3959982</v>
          </cell>
          <cell r="R240">
            <v>9.3766941786206405E-3</v>
          </cell>
          <cell r="AA240">
            <v>2219.42118180222</v>
          </cell>
          <cell r="AC240">
            <v>221.13952224540699</v>
          </cell>
          <cell r="AE240">
            <v>796102.28008346399</v>
          </cell>
          <cell r="AF240">
            <v>24251829.945167199</v>
          </cell>
          <cell r="AH240">
            <v>20290076.086773299</v>
          </cell>
          <cell r="AI240">
            <v>1998.2816595568099</v>
          </cell>
        </row>
        <row r="241">
          <cell r="M241">
            <v>23.279947754106701</v>
          </cell>
          <cell r="O241">
            <v>19525422.821908802</v>
          </cell>
          <cell r="Q241">
            <v>3959982</v>
          </cell>
          <cell r="R241">
            <v>9.3757917269557001E-3</v>
          </cell>
          <cell r="AA241">
            <v>2219.2015739745302</v>
          </cell>
          <cell r="AC241">
            <v>221.112939897388</v>
          </cell>
          <cell r="AE241">
            <v>796006.58363059605</v>
          </cell>
          <cell r="AF241">
            <v>24250414.064617801</v>
          </cell>
          <cell r="AH241">
            <v>20289796.9045102</v>
          </cell>
          <cell r="AI241">
            <v>1998.0886340771399</v>
          </cell>
        </row>
        <row r="242">
          <cell r="M242">
            <v>23.279948855504301</v>
          </cell>
          <cell r="O242">
            <v>19525161.170297001</v>
          </cell>
          <cell r="Q242">
            <v>3959982</v>
          </cell>
          <cell r="R242">
            <v>9.3756810073048601E-3</v>
          </cell>
          <cell r="AA242">
            <v>2219.1464727697698</v>
          </cell>
          <cell r="AC242">
            <v>221.10775496264799</v>
          </cell>
          <cell r="AE242">
            <v>795987.91786553303</v>
          </cell>
          <cell r="AF242">
            <v>24249534.546856999</v>
          </cell>
          <cell r="AH242">
            <v>20289523.9933214</v>
          </cell>
          <cell r="AI242">
            <v>1998.0387178071201</v>
          </cell>
        </row>
        <row r="243">
          <cell r="M243">
            <v>23.279945795586102</v>
          </cell>
          <cell r="O243">
            <v>19524794.430833001</v>
          </cell>
          <cell r="Q243">
            <v>3959982</v>
          </cell>
          <cell r="R243">
            <v>9.3763018013220002E-3</v>
          </cell>
          <cell r="AA243">
            <v>2219.24455679111</v>
          </cell>
          <cell r="AC243">
            <v>221.12736098505499</v>
          </cell>
          <cell r="AE243">
            <v>796058.49954619701</v>
          </cell>
          <cell r="AF243">
            <v>24247436.284846898</v>
          </cell>
          <cell r="AH243">
            <v>20289247.356979601</v>
          </cell>
          <cell r="AI243">
            <v>1998.1171958060499</v>
          </cell>
        </row>
        <row r="244">
          <cell r="M244">
            <v>23.279939022001798</v>
          </cell>
          <cell r="O244">
            <v>19524947.708161</v>
          </cell>
          <cell r="Q244">
            <v>3959982</v>
          </cell>
          <cell r="R244">
            <v>9.3772124543801006E-3</v>
          </cell>
          <cell r="AA244">
            <v>2219.46333368149</v>
          </cell>
          <cell r="AC244">
            <v>221.153847166041</v>
          </cell>
          <cell r="AE244">
            <v>796153.84979774698</v>
          </cell>
          <cell r="AF244">
            <v>24248845.385563198</v>
          </cell>
          <cell r="AH244">
            <v>20289492.664130099</v>
          </cell>
          <cell r="AI244">
            <v>1998.3094865154501</v>
          </cell>
        </row>
        <row r="245">
          <cell r="M245">
            <v>23.279942855082101</v>
          </cell>
          <cell r="O245">
            <v>19526241.307710499</v>
          </cell>
          <cell r="Q245">
            <v>3959982</v>
          </cell>
          <cell r="R245">
            <v>9.3766675974756002E-3</v>
          </cell>
          <cell r="AA245">
            <v>2219.47504411414</v>
          </cell>
          <cell r="AC245">
            <v>221.14490629742201</v>
          </cell>
          <cell r="AE245">
            <v>796121.66267072002</v>
          </cell>
          <cell r="AF245">
            <v>24252578.248665798</v>
          </cell>
          <cell r="AH245">
            <v>20290721.486167099</v>
          </cell>
          <cell r="AI245">
            <v>1998.33013781671</v>
          </cell>
        </row>
        <row r="246">
          <cell r="M246">
            <v>23.2799788458954</v>
          </cell>
          <cell r="O246">
            <v>19528453.6463034</v>
          </cell>
          <cell r="Q246">
            <v>3959982</v>
          </cell>
          <cell r="R246">
            <v>9.3756125398850709E-3</v>
          </cell>
          <cell r="AA246">
            <v>2219.4445645772398</v>
          </cell>
          <cell r="AC246">
            <v>221.137329968503</v>
          </cell>
          <cell r="AE246">
            <v>796094.38788661198</v>
          </cell>
          <cell r="AF246">
            <v>24253754.236609001</v>
          </cell>
          <cell r="AH246">
            <v>20292896.7457106</v>
          </cell>
          <cell r="AI246">
            <v>1998.3072346087399</v>
          </cell>
        </row>
        <row r="247">
          <cell r="M247">
            <v>23.280009991014399</v>
          </cell>
          <cell r="O247">
            <v>19530175.640130501</v>
          </cell>
          <cell r="Q247">
            <v>3959982</v>
          </cell>
          <cell r="R247">
            <v>9.3753571397284102E-3</v>
          </cell>
          <cell r="AA247">
            <v>2219.5401834290401</v>
          </cell>
          <cell r="AC247">
            <v>221.147342756771</v>
          </cell>
          <cell r="AE247">
            <v>796130.43392437499</v>
          </cell>
          <cell r="AF247">
            <v>24254922.1032786</v>
          </cell>
          <cell r="AH247">
            <v>20294664.830175102</v>
          </cell>
          <cell r="AI247">
            <v>1998.39284067227</v>
          </cell>
        </row>
        <row r="248">
          <cell r="M248">
            <v>23.2800463981078</v>
          </cell>
          <cell r="O248">
            <v>19532839.7336362</v>
          </cell>
          <cell r="Q248">
            <v>3959982</v>
          </cell>
          <cell r="R248">
            <v>9.3751603834120005E-3</v>
          </cell>
          <cell r="AA248">
            <v>2219.74309332133</v>
          </cell>
          <cell r="AC248">
            <v>221.16780685644599</v>
          </cell>
          <cell r="AE248">
            <v>796204.10468320595</v>
          </cell>
          <cell r="AF248">
            <v>24257677.2549522</v>
          </cell>
          <cell r="AH248">
            <v>20297396.6362071</v>
          </cell>
          <cell r="AI248">
            <v>1998.57528646489</v>
          </cell>
        </row>
        <row r="249">
          <cell r="M249">
            <v>23.280080111286601</v>
          </cell>
          <cell r="O249">
            <v>19534708.3521946</v>
          </cell>
          <cell r="Q249">
            <v>3959982</v>
          </cell>
          <cell r="R249">
            <v>9.3743886035066795E-3</v>
          </cell>
          <cell r="AA249">
            <v>2219.7483587987799</v>
          </cell>
          <cell r="AC249">
            <v>221.15873605894899</v>
          </cell>
          <cell r="AE249">
            <v>796171.44981221599</v>
          </cell>
          <cell r="AF249">
            <v>24261139.8041883</v>
          </cell>
          <cell r="AH249">
            <v>20299220.385192499</v>
          </cell>
          <cell r="AI249">
            <v>1998.58962273984</v>
          </cell>
        </row>
        <row r="250">
          <cell r="M250">
            <v>23.280098744204899</v>
          </cell>
          <cell r="O250">
            <v>19535788.632093899</v>
          </cell>
          <cell r="Q250">
            <v>3959982</v>
          </cell>
          <cell r="R250">
            <v>9.3727951955212708E-3</v>
          </cell>
          <cell r="AA250">
            <v>2219.4974238906002</v>
          </cell>
          <cell r="AC250">
            <v>221.11933254275101</v>
          </cell>
          <cell r="AE250">
            <v>796029.59715390299</v>
          </cell>
          <cell r="AF250">
            <v>24262711.533890098</v>
          </cell>
          <cell r="AH250">
            <v>20300147.243520498</v>
          </cell>
          <cell r="AI250">
            <v>1998.3780913478499</v>
          </cell>
        </row>
        <row r="251">
          <cell r="M251">
            <v>23.2801390381081</v>
          </cell>
          <cell r="O251">
            <v>19538969.995404601</v>
          </cell>
          <cell r="Q251">
            <v>3959982</v>
          </cell>
          <cell r="R251">
            <v>9.3715667178307007E-3</v>
          </cell>
          <cell r="AA251">
            <v>2219.51339455893</v>
          </cell>
          <cell r="AC251">
            <v>221.11675492614299</v>
          </cell>
          <cell r="AE251">
            <v>796020.31773411296</v>
          </cell>
          <cell r="AF251">
            <v>24264407.983142901</v>
          </cell>
          <cell r="AH251">
            <v>20303312.516783401</v>
          </cell>
          <cell r="AI251">
            <v>1998.3966396327901</v>
          </cell>
        </row>
        <row r="252">
          <cell r="M252">
            <v>23.280209522493202</v>
          </cell>
          <cell r="O252">
            <v>19544270.912321702</v>
          </cell>
          <cell r="Q252">
            <v>3959982</v>
          </cell>
          <cell r="R252">
            <v>9.3710537308991197E-3</v>
          </cell>
          <cell r="AA252">
            <v>2219.8853482774598</v>
          </cell>
          <cell r="AC252">
            <v>221.154612465837</v>
          </cell>
          <cell r="AE252">
            <v>796156.60487701395</v>
          </cell>
          <cell r="AF252">
            <v>24269336.893656101</v>
          </cell>
          <cell r="AH252">
            <v>20308740.489359099</v>
          </cell>
          <cell r="AI252">
            <v>1998.73073581162</v>
          </cell>
        </row>
        <row r="253">
          <cell r="M253">
            <v>23.280252575158599</v>
          </cell>
          <cell r="O253">
            <v>19545356.967800099</v>
          </cell>
          <cell r="Q253">
            <v>3959982</v>
          </cell>
          <cell r="R253">
            <v>9.3714731543620405E-3</v>
          </cell>
          <cell r="AA253">
            <v>2220.06765542515</v>
          </cell>
          <cell r="AC253">
            <v>221.18292656670701</v>
          </cell>
          <cell r="AE253">
            <v>796258.535640146</v>
          </cell>
          <cell r="AF253">
            <v>24268305.467335001</v>
          </cell>
          <cell r="AH253">
            <v>20309974.503872201</v>
          </cell>
          <cell r="AI253">
            <v>1998.88472885844</v>
          </cell>
        </row>
        <row r="254">
          <cell r="M254">
            <v>23.280264412515699</v>
          </cell>
          <cell r="O254">
            <v>19546761.035827</v>
          </cell>
          <cell r="Q254">
            <v>3959982</v>
          </cell>
          <cell r="R254">
            <v>9.3728984016541398E-3</v>
          </cell>
          <cell r="AA254">
            <v>2220.5108594611902</v>
          </cell>
          <cell r="AC254">
            <v>221.24170524428101</v>
          </cell>
          <cell r="AE254">
            <v>796470.13887941104</v>
          </cell>
          <cell r="AF254">
            <v>24269351.3063698</v>
          </cell>
          <cell r="AH254">
            <v>20311606.741376199</v>
          </cell>
          <cell r="AI254">
            <v>1999.2691542169</v>
          </cell>
        </row>
        <row r="255">
          <cell r="M255">
            <v>23.2802745747728</v>
          </cell>
          <cell r="O255">
            <v>19547886.265647501</v>
          </cell>
          <cell r="Q255">
            <v>3959982</v>
          </cell>
          <cell r="R255">
            <v>9.3738342285238103E-3</v>
          </cell>
          <cell r="AA255">
            <v>2220.8300520480402</v>
          </cell>
          <cell r="AC255">
            <v>221.27802136353301</v>
          </cell>
          <cell r="AE255">
            <v>796600.87690871896</v>
          </cell>
          <cell r="AF255">
            <v>24272229.831427999</v>
          </cell>
          <cell r="AH255">
            <v>20312858.303206399</v>
          </cell>
          <cell r="AI255">
            <v>1999.5520306845101</v>
          </cell>
        </row>
        <row r="256">
          <cell r="M256">
            <v>23.280276476929401</v>
          </cell>
          <cell r="O256">
            <v>19547496.253238801</v>
          </cell>
          <cell r="Q256">
            <v>3959982</v>
          </cell>
          <cell r="R256">
            <v>9.3739610274144493E-3</v>
          </cell>
          <cell r="AA256">
            <v>2220.8268429484801</v>
          </cell>
          <cell r="AC256">
            <v>221.27740230259701</v>
          </cell>
          <cell r="AE256">
            <v>796598.648289348</v>
          </cell>
          <cell r="AF256">
            <v>24272290.574935701</v>
          </cell>
          <cell r="AH256">
            <v>20312466.093928799</v>
          </cell>
          <cell r="AI256">
            <v>1999.5494406458799</v>
          </cell>
        </row>
        <row r="257">
          <cell r="M257">
            <v>23.2802551122222</v>
          </cell>
          <cell r="O257">
            <v>19545420.902522299</v>
          </cell>
          <cell r="Q257">
            <v>3959982</v>
          </cell>
          <cell r="R257">
            <v>9.3747229804488404E-3</v>
          </cell>
          <cell r="AA257">
            <v>2220.7972546505898</v>
          </cell>
          <cell r="AC257">
            <v>221.284110575623</v>
          </cell>
          <cell r="AE257">
            <v>796622.79807224101</v>
          </cell>
          <cell r="AF257">
            <v>24268466.107703801</v>
          </cell>
          <cell r="AH257">
            <v>20310444.856627502</v>
          </cell>
          <cell r="AI257">
            <v>1999.5131440749699</v>
          </cell>
        </row>
        <row r="258">
          <cell r="M258">
            <v>23.2802313906484</v>
          </cell>
          <cell r="O258">
            <v>19543755.258083299</v>
          </cell>
          <cell r="Q258">
            <v>3959982</v>
          </cell>
          <cell r="R258">
            <v>9.3751358529665894E-3</v>
          </cell>
          <cell r="AA258">
            <v>2220.7420095771399</v>
          </cell>
          <cell r="AC258">
            <v>221.273329053477</v>
          </cell>
          <cell r="AE258">
            <v>796583.98459251702</v>
          </cell>
          <cell r="AF258">
            <v>24269555.482719</v>
          </cell>
          <cell r="AH258">
            <v>20308719.8844092</v>
          </cell>
          <cell r="AI258">
            <v>1999.4686805236599</v>
          </cell>
        </row>
        <row r="259">
          <cell r="M259">
            <v>23.280178598192698</v>
          </cell>
          <cell r="O259">
            <v>19538633.591655701</v>
          </cell>
          <cell r="Q259">
            <v>3959982</v>
          </cell>
          <cell r="R259">
            <v>9.3746828571265005E-3</v>
          </cell>
          <cell r="AA259">
            <v>2220.1682571275601</v>
          </cell>
          <cell r="AC259">
            <v>221.210778277282</v>
          </cell>
          <cell r="AE259">
            <v>796358.80179821502</v>
          </cell>
          <cell r="AF259">
            <v>24263418.094227899</v>
          </cell>
          <cell r="AH259">
            <v>20303391.537997201</v>
          </cell>
          <cell r="AI259">
            <v>1998.95747885028</v>
          </cell>
        </row>
        <row r="260">
          <cell r="M260">
            <v>23.280118504173199</v>
          </cell>
          <cell r="O260">
            <v>19534822.073168699</v>
          </cell>
          <cell r="Q260">
            <v>3959982</v>
          </cell>
          <cell r="R260">
            <v>9.3742773281191693E-3</v>
          </cell>
          <cell r="AA260">
            <v>2219.7271131699999</v>
          </cell>
          <cell r="AC260">
            <v>221.15686167115399</v>
          </cell>
          <cell r="AE260">
            <v>796164.702016155</v>
          </cell>
          <cell r="AF260">
            <v>24260756.568553898</v>
          </cell>
          <cell r="AH260">
            <v>20299368.724493898</v>
          </cell>
          <cell r="AI260">
            <v>1998.57025149885</v>
          </cell>
        </row>
        <row r="261">
          <cell r="M261">
            <v>23.280085322630601</v>
          </cell>
          <cell r="O261">
            <v>19533051.8929369</v>
          </cell>
          <cell r="Q261">
            <v>3959982</v>
          </cell>
          <cell r="R261">
            <v>9.3735306819179992E-3</v>
          </cell>
          <cell r="AA261">
            <v>2219.3983453527799</v>
          </cell>
          <cell r="AC261">
            <v>221.11917701765199</v>
          </cell>
          <cell r="AE261">
            <v>796029.03726354497</v>
          </cell>
          <cell r="AF261">
            <v>24257891.504952401</v>
          </cell>
          <cell r="AH261">
            <v>20297450.091637898</v>
          </cell>
          <cell r="AI261">
            <v>1998.27916833513</v>
          </cell>
        </row>
        <row r="262">
          <cell r="M262">
            <v>23.280063871045002</v>
          </cell>
          <cell r="O262">
            <v>19531820.750367299</v>
          </cell>
          <cell r="Q262">
            <v>3959982</v>
          </cell>
          <cell r="R262">
            <v>9.3729061410521095E-3</v>
          </cell>
          <cell r="AA262">
            <v>2219.14594188414</v>
          </cell>
          <cell r="AC262">
            <v>221.084393039346</v>
          </cell>
          <cell r="AE262">
            <v>795903.81494164502</v>
          </cell>
          <cell r="AF262">
            <v>24257759.625556398</v>
          </cell>
          <cell r="AH262">
            <v>20296079.127894599</v>
          </cell>
          <cell r="AI262">
            <v>1998.0615488448</v>
          </cell>
        </row>
        <row r="263">
          <cell r="M263">
            <v>23.280060562640401</v>
          </cell>
          <cell r="O263">
            <v>19531840.211085599</v>
          </cell>
          <cell r="Q263">
            <v>3959982</v>
          </cell>
          <cell r="R263">
            <v>9.3720120187189195E-3</v>
          </cell>
          <cell r="AA263">
            <v>2218.9488469563398</v>
          </cell>
          <cell r="AC263">
            <v>221.060043363067</v>
          </cell>
          <cell r="AE263">
            <v>795816.15610704105</v>
          </cell>
          <cell r="AF263">
            <v>24256663.490704399</v>
          </cell>
          <cell r="AH263">
            <v>20296002.841912601</v>
          </cell>
          <cell r="AI263">
            <v>1997.88880359327</v>
          </cell>
        </row>
        <row r="264">
          <cell r="M264">
            <v>23.280072429087902</v>
          </cell>
          <cell r="O264">
            <v>19532634.5983922</v>
          </cell>
          <cell r="Q264">
            <v>3959982</v>
          </cell>
          <cell r="R264">
            <v>9.3718357746028595E-3</v>
          </cell>
          <cell r="AA264">
            <v>2218.9777842835101</v>
          </cell>
          <cell r="AC264">
            <v>221.063296819958</v>
          </cell>
          <cell r="AE264">
            <v>795827.86855184694</v>
          </cell>
          <cell r="AF264">
            <v>24256937.995371599</v>
          </cell>
          <cell r="AH264">
            <v>20296809.306101698</v>
          </cell>
          <cell r="AI264">
            <v>1997.9144874635499</v>
          </cell>
        </row>
        <row r="265">
          <cell r="M265">
            <v>23.280083923770299</v>
          </cell>
          <cell r="O265">
            <v>19533430.935568999</v>
          </cell>
          <cell r="Q265">
            <v>3959982</v>
          </cell>
          <cell r="R265">
            <v>9.3717667644645005E-3</v>
          </cell>
          <cell r="AA265">
            <v>2219.0356289781998</v>
          </cell>
          <cell r="AC265">
            <v>221.06915841614099</v>
          </cell>
          <cell r="AE265">
            <v>795848.97029810597</v>
          </cell>
          <cell r="AF265">
            <v>24257713.5137017</v>
          </cell>
          <cell r="AH265">
            <v>20297627.568862598</v>
          </cell>
          <cell r="AI265">
            <v>1997.9664705620601</v>
          </cell>
        </row>
        <row r="266">
          <cell r="M266">
            <v>23.2801014574001</v>
          </cell>
          <cell r="O266">
            <v>19535068.5886724</v>
          </cell>
          <cell r="Q266">
            <v>3959982</v>
          </cell>
          <cell r="R266">
            <v>9.3716637263598808E-3</v>
          </cell>
          <cell r="AA266">
            <v>2219.1651427330798</v>
          </cell>
          <cell r="AC266">
            <v>221.082172777615</v>
          </cell>
          <cell r="AE266">
            <v>795895.82199941506</v>
          </cell>
          <cell r="AF266">
            <v>24259488.690428302</v>
          </cell>
          <cell r="AH266">
            <v>20299306.2310635</v>
          </cell>
          <cell r="AI266">
            <v>1998.0829699554599</v>
          </cell>
        </row>
        <row r="267">
          <cell r="M267">
            <v>23.280130749049398</v>
          </cell>
          <cell r="O267">
            <v>19537183.8627216</v>
          </cell>
          <cell r="Q267">
            <v>3959982</v>
          </cell>
          <cell r="R267">
            <v>9.3715086257776196E-3</v>
          </cell>
          <cell r="AA267">
            <v>2219.3265942665598</v>
          </cell>
          <cell r="AC267">
            <v>221.09845229253699</v>
          </cell>
          <cell r="AE267">
            <v>795954.42825313401</v>
          </cell>
          <cell r="AF267">
            <v>24261681.969225001</v>
          </cell>
          <cell r="AH267">
            <v>20301475.9134809</v>
          </cell>
          <cell r="AI267">
            <v>1998.22814197402</v>
          </cell>
        </row>
        <row r="268">
          <cell r="M268">
            <v>23.280154420999001</v>
          </cell>
          <cell r="O268">
            <v>19538452.477482699</v>
          </cell>
          <cell r="Q268">
            <v>3959982</v>
          </cell>
          <cell r="R268">
            <v>9.3713950733132004E-3</v>
          </cell>
          <cell r="AA268">
            <v>2219.41752418127</v>
          </cell>
          <cell r="AC268">
            <v>221.10767091355601</v>
          </cell>
          <cell r="AE268">
            <v>795987.61528879998</v>
          </cell>
          <cell r="AF268">
            <v>24262899.6206563</v>
          </cell>
          <cell r="AH268">
            <v>20302783.0025023</v>
          </cell>
          <cell r="AI268">
            <v>1998.30985326772</v>
          </cell>
        </row>
        <row r="269">
          <cell r="M269">
            <v>23.2801675712251</v>
          </cell>
          <cell r="O269">
            <v>19539082.030879401</v>
          </cell>
          <cell r="Q269">
            <v>3959982</v>
          </cell>
          <cell r="R269">
            <v>9.3713339347327E-3</v>
          </cell>
          <cell r="AA269">
            <v>2219.4612982455101</v>
          </cell>
          <cell r="AC269">
            <v>221.112120492386</v>
          </cell>
          <cell r="AE269">
            <v>796003.63377258996</v>
          </cell>
          <cell r="AF269">
            <v>24263481.6827823</v>
          </cell>
          <cell r="AH269">
            <v>20303433.0816966</v>
          </cell>
          <cell r="AI269">
            <v>1998.3491777531201</v>
          </cell>
        </row>
        <row r="270">
          <cell r="M270">
            <v>23.280171684918098</v>
          </cell>
          <cell r="O270">
            <v>19539386.2370595</v>
          </cell>
          <cell r="Q270">
            <v>3959982</v>
          </cell>
          <cell r="R270">
            <v>9.3707011981213999E-3</v>
          </cell>
          <cell r="AA270">
            <v>2219.3538463775299</v>
          </cell>
          <cell r="AC270">
            <v>221.09165867867401</v>
          </cell>
          <cell r="AE270">
            <v>795929.97124322702</v>
          </cell>
          <cell r="AF270">
            <v>24265423.315143999</v>
          </cell>
          <cell r="AH270">
            <v>20303648.927247498</v>
          </cell>
          <cell r="AI270">
            <v>1998.2621876988601</v>
          </cell>
        </row>
        <row r="271">
          <cell r="M271">
            <v>23.280180409477701</v>
          </cell>
          <cell r="O271">
            <v>19539606.397612002</v>
          </cell>
          <cell r="Q271">
            <v>3959982</v>
          </cell>
          <cell r="R271">
            <v>9.3697748250614193E-3</v>
          </cell>
          <cell r="AA271">
            <v>2219.1667853854601</v>
          </cell>
          <cell r="AC271">
            <v>221.06837323471501</v>
          </cell>
          <cell r="AE271">
            <v>795846.14364497201</v>
          </cell>
          <cell r="AF271">
            <v>24264445.107508101</v>
          </cell>
          <cell r="AH271">
            <v>20303785.631563101</v>
          </cell>
          <cell r="AI271">
            <v>1998.0984121507499</v>
          </cell>
        </row>
        <row r="272">
          <cell r="M272">
            <v>23.280186933732299</v>
          </cell>
          <cell r="O272">
            <v>19539740.675706699</v>
          </cell>
          <cell r="Q272">
            <v>3959982</v>
          </cell>
          <cell r="R272">
            <v>9.3696356788292006E-3</v>
          </cell>
          <cell r="AA272">
            <v>2219.1420166728799</v>
          </cell>
          <cell r="AC272">
            <v>221.066243108544</v>
          </cell>
          <cell r="AE272">
            <v>795838.47519075696</v>
          </cell>
          <cell r="AF272">
            <v>24263978.823464502</v>
          </cell>
          <cell r="AH272">
            <v>20303919.519176301</v>
          </cell>
          <cell r="AI272">
            <v>1998.0757735643399</v>
          </cell>
        </row>
        <row r="273">
          <cell r="M273">
            <v>23.280188625991901</v>
          </cell>
          <cell r="O273">
            <v>19540134.375311699</v>
          </cell>
          <cell r="Q273">
            <v>3959982</v>
          </cell>
          <cell r="R273">
            <v>9.3689991193176697E-3</v>
          </cell>
          <cell r="AA273">
            <v>2219.04231597631</v>
          </cell>
          <cell r="AC273">
            <v>221.04657585879099</v>
          </cell>
          <cell r="AE273">
            <v>795767.67309164803</v>
          </cell>
          <cell r="AF273">
            <v>24266021.914342001</v>
          </cell>
          <cell r="AH273">
            <v>20304224.856775202</v>
          </cell>
          <cell r="AI273">
            <v>1997.99574011752</v>
          </cell>
        </row>
        <row r="274">
          <cell r="M274">
            <v>23.279867227488801</v>
          </cell>
          <cell r="O274">
            <v>19541566.522822499</v>
          </cell>
          <cell r="Q274">
            <v>3959982</v>
          </cell>
          <cell r="R274">
            <v>9.3176860805831707E-3</v>
          </cell>
          <cell r="AA274">
            <v>2227.40799484234</v>
          </cell>
          <cell r="AC274">
            <v>221.90021625768</v>
          </cell>
          <cell r="AE274">
            <v>798840.77852764796</v>
          </cell>
          <cell r="AF274">
            <v>24376230.083791502</v>
          </cell>
          <cell r="AH274">
            <v>20308145.9523848</v>
          </cell>
          <cell r="AI274">
            <v>2005.5077785846599</v>
          </cell>
        </row>
        <row r="275">
          <cell r="M275">
            <v>23.280182060584298</v>
          </cell>
          <cell r="O275">
            <v>19544058.067419998</v>
          </cell>
          <cell r="Q275">
            <v>3959982</v>
          </cell>
          <cell r="R275">
            <v>9.29201104797844E-3</v>
          </cell>
          <cell r="AA275">
            <v>2221.6262250254999</v>
          </cell>
          <cell r="AC275">
            <v>221.380408230434</v>
          </cell>
          <cell r="AE275">
            <v>796969.46962956397</v>
          </cell>
          <cell r="AF275">
            <v>24275245.520348601</v>
          </cell>
          <cell r="AH275">
            <v>20309220.5439745</v>
          </cell>
          <cell r="AI275">
            <v>2000.2458167950699</v>
          </cell>
        </row>
        <row r="276">
          <cell r="M276">
            <v>23.280322543672298</v>
          </cell>
          <cell r="O276">
            <v>19546416.594428599</v>
          </cell>
          <cell r="Q276">
            <v>3959982</v>
          </cell>
          <cell r="R276">
            <v>9.2936652977097193E-3</v>
          </cell>
          <cell r="AA276">
            <v>2221.3940889775199</v>
          </cell>
          <cell r="AC276">
            <v>221.36320165880801</v>
          </cell>
          <cell r="AE276">
            <v>796907.525971708</v>
          </cell>
          <cell r="AF276">
            <v>24269900.667346202</v>
          </cell>
          <cell r="AH276">
            <v>20311697.080979198</v>
          </cell>
          <cell r="AI276">
            <v>2000.03088731871</v>
          </cell>
        </row>
        <row r="277">
          <cell r="M277">
            <v>23.280343199454201</v>
          </cell>
          <cell r="O277">
            <v>19547647.157790199</v>
          </cell>
          <cell r="Q277">
            <v>3959982</v>
          </cell>
          <cell r="R277">
            <v>9.2939340853319605E-3</v>
          </cell>
          <cell r="AA277">
            <v>2221.5887317295901</v>
          </cell>
          <cell r="AC277">
            <v>221.38173931435199</v>
          </cell>
          <cell r="AE277">
            <v>796974.26153166697</v>
          </cell>
          <cell r="AF277">
            <v>24272930.417252202</v>
          </cell>
          <cell r="AH277">
            <v>20312998.946670599</v>
          </cell>
          <cell r="AI277">
            <v>2000.2069924152399</v>
          </cell>
        </row>
        <row r="278">
          <cell r="M278">
            <v>23.280358667869699</v>
          </cell>
          <cell r="O278">
            <v>19549073.425000701</v>
          </cell>
          <cell r="Q278">
            <v>3959982</v>
          </cell>
          <cell r="R278">
            <v>9.2938714146229891E-3</v>
          </cell>
          <cell r="AA278">
            <v>2221.7083587114898</v>
          </cell>
          <cell r="AC278">
            <v>221.39369050684201</v>
          </cell>
          <cell r="AE278">
            <v>797017.28582463099</v>
          </cell>
          <cell r="AF278">
            <v>24274595.6009866</v>
          </cell>
          <cell r="AH278">
            <v>20314464.870392598</v>
          </cell>
          <cell r="AI278">
            <v>2000.3146682046499</v>
          </cell>
        </row>
        <row r="279">
          <cell r="M279">
            <v>23.280649401276001</v>
          </cell>
          <cell r="O279">
            <v>19549745.270927198</v>
          </cell>
          <cell r="Q279">
            <v>3959982</v>
          </cell>
          <cell r="R279">
            <v>9.3281946277878405E-3</v>
          </cell>
          <cell r="AA279">
            <v>2214.79778092883</v>
          </cell>
          <cell r="AC279">
            <v>220.699185113574</v>
          </cell>
          <cell r="AE279">
            <v>794517.06640886795</v>
          </cell>
          <cell r="AF279">
            <v>24179971.944866002</v>
          </cell>
          <cell r="AH279">
            <v>20313118.316955399</v>
          </cell>
          <cell r="AI279">
            <v>1994.0985958152501</v>
          </cell>
        </row>
        <row r="280">
          <cell r="M280">
            <v>23.280483569951802</v>
          </cell>
          <cell r="O280">
            <v>19550129.674423199</v>
          </cell>
          <cell r="Q280">
            <v>3959982</v>
          </cell>
          <cell r="R280">
            <v>9.3649859745971904E-3</v>
          </cell>
          <cell r="AA280">
            <v>2218.9206794247698</v>
          </cell>
          <cell r="AC280">
            <v>221.05464285078801</v>
          </cell>
          <cell r="AE280">
            <v>795796.71426283498</v>
          </cell>
          <cell r="AF280">
            <v>24257186.258611299</v>
          </cell>
          <cell r="AH280">
            <v>20314521.6150872</v>
          </cell>
          <cell r="AI280">
            <v>1997.86603657398</v>
          </cell>
        </row>
        <row r="281">
          <cell r="M281">
            <v>23.280347654982101</v>
          </cell>
          <cell r="O281">
            <v>19549329.975347999</v>
          </cell>
          <cell r="Q281">
            <v>3959982</v>
          </cell>
          <cell r="R281">
            <v>9.3684835342435907E-3</v>
          </cell>
          <cell r="AA281">
            <v>2219.7560723913398</v>
          </cell>
          <cell r="AC281">
            <v>221.12936499063099</v>
          </cell>
          <cell r="AE281">
            <v>796065.713966273</v>
          </cell>
          <cell r="AF281">
            <v>24271895.3348669</v>
          </cell>
          <cell r="AH281">
            <v>20313781.157463599</v>
          </cell>
          <cell r="AI281">
            <v>1998.6267074007001</v>
          </cell>
        </row>
        <row r="282">
          <cell r="M282">
            <v>23.280306836268799</v>
          </cell>
          <cell r="O282">
            <v>19547258.370296199</v>
          </cell>
          <cell r="Q282">
            <v>3959982</v>
          </cell>
          <cell r="R282">
            <v>9.3689640545806807E-3</v>
          </cell>
          <cell r="AA282">
            <v>2219.6832989137201</v>
          </cell>
          <cell r="AC282">
            <v>221.12113462372901</v>
          </cell>
          <cell r="AE282">
            <v>796036.08464542299</v>
          </cell>
          <cell r="AF282">
            <v>24271221.942381099</v>
          </cell>
          <cell r="AH282">
            <v>20311653.482932899</v>
          </cell>
          <cell r="AI282">
            <v>1998.5621642900001</v>
          </cell>
        </row>
        <row r="283">
          <cell r="M283">
            <v>23.280261858114201</v>
          </cell>
          <cell r="O283">
            <v>19542321.6563676</v>
          </cell>
          <cell r="Q283">
            <v>3959982</v>
          </cell>
          <cell r="R283">
            <v>9.3692891874139605E-3</v>
          </cell>
          <cell r="AA283">
            <v>2219.2961453559101</v>
          </cell>
          <cell r="AC283">
            <v>221.08218814560701</v>
          </cell>
          <cell r="AE283">
            <v>795895.87732418498</v>
          </cell>
          <cell r="AF283">
            <v>24265929.979134001</v>
          </cell>
          <cell r="AH283">
            <v>20306591.394974001</v>
          </cell>
          <cell r="AI283">
            <v>1998.2139572102999</v>
          </cell>
        </row>
        <row r="284">
          <cell r="M284">
            <v>23.280178981532099</v>
          </cell>
          <cell r="O284">
            <v>19536710.539521702</v>
          </cell>
          <cell r="Q284">
            <v>3959982</v>
          </cell>
          <cell r="R284">
            <v>9.3697398555954905E-3</v>
          </cell>
          <cell r="AA284">
            <v>2218.8774694418798</v>
          </cell>
          <cell r="AC284">
            <v>221.039885370527</v>
          </cell>
          <cell r="AE284">
            <v>795743.58733389899</v>
          </cell>
          <cell r="AF284">
            <v>24260273.098988999</v>
          </cell>
          <cell r="AH284">
            <v>20300836.516504802</v>
          </cell>
          <cell r="AI284">
            <v>1997.83758407135</v>
          </cell>
        </row>
        <row r="285">
          <cell r="M285">
            <v>23.280128963030698</v>
          </cell>
          <cell r="O285">
            <v>19534120.2932106</v>
          </cell>
          <cell r="Q285">
            <v>3959982</v>
          </cell>
          <cell r="R285">
            <v>9.3693687620355695E-3</v>
          </cell>
          <cell r="AA285">
            <v>2218.5641964954698</v>
          </cell>
          <cell r="AC285">
            <v>220.99855653822601</v>
          </cell>
          <cell r="AE285">
            <v>795594.80353761499</v>
          </cell>
          <cell r="AF285">
            <v>24259459.991862301</v>
          </cell>
          <cell r="AH285">
            <v>20298061.177999102</v>
          </cell>
          <cell r="AI285">
            <v>1997.5656399572399</v>
          </cell>
        </row>
        <row r="286">
          <cell r="M286">
            <v>23.279817793747402</v>
          </cell>
          <cell r="O286">
            <v>19530757.9994759</v>
          </cell>
          <cell r="Q286">
            <v>3959982</v>
          </cell>
          <cell r="R286">
            <v>9.33664075709441E-3</v>
          </cell>
          <cell r="AA286">
            <v>2225.0429668691099</v>
          </cell>
          <cell r="AC286">
            <v>221.652743229263</v>
          </cell>
          <cell r="AE286">
            <v>797949.87562534597</v>
          </cell>
          <cell r="AF286">
            <v>24347247.062004901</v>
          </cell>
          <cell r="AH286">
            <v>20296619.081607599</v>
          </cell>
          <cell r="AI286">
            <v>2003.3902236398501</v>
          </cell>
        </row>
        <row r="287">
          <cell r="M287">
            <v>23.279934063708701</v>
          </cell>
          <cell r="O287">
            <v>19528883.1615506</v>
          </cell>
          <cell r="Q287">
            <v>3959982</v>
          </cell>
          <cell r="R287">
            <v>9.2993403332754607E-3</v>
          </cell>
          <cell r="AA287">
            <v>2221.2253727533398</v>
          </cell>
          <cell r="AC287">
            <v>221.333816638428</v>
          </cell>
          <cell r="AE287">
            <v>796801.73989834101</v>
          </cell>
          <cell r="AF287">
            <v>24271976.841969099</v>
          </cell>
          <cell r="AH287">
            <v>20293823.469079498</v>
          </cell>
          <cell r="AI287">
            <v>1999.8915561149099</v>
          </cell>
        </row>
        <row r="288">
          <cell r="M288">
            <v>23.2800500320878</v>
          </cell>
          <cell r="O288">
            <v>19527004.441419099</v>
          </cell>
          <cell r="Q288">
            <v>3959982</v>
          </cell>
          <cell r="R288">
            <v>9.2958340655153304E-3</v>
          </cell>
          <cell r="AA288">
            <v>2220.1176696040002</v>
          </cell>
          <cell r="AC288">
            <v>221.232291893319</v>
          </cell>
          <cell r="AE288">
            <v>796436.25081594905</v>
          </cell>
          <cell r="AF288">
            <v>24253334.082212102</v>
          </cell>
          <cell r="AH288">
            <v>20291797.938388001</v>
          </cell>
          <cell r="AI288">
            <v>1998.8853777106799</v>
          </cell>
        </row>
        <row r="289">
          <cell r="M289">
            <v>23.280026897149298</v>
          </cell>
          <cell r="O289">
            <v>19524822.202199299</v>
          </cell>
          <cell r="Q289">
            <v>3959982</v>
          </cell>
          <cell r="R289">
            <v>9.2956711523084906E-3</v>
          </cell>
          <cell r="AA289">
            <v>2219.8658593749801</v>
          </cell>
          <cell r="AC289">
            <v>221.20780966718701</v>
          </cell>
          <cell r="AE289">
            <v>796348.11480187497</v>
          </cell>
          <cell r="AF289">
            <v>24249592.233461201</v>
          </cell>
          <cell r="AH289">
            <v>20289573.423133101</v>
          </cell>
          <cell r="AI289">
            <v>1998.65804970779</v>
          </cell>
        </row>
        <row r="290">
          <cell r="M290">
            <v>23.280034391716502</v>
          </cell>
          <cell r="O290">
            <v>19526033.498356301</v>
          </cell>
          <cell r="Q290">
            <v>3959982</v>
          </cell>
          <cell r="R290">
            <v>9.2955871197151398E-3</v>
          </cell>
          <cell r="AA290">
            <v>2219.96129062097</v>
          </cell>
          <cell r="AC290">
            <v>221.217413840202</v>
          </cell>
          <cell r="AE290">
            <v>796382.68982472597</v>
          </cell>
          <cell r="AF290">
            <v>24250895.243354499</v>
          </cell>
          <cell r="AH290">
            <v>20290796.533892602</v>
          </cell>
          <cell r="AI290">
            <v>1998.7438767807701</v>
          </cell>
        </row>
        <row r="291">
          <cell r="M291">
            <v>23.2800440132436</v>
          </cell>
          <cell r="O291">
            <v>19526480.266008299</v>
          </cell>
          <cell r="Q291">
            <v>3959982</v>
          </cell>
          <cell r="R291">
            <v>9.295543922285E-3</v>
          </cell>
          <cell r="AA291">
            <v>2219.99203288115</v>
          </cell>
          <cell r="AC291">
            <v>221.22054798556701</v>
          </cell>
          <cell r="AE291">
            <v>796393.97274804104</v>
          </cell>
          <cell r="AF291">
            <v>24251300.794724301</v>
          </cell>
          <cell r="AH291">
            <v>20291258.857267801</v>
          </cell>
          <cell r="AI291">
            <v>1998.77148489559</v>
          </cell>
        </row>
        <row r="292">
          <cell r="M292">
            <v>23.280053855052401</v>
          </cell>
          <cell r="O292">
            <v>19526991.062591702</v>
          </cell>
          <cell r="Q292">
            <v>3959982</v>
          </cell>
          <cell r="R292">
            <v>9.2955001400076807E-3</v>
          </cell>
          <cell r="AA292">
            <v>2220.0292848249001</v>
          </cell>
          <cell r="AC292">
            <v>221.22431291865701</v>
          </cell>
          <cell r="AE292">
            <v>796407.52650716703</v>
          </cell>
          <cell r="AF292">
            <v>24251803.827158201</v>
          </cell>
          <cell r="AH292">
            <v>20291782.506543301</v>
          </cell>
          <cell r="AI292">
            <v>1998.8049719062401</v>
          </cell>
        </row>
        <row r="293">
          <cell r="M293">
            <v>23.280053837230302</v>
          </cell>
          <cell r="O293">
            <v>19526745.741409201</v>
          </cell>
          <cell r="Q293">
            <v>3959982</v>
          </cell>
          <cell r="R293">
            <v>9.2955077988375497E-3</v>
          </cell>
          <cell r="AA293">
            <v>2220.0074392578199</v>
          </cell>
          <cell r="AC293">
            <v>221.22214136903301</v>
          </cell>
          <cell r="AE293">
            <v>796399.70892851998</v>
          </cell>
          <cell r="AF293">
            <v>24251496.016888998</v>
          </cell>
          <cell r="AH293">
            <v>20291535.181908999</v>
          </cell>
          <cell r="AI293">
            <v>1998.78529788879</v>
          </cell>
        </row>
        <row r="294">
          <cell r="M294">
            <v>23.280247392023298</v>
          </cell>
          <cell r="O294">
            <v>19526144.6500585</v>
          </cell>
          <cell r="Q294">
            <v>3959982</v>
          </cell>
          <cell r="R294">
            <v>9.3149496524723204E-3</v>
          </cell>
          <cell r="AA294">
            <v>2214.3887895775702</v>
          </cell>
          <cell r="AC294">
            <v>220.66225052073801</v>
          </cell>
          <cell r="AE294">
            <v>794384.10187465604</v>
          </cell>
          <cell r="AF294">
            <v>24172919.030165099</v>
          </cell>
          <cell r="AH294">
            <v>20289251.917118799</v>
          </cell>
          <cell r="AI294">
            <v>1993.72653905683</v>
          </cell>
        </row>
        <row r="295">
          <cell r="M295">
            <v>23.2802138323466</v>
          </cell>
          <cell r="O295">
            <v>19524917.153934199</v>
          </cell>
          <cell r="Q295">
            <v>3959982</v>
          </cell>
          <cell r="R295">
            <v>9.3625345544023908E-3</v>
          </cell>
          <cell r="AA295">
            <v>2215.8699143752901</v>
          </cell>
          <cell r="AC295">
            <v>220.74154240266299</v>
          </cell>
          <cell r="AE295">
            <v>794669.552649586</v>
          </cell>
          <cell r="AF295">
            <v>24217701.600195002</v>
          </cell>
          <cell r="AH295">
            <v>20288298.2728162</v>
          </cell>
          <cell r="AI295">
            <v>1995.12837197263</v>
          </cell>
        </row>
        <row r="296">
          <cell r="M296">
            <v>23.279742796793901</v>
          </cell>
          <cell r="O296">
            <v>19524371.407932799</v>
          </cell>
          <cell r="Q296">
            <v>3959982</v>
          </cell>
          <cell r="R296">
            <v>9.3363812603140302E-3</v>
          </cell>
          <cell r="AA296">
            <v>2224.36675242621</v>
          </cell>
          <cell r="AC296">
            <v>221.58658756639699</v>
          </cell>
          <cell r="AE296">
            <v>797711.71523902996</v>
          </cell>
          <cell r="AF296">
            <v>24337331.899661198</v>
          </cell>
          <cell r="AH296">
            <v>20290047.329126298</v>
          </cell>
          <cell r="AI296">
            <v>2002.7801648598099</v>
          </cell>
        </row>
        <row r="297">
          <cell r="M297">
            <v>23.279842440367801</v>
          </cell>
          <cell r="O297">
            <v>19526487.2934931</v>
          </cell>
          <cell r="Q297">
            <v>3959982</v>
          </cell>
          <cell r="R297">
            <v>9.2963068570816407E-3</v>
          </cell>
          <cell r="AA297">
            <v>2221.5381251281801</v>
          </cell>
          <cell r="AC297">
            <v>221.35690511180101</v>
          </cell>
          <cell r="AE297">
            <v>796884.85840248398</v>
          </cell>
          <cell r="AF297">
            <v>24279209.598049</v>
          </cell>
          <cell r="AH297">
            <v>20291438.911580902</v>
          </cell>
          <cell r="AI297">
            <v>2000.1812200163799</v>
          </cell>
        </row>
        <row r="298">
          <cell r="M298">
            <v>23.280055309729399</v>
          </cell>
          <cell r="O298">
            <v>19532385.1668423</v>
          </cell>
          <cell r="Q298">
            <v>3959982</v>
          </cell>
          <cell r="R298">
            <v>9.2875163001258296E-3</v>
          </cell>
          <cell r="AA298">
            <v>2220.6726094996998</v>
          </cell>
          <cell r="AC298">
            <v>221.28168118793999</v>
          </cell>
          <cell r="AE298">
            <v>796614.05227658502</v>
          </cell>
          <cell r="AF298">
            <v>24263192.5347878</v>
          </cell>
          <cell r="AH298">
            <v>20297258.886746101</v>
          </cell>
          <cell r="AI298">
            <v>1999.39092831176</v>
          </cell>
        </row>
        <row r="299">
          <cell r="M299">
            <v>23.2801797640175</v>
          </cell>
          <cell r="O299">
            <v>19537010.813829001</v>
          </cell>
          <cell r="Q299">
            <v>3959982</v>
          </cell>
          <cell r="R299">
            <v>9.2861006672789008E-3</v>
          </cell>
          <cell r="AA299">
            <v>2220.7336142085901</v>
          </cell>
          <cell r="AC299">
            <v>221.290893172767</v>
          </cell>
          <cell r="AE299">
            <v>796647.21542196104</v>
          </cell>
          <cell r="AF299">
            <v>24262940.955430001</v>
          </cell>
          <cell r="AH299">
            <v>20301993.654791601</v>
          </cell>
          <cell r="AI299">
            <v>1999.4427210358199</v>
          </cell>
        </row>
        <row r="300">
          <cell r="M300">
            <v>23.280237181441301</v>
          </cell>
          <cell r="O300">
            <v>19540054.928558599</v>
          </cell>
          <cell r="Q300">
            <v>3959982</v>
          </cell>
          <cell r="R300">
            <v>9.2857523777461898E-3</v>
          </cell>
          <cell r="AA300">
            <v>2220.9316142667899</v>
          </cell>
          <cell r="AC300">
            <v>221.31120067690901</v>
          </cell>
          <cell r="AE300">
            <v>796720.32243687101</v>
          </cell>
          <cell r="AF300">
            <v>24265510.649907701</v>
          </cell>
          <cell r="AH300">
            <v>20305133.2608581</v>
          </cell>
          <cell r="AI300">
            <v>1999.6204135898799</v>
          </cell>
        </row>
        <row r="301">
          <cell r="M301">
            <v>23.280278295001299</v>
          </cell>
          <cell r="O301">
            <v>19542643.245108701</v>
          </cell>
          <cell r="Q301">
            <v>3959982</v>
          </cell>
          <cell r="R301">
            <v>9.2855345691762303E-3</v>
          </cell>
          <cell r="AA301">
            <v>2221.12116801099</v>
          </cell>
          <cell r="AC301">
            <v>221.3303931332</v>
          </cell>
          <cell r="AE301">
            <v>796789.41527952102</v>
          </cell>
          <cell r="AF301">
            <v>24268058.6682253</v>
          </cell>
          <cell r="AH301">
            <v>20307795.617721502</v>
          </cell>
          <cell r="AI301">
            <v>1999.79077487779</v>
          </cell>
        </row>
        <row r="302">
          <cell r="M302">
            <v>23.2803303792078</v>
          </cell>
          <cell r="O302">
            <v>19544327.591188099</v>
          </cell>
          <cell r="Q302">
            <v>3959982</v>
          </cell>
          <cell r="R302">
            <v>9.2886256531228301E-3</v>
          </cell>
          <cell r="AA302">
            <v>2220.7592687769002</v>
          </cell>
          <cell r="AC302">
            <v>221.302333767199</v>
          </cell>
          <cell r="AE302">
            <v>796688.40156191599</v>
          </cell>
          <cell r="AF302">
            <v>24260164.223283399</v>
          </cell>
          <cell r="AH302">
            <v>20309437.699180201</v>
          </cell>
          <cell r="AI302">
            <v>1999.4569350096999</v>
          </cell>
        </row>
        <row r="303">
          <cell r="M303">
            <v>23.2805347227963</v>
          </cell>
          <cell r="O303">
            <v>19545268.583357301</v>
          </cell>
          <cell r="Q303">
            <v>3959982</v>
          </cell>
          <cell r="R303">
            <v>9.31280699352432E-3</v>
          </cell>
          <cell r="AA303">
            <v>2215.6428788563298</v>
          </cell>
          <cell r="AC303">
            <v>220.79086962452399</v>
          </cell>
          <cell r="AE303">
            <v>794847.13064828597</v>
          </cell>
          <cell r="AF303">
            <v>24189168.508886401</v>
          </cell>
          <cell r="AH303">
            <v>20308865.1744215</v>
          </cell>
          <cell r="AI303">
            <v>1994.8520092317999</v>
          </cell>
        </row>
        <row r="304">
          <cell r="M304">
            <v>23.280500026201601</v>
          </cell>
          <cell r="O304">
            <v>19545106.8330082</v>
          </cell>
          <cell r="Q304">
            <v>3959982</v>
          </cell>
          <cell r="R304">
            <v>9.3609681603773892E-3</v>
          </cell>
          <cell r="AA304">
            <v>2217.3856332382902</v>
          </cell>
          <cell r="AC304">
            <v>220.894576855715</v>
          </cell>
          <cell r="AE304">
            <v>795220.47668057599</v>
          </cell>
          <cell r="AF304">
            <v>24238207.717048399</v>
          </cell>
          <cell r="AH304">
            <v>20309031.7740984</v>
          </cell>
          <cell r="AI304">
            <v>1996.4910563825699</v>
          </cell>
        </row>
        <row r="305">
          <cell r="M305">
            <v>23.280303250480401</v>
          </cell>
          <cell r="O305">
            <v>19544129.010920499</v>
          </cell>
          <cell r="Q305">
            <v>3959982</v>
          </cell>
          <cell r="R305">
            <v>9.36694490384451E-3</v>
          </cell>
          <cell r="AA305">
            <v>2218.9205275802701</v>
          </cell>
          <cell r="AC305">
            <v>221.03219992729299</v>
          </cell>
          <cell r="AE305">
            <v>795715.919738253</v>
          </cell>
          <cell r="AF305">
            <v>24265108.113836698</v>
          </cell>
          <cell r="AH305">
            <v>20308246.7363231</v>
          </cell>
          <cell r="AI305">
            <v>1997.88832765297</v>
          </cell>
        </row>
        <row r="306">
          <cell r="M306">
            <v>23.280244494266402</v>
          </cell>
          <cell r="O306">
            <v>19541140.818283401</v>
          </cell>
          <cell r="Q306">
            <v>3959982</v>
          </cell>
          <cell r="R306">
            <v>9.3677175963530097E-3</v>
          </cell>
          <cell r="AA306">
            <v>2218.8353671473401</v>
          </cell>
          <cell r="AC306">
            <v>221.02210109903999</v>
          </cell>
          <cell r="AE306">
            <v>795679.56395654404</v>
          </cell>
          <cell r="AF306">
            <v>24264485.632734802</v>
          </cell>
          <cell r="AH306">
            <v>20305180.438138202</v>
          </cell>
          <cell r="AI306">
            <v>1997.8132660483</v>
          </cell>
        </row>
        <row r="307">
          <cell r="M307">
            <v>23.280174639213001</v>
          </cell>
          <cell r="O307">
            <v>19535389.720432598</v>
          </cell>
          <cell r="Q307">
            <v>3959982</v>
          </cell>
          <cell r="R307">
            <v>9.3681620185381096E-3</v>
          </cell>
          <cell r="AA307">
            <v>2218.4013530849902</v>
          </cell>
          <cell r="AC307">
            <v>220.978289420587</v>
          </cell>
          <cell r="AE307">
            <v>795521.84191411198</v>
          </cell>
          <cell r="AF307">
            <v>24258607.716843098</v>
          </cell>
          <cell r="AH307">
            <v>20299285.524792202</v>
          </cell>
          <cell r="AI307">
            <v>1997.4230636644099</v>
          </cell>
        </row>
        <row r="308">
          <cell r="M308">
            <v>23.279834118250701</v>
          </cell>
          <cell r="O308">
            <v>19531115.2350672</v>
          </cell>
          <cell r="Q308">
            <v>3959982</v>
          </cell>
          <cell r="R308">
            <v>9.3364555574843994E-3</v>
          </cell>
          <cell r="AA308">
            <v>2225.0267197353</v>
          </cell>
          <cell r="AC308">
            <v>221.65155919486801</v>
          </cell>
          <cell r="AE308">
            <v>797945.613101525</v>
          </cell>
          <cell r="AF308">
            <v>24346865.611676302</v>
          </cell>
          <cell r="AH308">
            <v>20296987.174600299</v>
          </cell>
          <cell r="AI308">
            <v>2003.37516054043</v>
          </cell>
        </row>
        <row r="309">
          <cell r="M309">
            <v>23.279942950113199</v>
          </cell>
          <cell r="O309">
            <v>19529350.334762201</v>
          </cell>
          <cell r="Q309">
            <v>3959982</v>
          </cell>
          <cell r="R309">
            <v>9.2992898468458596E-3</v>
          </cell>
          <cell r="AA309">
            <v>2221.2567014126998</v>
          </cell>
          <cell r="AC309">
            <v>221.33701923184699</v>
          </cell>
          <cell r="AE309">
            <v>796813.26923464995</v>
          </cell>
          <cell r="AF309">
            <v>24272387.232745599</v>
          </cell>
          <cell r="AH309">
            <v>20294303.0697148</v>
          </cell>
          <cell r="AI309">
            <v>1999.91968218086</v>
          </cell>
        </row>
        <row r="310">
          <cell r="M310">
            <v>23.280045050583801</v>
          </cell>
          <cell r="O310">
            <v>19525226.229699802</v>
          </cell>
          <cell r="Q310">
            <v>3959982</v>
          </cell>
          <cell r="R310">
            <v>9.2958975887438705E-3</v>
          </cell>
          <cell r="AA310">
            <v>2219.9640483257399</v>
          </cell>
          <cell r="AC310">
            <v>221.21696869975099</v>
          </cell>
          <cell r="AE310">
            <v>796381.087319104</v>
          </cell>
          <cell r="AF310">
            <v>24251188.137908701</v>
          </cell>
          <cell r="AH310">
            <v>20289980.423459299</v>
          </cell>
          <cell r="AI310">
            <v>1998.74707962599</v>
          </cell>
        </row>
        <row r="311">
          <cell r="M311">
            <v>23.279933882848699</v>
          </cell>
          <cell r="O311">
            <v>19518735.729798201</v>
          </cell>
          <cell r="Q311">
            <v>3959982</v>
          </cell>
          <cell r="R311">
            <v>9.2928000472433103E-3</v>
          </cell>
          <cell r="AA311">
            <v>2219.8652005214799</v>
          </cell>
          <cell r="AC311">
            <v>221.19956803787099</v>
          </cell>
          <cell r="AE311">
            <v>796318.44493633695</v>
          </cell>
          <cell r="AF311">
            <v>24252469.204569001</v>
          </cell>
          <cell r="AH311">
            <v>20283441.065810699</v>
          </cell>
          <cell r="AI311">
            <v>1998.6656324836099</v>
          </cell>
        </row>
        <row r="312">
          <cell r="M312">
            <v>23.2798976265973</v>
          </cell>
          <cell r="O312">
            <v>19517416.8321817</v>
          </cell>
          <cell r="Q312">
            <v>3959982</v>
          </cell>
          <cell r="R312">
            <v>9.2880762577793093E-3</v>
          </cell>
          <cell r="AA312">
            <v>2219.3905998242599</v>
          </cell>
          <cell r="AC312">
            <v>221.15384229070901</v>
          </cell>
          <cell r="AE312">
            <v>796153.83224655304</v>
          </cell>
          <cell r="AF312">
            <v>24245270.025516</v>
          </cell>
          <cell r="AH312">
            <v>20281931.965007201</v>
          </cell>
          <cell r="AI312">
            <v>1998.23675753355</v>
          </cell>
        </row>
        <row r="313">
          <cell r="M313">
            <v>23.279900360454501</v>
          </cell>
          <cell r="O313">
            <v>19516763.2363666</v>
          </cell>
          <cell r="Q313">
            <v>3959982</v>
          </cell>
          <cell r="R313">
            <v>9.2874624562419798E-3</v>
          </cell>
          <cell r="AA313">
            <v>2219.1606832203702</v>
          </cell>
          <cell r="AC313">
            <v>221.13258107592</v>
          </cell>
          <cell r="AE313">
            <v>796077.29187331104</v>
          </cell>
          <cell r="AF313">
            <v>24241468.4347625</v>
          </cell>
          <cell r="AH313">
            <v>20281226.941655502</v>
          </cell>
          <cell r="AI313">
            <v>1998.02810214445</v>
          </cell>
        </row>
        <row r="314">
          <cell r="M314">
            <v>23.279930811826699</v>
          </cell>
          <cell r="O314">
            <v>19517961.6352107</v>
          </cell>
          <cell r="Q314">
            <v>3959982</v>
          </cell>
          <cell r="R314">
            <v>9.2905911334544792E-3</v>
          </cell>
          <cell r="AA314">
            <v>2218.7636730860099</v>
          </cell>
          <cell r="AC314">
            <v>221.100979421528</v>
          </cell>
          <cell r="AE314">
            <v>795963.525917502</v>
          </cell>
          <cell r="AF314">
            <v>24233100.624131501</v>
          </cell>
          <cell r="AH314">
            <v>20282354.878205601</v>
          </cell>
          <cell r="AI314">
            <v>1997.66269366448</v>
          </cell>
        </row>
        <row r="315">
          <cell r="M315">
            <v>23.279950927574301</v>
          </cell>
          <cell r="O315">
            <v>19519942.104833599</v>
          </cell>
          <cell r="Q315">
            <v>3959982</v>
          </cell>
          <cell r="R315">
            <v>9.2953082781274295E-3</v>
          </cell>
          <cell r="AA315">
            <v>2219.3022671017202</v>
          </cell>
          <cell r="AC315">
            <v>221.15305046391299</v>
          </cell>
          <cell r="AE315">
            <v>796150.98167008697</v>
          </cell>
          <cell r="AF315">
            <v>24241205.682716999</v>
          </cell>
          <cell r="AH315">
            <v>20284506.611226</v>
          </cell>
          <cell r="AI315">
            <v>1998.14921663781</v>
          </cell>
        </row>
        <row r="316">
          <cell r="M316">
            <v>23.2801575417148</v>
          </cell>
          <cell r="O316">
            <v>19521413.485360499</v>
          </cell>
          <cell r="Q316">
            <v>3959982</v>
          </cell>
          <cell r="R316">
            <v>9.3152758619698406E-3</v>
          </cell>
          <cell r="AA316">
            <v>2214.0259236366101</v>
          </cell>
          <cell r="AC316">
            <v>220.62572095285299</v>
          </cell>
          <cell r="AE316">
            <v>794252.595430271</v>
          </cell>
          <cell r="AF316">
            <v>24167974.5812332</v>
          </cell>
          <cell r="AH316">
            <v>20284380.178353701</v>
          </cell>
          <cell r="AI316">
            <v>1993.40020268376</v>
          </cell>
        </row>
        <row r="317">
          <cell r="M317">
            <v>23.280157187935099</v>
          </cell>
          <cell r="O317">
            <v>19521689.921930999</v>
          </cell>
          <cell r="Q317">
            <v>3959982</v>
          </cell>
          <cell r="R317">
            <v>9.3627804333594293E-3</v>
          </cell>
          <cell r="AA317">
            <v>2215.6284625114299</v>
          </cell>
          <cell r="AC317">
            <v>220.71716472116799</v>
          </cell>
          <cell r="AE317">
            <v>794581.79299620294</v>
          </cell>
          <cell r="AF317">
            <v>24214435.478782199</v>
          </cell>
          <cell r="AH317">
            <v>20284969.4594936</v>
          </cell>
          <cell r="AI317">
            <v>1994.9112977902601</v>
          </cell>
        </row>
        <row r="318">
          <cell r="M318">
            <v>23.279947140438701</v>
          </cell>
          <cell r="O318">
            <v>19520897.438707899</v>
          </cell>
          <cell r="Q318">
            <v>3959982</v>
          </cell>
          <cell r="R318">
            <v>9.3687277019850693E-3</v>
          </cell>
          <cell r="AA318">
            <v>2217.17252605779</v>
          </cell>
          <cell r="AC318">
            <v>220.85579399651499</v>
          </cell>
          <cell r="AE318">
            <v>795080.85838745499</v>
          </cell>
          <cell r="AF318">
            <v>24241421.790790599</v>
          </cell>
          <cell r="AH318">
            <v>20284388.524089798</v>
          </cell>
          <cell r="AI318">
            <v>1996.3167320612699</v>
          </cell>
        </row>
        <row r="319">
          <cell r="M319">
            <v>23.2796694911241</v>
          </cell>
          <cell r="O319">
            <v>19523118.475177601</v>
          </cell>
          <cell r="Q319">
            <v>3959982</v>
          </cell>
          <cell r="R319">
            <v>9.3371159065373504E-3</v>
          </cell>
          <cell r="AA319">
            <v>2224.4412765076499</v>
          </cell>
          <cell r="AC319">
            <v>221.592346770506</v>
          </cell>
          <cell r="AE319">
            <v>797732.44837382098</v>
          </cell>
          <cell r="AF319">
            <v>24338965.5592166</v>
          </cell>
          <cell r="AH319">
            <v>20288739.185458601</v>
          </cell>
          <cell r="AI319">
            <v>2002.84892973714</v>
          </cell>
        </row>
        <row r="320">
          <cell r="M320">
            <v>23.2798347468872</v>
          </cell>
          <cell r="O320">
            <v>19523640.535207901</v>
          </cell>
          <cell r="Q320">
            <v>3959982</v>
          </cell>
          <cell r="R320">
            <v>9.2997561392283504E-3</v>
          </cell>
          <cell r="AA320">
            <v>2220.8370025723002</v>
          </cell>
          <cell r="AC320">
            <v>221.29456754901801</v>
          </cell>
          <cell r="AE320">
            <v>796660.44317646499</v>
          </cell>
          <cell r="AF320">
            <v>24266730.148446899</v>
          </cell>
          <cell r="AH320">
            <v>20288422.070595801</v>
          </cell>
          <cell r="AI320">
            <v>1999.5424350232799</v>
          </cell>
        </row>
        <row r="321">
          <cell r="M321">
            <v>23.279988317575</v>
          </cell>
          <cell r="O321">
            <v>19525749.295379799</v>
          </cell>
          <cell r="Q321">
            <v>3959982</v>
          </cell>
          <cell r="R321">
            <v>9.2960451755985298E-3</v>
          </cell>
          <cell r="AA321">
            <v>2220.0553724254501</v>
          </cell>
          <cell r="AC321">
            <v>221.22571098003399</v>
          </cell>
          <cell r="AE321">
            <v>796412.55952812103</v>
          </cell>
          <cell r="AF321">
            <v>24252593.2966283</v>
          </cell>
          <cell r="AH321">
            <v>20290493.2888267</v>
          </cell>
          <cell r="AI321">
            <v>1998.82966144541</v>
          </cell>
        </row>
        <row r="322">
          <cell r="M322">
            <v>23.280054067378298</v>
          </cell>
          <cell r="O322">
            <v>19531636.799763601</v>
          </cell>
          <cell r="Q322">
            <v>3959982</v>
          </cell>
          <cell r="R322">
            <v>9.2920823942901996E-3</v>
          </cell>
          <cell r="AA322">
            <v>2220.9121187412102</v>
          </cell>
          <cell r="AC322">
            <v>221.30454817793901</v>
          </cell>
          <cell r="AE322">
            <v>796696.37344057998</v>
          </cell>
          <cell r="AF322">
            <v>24266900.448680501</v>
          </cell>
          <cell r="AH322">
            <v>20296619.439325899</v>
          </cell>
          <cell r="AI322">
            <v>1999.60757056327</v>
          </cell>
        </row>
        <row r="323">
          <cell r="M323">
            <v>23.2801611203246</v>
          </cell>
          <cell r="O323">
            <v>19537593.220010102</v>
          </cell>
          <cell r="Q323">
            <v>3959982</v>
          </cell>
          <cell r="R323">
            <v>9.2867276411530801E-3</v>
          </cell>
          <cell r="AA323">
            <v>2220.9616486883601</v>
          </cell>
          <cell r="AC323">
            <v>221.31194486182201</v>
          </cell>
          <cell r="AE323">
            <v>796723.00150255801</v>
          </cell>
          <cell r="AF323">
            <v>24266725.2319456</v>
          </cell>
          <cell r="AH323">
            <v>20302614.368813802</v>
          </cell>
          <cell r="AI323">
            <v>1999.64970382654</v>
          </cell>
        </row>
        <row r="324">
          <cell r="M324">
            <v>23.280249926916799</v>
          </cell>
          <cell r="O324">
            <v>19541904.015333101</v>
          </cell>
          <cell r="Q324">
            <v>3959982</v>
          </cell>
          <cell r="R324">
            <v>9.2857068414171195E-3</v>
          </cell>
          <cell r="AA324">
            <v>2221.0964015753598</v>
          </cell>
          <cell r="AC324">
            <v>221.327580692277</v>
          </cell>
          <cell r="AE324">
            <v>796779.29049219796</v>
          </cell>
          <cell r="AF324">
            <v>24267833.363681301</v>
          </cell>
          <cell r="AH324">
            <v>20307027.611763299</v>
          </cell>
          <cell r="AI324">
            <v>1999.76882088308</v>
          </cell>
        </row>
        <row r="325">
          <cell r="M325">
            <v>23.280307155802401</v>
          </cell>
          <cell r="O325">
            <v>19544957.937023502</v>
          </cell>
          <cell r="Q325">
            <v>3959982</v>
          </cell>
          <cell r="R325">
            <v>9.2853724696999995E-3</v>
          </cell>
          <cell r="AA325">
            <v>2221.2999111109698</v>
          </cell>
          <cell r="AC325">
            <v>221.34839838240001</v>
          </cell>
          <cell r="AE325">
            <v>796854.23417664005</v>
          </cell>
          <cell r="AF325">
            <v>24270494.1831563</v>
          </cell>
          <cell r="AH325">
            <v>20310169.897756498</v>
          </cell>
          <cell r="AI325">
            <v>1999.9515127285699</v>
          </cell>
        </row>
        <row r="326">
          <cell r="M326">
            <v>23.280358158410198</v>
          </cell>
          <cell r="O326">
            <v>19546197.023579601</v>
          </cell>
          <cell r="Q326">
            <v>3959982</v>
          </cell>
          <cell r="R326">
            <v>9.2884745636241592E-3</v>
          </cell>
          <cell r="AA326">
            <v>2220.8979659047</v>
          </cell>
          <cell r="AC326">
            <v>221.316356817322</v>
          </cell>
          <cell r="AE326">
            <v>796738.88454235904</v>
          </cell>
          <cell r="AF326">
            <v>24262035.6163617</v>
          </cell>
          <cell r="AH326">
            <v>20311359.6548375</v>
          </cell>
          <cell r="AI326">
            <v>1999.58160908738</v>
          </cell>
        </row>
        <row r="327">
          <cell r="M327">
            <v>23.280556099802201</v>
          </cell>
          <cell r="O327">
            <v>19546865.115578499</v>
          </cell>
          <cell r="Q327">
            <v>3959982</v>
          </cell>
          <cell r="R327">
            <v>9.3126853015365607E-3</v>
          </cell>
          <cell r="AA327">
            <v>2215.7630887845999</v>
          </cell>
          <cell r="AC327">
            <v>220.80300300571</v>
          </cell>
          <cell r="AE327">
            <v>794890.81082055694</v>
          </cell>
          <cell r="AF327">
            <v>24190795.397019099</v>
          </cell>
          <cell r="AH327">
            <v>20310507.2034516</v>
          </cell>
          <cell r="AI327">
            <v>1994.9600857788901</v>
          </cell>
        </row>
        <row r="328">
          <cell r="M328">
            <v>23.280523113442801</v>
          </cell>
          <cell r="O328">
            <v>19546894.977829799</v>
          </cell>
          <cell r="Q328">
            <v>3959982</v>
          </cell>
          <cell r="R328">
            <v>9.3608333685195593E-3</v>
          </cell>
          <cell r="AA328">
            <v>2217.5212586880002</v>
          </cell>
          <cell r="AC328">
            <v>220.908258889943</v>
          </cell>
          <cell r="AE328">
            <v>795269.73200379405</v>
          </cell>
          <cell r="AF328">
            <v>24240046.952454299</v>
          </cell>
          <cell r="AH328">
            <v>20310867.4784774</v>
          </cell>
          <cell r="AI328">
            <v>1996.6129997980599</v>
          </cell>
        </row>
        <row r="329">
          <cell r="M329">
            <v>23.280321901426699</v>
          </cell>
          <cell r="O329">
            <v>19545197.533158001</v>
          </cell>
          <cell r="Q329">
            <v>3959982</v>
          </cell>
          <cell r="R329">
            <v>9.3668475178419492E-3</v>
          </cell>
          <cell r="AA329">
            <v>2218.9968230294298</v>
          </cell>
          <cell r="AC329">
            <v>221.0399424121</v>
          </cell>
          <cell r="AE329">
            <v>795743.79268356098</v>
          </cell>
          <cell r="AF329">
            <v>24266127.053549901</v>
          </cell>
          <cell r="AH329">
            <v>20309347.343074299</v>
          </cell>
          <cell r="AI329">
            <v>1997.9568806173299</v>
          </cell>
        </row>
        <row r="330">
          <cell r="M330">
            <v>23.2802525022928</v>
          </cell>
          <cell r="O330">
            <v>19541073.252705701</v>
          </cell>
          <cell r="Q330">
            <v>3959982</v>
          </cell>
          <cell r="R330">
            <v>9.3676912217835907E-3</v>
          </cell>
          <cell r="AA330">
            <v>2218.82165614725</v>
          </cell>
          <cell r="AC330">
            <v>221.02079837843399</v>
          </cell>
          <cell r="AE330">
            <v>795674.87416236196</v>
          </cell>
          <cell r="AF330">
            <v>24264271.205643799</v>
          </cell>
          <cell r="AH330">
            <v>20305115.679406501</v>
          </cell>
          <cell r="AI330">
            <v>1997.8008577688099</v>
          </cell>
        </row>
        <row r="331">
          <cell r="M331">
            <v>23.280164212975698</v>
          </cell>
          <cell r="O331">
            <v>19534205.492461</v>
          </cell>
          <cell r="Q331">
            <v>3959982</v>
          </cell>
          <cell r="R331">
            <v>9.3682303840885404E-3</v>
          </cell>
          <cell r="AA331">
            <v>2218.3057848989902</v>
          </cell>
          <cell r="AC331">
            <v>220.96870523717101</v>
          </cell>
          <cell r="AE331">
            <v>795487.33885381604</v>
          </cell>
          <cell r="AF331">
            <v>24257291.261335999</v>
          </cell>
          <cell r="AH331">
            <v>20298075.295884099</v>
          </cell>
          <cell r="AI331">
            <v>1997.3370796618201</v>
          </cell>
        </row>
        <row r="332">
          <cell r="M332">
            <v>23.280076957147799</v>
          </cell>
          <cell r="O332">
            <v>19529239.832371999</v>
          </cell>
          <cell r="Q332">
            <v>3959982</v>
          </cell>
          <cell r="R332">
            <v>9.3686568152583204E-3</v>
          </cell>
          <cell r="AA332">
            <v>2217.9445852679301</v>
          </cell>
          <cell r="AC332">
            <v>220.93213388960501</v>
          </cell>
          <cell r="AE332">
            <v>795355.682002577</v>
          </cell>
          <cell r="AF332">
            <v>24252438.936810799</v>
          </cell>
          <cell r="AH332">
            <v>20292969.231851298</v>
          </cell>
          <cell r="AI332">
            <v>1997.0124513783301</v>
          </cell>
        </row>
        <row r="333">
          <cell r="M333">
            <v>23.279763158219399</v>
          </cell>
          <cell r="O333">
            <v>19527416.843074001</v>
          </cell>
          <cell r="Q333">
            <v>3959982</v>
          </cell>
          <cell r="R333">
            <v>9.3367774665535103E-3</v>
          </cell>
          <cell r="AA333">
            <v>2224.7596848683502</v>
          </cell>
          <cell r="AC333">
            <v>221.62450389585001</v>
          </cell>
          <cell r="AE333">
            <v>797848.21402505902</v>
          </cell>
          <cell r="AF333">
            <v>24343278.550859399</v>
          </cell>
          <cell r="AH333">
            <v>20293175.8443744</v>
          </cell>
          <cell r="AI333">
            <v>2003.1351809724999</v>
          </cell>
        </row>
        <row r="334">
          <cell r="M334">
            <v>23.279886352606599</v>
          </cell>
          <cell r="O334">
            <v>19525997.9334924</v>
          </cell>
          <cell r="Q334">
            <v>3959982</v>
          </cell>
          <cell r="R334">
            <v>9.2995510418309706E-3</v>
          </cell>
          <cell r="AA334">
            <v>2221.0062188379402</v>
          </cell>
          <cell r="AC334">
            <v>221.311718617586</v>
          </cell>
          <cell r="AE334">
            <v>796722.18702330999</v>
          </cell>
          <cell r="AF334">
            <v>24268998.513757002</v>
          </cell>
          <cell r="AH334">
            <v>20290856.823207699</v>
          </cell>
          <cell r="AI334">
            <v>1999.6945002203599</v>
          </cell>
        </row>
        <row r="335">
          <cell r="M335">
            <v>23.280010060084798</v>
          </cell>
          <cell r="O335">
            <v>19525479.225616001</v>
          </cell>
          <cell r="Q335">
            <v>3959982</v>
          </cell>
          <cell r="R335">
            <v>9.2959927574503502E-3</v>
          </cell>
          <cell r="AA335">
            <v>2220.01457521979</v>
          </cell>
          <cell r="AC335">
            <v>221.221779799046</v>
          </cell>
          <cell r="AE335">
            <v>796398.40727656696</v>
          </cell>
          <cell r="AF335">
            <v>24251974.596134402</v>
          </cell>
          <cell r="AH335">
            <v>20290228.589473601</v>
          </cell>
          <cell r="AI335">
            <v>1998.7927954207501</v>
          </cell>
        </row>
        <row r="336">
          <cell r="M336">
            <v>23.2800270402455</v>
          </cell>
          <cell r="O336">
            <v>19525167.359849699</v>
          </cell>
          <cell r="Q336">
            <v>3959982</v>
          </cell>
          <cell r="R336">
            <v>9.2956583029172694E-3</v>
          </cell>
          <cell r="AA336">
            <v>2219.8968054434599</v>
          </cell>
          <cell r="AC336">
            <v>221.21088678040999</v>
          </cell>
          <cell r="AE336">
            <v>796359.19240947603</v>
          </cell>
          <cell r="AF336">
            <v>24250027.926436599</v>
          </cell>
          <cell r="AH336">
            <v>20289912.232522301</v>
          </cell>
          <cell r="AI336">
            <v>1998.68591866305</v>
          </cell>
        </row>
        <row r="337">
          <cell r="M337">
            <v>23.280025785812899</v>
          </cell>
          <cell r="O337">
            <v>19525202.168446898</v>
          </cell>
          <cell r="Q337">
            <v>3959982</v>
          </cell>
          <cell r="R337">
            <v>9.2956359031967604E-3</v>
          </cell>
          <cell r="AA337">
            <v>2219.8942444159602</v>
          </cell>
          <cell r="AC337">
            <v>221.210688255029</v>
          </cell>
          <cell r="AE337">
            <v>796358.47771810601</v>
          </cell>
          <cell r="AF337">
            <v>24249972.056646701</v>
          </cell>
          <cell r="AH337">
            <v>20289948.7937411</v>
          </cell>
          <cell r="AI337">
            <v>1998.68355616093</v>
          </cell>
        </row>
        <row r="338">
          <cell r="M338">
            <v>23.2800378935802</v>
          </cell>
          <cell r="O338">
            <v>19526443.619444702</v>
          </cell>
          <cell r="Q338">
            <v>3959982</v>
          </cell>
          <cell r="R338">
            <v>9.2955627815310797E-3</v>
          </cell>
          <cell r="AA338">
            <v>2219.9939401486399</v>
          </cell>
          <cell r="AC338">
            <v>221.220693578988</v>
          </cell>
          <cell r="AE338">
            <v>796394.49688435602</v>
          </cell>
          <cell r="AF338">
            <v>24251343.200028799</v>
          </cell>
          <cell r="AH338">
            <v>20291217.264061701</v>
          </cell>
          <cell r="AI338">
            <v>1998.7732465696499</v>
          </cell>
        </row>
        <row r="339">
          <cell r="M339">
            <v>23.280058337414498</v>
          </cell>
          <cell r="O339">
            <v>19527719.141132601</v>
          </cell>
          <cell r="Q339">
            <v>3959982</v>
          </cell>
          <cell r="R339">
            <v>9.2954657083874799E-3</v>
          </cell>
          <cell r="AA339">
            <v>2220.0899585349398</v>
          </cell>
          <cell r="AC339">
            <v>221.230385250251</v>
          </cell>
          <cell r="AE339">
            <v>796429.38690090203</v>
          </cell>
          <cell r="AF339">
            <v>24252644.243570801</v>
          </cell>
          <cell r="AH339">
            <v>20292526.583117001</v>
          </cell>
          <cell r="AI339">
            <v>1998.85957328469</v>
          </cell>
        </row>
        <row r="340">
          <cell r="M340">
            <v>23.280271061011</v>
          </cell>
          <cell r="O340">
            <v>19528354.745473199</v>
          </cell>
          <cell r="Q340">
            <v>3959982</v>
          </cell>
          <cell r="R340">
            <v>9.3148156659344904E-3</v>
          </cell>
          <cell r="AA340">
            <v>2214.5644357080801</v>
          </cell>
          <cell r="AC340">
            <v>220.67989187317701</v>
          </cell>
          <cell r="AE340">
            <v>794447.61074343696</v>
          </cell>
          <cell r="AF340">
            <v>24175325.9490082</v>
          </cell>
          <cell r="AH340">
            <v>20291515.7737583</v>
          </cell>
          <cell r="AI340">
            <v>1993.8845438348999</v>
          </cell>
        </row>
        <row r="341">
          <cell r="M341">
            <v>23.280261595830702</v>
          </cell>
          <cell r="O341">
            <v>19528755.398745999</v>
          </cell>
          <cell r="Q341">
            <v>3959982</v>
          </cell>
          <cell r="R341">
            <v>9.3622819126094204E-3</v>
          </cell>
          <cell r="AA341">
            <v>2216.1700447373901</v>
          </cell>
          <cell r="AC341">
            <v>220.77172225871399</v>
          </cell>
          <cell r="AE341">
            <v>794778.20013137104</v>
          </cell>
          <cell r="AF341">
            <v>24221804.8791341</v>
          </cell>
          <cell r="AH341">
            <v>20292231.648917399</v>
          </cell>
          <cell r="AI341">
            <v>1995.39832247867</v>
          </cell>
        </row>
        <row r="342">
          <cell r="M342">
            <v>23.280074904059202</v>
          </cell>
          <cell r="O342">
            <v>19528692.1354075</v>
          </cell>
          <cell r="Q342">
            <v>3959982</v>
          </cell>
          <cell r="R342">
            <v>9.3681382369071205E-3</v>
          </cell>
          <cell r="AA342">
            <v>2217.7607781789202</v>
          </cell>
          <cell r="AC342">
            <v>220.915127260768</v>
          </cell>
          <cell r="AE342">
            <v>795294.458138766</v>
          </cell>
          <cell r="AF342">
            <v>24249403.1294921</v>
          </cell>
          <cell r="AH342">
            <v>20292385.869749699</v>
          </cell>
          <cell r="AI342">
            <v>1996.8456509181501</v>
          </cell>
        </row>
        <row r="343">
          <cell r="M343">
            <v>23.279771195264999</v>
          </cell>
          <cell r="O343">
            <v>19527929.601809099</v>
          </cell>
          <cell r="Q343">
            <v>3959982</v>
          </cell>
          <cell r="R343">
            <v>9.3366886850499205E-3</v>
          </cell>
          <cell r="AA343">
            <v>2224.7860735338199</v>
          </cell>
          <cell r="AC343">
            <v>221.62729766670799</v>
          </cell>
          <cell r="AE343">
            <v>797858.27160014899</v>
          </cell>
          <cell r="AF343">
            <v>24343590.7224393</v>
          </cell>
          <cell r="AH343">
            <v>20293694.976846699</v>
          </cell>
          <cell r="AI343">
            <v>2003.1587758671101</v>
          </cell>
        </row>
        <row r="344">
          <cell r="M344">
            <v>23.279888777143</v>
          </cell>
          <cell r="O344">
            <v>19526301.200047001</v>
          </cell>
          <cell r="Q344">
            <v>3959982</v>
          </cell>
          <cell r="R344">
            <v>9.2995308941584004E-3</v>
          </cell>
          <cell r="AA344">
            <v>2221.0295353053002</v>
          </cell>
          <cell r="AC344">
            <v>221.31406621196399</v>
          </cell>
          <cell r="AE344">
            <v>796730.63836307102</v>
          </cell>
          <cell r="AF344">
            <v>24269316.511853199</v>
          </cell>
          <cell r="AH344">
            <v>20291171.378203399</v>
          </cell>
          <cell r="AI344">
            <v>1999.7154690933401</v>
          </cell>
        </row>
        <row r="345">
          <cell r="M345">
            <v>23.280045397736298</v>
          </cell>
          <cell r="O345">
            <v>19530113.618098199</v>
          </cell>
          <cell r="Q345">
            <v>3959982</v>
          </cell>
          <cell r="R345">
            <v>9.2957567103927295E-3</v>
          </cell>
          <cell r="AA345">
            <v>2220.3960210719401</v>
          </cell>
          <cell r="AC345">
            <v>221.25998144320201</v>
          </cell>
          <cell r="AE345">
            <v>796535.93319552799</v>
          </cell>
          <cell r="AF345">
            <v>24257249.223899301</v>
          </cell>
          <cell r="AH345">
            <v>20294969.139830198</v>
          </cell>
          <cell r="AI345">
            <v>1999.13603962874</v>
          </cell>
        </row>
        <row r="346">
          <cell r="M346">
            <v>23.280120570959099</v>
          </cell>
          <cell r="O346">
            <v>19535598.874149401</v>
          </cell>
          <cell r="Q346">
            <v>3959982</v>
          </cell>
          <cell r="R346">
            <v>9.2917652719585499E-3</v>
          </cell>
          <cell r="AA346">
            <v>2221.2063748899</v>
          </cell>
          <cell r="AC346">
            <v>221.33428913351401</v>
          </cell>
          <cell r="AE346">
            <v>796803.44088064996</v>
          </cell>
          <cell r="AF346">
            <v>24270874.520410102</v>
          </cell>
          <cell r="AH346">
            <v>20300690.9198328</v>
          </cell>
          <cell r="AI346">
            <v>1999.8720857563801</v>
          </cell>
        </row>
        <row r="347">
          <cell r="M347">
            <v>23.280205261594801</v>
          </cell>
          <cell r="O347">
            <v>19540292.9092361</v>
          </cell>
          <cell r="Q347">
            <v>3959982</v>
          </cell>
          <cell r="R347">
            <v>9.28651043763872E-3</v>
          </cell>
          <cell r="AA347">
            <v>2221.1612378620998</v>
          </cell>
          <cell r="AC347">
            <v>221.332132577203</v>
          </cell>
          <cell r="AE347">
            <v>796795.67727793101</v>
          </cell>
          <cell r="AF347">
            <v>24269415.539620601</v>
          </cell>
          <cell r="AH347">
            <v>20305396.3132382</v>
          </cell>
          <cell r="AI347">
            <v>1999.8291052848899</v>
          </cell>
        </row>
        <row r="348">
          <cell r="M348">
            <v>23.280279127376598</v>
          </cell>
          <cell r="O348">
            <v>19543098.831985299</v>
          </cell>
          <cell r="Q348">
            <v>3959982</v>
          </cell>
          <cell r="R348">
            <v>9.2855748566468607E-3</v>
          </cell>
          <cell r="AA348">
            <v>2221.1752489959899</v>
          </cell>
          <cell r="AC348">
            <v>221.33564551778201</v>
          </cell>
          <cell r="AE348">
            <v>796808.32386401505</v>
          </cell>
          <cell r="AF348">
            <v>24268864.509013899</v>
          </cell>
          <cell r="AH348">
            <v>20308261.092791799</v>
          </cell>
          <cell r="AI348">
            <v>1999.8396034782099</v>
          </cell>
        </row>
        <row r="349">
          <cell r="M349">
            <v>23.2803101851942</v>
          </cell>
          <cell r="O349">
            <v>19544464.862385701</v>
          </cell>
          <cell r="Q349">
            <v>3959982</v>
          </cell>
          <cell r="R349">
            <v>9.2853778786384199E-3</v>
          </cell>
          <cell r="AA349">
            <v>2221.25337784267</v>
          </cell>
          <cell r="AC349">
            <v>221.34379027163899</v>
          </cell>
          <cell r="AE349">
            <v>796837.64497790101</v>
          </cell>
          <cell r="AF349">
            <v>24269832.121631801</v>
          </cell>
          <cell r="AH349">
            <v>20309672.609961201</v>
          </cell>
          <cell r="AI349">
            <v>1999.90958757103</v>
          </cell>
        </row>
        <row r="350">
          <cell r="M350">
            <v>23.280350862626001</v>
          </cell>
          <cell r="O350">
            <v>19545683.1962495</v>
          </cell>
          <cell r="Q350">
            <v>3959982</v>
          </cell>
          <cell r="R350">
            <v>9.2885167839003892E-3</v>
          </cell>
          <cell r="AA350">
            <v>2220.8598359740299</v>
          </cell>
          <cell r="AC350">
            <v>221.312504037004</v>
          </cell>
          <cell r="AE350">
            <v>796725.01453321497</v>
          </cell>
          <cell r="AF350">
            <v>24261520.296062499</v>
          </cell>
          <cell r="AH350">
            <v>20310833.183921799</v>
          </cell>
          <cell r="AI350">
            <v>1999.5473319370301</v>
          </cell>
        </row>
        <row r="351">
          <cell r="M351">
            <v>23.280556069732398</v>
          </cell>
          <cell r="O351">
            <v>19547384.3702939</v>
          </cell>
          <cell r="Q351">
            <v>3959982</v>
          </cell>
          <cell r="R351">
            <v>9.3126710363125604E-3</v>
          </cell>
          <cell r="AA351">
            <v>2215.8092237687601</v>
          </cell>
          <cell r="AC351">
            <v>220.80759493600499</v>
          </cell>
          <cell r="AE351">
            <v>794907.341769616</v>
          </cell>
          <cell r="AF351">
            <v>24191442.275636401</v>
          </cell>
          <cell r="AH351">
            <v>20311036.375669401</v>
          </cell>
          <cell r="AI351">
            <v>1995.0016288327599</v>
          </cell>
        </row>
        <row r="352">
          <cell r="M352">
            <v>23.280532901029002</v>
          </cell>
          <cell r="O352">
            <v>19547754.217691399</v>
          </cell>
          <cell r="Q352">
            <v>3959982</v>
          </cell>
          <cell r="R352">
            <v>9.3607721425866802E-3</v>
          </cell>
          <cell r="AA352">
            <v>2217.5874778559401</v>
          </cell>
          <cell r="AC352">
            <v>220.91492839061499</v>
          </cell>
          <cell r="AE352">
            <v>795293.74220621295</v>
          </cell>
          <cell r="AF352">
            <v>24240948.790291499</v>
          </cell>
          <cell r="AH352">
            <v>20311748.219562002</v>
          </cell>
          <cell r="AI352">
            <v>1996.6725494653299</v>
          </cell>
        </row>
        <row r="353">
          <cell r="M353">
            <v>23.280331792409498</v>
          </cell>
          <cell r="O353">
            <v>19545884.446030099</v>
          </cell>
          <cell r="Q353">
            <v>3959982</v>
          </cell>
          <cell r="R353">
            <v>9.3667919306938997E-3</v>
          </cell>
          <cell r="AA353">
            <v>2219.0478385533002</v>
          </cell>
          <cell r="AC353">
            <v>221.045097539918</v>
          </cell>
          <cell r="AE353">
            <v>795762.35114370403</v>
          </cell>
          <cell r="AF353">
            <v>24266816.143303301</v>
          </cell>
          <cell r="AH353">
            <v>20310053.487050701</v>
          </cell>
          <cell r="AI353">
            <v>1998.00274101338</v>
          </cell>
        </row>
        <row r="354">
          <cell r="M354">
            <v>23.280269554733199</v>
          </cell>
          <cell r="O354">
            <v>19543205.208930999</v>
          </cell>
          <cell r="Q354">
            <v>3959982</v>
          </cell>
          <cell r="R354">
            <v>9.3681821899052695E-3</v>
          </cell>
          <cell r="AA354">
            <v>2219.1246818910699</v>
          </cell>
          <cell r="AC354">
            <v>221.06086795810501</v>
          </cell>
          <cell r="AE354">
            <v>795819.124649178</v>
          </cell>
          <cell r="AF354">
            <v>24265025.106613901</v>
          </cell>
          <cell r="AH354">
            <v>20307399.511937302</v>
          </cell>
          <cell r="AI354">
            <v>1998.0638139329701</v>
          </cell>
        </row>
        <row r="355">
          <cell r="M355">
            <v>23.280205214882901</v>
          </cell>
          <cell r="O355">
            <v>19537867.438595701</v>
          </cell>
          <cell r="Q355">
            <v>3959982</v>
          </cell>
          <cell r="R355">
            <v>9.3688778333035801E-3</v>
          </cell>
          <cell r="AA355">
            <v>2218.79104603837</v>
          </cell>
          <cell r="AC355">
            <v>221.02202389929801</v>
          </cell>
          <cell r="AE355">
            <v>795679.28603747103</v>
          </cell>
          <cell r="AF355">
            <v>24262331.579942498</v>
          </cell>
          <cell r="AH355">
            <v>20301917.337927699</v>
          </cell>
          <cell r="AI355">
            <v>1997.7690221390701</v>
          </cell>
        </row>
        <row r="356">
          <cell r="M356">
            <v>23.280126421899102</v>
          </cell>
          <cell r="O356">
            <v>19532986.664817099</v>
          </cell>
          <cell r="Q356">
            <v>3959982</v>
          </cell>
          <cell r="R356">
            <v>9.3685077252857792E-3</v>
          </cell>
          <cell r="AA356">
            <v>2218.2639142425501</v>
          </cell>
          <cell r="AC356">
            <v>220.963965367063</v>
          </cell>
          <cell r="AE356">
            <v>795470.27532142703</v>
          </cell>
          <cell r="AF356">
            <v>24256905.6090216</v>
          </cell>
          <cell r="AH356">
            <v>20296820.3756801</v>
          </cell>
          <cell r="AI356">
            <v>1997.2999488754799</v>
          </cell>
        </row>
        <row r="357">
          <cell r="M357">
            <v>23.279818146011699</v>
          </cell>
          <cell r="O357">
            <v>19530719.082069598</v>
          </cell>
          <cell r="Q357">
            <v>3959982</v>
          </cell>
          <cell r="R357">
            <v>9.3365267650565593E-3</v>
          </cell>
          <cell r="AA357">
            <v>2225.0087361587798</v>
          </cell>
          <cell r="AC357">
            <v>221.64962895515001</v>
          </cell>
          <cell r="AE357">
            <v>797938.66423853894</v>
          </cell>
          <cell r="AF357">
            <v>24346662.274342299</v>
          </cell>
          <cell r="AH357">
            <v>20296568.436613198</v>
          </cell>
          <cell r="AI357">
            <v>2003.3591072036299</v>
          </cell>
        </row>
        <row r="358">
          <cell r="M358">
            <v>23.279932168032399</v>
          </cell>
          <cell r="O358">
            <v>19529100.6830367</v>
          </cell>
          <cell r="Q358">
            <v>3959982</v>
          </cell>
          <cell r="R358">
            <v>9.2993295737903593E-3</v>
          </cell>
          <cell r="AA358">
            <v>2221.2433018318402</v>
          </cell>
          <cell r="AC358">
            <v>221.33561153660301</v>
          </cell>
          <cell r="AE358">
            <v>796808.20153177204</v>
          </cell>
          <cell r="AF358">
            <v>24272224.960894499</v>
          </cell>
          <cell r="AH358">
            <v>20294046.945408098</v>
          </cell>
          <cell r="AI358">
            <v>1999.9076902952299</v>
          </cell>
        </row>
        <row r="359">
          <cell r="M359">
            <v>23.280073814673901</v>
          </cell>
          <cell r="O359">
            <v>19530186.741403699</v>
          </cell>
          <cell r="Q359">
            <v>3959982</v>
          </cell>
          <cell r="R359">
            <v>9.29567062592517E-3</v>
          </cell>
          <cell r="AA359">
            <v>2220.3791917093699</v>
          </cell>
          <cell r="AC359">
            <v>221.25849305072501</v>
          </cell>
          <cell r="AE359">
            <v>796530.57498260995</v>
          </cell>
          <cell r="AF359">
            <v>24256946.936384398</v>
          </cell>
          <cell r="AH359">
            <v>20295055.454298601</v>
          </cell>
          <cell r="AI359">
            <v>1999.1206986586501</v>
          </cell>
        </row>
        <row r="360">
          <cell r="M360">
            <v>23.280099304396199</v>
          </cell>
          <cell r="O360">
            <v>19529789.096950699</v>
          </cell>
          <cell r="Q360">
            <v>3959982</v>
          </cell>
          <cell r="R360">
            <v>9.2953130640858594E-3</v>
          </cell>
          <cell r="AA360">
            <v>2220.2461999166298</v>
          </cell>
          <cell r="AC360">
            <v>221.24614212549599</v>
          </cell>
          <cell r="AE360">
            <v>796486.11165178695</v>
          </cell>
          <cell r="AF360">
            <v>24254766.118955102</v>
          </cell>
          <cell r="AH360">
            <v>20294659.686855402</v>
          </cell>
          <cell r="AI360">
            <v>1999.0000577911301</v>
          </cell>
        </row>
        <row r="361">
          <cell r="M361">
            <v>23.2800955256712</v>
          </cell>
          <cell r="O361">
            <v>19529352.897319499</v>
          </cell>
          <cell r="Q361">
            <v>3959982</v>
          </cell>
          <cell r="R361">
            <v>9.2953127926423094E-3</v>
          </cell>
          <cell r="AA361">
            <v>2220.2044509891298</v>
          </cell>
          <cell r="AC361">
            <v>221.242018211382</v>
          </cell>
          <cell r="AE361">
            <v>796471.26556097402</v>
          </cell>
          <cell r="AF361">
            <v>24254168.6133826</v>
          </cell>
          <cell r="AH361">
            <v>20294214.393329199</v>
          </cell>
          <cell r="AI361">
            <v>1998.9624327777501</v>
          </cell>
        </row>
        <row r="362">
          <cell r="M362">
            <v>23.280090657392002</v>
          </cell>
          <cell r="O362">
            <v>19529047.864419799</v>
          </cell>
          <cell r="Q362">
            <v>3959982</v>
          </cell>
          <cell r="R362">
            <v>9.2953337898347404E-3</v>
          </cell>
          <cell r="AA362">
            <v>2220.1809641046498</v>
          </cell>
          <cell r="AC362">
            <v>221.239653998954</v>
          </cell>
          <cell r="AE362">
            <v>796462.75439623406</v>
          </cell>
          <cell r="AF362">
            <v>24253848.0782331</v>
          </cell>
          <cell r="AH362">
            <v>20293900.607241798</v>
          </cell>
          <cell r="AI362">
            <v>1998.9413101057</v>
          </cell>
        </row>
        <row r="363">
          <cell r="M363">
            <v>23.280286631166799</v>
          </cell>
          <cell r="O363">
            <v>19529454.312474299</v>
          </cell>
          <cell r="Q363">
            <v>3959982</v>
          </cell>
          <cell r="R363">
            <v>9.3147399294018201E-3</v>
          </cell>
          <cell r="AA363">
            <v>2214.64881774176</v>
          </cell>
          <cell r="AC363">
            <v>220.688394457854</v>
          </cell>
          <cell r="AE363">
            <v>794478.22004827403</v>
          </cell>
          <cell r="AF363">
            <v>24176472.3865963</v>
          </cell>
          <cell r="AH363">
            <v>20292648.905794598</v>
          </cell>
          <cell r="AI363">
            <v>1993.9604232839099</v>
          </cell>
        </row>
        <row r="364">
          <cell r="M364">
            <v>23.2802953594238</v>
          </cell>
          <cell r="O364">
            <v>19532489.921821401</v>
          </cell>
          <cell r="Q364">
            <v>3959982</v>
          </cell>
          <cell r="R364">
            <v>9.3620719947526305E-3</v>
          </cell>
          <cell r="AA364">
            <v>2216.47182944007</v>
          </cell>
          <cell r="AC364">
            <v>220.801985142348</v>
          </cell>
          <cell r="AE364">
            <v>794887.14651245298</v>
          </cell>
          <cell r="AF364">
            <v>24225960.8173614</v>
          </cell>
          <cell r="AH364">
            <v>20296057.5903644</v>
          </cell>
          <cell r="AI364">
            <v>1995.6698442977199</v>
          </cell>
        </row>
        <row r="365">
          <cell r="M365">
            <v>23.280158081762799</v>
          </cell>
          <cell r="O365">
            <v>19534828.8156325</v>
          </cell>
          <cell r="Q365">
            <v>3959982</v>
          </cell>
          <cell r="R365">
            <v>9.3683114611100207E-3</v>
          </cell>
          <cell r="AA365">
            <v>2218.3632002801501</v>
          </cell>
          <cell r="AC365">
            <v>220.98542341205999</v>
          </cell>
          <cell r="AE365">
            <v>795547.52428341506</v>
          </cell>
          <cell r="AF365">
            <v>24254209.095496301</v>
          </cell>
          <cell r="AH365">
            <v>20298771.984526802</v>
          </cell>
          <cell r="AI365">
            <v>1997.37777686809</v>
          </cell>
        </row>
        <row r="366">
          <cell r="M366">
            <v>23.280114277174299</v>
          </cell>
          <cell r="O366">
            <v>19532932.6993692</v>
          </cell>
          <cell r="Q366">
            <v>3959982</v>
          </cell>
          <cell r="R366">
            <v>9.3698845285918406E-3</v>
          </cell>
          <cell r="AA366">
            <v>2218.5559258268599</v>
          </cell>
          <cell r="AC366">
            <v>221.00785123614301</v>
          </cell>
          <cell r="AE366">
            <v>795628.26445011597</v>
          </cell>
          <cell r="AF366">
            <v>24255768.4805892</v>
          </cell>
          <cell r="AH366">
            <v>20296933.0140884</v>
          </cell>
          <cell r="AI366">
            <v>1997.54807459071</v>
          </cell>
        </row>
        <row r="367">
          <cell r="M367">
            <v>23.280073851706401</v>
          </cell>
          <cell r="O367">
            <v>19529299.1740942</v>
          </cell>
          <cell r="Q367">
            <v>3959982</v>
          </cell>
          <cell r="R367">
            <v>9.3702726655251097E-3</v>
          </cell>
          <cell r="AA367">
            <v>2218.3120493955798</v>
          </cell>
          <cell r="AC367">
            <v>220.98289565038499</v>
          </cell>
          <cell r="AE367">
            <v>795538.42434138595</v>
          </cell>
          <cell r="AF367">
            <v>24252585.137244999</v>
          </cell>
          <cell r="AH367">
            <v>20293206.533108599</v>
          </cell>
          <cell r="AI367">
            <v>1997.3291537451901</v>
          </cell>
        </row>
        <row r="368">
          <cell r="M368">
            <v>23.279975202323701</v>
          </cell>
          <cell r="O368">
            <v>19523464.556936398</v>
          </cell>
          <cell r="Q368">
            <v>3959982</v>
          </cell>
          <cell r="R368">
            <v>9.3701414263347507E-3</v>
          </cell>
          <cell r="AA368">
            <v>2217.7489027187098</v>
          </cell>
          <cell r="AC368">
            <v>220.91640962378199</v>
          </cell>
          <cell r="AE368">
            <v>795299.07464561402</v>
          </cell>
          <cell r="AF368">
            <v>24248365.5770806</v>
          </cell>
          <cell r="AH368">
            <v>20287141.365161799</v>
          </cell>
          <cell r="AI368">
            <v>1996.83249309492</v>
          </cell>
        </row>
        <row r="369">
          <cell r="M369">
            <v>23.279694969989201</v>
          </cell>
          <cell r="O369">
            <v>19525390.210961699</v>
          </cell>
          <cell r="Q369">
            <v>3959982</v>
          </cell>
          <cell r="R369">
            <v>9.3371586053811895E-3</v>
          </cell>
          <cell r="AA369">
            <v>2224.6698447496701</v>
          </cell>
          <cell r="AC369">
            <v>221.61480790345999</v>
          </cell>
          <cell r="AE369">
            <v>797813.30845245498</v>
          </cell>
          <cell r="AF369">
            <v>24342282.152421702</v>
          </cell>
          <cell r="AH369">
            <v>20291080.445327599</v>
          </cell>
          <cell r="AI369">
            <v>2003.05503684621</v>
          </cell>
        </row>
        <row r="370">
          <cell r="M370">
            <v>23.279909026492302</v>
          </cell>
          <cell r="O370">
            <v>19531565.8580667</v>
          </cell>
          <cell r="Q370">
            <v>3959982</v>
          </cell>
          <cell r="R370">
            <v>9.2993323597591708E-3</v>
          </cell>
          <cell r="AA370">
            <v>2221.4830584740098</v>
          </cell>
          <cell r="AC370">
            <v>221.359320653282</v>
          </cell>
          <cell r="AE370">
            <v>796893.55435181502</v>
          </cell>
          <cell r="AF370">
            <v>24275647.824794501</v>
          </cell>
          <cell r="AH370">
            <v>20296538.204084199</v>
          </cell>
          <cell r="AI370">
            <v>2000.12373782073</v>
          </cell>
        </row>
        <row r="371">
          <cell r="M371">
            <v>23.280157546391099</v>
          </cell>
          <cell r="O371">
            <v>19539046.048880398</v>
          </cell>
          <cell r="Q371">
            <v>3959982</v>
          </cell>
          <cell r="R371">
            <v>9.2951500457711007E-3</v>
          </cell>
          <cell r="AA371">
            <v>2221.0904116413999</v>
          </cell>
          <cell r="AC371">
            <v>221.329884722906</v>
          </cell>
          <cell r="AE371">
            <v>796787.58500246005</v>
          </cell>
          <cell r="AF371">
            <v>24266725.362373799</v>
          </cell>
          <cell r="AH371">
            <v>20304121.951746002</v>
          </cell>
          <cell r="AI371">
            <v>1999.7605269184901</v>
          </cell>
        </row>
        <row r="372">
          <cell r="M372">
            <v>23.280261948325901</v>
          </cell>
          <cell r="O372">
            <v>19543431.652205899</v>
          </cell>
          <cell r="Q372">
            <v>3959982</v>
          </cell>
          <cell r="R372">
            <v>9.2943959036235896E-3</v>
          </cell>
          <cell r="AA372">
            <v>2221.3089175039599</v>
          </cell>
          <cell r="AC372">
            <v>221.35310854117799</v>
          </cell>
          <cell r="AE372">
            <v>796871.19074824103</v>
          </cell>
          <cell r="AF372">
            <v>24269274.393432699</v>
          </cell>
          <cell r="AH372">
            <v>20308649.989308901</v>
          </cell>
          <cell r="AI372">
            <v>1999.9558089627801</v>
          </cell>
        </row>
        <row r="373">
          <cell r="M373">
            <v>23.280308143833601</v>
          </cell>
          <cell r="O373">
            <v>19545188.9674545</v>
          </cell>
          <cell r="Q373">
            <v>3959982</v>
          </cell>
          <cell r="R373">
            <v>9.2941648593318701E-3</v>
          </cell>
          <cell r="AA373">
            <v>2221.4148122015199</v>
          </cell>
          <cell r="AC373">
            <v>221.36405347499399</v>
          </cell>
          <cell r="AE373">
            <v>796910.59250997705</v>
          </cell>
          <cell r="AF373">
            <v>24270619.232368499</v>
          </cell>
          <cell r="AH373">
            <v>20310469.5711095</v>
          </cell>
          <cell r="AI373">
            <v>2000.0507587265299</v>
          </cell>
        </row>
        <row r="374">
          <cell r="M374">
            <v>23.280310223488001</v>
          </cell>
          <cell r="O374">
            <v>19544080.3799983</v>
          </cell>
          <cell r="Q374">
            <v>3959982</v>
          </cell>
          <cell r="R374">
            <v>9.2941897205091901E-3</v>
          </cell>
          <cell r="AA374">
            <v>2221.3140713836701</v>
          </cell>
          <cell r="AC374">
            <v>221.35404955260199</v>
          </cell>
          <cell r="AE374">
            <v>796874.57838936604</v>
          </cell>
          <cell r="AF374">
            <v>24269195.696183901</v>
          </cell>
          <cell r="AH374">
            <v>20309345.562770199</v>
          </cell>
          <cell r="AI374">
            <v>1999.96002183107</v>
          </cell>
        </row>
        <row r="375">
          <cell r="M375">
            <v>23.280577113998799</v>
          </cell>
          <cell r="O375">
            <v>19544181.509050801</v>
          </cell>
          <cell r="Q375">
            <v>3959982</v>
          </cell>
          <cell r="R375">
            <v>9.3286174954319394E-3</v>
          </cell>
          <cell r="AA375">
            <v>2214.37723016771</v>
          </cell>
          <cell r="AC375">
            <v>220.65673615446701</v>
          </cell>
          <cell r="AE375">
            <v>794364.25015608198</v>
          </cell>
          <cell r="AF375">
            <v>24174281.622165199</v>
          </cell>
          <cell r="AH375">
            <v>20307407.088068299</v>
          </cell>
          <cell r="AI375">
            <v>1993.7204940132401</v>
          </cell>
        </row>
        <row r="376">
          <cell r="M376">
            <v>23.280430605484501</v>
          </cell>
          <cell r="O376">
            <v>19547057.320245501</v>
          </cell>
          <cell r="Q376">
            <v>3959982</v>
          </cell>
          <cell r="R376">
            <v>9.3658802726141709E-3</v>
          </cell>
          <cell r="AA376">
            <v>2218.8325627311501</v>
          </cell>
          <cell r="AC376">
            <v>221.05523223355999</v>
          </cell>
          <cell r="AE376">
            <v>795798.83604081697</v>
          </cell>
          <cell r="AF376">
            <v>24252642.5806018</v>
          </cell>
          <cell r="AH376">
            <v>20311454.390716199</v>
          </cell>
          <cell r="AI376">
            <v>1997.7773304975899</v>
          </cell>
        </row>
        <row r="377">
          <cell r="M377">
            <v>23.280319507822199</v>
          </cell>
          <cell r="O377">
            <v>19548132.752512101</v>
          </cell>
          <cell r="Q377">
            <v>3959982</v>
          </cell>
          <cell r="R377">
            <v>9.3701222132296091E-3</v>
          </cell>
          <cell r="AA377">
            <v>2220.00758006857</v>
          </cell>
          <cell r="AC377">
            <v>221.16870836614001</v>
          </cell>
          <cell r="AE377">
            <v>796207.35011810297</v>
          </cell>
          <cell r="AF377">
            <v>24270372.0137421</v>
          </cell>
          <cell r="AH377">
            <v>20312730.719762702</v>
          </cell>
          <cell r="AI377">
            <v>1998.83887170243</v>
          </cell>
        </row>
        <row r="378">
          <cell r="M378">
            <v>23.280283480771701</v>
          </cell>
          <cell r="O378">
            <v>19545236.582318898</v>
          </cell>
          <cell r="Q378">
            <v>3959982</v>
          </cell>
          <cell r="R378">
            <v>9.3707185745065102E-3</v>
          </cell>
          <cell r="AA378">
            <v>2219.8869432024499</v>
          </cell>
          <cell r="AC378">
            <v>221.15545719338999</v>
          </cell>
          <cell r="AE378">
            <v>796159.64589620498</v>
          </cell>
          <cell r="AF378">
            <v>24269116.973405201</v>
          </cell>
          <cell r="AH378">
            <v>20309769.8761691</v>
          </cell>
          <cell r="AI378">
            <v>1998.7314860090601</v>
          </cell>
        </row>
        <row r="379">
          <cell r="M379">
            <v>23.280199767145</v>
          </cell>
          <cell r="O379">
            <v>19537374.862114199</v>
          </cell>
          <cell r="Q379">
            <v>3959982</v>
          </cell>
          <cell r="R379">
            <v>9.3706597967677507E-3</v>
          </cell>
          <cell r="AA379">
            <v>2219.1477684081501</v>
          </cell>
          <cell r="AC379">
            <v>221.071376270191</v>
          </cell>
          <cell r="AE379">
            <v>795856.95457268797</v>
          </cell>
          <cell r="AF379">
            <v>24262448.271662299</v>
          </cell>
          <cell r="AH379">
            <v>20301619.813143399</v>
          </cell>
          <cell r="AI379">
            <v>1998.0763921379601</v>
          </cell>
        </row>
        <row r="380">
          <cell r="M380">
            <v>23.2800930568025</v>
          </cell>
          <cell r="O380">
            <v>19530122.644598</v>
          </cell>
          <cell r="Q380">
            <v>3959982</v>
          </cell>
          <cell r="R380">
            <v>9.3709418398969895E-3</v>
          </cell>
          <cell r="AA380">
            <v>2218.5348121860602</v>
          </cell>
          <cell r="AC380">
            <v>221.01464700540001</v>
          </cell>
          <cell r="AE380">
            <v>795652.72921944002</v>
          </cell>
          <cell r="AF380">
            <v>24252328.563969102</v>
          </cell>
          <cell r="AH380">
            <v>20294182.594864901</v>
          </cell>
          <cell r="AI380">
            <v>1997.5201651806599</v>
          </cell>
        </row>
        <row r="381">
          <cell r="M381">
            <v>23.2800265298903</v>
          </cell>
          <cell r="O381">
            <v>19527882.822443701</v>
          </cell>
          <cell r="Q381">
            <v>3959982</v>
          </cell>
          <cell r="R381">
            <v>9.3713797106063802E-3</v>
          </cell>
          <cell r="AA381">
            <v>2218.4321594744501</v>
          </cell>
          <cell r="AC381">
            <v>220.999198771354</v>
          </cell>
          <cell r="AE381">
            <v>795597.115576874</v>
          </cell>
          <cell r="AF381">
            <v>24252735.2712439</v>
          </cell>
          <cell r="AH381">
            <v>20291844.736457501</v>
          </cell>
          <cell r="AI381">
            <v>1997.4329607031</v>
          </cell>
        </row>
        <row r="382">
          <cell r="M382">
            <v>23.279998818892899</v>
          </cell>
          <cell r="O382">
            <v>19526506.338451199</v>
          </cell>
          <cell r="Q382">
            <v>3959982</v>
          </cell>
          <cell r="R382">
            <v>9.3707108948682394E-3</v>
          </cell>
          <cell r="AA382">
            <v>2218.1622275320301</v>
          </cell>
          <cell r="AC382">
            <v>220.96716300468901</v>
          </cell>
          <cell r="AE382">
            <v>795481.78681688197</v>
          </cell>
          <cell r="AF382">
            <v>24250771.3696669</v>
          </cell>
          <cell r="AH382">
            <v>20290338.5007286</v>
          </cell>
          <cell r="AI382">
            <v>1997.19506452734</v>
          </cell>
        </row>
        <row r="383">
          <cell r="M383">
            <v>23.279985718251599</v>
          </cell>
          <cell r="O383">
            <v>19525718.580649599</v>
          </cell>
          <cell r="Q383">
            <v>3959982</v>
          </cell>
          <cell r="R383">
            <v>9.3706653253364004E-3</v>
          </cell>
          <cell r="AA383">
            <v>2218.0744876505801</v>
          </cell>
          <cell r="AC383">
            <v>220.95861870384201</v>
          </cell>
          <cell r="AE383">
            <v>795451.02733383304</v>
          </cell>
          <cell r="AF383">
            <v>24249472.807596199</v>
          </cell>
          <cell r="AH383">
            <v>20289520.895071201</v>
          </cell>
          <cell r="AI383">
            <v>1997.11586894673</v>
          </cell>
        </row>
        <row r="384">
          <cell r="M384">
            <v>23.279975484880499</v>
          </cell>
          <cell r="O384">
            <v>19525138.763946801</v>
          </cell>
          <cell r="Q384">
            <v>3959982</v>
          </cell>
          <cell r="R384">
            <v>9.3707016207754193E-3</v>
          </cell>
          <cell r="AA384">
            <v>2218.02897637456</v>
          </cell>
          <cell r="AC384">
            <v>220.95405011680501</v>
          </cell>
          <cell r="AE384">
            <v>795434.58042050002</v>
          </cell>
          <cell r="AF384">
            <v>24248847.5116443</v>
          </cell>
          <cell r="AH384">
            <v>20288923.8610407</v>
          </cell>
          <cell r="AI384">
            <v>1997.0749262577499</v>
          </cell>
        </row>
        <row r="385">
          <cell r="M385">
            <v>23.279967134834301</v>
          </cell>
          <cell r="O385">
            <v>19524684.521251898</v>
          </cell>
          <cell r="Q385">
            <v>3959982</v>
          </cell>
          <cell r="R385">
            <v>9.3707375421944496E-3</v>
          </cell>
          <cell r="AA385">
            <v>2217.9952115655601</v>
          </cell>
          <cell r="AC385">
            <v>220.950639321083</v>
          </cell>
          <cell r="AE385">
            <v>795422.30155589897</v>
          </cell>
          <cell r="AF385">
            <v>24248391.157076899</v>
          </cell>
          <cell r="AH385">
            <v>20288456.61296</v>
          </cell>
          <cell r="AI385">
            <v>1997.0445722444699</v>
          </cell>
        </row>
        <row r="386">
          <cell r="M386">
            <v>23.279962182947799</v>
          </cell>
          <cell r="O386">
            <v>19524564.060751799</v>
          </cell>
          <cell r="Q386">
            <v>3959982</v>
          </cell>
          <cell r="R386">
            <v>9.3707551716503204E-3</v>
          </cell>
          <cell r="AA386">
            <v>2217.9885191151802</v>
          </cell>
          <cell r="AC386">
            <v>220.94994339804001</v>
          </cell>
          <cell r="AE386">
            <v>795419.79623294401</v>
          </cell>
          <cell r="AF386">
            <v>24248307.727421802</v>
          </cell>
          <cell r="AH386">
            <v>20288331.207607199</v>
          </cell>
          <cell r="AI386">
            <v>1997.03857571714</v>
          </cell>
        </row>
        <row r="387">
          <cell r="M387">
            <v>23.279965282880202</v>
          </cell>
          <cell r="O387">
            <v>19524648.483330999</v>
          </cell>
          <cell r="Q387">
            <v>3959982</v>
          </cell>
          <cell r="R387">
            <v>9.3713523685452303E-3</v>
          </cell>
          <cell r="AA387">
            <v>2218.1237559819401</v>
          </cell>
          <cell r="AC387">
            <v>220.973213752546</v>
          </cell>
          <cell r="AE387">
            <v>795503.56950916501</v>
          </cell>
          <cell r="AF387">
            <v>24246740.6410123</v>
          </cell>
          <cell r="AH387">
            <v>20288514.6820805</v>
          </cell>
          <cell r="AI387">
            <v>1997.1505422293901</v>
          </cell>
        </row>
        <row r="388">
          <cell r="M388">
            <v>23.279958378280998</v>
          </cell>
          <cell r="O388">
            <v>19524549.373675499</v>
          </cell>
          <cell r="Q388">
            <v>3959982</v>
          </cell>
          <cell r="R388">
            <v>9.3722688121834607E-3</v>
          </cell>
          <cell r="AA388">
            <v>2218.3195404469502</v>
          </cell>
          <cell r="AC388">
            <v>220.997388244511</v>
          </cell>
          <cell r="AE388">
            <v>795590.59768023901</v>
          </cell>
          <cell r="AF388">
            <v>24247833.513588902</v>
          </cell>
          <cell r="AH388">
            <v>20288504.426844198</v>
          </cell>
          <cell r="AI388">
            <v>1997.3221522024401</v>
          </cell>
        </row>
        <row r="389">
          <cell r="M389">
            <v>23.279961825166499</v>
          </cell>
          <cell r="O389">
            <v>19525686.119343601</v>
          </cell>
          <cell r="Q389">
            <v>3959982</v>
          </cell>
          <cell r="R389">
            <v>9.3723415920719203E-3</v>
          </cell>
          <cell r="AA389">
            <v>2218.4485409931499</v>
          </cell>
          <cell r="AC389">
            <v>221.009955381813</v>
          </cell>
          <cell r="AE389">
            <v>795635.83937452501</v>
          </cell>
          <cell r="AF389">
            <v>24249741.098065902</v>
          </cell>
          <cell r="AH389">
            <v>20289670.6708703</v>
          </cell>
          <cell r="AI389">
            <v>1997.4385856113399</v>
          </cell>
        </row>
        <row r="390">
          <cell r="M390">
            <v>23.279992040404899</v>
          </cell>
          <cell r="O390">
            <v>19528289.916084599</v>
          </cell>
          <cell r="Q390">
            <v>3959982</v>
          </cell>
          <cell r="R390">
            <v>9.3721887907187492E-3</v>
          </cell>
          <cell r="AA390">
            <v>2218.6572103783701</v>
          </cell>
          <cell r="AC390">
            <v>221.03089231057501</v>
          </cell>
          <cell r="AE390">
            <v>795711.21231806895</v>
          </cell>
          <cell r="AF390">
            <v>24252611.941256698</v>
          </cell>
          <cell r="AH390">
            <v>20292336.675424501</v>
          </cell>
          <cell r="AI390">
            <v>1997.6263180678</v>
          </cell>
        </row>
        <row r="391">
          <cell r="M391">
            <v>23.280029480117101</v>
          </cell>
          <cell r="O391">
            <v>19530359.452184599</v>
          </cell>
          <cell r="Q391">
            <v>3959982</v>
          </cell>
          <cell r="R391">
            <v>9.3714082592485908E-3</v>
          </cell>
          <cell r="AA391">
            <v>2218.6792300033799</v>
          </cell>
          <cell r="AC391">
            <v>221.023526946901</v>
          </cell>
          <cell r="AE391">
            <v>795684.69700884505</v>
          </cell>
          <cell r="AF391">
            <v>24256297.615869299</v>
          </cell>
          <cell r="AH391">
            <v>20294364.6586054</v>
          </cell>
          <cell r="AI391">
            <v>1997.65570305648</v>
          </cell>
        </row>
        <row r="392">
          <cell r="M392">
            <v>23.280048141484901</v>
          </cell>
          <cell r="O392">
            <v>19530482.506361399</v>
          </cell>
          <cell r="Q392">
            <v>3959982</v>
          </cell>
          <cell r="R392">
            <v>9.3704568856054597E-3</v>
          </cell>
          <cell r="AA392">
            <v>2218.47532923565</v>
          </cell>
          <cell r="AC392">
            <v>220.998629166108</v>
          </cell>
          <cell r="AE392">
            <v>795595.06499798899</v>
          </cell>
          <cell r="AF392">
            <v>24255060.8036616</v>
          </cell>
          <cell r="AH392">
            <v>20294412.322448801</v>
          </cell>
          <cell r="AI392">
            <v>1997.4767000695399</v>
          </cell>
        </row>
        <row r="393">
          <cell r="M393">
            <v>23.280058897628201</v>
          </cell>
          <cell r="O393">
            <v>19531830.695572499</v>
          </cell>
          <cell r="Q393">
            <v>3959982</v>
          </cell>
          <cell r="R393">
            <v>9.3702732433142803E-3</v>
          </cell>
          <cell r="AA393">
            <v>2218.5548235115898</v>
          </cell>
          <cell r="AC393">
            <v>221.00690555656101</v>
          </cell>
          <cell r="AE393">
            <v>795624.86000361899</v>
          </cell>
          <cell r="AF393">
            <v>24256048.392903902</v>
          </cell>
          <cell r="AH393">
            <v>20295790.282386102</v>
          </cell>
          <cell r="AI393">
            <v>1997.54791795503</v>
          </cell>
        </row>
        <row r="394">
          <cell r="M394">
            <v>23.280112130927002</v>
          </cell>
          <cell r="O394">
            <v>19536882.734852701</v>
          </cell>
          <cell r="Q394">
            <v>3959982</v>
          </cell>
          <cell r="R394">
            <v>9.3693408893097997E-3</v>
          </cell>
          <cell r="AA394">
            <v>2218.82382371535</v>
          </cell>
          <cell r="AC394">
            <v>221.02428024782401</v>
          </cell>
          <cell r="AE394">
            <v>795687.40889216599</v>
          </cell>
          <cell r="AF394">
            <v>24263147.376813799</v>
          </cell>
          <cell r="AH394">
            <v>20300860.008120298</v>
          </cell>
          <cell r="AI394">
            <v>1997.7995434675299</v>
          </cell>
        </row>
        <row r="395">
          <cell r="M395">
            <v>23.280165764629398</v>
          </cell>
          <cell r="O395">
            <v>19538779.789312098</v>
          </cell>
          <cell r="Q395">
            <v>3959982</v>
          </cell>
          <cell r="R395">
            <v>9.3682190717298292E-3</v>
          </cell>
          <cell r="AA395">
            <v>2218.7441539731799</v>
          </cell>
          <cell r="AC395">
            <v>221.01201706525899</v>
          </cell>
          <cell r="AE395">
            <v>795643.26143493201</v>
          </cell>
          <cell r="AF395">
            <v>24263560.014214501</v>
          </cell>
          <cell r="AH395">
            <v>20302733.999353301</v>
          </cell>
          <cell r="AI395">
            <v>1997.73213690792</v>
          </cell>
        </row>
        <row r="396">
          <cell r="M396">
            <v>23.280196467059898</v>
          </cell>
          <cell r="O396">
            <v>19541137.748919401</v>
          </cell>
          <cell r="Q396">
            <v>3959982</v>
          </cell>
          <cell r="R396">
            <v>9.3679392088051299E-3</v>
          </cell>
          <cell r="AA396">
            <v>2218.8947509110399</v>
          </cell>
          <cell r="AC396">
            <v>221.02751647628301</v>
          </cell>
          <cell r="AE396">
            <v>795699.059314618</v>
          </cell>
          <cell r="AF396">
            <v>24265494.594087299</v>
          </cell>
          <cell r="AH396">
            <v>20305152.074862301</v>
          </cell>
          <cell r="AI396">
            <v>1997.8672344347599</v>
          </cell>
        </row>
        <row r="397">
          <cell r="M397">
            <v>23.2802410640065</v>
          </cell>
          <cell r="O397">
            <v>19544386.421078399</v>
          </cell>
          <cell r="Q397">
            <v>3959982</v>
          </cell>
          <cell r="R397">
            <v>9.3682922037066404E-3</v>
          </cell>
          <cell r="AA397">
            <v>2219.2685970512998</v>
          </cell>
          <cell r="AC397">
            <v>221.07485762331899</v>
          </cell>
          <cell r="AE397">
            <v>795869.48744394805</v>
          </cell>
          <cell r="AF397">
            <v>24267164.5349891</v>
          </cell>
          <cell r="AH397">
            <v>20308582.9856304</v>
          </cell>
          <cell r="AI397">
            <v>1998.1937394279801</v>
          </cell>
        </row>
        <row r="398">
          <cell r="M398">
            <v>23.280266536636098</v>
          </cell>
          <cell r="O398">
            <v>19545588.268147901</v>
          </cell>
          <cell r="Q398">
            <v>3959982</v>
          </cell>
          <cell r="R398">
            <v>9.3690574289445397E-3</v>
          </cell>
          <cell r="AA398">
            <v>2219.5484543108601</v>
          </cell>
          <cell r="AC398">
            <v>221.10765003126701</v>
          </cell>
          <cell r="AE398">
            <v>795987.54011256096</v>
          </cell>
          <cell r="AF398">
            <v>24269350.290025</v>
          </cell>
          <cell r="AH398">
            <v>20309916.184659101</v>
          </cell>
          <cell r="AI398">
            <v>1998.4408042795901</v>
          </cell>
        </row>
        <row r="399">
          <cell r="M399">
            <v>23.2802692858547</v>
          </cell>
          <cell r="O399">
            <v>19545378.373049598</v>
          </cell>
          <cell r="Q399">
            <v>3959982</v>
          </cell>
          <cell r="R399">
            <v>9.3697787979129393E-3</v>
          </cell>
          <cell r="AA399">
            <v>2219.68834697288</v>
          </cell>
          <cell r="AC399">
            <v>221.13109852678701</v>
          </cell>
          <cell r="AE399">
            <v>796071.95469643199</v>
          </cell>
          <cell r="AF399">
            <v>24267949.835057199</v>
          </cell>
          <cell r="AH399">
            <v>20309811.078311902</v>
          </cell>
          <cell r="AI399">
            <v>1998.5572484460899</v>
          </cell>
        </row>
        <row r="400">
          <cell r="M400">
            <v>23.280263971628301</v>
          </cell>
          <cell r="O400">
            <v>19545702.169342998</v>
          </cell>
          <cell r="Q400">
            <v>3959982</v>
          </cell>
          <cell r="R400">
            <v>9.3706901927373808E-3</v>
          </cell>
          <cell r="AA400">
            <v>2219.9234545193099</v>
          </cell>
          <cell r="AC400">
            <v>221.15916839516501</v>
          </cell>
          <cell r="AE400">
            <v>796173.00622259395</v>
          </cell>
          <cell r="AF400">
            <v>24269602.536309</v>
          </cell>
          <cell r="AH400">
            <v>20310232.027405102</v>
          </cell>
          <cell r="AI400">
            <v>1998.76428612414</v>
          </cell>
        </row>
        <row r="401">
          <cell r="M401">
            <v>23.280264790562899</v>
          </cell>
          <cell r="O401">
            <v>19545928.373810701</v>
          </cell>
          <cell r="Q401">
            <v>3959982</v>
          </cell>
          <cell r="R401">
            <v>9.3707930847687394E-3</v>
          </cell>
          <cell r="AA401">
            <v>2219.9732005957599</v>
          </cell>
          <cell r="AC401">
            <v>221.16383197696899</v>
          </cell>
          <cell r="AE401">
            <v>796189.79511708894</v>
          </cell>
          <cell r="AF401">
            <v>24270402.9523011</v>
          </cell>
          <cell r="AH401">
            <v>20310468.767072301</v>
          </cell>
          <cell r="AI401">
            <v>1998.8093686187899</v>
          </cell>
        </row>
        <row r="402">
          <cell r="M402">
            <v>23.280258265148401</v>
          </cell>
          <cell r="O402">
            <v>19543856.0373802</v>
          </cell>
          <cell r="Q402">
            <v>3959982</v>
          </cell>
          <cell r="R402">
            <v>9.37088472493754E-3</v>
          </cell>
          <cell r="AA402">
            <v>2219.7989983714301</v>
          </cell>
          <cell r="AC402">
            <v>221.14641551279601</v>
          </cell>
          <cell r="AE402">
            <v>796127.09584606695</v>
          </cell>
          <cell r="AF402">
            <v>24267983.565883301</v>
          </cell>
          <cell r="AH402">
            <v>20308344.983567499</v>
          </cell>
          <cell r="AI402">
            <v>1998.65258285863</v>
          </cell>
        </row>
        <row r="403">
          <cell r="M403">
            <v>23.2801841398358</v>
          </cell>
          <cell r="O403">
            <v>19537086.779929999</v>
          </cell>
          <cell r="Q403">
            <v>3959982</v>
          </cell>
          <cell r="R403">
            <v>9.3713355508903296E-3</v>
          </cell>
          <cell r="AA403">
            <v>2219.26783197643</v>
          </cell>
          <cell r="AC403">
            <v>221.092999719684</v>
          </cell>
          <cell r="AE403">
            <v>795934.79899086198</v>
          </cell>
          <cell r="AF403">
            <v>24260716.750498898</v>
          </cell>
          <cell r="AH403">
            <v>20301420.943476401</v>
          </cell>
          <cell r="AI403">
            <v>1998.17483225674</v>
          </cell>
        </row>
        <row r="404">
          <cell r="M404">
            <v>23.280116698588198</v>
          </cell>
          <cell r="O404">
            <v>19533321.7184687</v>
          </cell>
          <cell r="Q404">
            <v>3959982</v>
          </cell>
          <cell r="R404">
            <v>9.3716679342745E-3</v>
          </cell>
          <cell r="AA404">
            <v>2218.9972225370602</v>
          </cell>
          <cell r="AC404">
            <v>221.065558265519</v>
          </cell>
          <cell r="AE404">
            <v>795836.00975586998</v>
          </cell>
          <cell r="AF404">
            <v>24257095.556334801</v>
          </cell>
          <cell r="AH404">
            <v>20297539.6641616</v>
          </cell>
          <cell r="AI404">
            <v>1997.9316642715401</v>
          </cell>
        </row>
        <row r="405">
          <cell r="M405">
            <v>23.280065985950198</v>
          </cell>
          <cell r="O405">
            <v>19530447.8174114</v>
          </cell>
          <cell r="Q405">
            <v>3959982</v>
          </cell>
          <cell r="R405">
            <v>9.3712990424414597E-3</v>
          </cell>
          <cell r="AA405">
            <v>2218.65641134219</v>
          </cell>
          <cell r="AC405">
            <v>221.021496027014</v>
          </cell>
          <cell r="AE405">
            <v>795677.385697252</v>
          </cell>
          <cell r="AF405">
            <v>24255892.3189638</v>
          </cell>
          <cell r="AH405">
            <v>20294484.346919499</v>
          </cell>
          <cell r="AI405">
            <v>1997.63491531518</v>
          </cell>
        </row>
        <row r="406">
          <cell r="M406">
            <v>23.2800278053233</v>
          </cell>
          <cell r="O406">
            <v>19527918.416825801</v>
          </cell>
          <cell r="Q406">
            <v>3959982</v>
          </cell>
          <cell r="R406">
            <v>9.3705951156592901E-3</v>
          </cell>
          <cell r="AA406">
            <v>2218.2657471206498</v>
          </cell>
          <cell r="AC406">
            <v>220.97763008482801</v>
          </cell>
          <cell r="AE406">
            <v>795519.46830538101</v>
          </cell>
          <cell r="AF406">
            <v>24252167.080869999</v>
          </cell>
          <cell r="AH406">
            <v>20291794.9674032</v>
          </cell>
          <cell r="AI406">
            <v>1997.2881170358201</v>
          </cell>
        </row>
        <row r="407">
          <cell r="M407">
            <v>23.2800062881118</v>
          </cell>
          <cell r="O407">
            <v>19527157.1979931</v>
          </cell>
          <cell r="Q407">
            <v>3959982</v>
          </cell>
          <cell r="R407">
            <v>9.37056623150174E-3</v>
          </cell>
          <cell r="AA407">
            <v>2218.1854112558499</v>
          </cell>
          <cell r="AC407">
            <v>220.96978832531201</v>
          </cell>
          <cell r="AE407">
            <v>795491.23797112203</v>
          </cell>
          <cell r="AF407">
            <v>24250984.593678098</v>
          </cell>
          <cell r="AH407">
            <v>20290999.8601228</v>
          </cell>
          <cell r="AI407">
            <v>1997.2156229305399</v>
          </cell>
        </row>
        <row r="408">
          <cell r="M408">
            <v>23.280009075724202</v>
          </cell>
          <cell r="O408">
            <v>19527965.847028598</v>
          </cell>
          <cell r="Q408">
            <v>3959982</v>
          </cell>
          <cell r="R408">
            <v>9.3705231533665004E-3</v>
          </cell>
          <cell r="AA408">
            <v>2218.2520869358</v>
          </cell>
          <cell r="AC408">
            <v>220.976468636226</v>
          </cell>
          <cell r="AE408">
            <v>795515.28709041304</v>
          </cell>
          <cell r="AF408">
            <v>24251905.250031602</v>
          </cell>
          <cell r="AH408">
            <v>20291821.016287901</v>
          </cell>
          <cell r="AI408">
            <v>1997.2756182995699</v>
          </cell>
        </row>
        <row r="409">
          <cell r="M409">
            <v>23.280022884643</v>
          </cell>
          <cell r="O409">
            <v>19528733.026544601</v>
          </cell>
          <cell r="Q409">
            <v>3959982</v>
          </cell>
          <cell r="R409">
            <v>9.3704580355952402E-3</v>
          </cell>
          <cell r="AA409">
            <v>2218.3082033514002</v>
          </cell>
          <cell r="AC409">
            <v>220.98214755598599</v>
          </cell>
          <cell r="AE409">
            <v>795535.73120154999</v>
          </cell>
          <cell r="AF409">
            <v>24252660.132447299</v>
          </cell>
          <cell r="AH409">
            <v>20292607.8773374</v>
          </cell>
          <cell r="AI409">
            <v>1997.32605579541</v>
          </cell>
        </row>
        <row r="410">
          <cell r="M410">
            <v>23.280030814446601</v>
          </cell>
          <cell r="O410">
            <v>19528993.4926081</v>
          </cell>
          <cell r="Q410">
            <v>3959982</v>
          </cell>
          <cell r="R410">
            <v>9.3710369273366304E-3</v>
          </cell>
          <cell r="AA410">
            <v>2218.4548959161798</v>
          </cell>
          <cell r="AC410">
            <v>221.00659193949201</v>
          </cell>
          <cell r="AE410">
            <v>795623.73098216904</v>
          </cell>
          <cell r="AF410">
            <v>24251242.0426125</v>
          </cell>
          <cell r="AH410">
            <v>20292977.397203099</v>
          </cell>
          <cell r="AI410">
            <v>1997.4483039766901</v>
          </cell>
        </row>
        <row r="411">
          <cell r="M411">
            <v>23.280034032018499</v>
          </cell>
          <cell r="O411">
            <v>19529639.142302599</v>
          </cell>
          <cell r="Q411">
            <v>3959982</v>
          </cell>
          <cell r="R411">
            <v>9.3719016122775396E-3</v>
          </cell>
          <cell r="AA411">
            <v>2218.7084756938798</v>
          </cell>
          <cell r="AC411">
            <v>221.036581940519</v>
          </cell>
          <cell r="AE411">
            <v>795731.69498586899</v>
          </cell>
          <cell r="AF411">
            <v>24253124.410920098</v>
          </cell>
          <cell r="AH411">
            <v>20293728.490264598</v>
          </cell>
          <cell r="AI411">
            <v>1997.6718937533601</v>
          </cell>
        </row>
        <row r="412">
          <cell r="M412">
            <v>23.280037657866998</v>
          </cell>
          <cell r="O412">
            <v>19529645.243445601</v>
          </cell>
          <cell r="Q412">
            <v>3959982</v>
          </cell>
          <cell r="R412">
            <v>9.3726152582088804E-3</v>
          </cell>
          <cell r="AA412">
            <v>2218.8673678324199</v>
          </cell>
          <cell r="AC412">
            <v>221.06193639356101</v>
          </cell>
          <cell r="AE412">
            <v>795822.97101682005</v>
          </cell>
          <cell r="AF412">
            <v>24251985.9064565</v>
          </cell>
          <cell r="AH412">
            <v>20293840.667736001</v>
          </cell>
          <cell r="AI412">
            <v>1997.8054314388601</v>
          </cell>
        </row>
        <row r="413">
          <cell r="M413">
            <v>23.280025923155101</v>
          </cell>
          <cell r="O413">
            <v>19529107.938785698</v>
          </cell>
          <cell r="Q413">
            <v>3959982</v>
          </cell>
          <cell r="R413">
            <v>9.3735712792214002E-3</v>
          </cell>
          <cell r="AA413">
            <v>2219.0315350344599</v>
          </cell>
          <cell r="AC413">
            <v>221.08291724908401</v>
          </cell>
          <cell r="AE413">
            <v>795898.50209670304</v>
          </cell>
          <cell r="AF413">
            <v>24252652.001183201</v>
          </cell>
          <cell r="AH413">
            <v>20293382.533728201</v>
          </cell>
          <cell r="AI413">
            <v>1997.9486177853801</v>
          </cell>
        </row>
        <row r="414">
          <cell r="M414">
            <v>23.280017938260201</v>
          </cell>
          <cell r="O414">
            <v>19529135.3252327</v>
          </cell>
          <cell r="Q414">
            <v>3959982</v>
          </cell>
          <cell r="R414">
            <v>9.3737101567240699E-3</v>
          </cell>
          <cell r="AA414">
            <v>2219.0719204676102</v>
          </cell>
          <cell r="AC414">
            <v>221.086583468898</v>
          </cell>
          <cell r="AE414">
            <v>795911.70048803405</v>
          </cell>
          <cell r="AF414">
            <v>24253343.9617895</v>
          </cell>
          <cell r="AH414">
            <v>20293412.552769601</v>
          </cell>
          <cell r="AI414">
            <v>1997.98533699871</v>
          </cell>
        </row>
        <row r="415">
          <cell r="M415">
            <v>23.2800216645837</v>
          </cell>
          <cell r="O415">
            <v>19529618.395392299</v>
          </cell>
          <cell r="Q415">
            <v>3959982</v>
          </cell>
          <cell r="R415">
            <v>9.3736949115738998E-3</v>
          </cell>
          <cell r="AA415">
            <v>2219.1141650777899</v>
          </cell>
          <cell r="AC415">
            <v>221.09078985245199</v>
          </cell>
          <cell r="AE415">
            <v>795926.84346882801</v>
          </cell>
          <cell r="AF415">
            <v>24253936.612610899</v>
          </cell>
          <cell r="AH415">
            <v>20293905.944333401</v>
          </cell>
          <cell r="AI415">
            <v>1998.02337522534</v>
          </cell>
        </row>
        <row r="416">
          <cell r="M416">
            <v>23.280029261014398</v>
          </cell>
          <cell r="O416">
            <v>19530559.555557899</v>
          </cell>
          <cell r="Q416">
            <v>3959982</v>
          </cell>
          <cell r="R416">
            <v>9.3730352887773597E-3</v>
          </cell>
          <cell r="AA416">
            <v>2219.0606982137701</v>
          </cell>
          <cell r="AC416">
            <v>221.07570597154</v>
          </cell>
          <cell r="AE416">
            <v>795872.54149754299</v>
          </cell>
          <cell r="AF416">
            <v>24256634.067751501</v>
          </cell>
          <cell r="AH416">
            <v>20294771.994262699</v>
          </cell>
          <cell r="AI416">
            <v>1997.98499224223</v>
          </cell>
        </row>
        <row r="417">
          <cell r="M417">
            <v>23.280060974940401</v>
          </cell>
          <cell r="O417">
            <v>19533613.960357301</v>
          </cell>
          <cell r="Q417">
            <v>3959982</v>
          </cell>
          <cell r="R417">
            <v>9.3719575774885901E-3</v>
          </cell>
          <cell r="AA417">
            <v>2219.10493246447</v>
          </cell>
          <cell r="AC417">
            <v>221.07558730614099</v>
          </cell>
          <cell r="AE417">
            <v>795872.11430210702</v>
          </cell>
          <cell r="AF417">
            <v>24258852.489714898</v>
          </cell>
          <cell r="AH417">
            <v>20297810.653447099</v>
          </cell>
          <cell r="AI417">
            <v>1998.02934515833</v>
          </cell>
        </row>
        <row r="418">
          <cell r="M418">
            <v>23.280127292418602</v>
          </cell>
          <cell r="O418">
            <v>19538368.683065899</v>
          </cell>
          <cell r="Q418">
            <v>3959982</v>
          </cell>
          <cell r="R418">
            <v>9.3708847227419595E-3</v>
          </cell>
          <cell r="AA418">
            <v>2219.30682872029</v>
          </cell>
          <cell r="AC418">
            <v>221.08663653254101</v>
          </cell>
          <cell r="AE418">
            <v>795911.89151714905</v>
          </cell>
          <cell r="AF418">
            <v>24264883.9411164</v>
          </cell>
          <cell r="AH418">
            <v>20302580.323393401</v>
          </cell>
          <cell r="AI418">
            <v>1998.2201921877499</v>
          </cell>
        </row>
        <row r="419">
          <cell r="M419">
            <v>23.280189162649101</v>
          </cell>
          <cell r="O419">
            <v>19541704.741491601</v>
          </cell>
          <cell r="Q419">
            <v>3959982</v>
          </cell>
          <cell r="R419">
            <v>9.3696827442399898E-3</v>
          </cell>
          <cell r="AA419">
            <v>2219.3444418895901</v>
          </cell>
          <cell r="AC419">
            <v>221.08611988069299</v>
          </cell>
          <cell r="AE419">
            <v>795910.03157049499</v>
          </cell>
          <cell r="AF419">
            <v>24266917.544211399</v>
          </cell>
          <cell r="AH419">
            <v>20305924.810693402</v>
          </cell>
          <cell r="AI419">
            <v>1998.25832200889</v>
          </cell>
        </row>
        <row r="420">
          <cell r="M420">
            <v>23.2802294815035</v>
          </cell>
          <cell r="O420">
            <v>19543856.2840125</v>
          </cell>
          <cell r="Q420">
            <v>3959982</v>
          </cell>
          <cell r="R420">
            <v>9.3693712391901794E-3</v>
          </cell>
          <cell r="AA420">
            <v>2219.4665283550698</v>
          </cell>
          <cell r="AC420">
            <v>221.098863483277</v>
          </cell>
          <cell r="AE420">
            <v>795955.90853979799</v>
          </cell>
          <cell r="AF420">
            <v>24268423.0347642</v>
          </cell>
          <cell r="AH420">
            <v>20308137.080465201</v>
          </cell>
          <cell r="AI420">
            <v>1998.3676648717999</v>
          </cell>
        </row>
        <row r="421">
          <cell r="M421">
            <v>23.280255422357701</v>
          </cell>
          <cell r="O421">
            <v>19545387.977071501</v>
          </cell>
          <cell r="Q421">
            <v>3959982</v>
          </cell>
          <cell r="R421">
            <v>9.3692273563610699E-3</v>
          </cell>
          <cell r="AA421">
            <v>2219.57491941223</v>
          </cell>
          <cell r="AC421">
            <v>221.10987474719499</v>
          </cell>
          <cell r="AE421">
            <v>795995.54908990301</v>
          </cell>
          <cell r="AF421">
            <v>24269866.675364301</v>
          </cell>
          <cell r="AH421">
            <v>20309714.0571132</v>
          </cell>
          <cell r="AI421">
            <v>1998.4650446650401</v>
          </cell>
        </row>
        <row r="422">
          <cell r="M422">
            <v>23.280270140024498</v>
          </cell>
          <cell r="O422">
            <v>19545517.081920099</v>
          </cell>
          <cell r="Q422">
            <v>3959982</v>
          </cell>
          <cell r="R422">
            <v>9.3697817989828406E-3</v>
          </cell>
          <cell r="AA422">
            <v>2219.70263702886</v>
          </cell>
          <cell r="AC422">
            <v>221.13249930346299</v>
          </cell>
          <cell r="AE422">
            <v>796076.99749246601</v>
          </cell>
          <cell r="AF422">
            <v>24268158.159048501</v>
          </cell>
          <cell r="AH422">
            <v>20309950.857145201</v>
          </cell>
          <cell r="AI422">
            <v>1998.5701377253999</v>
          </cell>
        </row>
        <row r="423">
          <cell r="M423">
            <v>23.280255405279998</v>
          </cell>
          <cell r="O423">
            <v>19544284.1608385</v>
          </cell>
          <cell r="Q423">
            <v>3959982</v>
          </cell>
          <cell r="R423">
            <v>9.3707614916988397E-3</v>
          </cell>
          <cell r="AA423">
            <v>2219.8061323941201</v>
          </cell>
          <cell r="AC423">
            <v>221.14742550470999</v>
          </cell>
          <cell r="AE423">
            <v>796130.73181695503</v>
          </cell>
          <cell r="AF423">
            <v>24267977.765838198</v>
          </cell>
          <cell r="AH423">
            <v>20308781.728417501</v>
          </cell>
          <cell r="AI423">
            <v>1998.65870688941</v>
          </cell>
        </row>
        <row r="424">
          <cell r="M424">
            <v>23.280240573358299</v>
          </cell>
          <cell r="O424">
            <v>19543533.1672884</v>
          </cell>
          <cell r="Q424">
            <v>3959982</v>
          </cell>
          <cell r="R424">
            <v>9.3715601414205603E-3</v>
          </cell>
          <cell r="AA424">
            <v>2219.9153966744202</v>
          </cell>
          <cell r="AC424">
            <v>221.16770064457901</v>
          </cell>
          <cell r="AE424">
            <v>796203.722320484</v>
          </cell>
          <cell r="AF424">
            <v>24266191.953736201</v>
          </cell>
          <cell r="AH424">
            <v>20308111.94647</v>
          </cell>
          <cell r="AI424">
            <v>1998.74769602985</v>
          </cell>
        </row>
        <row r="425">
          <cell r="M425">
            <v>23.280225625037701</v>
          </cell>
          <cell r="O425">
            <v>19542841.0658652</v>
          </cell>
          <cell r="Q425">
            <v>3959982</v>
          </cell>
          <cell r="R425">
            <v>9.3725336666770197E-3</v>
          </cell>
          <cell r="AA425">
            <v>2220.0696827211</v>
          </cell>
          <cell r="AC425">
            <v>221.187665002118</v>
          </cell>
          <cell r="AE425">
            <v>796275.59400762594</v>
          </cell>
          <cell r="AF425">
            <v>24266731.419514202</v>
          </cell>
          <cell r="AH425">
            <v>20307490.6681467</v>
          </cell>
          <cell r="AI425">
            <v>1998.88201771898</v>
          </cell>
        </row>
        <row r="426">
          <cell r="M426">
            <v>23.2802121659672</v>
          </cell>
          <cell r="O426">
            <v>19542040.330894999</v>
          </cell>
          <cell r="Q426">
            <v>3959982</v>
          </cell>
          <cell r="R426">
            <v>9.3727170778690194E-3</v>
          </cell>
          <cell r="AA426">
            <v>2220.04243930851</v>
          </cell>
          <cell r="AC426">
            <v>221.18455959045801</v>
          </cell>
          <cell r="AE426">
            <v>796264.41452564998</v>
          </cell>
          <cell r="AF426">
            <v>24266487.847757399</v>
          </cell>
          <cell r="AH426">
            <v>20306672.2495647</v>
          </cell>
          <cell r="AI426">
            <v>1998.8578797180501</v>
          </cell>
        </row>
        <row r="427">
          <cell r="M427">
            <v>23.280183381672</v>
          </cell>
          <cell r="O427">
            <v>19538193.343011301</v>
          </cell>
          <cell r="Q427">
            <v>3959982</v>
          </cell>
          <cell r="R427">
            <v>9.3729332665574705E-3</v>
          </cell>
          <cell r="AA427">
            <v>2219.7308173410102</v>
          </cell>
          <cell r="AC427">
            <v>221.15330180133901</v>
          </cell>
          <cell r="AE427">
            <v>796151.88648482005</v>
          </cell>
          <cell r="AF427">
            <v>24262196.130783699</v>
          </cell>
          <cell r="AH427">
            <v>20302732.598885398</v>
          </cell>
          <cell r="AI427">
            <v>1998.57751553968</v>
          </cell>
        </row>
        <row r="428">
          <cell r="M428">
            <v>23.280102493370499</v>
          </cell>
          <cell r="O428">
            <v>19532190.417933401</v>
          </cell>
          <cell r="Q428">
            <v>3959982</v>
          </cell>
          <cell r="R428">
            <v>9.3733744457640093E-3</v>
          </cell>
          <cell r="AA428">
            <v>2219.2721604151202</v>
          </cell>
          <cell r="AC428">
            <v>221.10706765301501</v>
          </cell>
          <cell r="AE428">
            <v>795985.44355085504</v>
          </cell>
          <cell r="AF428">
            <v>24255960.392175499</v>
          </cell>
          <cell r="AH428">
            <v>20296581.163872201</v>
          </cell>
          <cell r="AI428">
            <v>1998.1650927621099</v>
          </cell>
        </row>
        <row r="429">
          <cell r="M429">
            <v>23.280042060055798</v>
          </cell>
          <cell r="O429">
            <v>19529558.340641599</v>
          </cell>
          <cell r="Q429">
            <v>3959982</v>
          </cell>
          <cell r="R429">
            <v>9.3730283923402699E-3</v>
          </cell>
          <cell r="AA429">
            <v>2218.9616272686999</v>
          </cell>
          <cell r="AC429">
            <v>221.065923561652</v>
          </cell>
          <cell r="AE429">
            <v>795837.32482194796</v>
          </cell>
          <cell r="AF429">
            <v>24255215.147572301</v>
          </cell>
          <cell r="AH429">
            <v>20293764.269983001</v>
          </cell>
          <cell r="AI429">
            <v>1997.89570370705</v>
          </cell>
        </row>
        <row r="430">
          <cell r="M430">
            <v>23.280014723924701</v>
          </cell>
          <cell r="O430">
            <v>19528054.1222913</v>
          </cell>
          <cell r="Q430">
            <v>3959982</v>
          </cell>
          <cell r="R430">
            <v>9.3722587708334904E-3</v>
          </cell>
          <cell r="AA430">
            <v>2218.65197131374</v>
          </cell>
          <cell r="AC430">
            <v>221.03018679573799</v>
          </cell>
          <cell r="AE430">
            <v>795708.67246465595</v>
          </cell>
          <cell r="AF430">
            <v>24252603.392771699</v>
          </cell>
          <cell r="AH430">
            <v>20292121.997849599</v>
          </cell>
          <cell r="AI430">
            <v>1997.6217845179999</v>
          </cell>
        </row>
        <row r="431">
          <cell r="M431">
            <v>23.2800056159988</v>
          </cell>
          <cell r="O431">
            <v>19527905.6580109</v>
          </cell>
          <cell r="Q431">
            <v>3959982</v>
          </cell>
          <cell r="R431">
            <v>9.3721748987587606E-3</v>
          </cell>
          <cell r="AA431">
            <v>2218.6154049911202</v>
          </cell>
          <cell r="AC431">
            <v>221.02678616600701</v>
          </cell>
          <cell r="AE431">
            <v>795696.43019762496</v>
          </cell>
          <cell r="AF431">
            <v>24252005.535977598</v>
          </cell>
          <cell r="AH431">
            <v>20291957.771441501</v>
          </cell>
          <cell r="AI431">
            <v>1997.58861882512</v>
          </cell>
        </row>
        <row r="432">
          <cell r="M432">
            <v>23.280013883597601</v>
          </cell>
          <cell r="O432">
            <v>19528760.909524702</v>
          </cell>
          <cell r="Q432">
            <v>3959982</v>
          </cell>
          <cell r="R432">
            <v>9.3721142179509307E-3</v>
          </cell>
          <cell r="AA432">
            <v>2218.6816554523198</v>
          </cell>
          <cell r="AC432">
            <v>221.033458365954</v>
          </cell>
          <cell r="AE432">
            <v>795720.45011743496</v>
          </cell>
          <cell r="AF432">
            <v>24252908.213523</v>
          </cell>
          <cell r="AH432">
            <v>20292829.759615701</v>
          </cell>
          <cell r="AI432">
            <v>1997.6481970863599</v>
          </cell>
        </row>
        <row r="433">
          <cell r="M433">
            <v>23.280023714116499</v>
          </cell>
          <cell r="O433">
            <v>19529147.156381998</v>
          </cell>
          <cell r="Q433">
            <v>3959982</v>
          </cell>
          <cell r="R433">
            <v>9.37207221741773E-3</v>
          </cell>
          <cell r="AA433">
            <v>2218.7072709255699</v>
          </cell>
          <cell r="AC433">
            <v>221.03607574447099</v>
          </cell>
          <cell r="AE433">
            <v>795729.872680097</v>
          </cell>
          <cell r="AF433">
            <v>24253243.9513257</v>
          </cell>
          <cell r="AH433">
            <v>20293228.255552199</v>
          </cell>
          <cell r="AI433">
            <v>1997.6711951811001</v>
          </cell>
        </row>
        <row r="434">
          <cell r="M434">
            <v>23.280026863211599</v>
          </cell>
          <cell r="O434">
            <v>19528975.431750201</v>
          </cell>
          <cell r="Q434">
            <v>3959982</v>
          </cell>
          <cell r="R434">
            <v>9.3726787323213292E-3</v>
          </cell>
          <cell r="AA434">
            <v>2218.81998851252</v>
          </cell>
          <cell r="AC434">
            <v>221.05712482731201</v>
          </cell>
          <cell r="AE434">
            <v>795805.64937832404</v>
          </cell>
          <cell r="AF434">
            <v>24251354.428342801</v>
          </cell>
          <cell r="AH434">
            <v>20293153.802824799</v>
          </cell>
          <cell r="AI434">
            <v>1997.76286368521</v>
          </cell>
        </row>
        <row r="435">
          <cell r="M435">
            <v>23.280022819065199</v>
          </cell>
          <cell r="O435">
            <v>19529238.714951299</v>
          </cell>
          <cell r="Q435">
            <v>3959982</v>
          </cell>
          <cell r="R435">
            <v>9.3741894132378604E-3</v>
          </cell>
          <cell r="AA435">
            <v>2219.17671461805</v>
          </cell>
          <cell r="AC435">
            <v>221.107164917669</v>
          </cell>
          <cell r="AE435">
            <v>795985.79370360903</v>
          </cell>
          <cell r="AF435">
            <v>24251230.601160102</v>
          </cell>
          <cell r="AH435">
            <v>20293612.2459764</v>
          </cell>
          <cell r="AI435">
            <v>1998.0695497003801</v>
          </cell>
        </row>
        <row r="436">
          <cell r="M436">
            <v>23.280029476925598</v>
          </cell>
          <cell r="O436">
            <v>19530436.546955999</v>
          </cell>
          <cell r="Q436">
            <v>3959982</v>
          </cell>
          <cell r="R436">
            <v>9.3757562843993607E-3</v>
          </cell>
          <cell r="AA436">
            <v>2219.6387605076102</v>
          </cell>
          <cell r="AC436">
            <v>221.167492061171</v>
          </cell>
          <cell r="AE436">
            <v>796202.97142021405</v>
          </cell>
          <cell r="AF436">
            <v>24252656.326998301</v>
          </cell>
          <cell r="AH436">
            <v>20295030.647234701</v>
          </cell>
          <cell r="AI436">
            <v>1998.47126844644</v>
          </cell>
        </row>
        <row r="437">
          <cell r="M437">
            <v>23.280033580189802</v>
          </cell>
          <cell r="O437">
            <v>19531171.202583902</v>
          </cell>
          <cell r="Q437">
            <v>3959982</v>
          </cell>
          <cell r="R437">
            <v>9.3767433786070293E-3</v>
          </cell>
          <cell r="AA437">
            <v>2219.9336029849201</v>
          </cell>
          <cell r="AC437">
            <v>221.201305683279</v>
          </cell>
          <cell r="AE437">
            <v>796324.70045980602</v>
          </cell>
          <cell r="AF437">
            <v>24255220.031002998</v>
          </cell>
          <cell r="AH437">
            <v>20295882.231121499</v>
          </cell>
          <cell r="AI437">
            <v>1998.7322973016401</v>
          </cell>
        </row>
        <row r="438">
          <cell r="M438">
            <v>23.2800372433015</v>
          </cell>
          <cell r="O438">
            <v>19531497.698736601</v>
          </cell>
          <cell r="Q438">
            <v>3959982</v>
          </cell>
          <cell r="R438">
            <v>9.3768487977556603E-3</v>
          </cell>
          <cell r="AA438">
            <v>2219.9932918752602</v>
          </cell>
          <cell r="AC438">
            <v>221.20695051896999</v>
          </cell>
          <cell r="AE438">
            <v>796345.02186829306</v>
          </cell>
          <cell r="AF438">
            <v>24256162.935201</v>
          </cell>
          <cell r="AH438">
            <v>20296223.830811899</v>
          </cell>
          <cell r="AI438">
            <v>1998.78634135629</v>
          </cell>
        </row>
        <row r="439">
          <cell r="M439">
            <v>23.280033789749901</v>
          </cell>
          <cell r="O439">
            <v>19531223.727739502</v>
          </cell>
          <cell r="Q439">
            <v>3959982</v>
          </cell>
          <cell r="R439">
            <v>9.3762661978088295E-3</v>
          </cell>
          <cell r="AA439">
            <v>2219.8437698447301</v>
          </cell>
          <cell r="AC439">
            <v>221.18217394297301</v>
          </cell>
          <cell r="AE439">
            <v>796255.82619470404</v>
          </cell>
          <cell r="AF439">
            <v>24257556.454659302</v>
          </cell>
          <cell r="AH439">
            <v>20295846.691252701</v>
          </cell>
          <cell r="AI439">
            <v>1998.6615959017499</v>
          </cell>
        </row>
        <row r="440">
          <cell r="M440">
            <v>23.2800317974331</v>
          </cell>
          <cell r="O440">
            <v>19530865.661296502</v>
          </cell>
          <cell r="Q440">
            <v>3959982</v>
          </cell>
          <cell r="R440">
            <v>9.3747760578985692E-3</v>
          </cell>
          <cell r="AA440">
            <v>2219.4833885565599</v>
          </cell>
          <cell r="AC440">
            <v>221.13170677350001</v>
          </cell>
          <cell r="AE440">
            <v>796074.14438459999</v>
          </cell>
          <cell r="AF440">
            <v>24257650.106510699</v>
          </cell>
          <cell r="AH440">
            <v>20295290.413130201</v>
          </cell>
          <cell r="AI440">
            <v>1998.35168178306</v>
          </cell>
        </row>
        <row r="441">
          <cell r="M441">
            <v>23.280041203441801</v>
          </cell>
          <cell r="O441">
            <v>19531541.464955401</v>
          </cell>
          <cell r="Q441">
            <v>3959982</v>
          </cell>
          <cell r="R441">
            <v>9.3737195904459395E-3</v>
          </cell>
          <cell r="AA441">
            <v>2219.3049027376401</v>
          </cell>
          <cell r="AC441">
            <v>221.10955647607901</v>
          </cell>
          <cell r="AE441">
            <v>795994.403313883</v>
          </cell>
          <cell r="AF441">
            <v>24256692.211167101</v>
          </cell>
          <cell r="AH441">
            <v>20295885.601392601</v>
          </cell>
          <cell r="AI441">
            <v>1998.19534626156</v>
          </cell>
        </row>
        <row r="442">
          <cell r="M442">
            <v>23.280072806697699</v>
          </cell>
          <cell r="O442">
            <v>19534268.585990801</v>
          </cell>
          <cell r="Q442">
            <v>3959982</v>
          </cell>
          <cell r="R442">
            <v>9.3734182663913999E-3</v>
          </cell>
          <cell r="AA442">
            <v>2219.4858746221598</v>
          </cell>
          <cell r="AC442">
            <v>221.12810225869299</v>
          </cell>
          <cell r="AE442">
            <v>796061.16813129606</v>
          </cell>
          <cell r="AF442">
            <v>24259045.474355198</v>
          </cell>
          <cell r="AH442">
            <v>20298672.042689901</v>
          </cell>
          <cell r="AI442">
            <v>1998.3577723634601</v>
          </cell>
        </row>
        <row r="443">
          <cell r="M443">
            <v>23.2801288288283</v>
          </cell>
          <cell r="O443">
            <v>19539473.242435101</v>
          </cell>
          <cell r="Q443">
            <v>3959982</v>
          </cell>
          <cell r="R443">
            <v>9.3724673540555199E-3</v>
          </cell>
          <cell r="AA443">
            <v>2219.7638489214801</v>
          </cell>
          <cell r="AC443">
            <v>221.14637952823901</v>
          </cell>
          <cell r="AE443">
            <v>796126.96630166005</v>
          </cell>
          <cell r="AF443">
            <v>24266266.644253701</v>
          </cell>
          <cell r="AH443">
            <v>20303907.887570798</v>
          </cell>
          <cell r="AI443">
            <v>1998.6174693932401</v>
          </cell>
        </row>
        <row r="444">
          <cell r="M444">
            <v>23.2801991223653</v>
          </cell>
          <cell r="O444">
            <v>19543008.827550501</v>
          </cell>
          <cell r="Q444">
            <v>3959982</v>
          </cell>
          <cell r="R444">
            <v>9.3712358896190593E-3</v>
          </cell>
          <cell r="AA444">
            <v>2219.8128780304801</v>
          </cell>
          <cell r="AC444">
            <v>221.147037654597</v>
          </cell>
          <cell r="AE444">
            <v>796129.33555654995</v>
          </cell>
          <cell r="AF444">
            <v>24268446.7398986</v>
          </cell>
          <cell r="AH444">
            <v>20307456.6375698</v>
          </cell>
          <cell r="AI444">
            <v>1998.66584037588</v>
          </cell>
        </row>
        <row r="445">
          <cell r="M445">
            <v>23.2802353242996</v>
          </cell>
          <cell r="O445">
            <v>19544440.844149999</v>
          </cell>
          <cell r="Q445">
            <v>3959982</v>
          </cell>
          <cell r="R445">
            <v>9.3709592767844199E-3</v>
          </cell>
          <cell r="AA445">
            <v>2219.87513429207</v>
          </cell>
          <cell r="AC445">
            <v>221.153796451326</v>
          </cell>
          <cell r="AE445">
            <v>796153.66722477402</v>
          </cell>
          <cell r="AF445">
            <v>24269122.546102099</v>
          </cell>
          <cell r="AH445">
            <v>20308933.3941066</v>
          </cell>
          <cell r="AI445">
            <v>1998.72133784074</v>
          </cell>
        </row>
        <row r="446">
          <cell r="M446">
            <v>23.280250116944501</v>
          </cell>
          <cell r="O446">
            <v>19545494.7573516</v>
          </cell>
          <cell r="Q446">
            <v>3959982</v>
          </cell>
          <cell r="R446">
            <v>9.3708692151657207E-3</v>
          </cell>
          <cell r="AA446">
            <v>2219.9518389794598</v>
          </cell>
          <cell r="AC446">
            <v>221.16156833870201</v>
          </cell>
          <cell r="AE446">
            <v>796181.64601932804</v>
          </cell>
          <cell r="AF446">
            <v>24270151.465302601</v>
          </cell>
          <cell r="AH446">
            <v>20310020.129331</v>
          </cell>
          <cell r="AI446">
            <v>1998.7902706407599</v>
          </cell>
        </row>
        <row r="447">
          <cell r="M447">
            <v>23.280276196316098</v>
          </cell>
          <cell r="O447">
            <v>19547590.0599121</v>
          </cell>
          <cell r="Q447">
            <v>3959982</v>
          </cell>
          <cell r="R447">
            <v>9.3713277053208803E-3</v>
          </cell>
          <cell r="AA447">
            <v>2220.2432017041501</v>
          </cell>
          <cell r="AC447">
            <v>221.200585082375</v>
          </cell>
          <cell r="AE447">
            <v>796322.10629654897</v>
          </cell>
          <cell r="AF447">
            <v>24270705.658477701</v>
          </cell>
          <cell r="AH447">
            <v>20312265.606613401</v>
          </cell>
          <cell r="AI447">
            <v>1999.0426166217801</v>
          </cell>
        </row>
        <row r="448">
          <cell r="M448">
            <v>23.2802864821447</v>
          </cell>
          <cell r="O448">
            <v>19547366.122653302</v>
          </cell>
          <cell r="Q448">
            <v>3959982</v>
          </cell>
          <cell r="R448">
            <v>9.3728006242536008E-3</v>
          </cell>
          <cell r="AA448">
            <v>2220.5427228108301</v>
          </cell>
          <cell r="AC448">
            <v>221.24505199218001</v>
          </cell>
          <cell r="AE448">
            <v>796482.18717184896</v>
          </cell>
          <cell r="AF448">
            <v>24269736.980870102</v>
          </cell>
          <cell r="AH448">
            <v>20312233.531361401</v>
          </cell>
          <cell r="AI448">
            <v>1999.29767081865</v>
          </cell>
        </row>
        <row r="449">
          <cell r="M449">
            <v>23.280254102198299</v>
          </cell>
          <cell r="O449">
            <v>19544170.021846499</v>
          </cell>
          <cell r="Q449">
            <v>3959982</v>
          </cell>
          <cell r="R449">
            <v>9.3740139659145207E-3</v>
          </cell>
          <cell r="AA449">
            <v>2220.52048800375</v>
          </cell>
          <cell r="AC449">
            <v>221.24704875870199</v>
          </cell>
          <cell r="AE449">
            <v>796489.37553132803</v>
          </cell>
          <cell r="AF449">
            <v>24267937.850229301</v>
          </cell>
          <cell r="AH449">
            <v>20309059.314810898</v>
          </cell>
          <cell r="AI449">
            <v>1999.27343924505</v>
          </cell>
        </row>
        <row r="450">
          <cell r="M450">
            <v>23.280205397090999</v>
          </cell>
          <cell r="O450">
            <v>19541178.206858799</v>
          </cell>
          <cell r="Q450">
            <v>3959982</v>
          </cell>
          <cell r="R450">
            <v>9.3743955886755794E-3</v>
          </cell>
          <cell r="AA450">
            <v>2220.3357502690101</v>
          </cell>
          <cell r="AC450">
            <v>221.22796636670799</v>
          </cell>
          <cell r="AE450">
            <v>796420.67892014701</v>
          </cell>
          <cell r="AF450">
            <v>24265588.207509398</v>
          </cell>
          <cell r="AH450">
            <v>20305991.111345399</v>
          </cell>
          <cell r="AI450">
            <v>1999.1077839023001</v>
          </cell>
        </row>
        <row r="451">
          <cell r="M451">
            <v>23.280164282500799</v>
          </cell>
          <cell r="O451">
            <v>19537604.452303398</v>
          </cell>
          <cell r="Q451">
            <v>3959982</v>
          </cell>
          <cell r="R451">
            <v>9.3746469498978292E-3</v>
          </cell>
          <cell r="AA451">
            <v>2220.0604176114698</v>
          </cell>
          <cell r="AC451">
            <v>221.20022639387901</v>
          </cell>
          <cell r="AE451">
            <v>796320.81501796294</v>
          </cell>
          <cell r="AF451">
            <v>24261839.219934501</v>
          </cell>
          <cell r="AH451">
            <v>20302321.1612137</v>
          </cell>
          <cell r="AI451">
            <v>1998.86019121759</v>
          </cell>
        </row>
        <row r="452">
          <cell r="M452">
            <v>23.2800901698788</v>
          </cell>
          <cell r="O452">
            <v>19531984.5421267</v>
          </cell>
          <cell r="Q452">
            <v>3959982</v>
          </cell>
          <cell r="R452">
            <v>9.3750508535474508E-3</v>
          </cell>
          <cell r="AA452">
            <v>2219.6287248281201</v>
          </cell>
          <cell r="AC452">
            <v>221.15672264843701</v>
          </cell>
          <cell r="AE452">
            <v>796164.20153437299</v>
          </cell>
          <cell r="AF452">
            <v>24255965.336680301</v>
          </cell>
          <cell r="AH452">
            <v>20296561.563655999</v>
          </cell>
          <cell r="AI452">
            <v>1998.47200217969</v>
          </cell>
        </row>
        <row r="453">
          <cell r="M453">
            <v>23.280030216628699</v>
          </cell>
          <cell r="O453">
            <v>19529339.465531699</v>
          </cell>
          <cell r="Q453">
            <v>3959982</v>
          </cell>
          <cell r="R453">
            <v>9.3747018755030494E-3</v>
          </cell>
          <cell r="AA453">
            <v>2219.3160939821801</v>
          </cell>
          <cell r="AC453">
            <v>221.11536038232899</v>
          </cell>
          <cell r="AE453">
            <v>796015.29737638298</v>
          </cell>
          <cell r="AF453">
            <v>24255192.962000899</v>
          </cell>
          <cell r="AH453">
            <v>20293732.9813582</v>
          </cell>
          <cell r="AI453">
            <v>1998.2007335998501</v>
          </cell>
        </row>
        <row r="454">
          <cell r="M454">
            <v>23.280006312031901</v>
          </cell>
          <cell r="O454">
            <v>19528610.359683301</v>
          </cell>
          <cell r="Q454">
            <v>3959982</v>
          </cell>
          <cell r="R454">
            <v>9.3732883426762299E-3</v>
          </cell>
          <cell r="AA454">
            <v>2218.9414097928998</v>
          </cell>
          <cell r="AC454">
            <v>221.06335607080501</v>
          </cell>
          <cell r="AE454">
            <v>795828.08185489895</v>
          </cell>
          <cell r="AF454">
            <v>24255127.347116299</v>
          </cell>
          <cell r="AH454">
            <v>20292784.419274699</v>
          </cell>
          <cell r="AI454">
            <v>1997.8780537221</v>
          </cell>
        </row>
        <row r="455">
          <cell r="M455">
            <v>23.280016885293101</v>
          </cell>
          <cell r="O455">
            <v>19529108.881615002</v>
          </cell>
          <cell r="Q455">
            <v>3959982</v>
          </cell>
          <cell r="R455">
            <v>9.37223172827799E-3</v>
          </cell>
          <cell r="AA455">
            <v>2218.7464562630498</v>
          </cell>
          <cell r="AC455">
            <v>221.039578672217</v>
          </cell>
          <cell r="AE455">
            <v>795742.48321998306</v>
          </cell>
          <cell r="AF455">
            <v>24253934.545986298</v>
          </cell>
          <cell r="AH455">
            <v>20293193.239750899</v>
          </cell>
          <cell r="AI455">
            <v>1997.7068775908299</v>
          </cell>
        </row>
        <row r="456">
          <cell r="M456">
            <v>23.2800228369202</v>
          </cell>
          <cell r="O456">
            <v>19528842.798725698</v>
          </cell>
          <cell r="Q456">
            <v>3959982</v>
          </cell>
          <cell r="R456">
            <v>9.3720960041197305E-3</v>
          </cell>
          <cell r="AA456">
            <v>2218.6841144418399</v>
          </cell>
          <cell r="AC456">
            <v>221.03373557059399</v>
          </cell>
          <cell r="AE456">
            <v>795721.44805413706</v>
          </cell>
          <cell r="AF456">
            <v>24252931.277169999</v>
          </cell>
          <cell r="AH456">
            <v>20292918.956334699</v>
          </cell>
          <cell r="AI456">
            <v>1997.65037887125</v>
          </cell>
        </row>
        <row r="457">
          <cell r="M457">
            <v>23.280018765030999</v>
          </cell>
          <cell r="O457">
            <v>19528711.083962601</v>
          </cell>
          <cell r="Q457">
            <v>3959982</v>
          </cell>
          <cell r="R457">
            <v>9.3721015782169004E-3</v>
          </cell>
          <cell r="AA457">
            <v>2218.6730472883601</v>
          </cell>
          <cell r="AC457">
            <v>221.03263293286801</v>
          </cell>
          <cell r="AE457">
            <v>795717.47855832602</v>
          </cell>
          <cell r="AF457">
            <v>24252776.260230701</v>
          </cell>
          <cell r="AH457">
            <v>20292784.2179625</v>
          </cell>
          <cell r="AI457">
            <v>1997.6404143554901</v>
          </cell>
        </row>
        <row r="458">
          <cell r="M458">
            <v>23.280025457529899</v>
          </cell>
          <cell r="O458">
            <v>19529533.3808663</v>
          </cell>
          <cell r="Q458">
            <v>3959982</v>
          </cell>
          <cell r="R458">
            <v>9.3720564901057998E-3</v>
          </cell>
          <cell r="AA458">
            <v>2218.74009140314</v>
          </cell>
          <cell r="AC458">
            <v>221.03935059127701</v>
          </cell>
          <cell r="AE458">
            <v>795741.66212859703</v>
          </cell>
          <cell r="AF458">
            <v>24253701.9434123</v>
          </cell>
          <cell r="AH458">
            <v>20293623.720621798</v>
          </cell>
          <cell r="AI458">
            <v>1997.70074081186</v>
          </cell>
        </row>
        <row r="459">
          <cell r="M459">
            <v>23.280040911144098</v>
          </cell>
          <cell r="O459">
            <v>19530360.107827999</v>
          </cell>
          <cell r="Q459">
            <v>3959982</v>
          </cell>
          <cell r="R459">
            <v>9.3725960775459197E-3</v>
          </cell>
          <cell r="AA459">
            <v>2218.93078524355</v>
          </cell>
          <cell r="AC459">
            <v>221.06824437494299</v>
          </cell>
          <cell r="AE459">
            <v>795845.67974979396</v>
          </cell>
          <cell r="AF459">
            <v>24252877.898478199</v>
          </cell>
          <cell r="AH459">
            <v>20294570.938008901</v>
          </cell>
          <cell r="AI459">
            <v>1997.8625408686</v>
          </cell>
        </row>
        <row r="460">
          <cell r="M460">
            <v>23.280048055712601</v>
          </cell>
          <cell r="O460">
            <v>19531439.386071201</v>
          </cell>
          <cell r="Q460">
            <v>3959982</v>
          </cell>
          <cell r="R460">
            <v>9.3734377539228305E-3</v>
          </cell>
          <cell r="AA460">
            <v>2219.21947197486</v>
          </cell>
          <cell r="AC460">
            <v>221.10176178867101</v>
          </cell>
          <cell r="AE460">
            <v>795966.34243921598</v>
          </cell>
          <cell r="AF460">
            <v>24255242.237345599</v>
          </cell>
          <cell r="AH460">
            <v>20295769.581871599</v>
          </cell>
          <cell r="AI460">
            <v>1998.1177101861899</v>
          </cell>
        </row>
        <row r="461">
          <cell r="M461">
            <v>23.280068142730599</v>
          </cell>
          <cell r="O461">
            <v>19533103.674845502</v>
          </cell>
          <cell r="Q461">
            <v>3959982</v>
          </cell>
          <cell r="R461">
            <v>9.3734418475181092E-3</v>
          </cell>
          <cell r="AA461">
            <v>2219.380771179</v>
          </cell>
          <cell r="AC461">
            <v>221.117663569434</v>
          </cell>
          <cell r="AE461">
            <v>796023.58884996199</v>
          </cell>
          <cell r="AF461">
            <v>24257561.417191599</v>
          </cell>
          <cell r="AH461">
            <v>20297479.302052099</v>
          </cell>
          <cell r="AI461">
            <v>1998.2631076095699</v>
          </cell>
        </row>
        <row r="462">
          <cell r="M462">
            <v>23.280082786598101</v>
          </cell>
          <cell r="O462">
            <v>19533951.308673799</v>
          </cell>
          <cell r="Q462">
            <v>3959982</v>
          </cell>
          <cell r="R462">
            <v>9.3733826597202207E-3</v>
          </cell>
          <cell r="AA462">
            <v>2219.4455005752302</v>
          </cell>
          <cell r="AC462">
            <v>221.124184444962</v>
          </cell>
          <cell r="AE462">
            <v>796047.06400186196</v>
          </cell>
          <cell r="AF462">
            <v>24258442.867446899</v>
          </cell>
          <cell r="AH462">
            <v>20298355.052757598</v>
          </cell>
          <cell r="AI462">
            <v>1998.3213161302699</v>
          </cell>
        </row>
        <row r="463">
          <cell r="M463">
            <v>23.2800979564133</v>
          </cell>
          <cell r="O463">
            <v>19534576.953511398</v>
          </cell>
          <cell r="Q463">
            <v>3959982</v>
          </cell>
          <cell r="R463">
            <v>9.3733175279738998E-3</v>
          </cell>
          <cell r="AA463">
            <v>2219.4882245908602</v>
          </cell>
          <cell r="AC463">
            <v>221.128537405039</v>
          </cell>
          <cell r="AE463">
            <v>796062.73465813999</v>
          </cell>
          <cell r="AF463">
            <v>24259007.388224199</v>
          </cell>
          <cell r="AH463">
            <v>20298997.184086502</v>
          </cell>
          <cell r="AI463">
            <v>1998.3596871858199</v>
          </cell>
        </row>
        <row r="464">
          <cell r="M464">
            <v>23.280088481075499</v>
          </cell>
          <cell r="O464">
            <v>19533206.049665101</v>
          </cell>
          <cell r="Q464">
            <v>3959982</v>
          </cell>
          <cell r="R464">
            <v>9.3733874987633192E-3</v>
          </cell>
          <cell r="AA464">
            <v>2219.3747216584502</v>
          </cell>
          <cell r="AC464">
            <v>221.11717501112199</v>
          </cell>
          <cell r="AE464">
            <v>796021.83004003798</v>
          </cell>
          <cell r="AF464">
            <v>24257436.346412301</v>
          </cell>
          <cell r="AH464">
            <v>20297600.282236598</v>
          </cell>
          <cell r="AI464">
            <v>1998.2575466473199</v>
          </cell>
        </row>
        <row r="465">
          <cell r="M465">
            <v>23.280076064495599</v>
          </cell>
          <cell r="O465">
            <v>19533388.103672698</v>
          </cell>
          <cell r="Q465">
            <v>3959982</v>
          </cell>
          <cell r="R465">
            <v>9.3728121315257203E-3</v>
          </cell>
          <cell r="AA465">
            <v>2219.2713803656202</v>
          </cell>
          <cell r="AC465">
            <v>221.096988138836</v>
          </cell>
          <cell r="AE465">
            <v>795949.15729980997</v>
          </cell>
          <cell r="AF465">
            <v>24259482.416601501</v>
          </cell>
          <cell r="AH465">
            <v>20297682.665924799</v>
          </cell>
          <cell r="AI465">
            <v>1998.1743922267799</v>
          </cell>
        </row>
        <row r="466">
          <cell r="M466">
            <v>23.280101443393299</v>
          </cell>
          <cell r="O466">
            <v>19535806.222468998</v>
          </cell>
          <cell r="Q466">
            <v>3959982</v>
          </cell>
          <cell r="R466">
            <v>9.37176812266809E-3</v>
          </cell>
          <cell r="AA466">
            <v>2219.2642192017001</v>
          </cell>
          <cell r="AC466">
            <v>221.09171493147301</v>
          </cell>
          <cell r="AE466">
            <v>795930.17375330196</v>
          </cell>
          <cell r="AF466">
            <v>24260992.859604102</v>
          </cell>
          <cell r="AH466">
            <v>20300065.0265375</v>
          </cell>
          <cell r="AI466">
            <v>1998.1725042702201</v>
          </cell>
        </row>
        <row r="467">
          <cell r="M467">
            <v>23.2801448485219</v>
          </cell>
          <cell r="O467">
            <v>19538598.255174201</v>
          </cell>
          <cell r="Q467">
            <v>3959982</v>
          </cell>
          <cell r="R467">
            <v>9.3714329022970607E-3</v>
          </cell>
          <cell r="AA467">
            <v>2219.4418771288601</v>
          </cell>
          <cell r="AC467">
            <v>221.110005030021</v>
          </cell>
          <cell r="AE467">
            <v>795996.01810807502</v>
          </cell>
          <cell r="AF467">
            <v>24263273.374602798</v>
          </cell>
          <cell r="AH467">
            <v>20302926.1240757</v>
          </cell>
          <cell r="AI467">
            <v>1998.33187209883</v>
          </cell>
        </row>
        <row r="468">
          <cell r="M468">
            <v>23.2801973471034</v>
          </cell>
          <cell r="O468">
            <v>19543788.5360399</v>
          </cell>
          <cell r="Q468">
            <v>3959982</v>
          </cell>
          <cell r="R468">
            <v>9.3704886273702093E-3</v>
          </cell>
          <cell r="AA468">
            <v>2219.7203692199901</v>
          </cell>
          <cell r="AC468">
            <v>221.12832598735699</v>
          </cell>
          <cell r="AE468">
            <v>796061.97355448501</v>
          </cell>
          <cell r="AF468">
            <v>24270505.358198199</v>
          </cell>
          <cell r="AH468">
            <v>20308148.964753199</v>
          </cell>
          <cell r="AI468">
            <v>1998.59204323263</v>
          </cell>
        </row>
        <row r="469">
          <cell r="M469">
            <v>23.280262052927899</v>
          </cell>
          <cell r="O469">
            <v>19546574.2916504</v>
          </cell>
          <cell r="Q469">
            <v>3959982</v>
          </cell>
          <cell r="R469">
            <v>9.3699008397732306E-3</v>
          </cell>
          <cell r="AA469">
            <v>2219.83688445179</v>
          </cell>
          <cell r="AC469">
            <v>221.14548723284699</v>
          </cell>
          <cell r="AE469">
            <v>796123.75403824798</v>
          </cell>
          <cell r="AF469">
            <v>24270175.949815098</v>
          </cell>
          <cell r="AH469">
            <v>20311028.705782499</v>
          </cell>
          <cell r="AI469">
            <v>1998.69139721894</v>
          </cell>
        </row>
        <row r="470">
          <cell r="M470">
            <v>23.280283223784</v>
          </cell>
          <cell r="O470">
            <v>19547491.655812699</v>
          </cell>
          <cell r="Q470">
            <v>3959982</v>
          </cell>
          <cell r="R470">
            <v>9.3705797500841098E-3</v>
          </cell>
          <cell r="AA470">
            <v>2220.0657926316399</v>
          </cell>
          <cell r="AC470">
            <v>221.173463192859</v>
          </cell>
          <cell r="AE470">
            <v>796224.467494293</v>
          </cell>
          <cell r="AF470">
            <v>24271556.840243399</v>
          </cell>
          <cell r="AH470">
            <v>20312066.1392611</v>
          </cell>
          <cell r="AI470">
            <v>1998.8923294387801</v>
          </cell>
        </row>
        <row r="471">
          <cell r="M471">
            <v>23.280291998088501</v>
          </cell>
          <cell r="O471">
            <v>19548146.0079224</v>
          </cell>
          <cell r="Q471">
            <v>3959982</v>
          </cell>
          <cell r="R471">
            <v>9.3712450802292194E-3</v>
          </cell>
          <cell r="AA471">
            <v>2220.2740794363699</v>
          </cell>
          <cell r="AC471">
            <v>221.20380731783999</v>
          </cell>
          <cell r="AE471">
            <v>796333.70634422603</v>
          </cell>
          <cell r="AF471">
            <v>24271086.804970101</v>
          </cell>
          <cell r="AH471">
            <v>20312843.8365766</v>
          </cell>
          <cell r="AI471">
            <v>1999.0702721185301</v>
          </cell>
        </row>
        <row r="472">
          <cell r="M472">
            <v>23.280295103541299</v>
          </cell>
          <cell r="O472">
            <v>19548566.776426099</v>
          </cell>
          <cell r="Q472">
            <v>3959982</v>
          </cell>
          <cell r="R472">
            <v>9.3721219029035598E-3</v>
          </cell>
          <cell r="AA472">
            <v>2220.5093856282701</v>
          </cell>
          <cell r="AC472">
            <v>221.23197543560099</v>
          </cell>
          <cell r="AE472">
            <v>796435.11156816303</v>
          </cell>
          <cell r="AF472">
            <v>24272715.266776301</v>
          </cell>
          <cell r="AH472">
            <v>20313366.269291099</v>
          </cell>
          <cell r="AI472">
            <v>1999.27741019267</v>
          </cell>
        </row>
        <row r="473">
          <cell r="M473">
            <v>23.2802830687605</v>
          </cell>
          <cell r="O473">
            <v>19546208.172327802</v>
          </cell>
          <cell r="Q473">
            <v>3959982</v>
          </cell>
          <cell r="R473">
            <v>9.37295855517584E-3</v>
          </cell>
          <cell r="AA473">
            <v>2220.47398551278</v>
          </cell>
          <cell r="AC473">
            <v>221.23789313561099</v>
          </cell>
          <cell r="AE473">
            <v>796456.41528820002</v>
          </cell>
          <cell r="AF473">
            <v>24268883.434681401</v>
          </cell>
          <cell r="AH473">
            <v>20311056.9241683</v>
          </cell>
          <cell r="AI473">
            <v>1999.2360923771701</v>
          </cell>
        </row>
        <row r="474">
          <cell r="M474">
            <v>23.280218442073501</v>
          </cell>
          <cell r="O474">
            <v>19541153.486216199</v>
          </cell>
          <cell r="Q474">
            <v>3959982</v>
          </cell>
          <cell r="R474">
            <v>9.3736237083309193E-3</v>
          </cell>
          <cell r="AA474">
            <v>2220.1586111714</v>
          </cell>
          <cell r="AC474">
            <v>221.20090230769</v>
          </cell>
          <cell r="AE474">
            <v>796323.24830768199</v>
          </cell>
          <cell r="AF474">
            <v>24266431.4596655</v>
          </cell>
          <cell r="AH474">
            <v>20305872.153250799</v>
          </cell>
          <cell r="AI474">
            <v>1998.95770886371</v>
          </cell>
        </row>
        <row r="475">
          <cell r="M475">
            <v>23.2801695675901</v>
          </cell>
          <cell r="O475">
            <v>19538750.518442001</v>
          </cell>
          <cell r="Q475">
            <v>3959982</v>
          </cell>
          <cell r="R475">
            <v>9.3724703421575496E-3</v>
          </cell>
          <cell r="AA475">
            <v>2219.6934861249301</v>
          </cell>
          <cell r="AC475">
            <v>221.13937685380799</v>
          </cell>
          <cell r="AE475">
            <v>796101.75667370996</v>
          </cell>
          <cell r="AF475">
            <v>24265278.121009398</v>
          </cell>
          <cell r="AH475">
            <v>20303208.327204999</v>
          </cell>
          <cell r="AI475">
            <v>1998.5541092711201</v>
          </cell>
        </row>
        <row r="476">
          <cell r="M476">
            <v>23.280135516958001</v>
          </cell>
          <cell r="O476">
            <v>19534588.656256501</v>
          </cell>
          <cell r="Q476">
            <v>3959982</v>
          </cell>
          <cell r="R476">
            <v>9.3717033187038796E-3</v>
          </cell>
          <cell r="AA476">
            <v>2219.1284790696</v>
          </cell>
          <cell r="AC476">
            <v>221.07842063491</v>
          </cell>
          <cell r="AE476">
            <v>795882.31428567704</v>
          </cell>
          <cell r="AF476">
            <v>24259010.1975554</v>
          </cell>
          <cell r="AH476">
            <v>20298843.6174776</v>
          </cell>
          <cell r="AI476">
            <v>1998.0500584346901</v>
          </cell>
        </row>
        <row r="477">
          <cell r="M477">
            <v>23.2800747116598</v>
          </cell>
          <cell r="O477">
            <v>19530868.822224401</v>
          </cell>
          <cell r="Q477">
            <v>3959982</v>
          </cell>
          <cell r="R477">
            <v>9.3718830644247703E-3</v>
          </cell>
          <cell r="AA477">
            <v>2218.8195073576398</v>
          </cell>
          <cell r="AC477">
            <v>221.04755430581699</v>
          </cell>
          <cell r="AE477">
            <v>795771.19550093997</v>
          </cell>
          <cell r="AF477">
            <v>24254711.4125707</v>
          </cell>
          <cell r="AH477">
            <v>20295020.4333831</v>
          </cell>
          <cell r="AI477">
            <v>1997.77195305182</v>
          </cell>
        </row>
        <row r="478">
          <cell r="M478">
            <v>23.2800366109838</v>
          </cell>
          <cell r="O478">
            <v>19529149.467071299</v>
          </cell>
          <cell r="Q478">
            <v>3959982</v>
          </cell>
          <cell r="R478">
            <v>9.3714274571640201E-3</v>
          </cell>
          <cell r="AA478">
            <v>2218.5667787483098</v>
          </cell>
          <cell r="AC478">
            <v>221.012375908347</v>
          </cell>
          <cell r="AE478">
            <v>795644.55327004904</v>
          </cell>
          <cell r="AF478">
            <v>24254703.9164134</v>
          </cell>
          <cell r="AH478">
            <v>20293145.5476662</v>
          </cell>
          <cell r="AI478">
            <v>1997.5544028399599</v>
          </cell>
        </row>
        <row r="479">
          <cell r="M479">
            <v>23.280020468949399</v>
          </cell>
          <cell r="O479">
            <v>19528012.702186398</v>
          </cell>
          <cell r="Q479">
            <v>3959982</v>
          </cell>
          <cell r="R479">
            <v>9.3706136624609193E-3</v>
          </cell>
          <cell r="AA479">
            <v>2218.2803633941699</v>
          </cell>
          <cell r="AC479">
            <v>220.97903549706601</v>
          </cell>
          <cell r="AE479">
            <v>795524.52778943698</v>
          </cell>
          <cell r="AF479">
            <v>24252389.752802201</v>
          </cell>
          <cell r="AH479">
            <v>20291883.627941601</v>
          </cell>
          <cell r="AI479">
            <v>1997.30132789711</v>
          </cell>
        </row>
        <row r="480">
          <cell r="M480">
            <v>23.280008369076601</v>
          </cell>
          <cell r="O480">
            <v>19527256.479869001</v>
          </cell>
          <cell r="Q480">
            <v>3959982</v>
          </cell>
          <cell r="R480">
            <v>9.3705560871404497E-3</v>
          </cell>
          <cell r="AA480">
            <v>2218.1922998193199</v>
          </cell>
          <cell r="AC480">
            <v>220.97048747560601</v>
          </cell>
          <cell r="AE480">
            <v>795493.75491218304</v>
          </cell>
          <cell r="AF480">
            <v>24251076.537872501</v>
          </cell>
          <cell r="AH480">
            <v>20291100.631115001</v>
          </cell>
          <cell r="AI480">
            <v>1997.2218123437201</v>
          </cell>
        </row>
        <row r="481">
          <cell r="M481">
            <v>23.280009953799301</v>
          </cell>
          <cell r="O481">
            <v>19527885.969696</v>
          </cell>
          <cell r="Q481">
            <v>3959982</v>
          </cell>
          <cell r="R481">
            <v>9.3711321399235492E-3</v>
          </cell>
          <cell r="AA481">
            <v>2218.3744574871298</v>
          </cell>
          <cell r="AC481">
            <v>220.99844545046599</v>
          </cell>
          <cell r="AE481">
            <v>795594.40362167801</v>
          </cell>
          <cell r="AF481">
            <v>24250162.1523773</v>
          </cell>
          <cell r="AH481">
            <v>20291838.975356799</v>
          </cell>
          <cell r="AI481">
            <v>1997.3760120366701</v>
          </cell>
        </row>
        <row r="482">
          <cell r="M482">
            <v>23.280024971080099</v>
          </cell>
          <cell r="O482">
            <v>19529523.947948299</v>
          </cell>
          <cell r="Q482">
            <v>3959982</v>
          </cell>
          <cell r="R482">
            <v>9.3719316629184996E-3</v>
          </cell>
          <cell r="AA482">
            <v>2218.7058724242702</v>
          </cell>
          <cell r="AC482">
            <v>221.036264559773</v>
          </cell>
          <cell r="AE482">
            <v>795730.552415182</v>
          </cell>
          <cell r="AF482">
            <v>24253108.4437957</v>
          </cell>
          <cell r="AH482">
            <v>20293604.920331098</v>
          </cell>
          <cell r="AI482">
            <v>1997.66960786449</v>
          </cell>
        </row>
        <row r="483">
          <cell r="M483">
            <v>23.280041973544801</v>
          </cell>
          <cell r="O483">
            <v>19530727.8147697</v>
          </cell>
          <cell r="Q483">
            <v>3959982</v>
          </cell>
          <cell r="R483">
            <v>9.3719602589055692E-3</v>
          </cell>
          <cell r="AA483">
            <v>2218.82897303851</v>
          </cell>
          <cell r="AC483">
            <v>221.04833742539199</v>
          </cell>
          <cell r="AE483">
            <v>795774.01473141299</v>
          </cell>
          <cell r="AF483">
            <v>24254900.5096527</v>
          </cell>
          <cell r="AH483">
            <v>20294848.027414501</v>
          </cell>
          <cell r="AI483">
            <v>1997.78063561312</v>
          </cell>
        </row>
        <row r="484">
          <cell r="M484">
            <v>23.280059250234999</v>
          </cell>
          <cell r="O484">
            <v>19531556.9545088</v>
          </cell>
          <cell r="Q484">
            <v>3959982</v>
          </cell>
          <cell r="R484">
            <v>9.3725047860460098E-3</v>
          </cell>
          <cell r="AA484">
            <v>2219.0209485031701</v>
          </cell>
          <cell r="AC484">
            <v>221.077342016872</v>
          </cell>
          <cell r="AE484">
            <v>795878.43126073899</v>
          </cell>
          <cell r="AF484">
            <v>24254100.422948498</v>
          </cell>
          <cell r="AH484">
            <v>20295800.162033699</v>
          </cell>
          <cell r="AI484">
            <v>1997.9436064863</v>
          </cell>
        </row>
        <row r="485">
          <cell r="M485">
            <v>23.2800614562181</v>
          </cell>
          <cell r="O485">
            <v>19531739.8431556</v>
          </cell>
          <cell r="Q485">
            <v>3959982</v>
          </cell>
          <cell r="R485">
            <v>9.3733876075367296E-3</v>
          </cell>
          <cell r="AA485">
            <v>2219.2346681161898</v>
          </cell>
          <cell r="AC485">
            <v>221.103364466394</v>
          </cell>
          <cell r="AE485">
            <v>795972.11207901896</v>
          </cell>
          <cell r="AF485">
            <v>24255423.789313499</v>
          </cell>
          <cell r="AH485">
            <v>20296081.625670601</v>
          </cell>
          <cell r="AI485">
            <v>1998.13130364979</v>
          </cell>
        </row>
        <row r="486">
          <cell r="M486">
            <v>23.2800577521229</v>
          </cell>
          <cell r="O486">
            <v>19531714.6251886</v>
          </cell>
          <cell r="Q486">
            <v>3959982</v>
          </cell>
          <cell r="R486">
            <v>9.3735151196986093E-3</v>
          </cell>
          <cell r="AA486">
            <v>2219.2666241091501</v>
          </cell>
          <cell r="AC486">
            <v>221.10623402029799</v>
          </cell>
          <cell r="AE486">
            <v>795982.44247307198</v>
          </cell>
          <cell r="AF486">
            <v>24255982.446467899</v>
          </cell>
          <cell r="AH486">
            <v>20296061.937904801</v>
          </cell>
          <cell r="AI486">
            <v>1998.1603900888499</v>
          </cell>
        </row>
        <row r="487">
          <cell r="M487">
            <v>23.280056145330501</v>
          </cell>
          <cell r="O487">
            <v>19531833.6165695</v>
          </cell>
          <cell r="Q487">
            <v>3959982</v>
          </cell>
          <cell r="R487">
            <v>9.3729163442064396E-3</v>
          </cell>
          <cell r="AA487">
            <v>2219.15062171418</v>
          </cell>
          <cell r="AC487">
            <v>221.084839203999</v>
          </cell>
          <cell r="AE487">
            <v>795905.42113439599</v>
          </cell>
          <cell r="AF487">
            <v>24257832.278307699</v>
          </cell>
          <cell r="AH487">
            <v>20296084.536008202</v>
          </cell>
          <cell r="AI487">
            <v>1998.06578251018</v>
          </cell>
        </row>
        <row r="488">
          <cell r="M488">
            <v>23.280061407483601</v>
          </cell>
          <cell r="O488">
            <v>19531801.2923925</v>
          </cell>
          <cell r="Q488">
            <v>3959982</v>
          </cell>
          <cell r="R488">
            <v>9.3720081186423106E-3</v>
          </cell>
          <cell r="AA488">
            <v>2218.9441952273</v>
          </cell>
          <cell r="AC488">
            <v>221.05958800845301</v>
          </cell>
          <cell r="AE488">
            <v>795814.51683043002</v>
          </cell>
          <cell r="AF488">
            <v>24256595.467732001</v>
          </cell>
          <cell r="AH488">
            <v>20295962.100876</v>
          </cell>
          <cell r="AI488">
            <v>1997.8846072188501</v>
          </cell>
        </row>
        <row r="489">
          <cell r="M489">
            <v>23.280069847279702</v>
          </cell>
          <cell r="O489">
            <v>19533027.207516599</v>
          </cell>
          <cell r="Q489">
            <v>3959982</v>
          </cell>
          <cell r="R489">
            <v>9.37122295397632E-3</v>
          </cell>
          <cell r="AA489">
            <v>2218.8841433407902</v>
          </cell>
          <cell r="AC489">
            <v>221.04416296740601</v>
          </cell>
          <cell r="AE489">
            <v>795758.98668266297</v>
          </cell>
          <cell r="AF489">
            <v>24259090.151441298</v>
          </cell>
          <cell r="AH489">
            <v>20297113.150222201</v>
          </cell>
          <cell r="AI489">
            <v>1997.8399803733901</v>
          </cell>
        </row>
        <row r="490">
          <cell r="M490">
            <v>23.2801124369363</v>
          </cell>
          <cell r="O490">
            <v>19536883.455908101</v>
          </cell>
          <cell r="Q490">
            <v>3959982</v>
          </cell>
          <cell r="R490">
            <v>9.3694656377663402E-3</v>
          </cell>
          <cell r="AA490">
            <v>2218.8568892237799</v>
          </cell>
          <cell r="AC490">
            <v>221.027253688814</v>
          </cell>
          <cell r="AE490">
            <v>795698.11327972997</v>
          </cell>
          <cell r="AF490">
            <v>24263723.972831901</v>
          </cell>
          <cell r="AH490">
            <v>20300872.421042498</v>
          </cell>
          <cell r="AI490">
            <v>1997.8296355349701</v>
          </cell>
        </row>
        <row r="491">
          <cell r="M491">
            <v>23.2801871781251</v>
          </cell>
          <cell r="O491">
            <v>19542187.223151699</v>
          </cell>
          <cell r="Q491">
            <v>3959982</v>
          </cell>
          <cell r="R491">
            <v>9.3680619724598492E-3</v>
          </cell>
          <cell r="AA491">
            <v>2219.0293987116902</v>
          </cell>
          <cell r="AC491">
            <v>221.040529375993</v>
          </cell>
          <cell r="AE491">
            <v>795745.90575357305</v>
          </cell>
          <cell r="AF491">
            <v>24267523.008758299</v>
          </cell>
          <cell r="AH491">
            <v>20306219.941318002</v>
          </cell>
          <cell r="AI491">
            <v>1997.9888693357</v>
          </cell>
        </row>
        <row r="492">
          <cell r="M492">
            <v>23.280254724691702</v>
          </cell>
          <cell r="O492">
            <v>19545695.005360801</v>
          </cell>
          <cell r="Q492">
            <v>3959982</v>
          </cell>
          <cell r="R492">
            <v>9.36760552039375E-3</v>
          </cell>
          <cell r="AA492">
            <v>2219.2432137625101</v>
          </cell>
          <cell r="AC492">
            <v>221.06263582354299</v>
          </cell>
          <cell r="AE492">
            <v>795825.48896475404</v>
          </cell>
          <cell r="AF492">
            <v>24270234.3371589</v>
          </cell>
          <cell r="AH492">
            <v>20309826.765375499</v>
          </cell>
          <cell r="AI492">
            <v>1998.1805779389699</v>
          </cell>
        </row>
        <row r="493">
          <cell r="M493">
            <v>23.2802919394152</v>
          </cell>
          <cell r="O493">
            <v>19547599.276689701</v>
          </cell>
          <cell r="Q493">
            <v>3959982</v>
          </cell>
          <cell r="R493">
            <v>9.3680203907089803E-3</v>
          </cell>
          <cell r="AA493">
            <v>2219.5037750763599</v>
          </cell>
          <cell r="AC493">
            <v>221.09866310844899</v>
          </cell>
          <cell r="AE493">
            <v>795955.18719041697</v>
          </cell>
          <cell r="AF493">
            <v>24270327.065990899</v>
          </cell>
          <cell r="AH493">
            <v>20311889.356763098</v>
          </cell>
          <cell r="AI493">
            <v>1998.40511196791</v>
          </cell>
        </row>
        <row r="494">
          <cell r="M494">
            <v>23.280307942068099</v>
          </cell>
          <cell r="O494">
            <v>19548594.964818399</v>
          </cell>
          <cell r="Q494">
            <v>3959982</v>
          </cell>
          <cell r="R494">
            <v>9.3694345503714995E-3</v>
          </cell>
          <cell r="AA494">
            <v>2219.9048710450702</v>
          </cell>
          <cell r="AC494">
            <v>221.15324117920201</v>
          </cell>
          <cell r="AE494">
            <v>796151.66824512696</v>
          </cell>
          <cell r="AF494">
            <v>24270782.158673201</v>
          </cell>
          <cell r="AH494">
            <v>20313105.443116501</v>
          </cell>
          <cell r="AI494">
            <v>1998.75162986587</v>
          </cell>
        </row>
        <row r="495">
          <cell r="M495">
            <v>23.2803107227925</v>
          </cell>
          <cell r="O495">
            <v>19549046.677956399</v>
          </cell>
          <cell r="Q495">
            <v>3959982</v>
          </cell>
          <cell r="R495">
            <v>9.3710269073457898E-3</v>
          </cell>
          <cell r="AA495">
            <v>2220.3019192540401</v>
          </cell>
          <cell r="AC495">
            <v>221.20704533222201</v>
          </cell>
          <cell r="AE495">
            <v>796345.36319599801</v>
          </cell>
          <cell r="AF495">
            <v>24271312.895973999</v>
          </cell>
          <cell r="AH495">
            <v>20313765.2138431</v>
          </cell>
          <cell r="AI495">
            <v>1999.0948739218099</v>
          </cell>
        </row>
        <row r="496">
          <cell r="M496">
            <v>23.280301355349401</v>
          </cell>
          <cell r="O496">
            <v>19548588.7096329</v>
          </cell>
          <cell r="Q496">
            <v>3959982</v>
          </cell>
          <cell r="R496">
            <v>9.3720878496645395E-3</v>
          </cell>
          <cell r="AA496">
            <v>2220.5022239795999</v>
          </cell>
          <cell r="AC496">
            <v>221.231342121616</v>
          </cell>
          <cell r="AE496">
            <v>796432.83163781697</v>
          </cell>
          <cell r="AF496">
            <v>24272586.577326301</v>
          </cell>
          <cell r="AH496">
            <v>20313393.109349102</v>
          </cell>
          <cell r="AI496">
            <v>1999.2708818579899</v>
          </cell>
        </row>
        <row r="497">
          <cell r="M497">
            <v>23.280283847349999</v>
          </cell>
          <cell r="O497">
            <v>19547086.994153298</v>
          </cell>
          <cell r="Q497">
            <v>3959982</v>
          </cell>
          <cell r="R497">
            <v>9.3723179176446094E-3</v>
          </cell>
          <cell r="AA497">
            <v>2220.4197226610199</v>
          </cell>
          <cell r="AC497">
            <v>221.22267454931199</v>
          </cell>
          <cell r="AE497">
            <v>796401.62837752199</v>
          </cell>
          <cell r="AF497">
            <v>24271588.690306</v>
          </cell>
          <cell r="AH497">
            <v>20311859.193042599</v>
          </cell>
          <cell r="AI497">
            <v>1999.19704811171</v>
          </cell>
        </row>
        <row r="498">
          <cell r="M498">
            <v>23.280246762444101</v>
          </cell>
          <cell r="O498">
            <v>19543181.222431902</v>
          </cell>
          <cell r="Q498">
            <v>3959982</v>
          </cell>
          <cell r="R498">
            <v>9.3725728746897399E-3</v>
          </cell>
          <cell r="AA498">
            <v>2220.1123286308698</v>
          </cell>
          <cell r="AC498">
            <v>221.19176581596199</v>
          </cell>
          <cell r="AE498">
            <v>796290.356937462</v>
          </cell>
          <cell r="AF498">
            <v>24267381.263123199</v>
          </cell>
          <cell r="AH498">
            <v>20307858.100004598</v>
          </cell>
          <cell r="AI498">
            <v>1998.92056281491</v>
          </cell>
        </row>
        <row r="499">
          <cell r="M499">
            <v>23.280201205446101</v>
          </cell>
          <cell r="O499">
            <v>19540439.6186633</v>
          </cell>
          <cell r="Q499">
            <v>3959982</v>
          </cell>
          <cell r="R499">
            <v>9.3728130557333995E-3</v>
          </cell>
          <cell r="AA499">
            <v>2219.9138070112499</v>
          </cell>
          <cell r="AC499">
            <v>221.17164557277599</v>
          </cell>
          <cell r="AE499">
            <v>796217.924061995</v>
          </cell>
          <cell r="AF499">
            <v>24264720.2457872</v>
          </cell>
          <cell r="AH499">
            <v>20305038.153443899</v>
          </cell>
          <cell r="AI499">
            <v>1998.74216143847</v>
          </cell>
        </row>
        <row r="500">
          <cell r="M500">
            <v>23.2801673068208</v>
          </cell>
          <cell r="O500">
            <v>19538406.5925011</v>
          </cell>
          <cell r="Q500">
            <v>3959982</v>
          </cell>
          <cell r="R500">
            <v>9.3729852399950294E-3</v>
          </cell>
          <cell r="AA500">
            <v>2219.7650361759502</v>
          </cell>
          <cell r="AC500">
            <v>221.15658602261701</v>
          </cell>
          <cell r="AE500">
            <v>796163.70968142198</v>
          </cell>
          <cell r="AF500">
            <v>24262719.676732499</v>
          </cell>
          <cell r="AH500">
            <v>20302947.0920224</v>
          </cell>
          <cell r="AI500">
            <v>1998.6084501533301</v>
          </cell>
        </row>
        <row r="501">
          <cell r="M501">
            <v>23.280147066787901</v>
          </cell>
          <cell r="O501">
            <v>19537613.0097817</v>
          </cell>
          <cell r="Q501">
            <v>3959982</v>
          </cell>
          <cell r="R501">
            <v>9.3724631133330592E-3</v>
          </cell>
          <cell r="AA501">
            <v>2219.5826477731098</v>
          </cell>
          <cell r="AC501">
            <v>221.12847054299399</v>
          </cell>
          <cell r="AE501">
            <v>796062.49395478005</v>
          </cell>
          <cell r="AF501">
            <v>24263676.956725899</v>
          </cell>
          <cell r="AH501">
            <v>20302026.603054602</v>
          </cell>
          <cell r="AI501">
            <v>1998.45417723011</v>
          </cell>
        </row>
        <row r="502">
          <cell r="M502">
            <v>23.280138685535299</v>
          </cell>
          <cell r="O502">
            <v>19536503.359913599</v>
          </cell>
          <cell r="Q502">
            <v>3959982</v>
          </cell>
          <cell r="R502">
            <v>9.3716285437135793E-3</v>
          </cell>
          <cell r="AA502">
            <v>2219.2927287728098</v>
          </cell>
          <cell r="AC502">
            <v>221.094811827857</v>
          </cell>
          <cell r="AE502">
            <v>795941.32258028595</v>
          </cell>
          <cell r="AF502">
            <v>24261301.657082301</v>
          </cell>
          <cell r="AH502">
            <v>20300797.267653801</v>
          </cell>
          <cell r="AI502">
            <v>1998.1979169449601</v>
          </cell>
        </row>
        <row r="503">
          <cell r="M503">
            <v>23.280125950325601</v>
          </cell>
          <cell r="O503">
            <v>19535522.1458502</v>
          </cell>
          <cell r="Q503">
            <v>3959982</v>
          </cell>
          <cell r="R503">
            <v>9.3715849840617198E-3</v>
          </cell>
          <cell r="AA503">
            <v>2219.1865124569699</v>
          </cell>
          <cell r="AC503">
            <v>221.084445992544</v>
          </cell>
          <cell r="AE503">
            <v>795904.00557315897</v>
          </cell>
          <cell r="AF503">
            <v>24259737.135064799</v>
          </cell>
          <cell r="AH503">
            <v>20299785.255035698</v>
          </cell>
          <cell r="AI503">
            <v>1998.10206646443</v>
          </cell>
        </row>
        <row r="504">
          <cell r="M504">
            <v>23.280121069522</v>
          </cell>
          <cell r="O504">
            <v>19535515.349357098</v>
          </cell>
          <cell r="Q504">
            <v>3959982</v>
          </cell>
          <cell r="R504">
            <v>9.3715902147325694E-3</v>
          </cell>
          <cell r="AA504">
            <v>2219.1877917107099</v>
          </cell>
          <cell r="AC504">
            <v>221.084558007543</v>
          </cell>
          <cell r="AE504">
            <v>795904.40882715397</v>
          </cell>
          <cell r="AF504">
            <v>24259760.5099256</v>
          </cell>
          <cell r="AH504">
            <v>20299773.2566684</v>
          </cell>
          <cell r="AI504">
            <v>1998.10323370316</v>
          </cell>
        </row>
        <row r="505">
          <cell r="M505">
            <v>23.280121358444099</v>
          </cell>
          <cell r="O505">
            <v>19535571.500821002</v>
          </cell>
          <cell r="Q505">
            <v>3959982</v>
          </cell>
          <cell r="R505">
            <v>9.3715859012172102E-3</v>
          </cell>
          <cell r="AA505">
            <v>2219.1920859289598</v>
          </cell>
          <cell r="AC505">
            <v>221.084988485731</v>
          </cell>
          <cell r="AE505">
            <v>795905.95854863303</v>
          </cell>
          <cell r="AF505">
            <v>24259819.7343392</v>
          </cell>
          <cell r="AH505">
            <v>20299830.189649601</v>
          </cell>
          <cell r="AI505">
            <v>1998.10709744323</v>
          </cell>
        </row>
        <row r="506">
          <cell r="M506">
            <v>23.280122613516699</v>
          </cell>
          <cell r="O506">
            <v>19535224.740846701</v>
          </cell>
          <cell r="Q506">
            <v>3959982</v>
          </cell>
          <cell r="R506">
            <v>9.3722025961058102E-3</v>
          </cell>
          <cell r="AA506">
            <v>2219.29096029735</v>
          </cell>
          <cell r="AC506">
            <v>221.10464819139199</v>
          </cell>
          <cell r="AE506">
            <v>795976.733489012</v>
          </cell>
          <cell r="AF506">
            <v>24257739.966660701</v>
          </cell>
          <cell r="AH506">
            <v>20299573.9259427</v>
          </cell>
          <cell r="AI506">
            <v>1998.18631210596</v>
          </cell>
        </row>
        <row r="507">
          <cell r="M507">
            <v>23.2801052144703</v>
          </cell>
          <cell r="O507">
            <v>19534069.250103399</v>
          </cell>
          <cell r="Q507">
            <v>3959982</v>
          </cell>
          <cell r="R507">
            <v>9.3731853237226503E-3</v>
          </cell>
          <cell r="AA507">
            <v>2219.4030823375701</v>
          </cell>
          <cell r="AC507">
            <v>221.120433097106</v>
          </cell>
          <cell r="AE507">
            <v>796033.55914958299</v>
          </cell>
          <cell r="AF507">
            <v>24257680.903441101</v>
          </cell>
          <cell r="AH507">
            <v>20298481.773566701</v>
          </cell>
          <cell r="AI507">
            <v>1998.2826492404599</v>
          </cell>
        </row>
        <row r="508">
          <cell r="M508">
            <v>23.280083967962501</v>
          </cell>
          <cell r="O508">
            <v>19532769.577171601</v>
          </cell>
          <cell r="Q508">
            <v>3959982</v>
          </cell>
          <cell r="R508">
            <v>9.3734039590339692E-3</v>
          </cell>
          <cell r="AA508">
            <v>2219.3375143580402</v>
          </cell>
          <cell r="AC508">
            <v>221.11346257020199</v>
          </cell>
          <cell r="AE508">
            <v>796008.46525272797</v>
          </cell>
          <cell r="AF508">
            <v>24256917.026681099</v>
          </cell>
          <cell r="AH508">
            <v>20297151.9109735</v>
          </cell>
          <cell r="AI508">
            <v>1998.2240517878299</v>
          </cell>
        </row>
        <row r="509">
          <cell r="M509">
            <v>23.280063708613302</v>
          </cell>
          <cell r="O509">
            <v>19531423.686535001</v>
          </cell>
          <cell r="Q509">
            <v>3959982</v>
          </cell>
          <cell r="R509">
            <v>9.3741278173330497E-3</v>
          </cell>
          <cell r="AA509">
            <v>2219.3691121028</v>
          </cell>
          <cell r="AC509">
            <v>221.12626744452601</v>
          </cell>
          <cell r="AE509">
            <v>796054.56280029204</v>
          </cell>
          <cell r="AF509">
            <v>24253949.194290798</v>
          </cell>
          <cell r="AH509">
            <v>20295869.322973799</v>
          </cell>
          <cell r="AI509">
            <v>1998.2428446582701</v>
          </cell>
        </row>
        <row r="510">
          <cell r="M510">
            <v>23.278809252639199</v>
          </cell>
          <cell r="O510">
            <v>19464516.1887899</v>
          </cell>
          <cell r="Q510">
            <v>3959982</v>
          </cell>
          <cell r="R510">
            <v>9.3776083775040601E-3</v>
          </cell>
          <cell r="AA510">
            <v>2213.9831487329302</v>
          </cell>
          <cell r="AC510">
            <v>220.58231337397501</v>
          </cell>
          <cell r="AE510">
            <v>794096.32814630901</v>
          </cell>
          <cell r="AF510">
            <v>24181160.043645199</v>
          </cell>
          <cell r="AH510">
            <v>20228408.656052999</v>
          </cell>
          <cell r="AI510">
            <v>1993.40083535895</v>
          </cell>
        </row>
        <row r="511">
          <cell r="M511">
            <v>23.2775547629969</v>
          </cell>
          <cell r="O511">
            <v>19486164.973605301</v>
          </cell>
          <cell r="Q511">
            <v>3959982</v>
          </cell>
          <cell r="R511">
            <v>9.3777170282830103E-3</v>
          </cell>
          <cell r="AA511">
            <v>2216.2263457170502</v>
          </cell>
          <cell r="AC511">
            <v>220.797696967669</v>
          </cell>
          <cell r="AE511">
            <v>794871.70908360998</v>
          </cell>
          <cell r="AF511">
            <v>24215420.494178001</v>
          </cell>
          <cell r="AH511">
            <v>20248386.495527301</v>
          </cell>
          <cell r="AI511">
            <v>1995.42864874938</v>
          </cell>
        </row>
        <row r="512">
          <cell r="M512">
            <v>23.279830617574301</v>
          </cell>
          <cell r="O512">
            <v>19532059.921219699</v>
          </cell>
          <cell r="Q512">
            <v>3959982</v>
          </cell>
          <cell r="R512">
            <v>9.3737683435615397E-3</v>
          </cell>
          <cell r="AA512">
            <v>2219.39594771467</v>
          </cell>
          <cell r="AC512">
            <v>221.11848850691999</v>
          </cell>
          <cell r="AE512">
            <v>796026.55862491101</v>
          </cell>
          <cell r="AF512">
            <v>24258016.737329699</v>
          </cell>
          <cell r="AH512">
            <v>20296069.937125299</v>
          </cell>
          <cell r="AI512">
            <v>1998.2774592077501</v>
          </cell>
        </row>
        <row r="513">
          <cell r="M513">
            <v>23.280042872154102</v>
          </cell>
          <cell r="O513">
            <v>19532559.422490399</v>
          </cell>
          <cell r="Q513">
            <v>3959982</v>
          </cell>
          <cell r="R513">
            <v>9.3728849328834803E-3</v>
          </cell>
          <cell r="AA513">
            <v>2219.2136058027099</v>
          </cell>
          <cell r="AC513">
            <v>221.091136607322</v>
          </cell>
          <cell r="AE513">
            <v>795928.09178635699</v>
          </cell>
          <cell r="AF513">
            <v>24258706.750270601</v>
          </cell>
          <cell r="AH513">
            <v>20296800.765072599</v>
          </cell>
          <cell r="AI513">
            <v>1998.1224691953901</v>
          </cell>
        </row>
        <row r="514">
          <cell r="M514">
            <v>23.278854534641901</v>
          </cell>
          <cell r="O514">
            <v>19465478.237353899</v>
          </cell>
          <cell r="Q514">
            <v>3959982</v>
          </cell>
          <cell r="R514">
            <v>9.3750865374708503E-3</v>
          </cell>
          <cell r="AA514">
            <v>2213.5113344504398</v>
          </cell>
          <cell r="AC514">
            <v>220.516306563299</v>
          </cell>
          <cell r="AE514">
            <v>793858.70362787496</v>
          </cell>
          <cell r="AF514">
            <v>24181269.8191664</v>
          </cell>
          <cell r="AH514">
            <v>20229097.459441502</v>
          </cell>
          <cell r="AI514">
            <v>1992.9950278871399</v>
          </cell>
        </row>
        <row r="515">
          <cell r="M515">
            <v>23.2776650384349</v>
          </cell>
          <cell r="O515">
            <v>19492513.512181502</v>
          </cell>
          <cell r="Q515">
            <v>3959982</v>
          </cell>
          <cell r="R515">
            <v>9.3757145397904904E-3</v>
          </cell>
          <cell r="AA515">
            <v>2216.3602373428698</v>
          </cell>
          <cell r="AC515">
            <v>220.79727636277599</v>
          </cell>
          <cell r="AE515">
            <v>794870.19490599504</v>
          </cell>
          <cell r="AF515">
            <v>24222162.502652202</v>
          </cell>
          <cell r="AH515">
            <v>20254678.052389301</v>
          </cell>
          <cell r="AI515">
            <v>1995.5629609800901</v>
          </cell>
        </row>
        <row r="516">
          <cell r="M516">
            <v>23.280038759206999</v>
          </cell>
          <cell r="O516">
            <v>19547990.682421099</v>
          </cell>
          <cell r="Q516">
            <v>3959982</v>
          </cell>
          <cell r="R516">
            <v>9.3710546072407995E-3</v>
          </cell>
          <cell r="AA516">
            <v>2220.2707782217099</v>
          </cell>
          <cell r="AC516">
            <v>221.19268612937501</v>
          </cell>
          <cell r="AE516">
            <v>796293.67006574897</v>
          </cell>
          <cell r="AF516">
            <v>24274853.145940401</v>
          </cell>
          <cell r="AH516">
            <v>20312218.262699001</v>
          </cell>
          <cell r="AI516">
            <v>1999.0780920923401</v>
          </cell>
        </row>
        <row r="517">
          <cell r="M517">
            <v>23.2802756659434</v>
          </cell>
          <cell r="O517">
            <v>19548701.324823499</v>
          </cell>
          <cell r="Q517">
            <v>3959982</v>
          </cell>
          <cell r="R517">
            <v>9.3706296445260594E-3</v>
          </cell>
          <cell r="AA517">
            <v>2220.19735998346</v>
          </cell>
          <cell r="AC517">
            <v>221.18633909469699</v>
          </cell>
          <cell r="AE517">
            <v>796270.82074091001</v>
          </cell>
          <cell r="AF517">
            <v>24273482.4567305</v>
          </cell>
          <cell r="AH517">
            <v>20313285.422419202</v>
          </cell>
          <cell r="AI517">
            <v>1999.01102088876</v>
          </cell>
        </row>
        <row r="518">
          <cell r="M518">
            <v>23.280307341895998</v>
          </cell>
          <cell r="O518">
            <v>19549549.144501802</v>
          </cell>
          <cell r="Q518">
            <v>3959982</v>
          </cell>
          <cell r="R518">
            <v>9.3711524491170897E-3</v>
          </cell>
          <cell r="AA518">
            <v>2220.3841505299201</v>
          </cell>
          <cell r="AC518">
            <v>221.21487544125301</v>
          </cell>
          <cell r="AE518">
            <v>796373.55158851098</v>
          </cell>
          <cell r="AF518">
            <v>24272593.294906098</v>
          </cell>
          <cell r="AH518">
            <v>20314281.838329699</v>
          </cell>
          <cell r="AI518">
            <v>1999.16927508867</v>
          </cell>
        </row>
        <row r="519">
          <cell r="M519">
            <v>23.2803134542748</v>
          </cell>
          <cell r="O519">
            <v>19549864.274368599</v>
          </cell>
          <cell r="Q519">
            <v>3959982</v>
          </cell>
          <cell r="R519">
            <v>9.3726313903102609E-3</v>
          </cell>
          <cell r="AA519">
            <v>2220.7371420581499</v>
          </cell>
          <cell r="AC519">
            <v>221.264625887938</v>
          </cell>
          <cell r="AE519">
            <v>796552.653196575</v>
          </cell>
          <cell r="AF519">
            <v>24272389.515781902</v>
          </cell>
          <cell r="AH519">
            <v>20314798.8719787</v>
          </cell>
          <cell r="AI519">
            <v>1999.4725161702199</v>
          </cell>
        </row>
        <row r="520">
          <cell r="M520">
            <v>23.2803047300104</v>
          </cell>
          <cell r="O520">
            <v>19549656.279980998</v>
          </cell>
          <cell r="Q520">
            <v>3959982</v>
          </cell>
          <cell r="R520">
            <v>9.3736750385288101E-3</v>
          </cell>
          <cell r="AA520">
            <v>2220.9569242009302</v>
          </cell>
          <cell r="AC520">
            <v>221.29089716881899</v>
          </cell>
          <cell r="AE520">
            <v>796647.22980774799</v>
          </cell>
          <cell r="AF520">
            <v>24273924.704528399</v>
          </cell>
          <cell r="AH520">
            <v>20314682.9147943</v>
          </cell>
          <cell r="AI520">
            <v>1999.6660270321099</v>
          </cell>
        </row>
        <row r="521">
          <cell r="M521">
            <v>23.280295947137901</v>
          </cell>
          <cell r="O521">
            <v>19548986.7715705</v>
          </cell>
          <cell r="Q521">
            <v>3959982</v>
          </cell>
          <cell r="R521">
            <v>9.3738486156331405E-3</v>
          </cell>
          <cell r="AA521">
            <v>2220.9394851524198</v>
          </cell>
          <cell r="AC521">
            <v>221.28877620164499</v>
          </cell>
          <cell r="AE521">
            <v>796639.59432592196</v>
          </cell>
          <cell r="AF521">
            <v>24273815.7426637</v>
          </cell>
          <cell r="AH521">
            <v>20314000.732373599</v>
          </cell>
          <cell r="AI521">
            <v>1999.65070895078</v>
          </cell>
        </row>
        <row r="522">
          <cell r="M522">
            <v>23.2802745830774</v>
          </cell>
          <cell r="O522">
            <v>19546355.775070399</v>
          </cell>
          <cell r="Q522">
            <v>3959982</v>
          </cell>
          <cell r="R522">
            <v>9.3740123714977901E-3</v>
          </cell>
          <cell r="AA522">
            <v>2220.7303417273101</v>
          </cell>
          <cell r="AC522">
            <v>221.26775907458901</v>
          </cell>
          <cell r="AE522">
            <v>796563.93266851897</v>
          </cell>
          <cell r="AF522">
            <v>24270948.377522599</v>
          </cell>
          <cell r="AH522">
            <v>20311304.735090502</v>
          </cell>
          <cell r="AI522">
            <v>1999.4625826527199</v>
          </cell>
        </row>
        <row r="523">
          <cell r="M523">
            <v>23.280215138079999</v>
          </cell>
          <cell r="O523">
            <v>19540279.935403001</v>
          </cell>
          <cell r="Q523">
            <v>3959982</v>
          </cell>
          <cell r="R523">
            <v>9.3743964824585697E-3</v>
          </cell>
          <cell r="AA523">
            <v>2220.2491119637798</v>
          </cell>
          <cell r="AC523">
            <v>221.219395101511</v>
          </cell>
          <cell r="AE523">
            <v>796389.82236544101</v>
          </cell>
          <cell r="AF523">
            <v>24264352.857495699</v>
          </cell>
          <cell r="AH523">
            <v>20305080.964592699</v>
          </cell>
          <cell r="AI523">
            <v>1999.0297168622701</v>
          </cell>
        </row>
        <row r="524">
          <cell r="M524">
            <v>23.280133180742698</v>
          </cell>
          <cell r="O524">
            <v>19535464.542070899</v>
          </cell>
          <cell r="Q524">
            <v>3959982</v>
          </cell>
          <cell r="R524">
            <v>9.3748145508699907E-3</v>
          </cell>
          <cell r="AA524">
            <v>2219.8989778641298</v>
          </cell>
          <cell r="AC524">
            <v>221.18392867389801</v>
          </cell>
          <cell r="AE524">
            <v>796262.14322603296</v>
          </cell>
          <cell r="AF524">
            <v>24259652.595454</v>
          </cell>
          <cell r="AH524">
            <v>20300133.819109101</v>
          </cell>
          <cell r="AI524">
            <v>1998.71504919023</v>
          </cell>
        </row>
        <row r="525">
          <cell r="M525">
            <v>23.2800950089884</v>
          </cell>
          <cell r="O525">
            <v>19534220.969846599</v>
          </cell>
          <cell r="Q525">
            <v>3959982</v>
          </cell>
          <cell r="R525">
            <v>9.3743604414944504E-3</v>
          </cell>
          <cell r="AA525">
            <v>2219.6927864834702</v>
          </cell>
          <cell r="AC525">
            <v>221.15330238234401</v>
          </cell>
          <cell r="AE525">
            <v>796151.88857643702</v>
          </cell>
          <cell r="AF525">
            <v>24260324.831434701</v>
          </cell>
          <cell r="AH525">
            <v>20298739.045489401</v>
          </cell>
          <cell r="AI525">
            <v>1998.53948410112</v>
          </cell>
        </row>
        <row r="526">
          <cell r="M526">
            <v>23.280079540935201</v>
          </cell>
          <cell r="O526">
            <v>19533088.855154298</v>
          </cell>
          <cell r="Q526">
            <v>3959982</v>
          </cell>
          <cell r="R526">
            <v>9.3735460473350594E-3</v>
          </cell>
          <cell r="AA526">
            <v>2219.4061616279901</v>
          </cell>
          <cell r="AC526">
            <v>221.11992139610001</v>
          </cell>
          <cell r="AE526">
            <v>796031.71702595998</v>
          </cell>
          <cell r="AF526">
            <v>24258013.139108598</v>
          </cell>
          <cell r="AH526">
            <v>20297484.4666062</v>
          </cell>
          <cell r="AI526">
            <v>1998.2862402318899</v>
          </cell>
        </row>
        <row r="527">
          <cell r="M527">
            <v>23.280076802771301</v>
          </cell>
          <cell r="O527">
            <v>19533115.762478098</v>
          </cell>
          <cell r="Q527">
            <v>3959982</v>
          </cell>
          <cell r="R527">
            <v>9.3734388839245009E-3</v>
          </cell>
          <cell r="AA527">
            <v>2219.38013649493</v>
          </cell>
          <cell r="AC527">
            <v>221.117600525646</v>
          </cell>
          <cell r="AE527">
            <v>796023.36189232604</v>
          </cell>
          <cell r="AF527">
            <v>24257552.457999099</v>
          </cell>
          <cell r="AH527">
            <v>20297501.320787899</v>
          </cell>
          <cell r="AI527">
            <v>1998.26253596928</v>
          </cell>
        </row>
        <row r="528">
          <cell r="M528">
            <v>23.280081337657499</v>
          </cell>
          <cell r="O528">
            <v>19533694.6305198</v>
          </cell>
          <cell r="Q528">
            <v>3959982</v>
          </cell>
          <cell r="R528">
            <v>9.3733975197352899E-3</v>
          </cell>
          <cell r="AA528">
            <v>2219.4247688069399</v>
          </cell>
          <cell r="AC528">
            <v>221.122103409874</v>
          </cell>
          <cell r="AE528">
            <v>796039.57227554696</v>
          </cell>
          <cell r="AF528">
            <v>24258157.904070102</v>
          </cell>
          <cell r="AH528">
            <v>20298093.231944598</v>
          </cell>
          <cell r="AI528">
            <v>1998.3026653970601</v>
          </cell>
        </row>
        <row r="529">
          <cell r="M529">
            <v>23.280092843630701</v>
          </cell>
          <cell r="O529">
            <v>19534319.036272801</v>
          </cell>
          <cell r="Q529">
            <v>3959982</v>
          </cell>
          <cell r="R529">
            <v>9.3733417536766006E-3</v>
          </cell>
          <cell r="AA529">
            <v>2219.4698814804801</v>
          </cell>
          <cell r="AC529">
            <v>221.12667594255299</v>
          </cell>
          <cell r="AE529">
            <v>796056.03339319001</v>
          </cell>
          <cell r="AF529">
            <v>24258762.388715301</v>
          </cell>
          <cell r="AH529">
            <v>20298733.056184899</v>
          </cell>
          <cell r="AI529">
            <v>1998.3432055379301</v>
          </cell>
        </row>
        <row r="530">
          <cell r="M530">
            <v>23.280091851921</v>
          </cell>
          <cell r="O530">
            <v>19533378.6551519</v>
          </cell>
          <cell r="Q530">
            <v>3959982</v>
          </cell>
          <cell r="R530">
            <v>9.373983160382E-3</v>
          </cell>
          <cell r="AA530">
            <v>2219.5179814100102</v>
          </cell>
          <cell r="AC530">
            <v>221.14127442752101</v>
          </cell>
          <cell r="AE530">
            <v>796108.58793907403</v>
          </cell>
          <cell r="AF530">
            <v>24255972.9348283</v>
          </cell>
          <cell r="AH530">
            <v>20297873.385589</v>
          </cell>
          <cell r="AI530">
            <v>1998.3767069824901</v>
          </cell>
        </row>
        <row r="531">
          <cell r="M531">
            <v>23.280070815552399</v>
          </cell>
          <cell r="O531">
            <v>19532706.529727399</v>
          </cell>
          <cell r="Q531">
            <v>3959982</v>
          </cell>
          <cell r="R531">
            <v>9.3749647876014992E-3</v>
          </cell>
          <cell r="AA531">
            <v>2219.6762394582902</v>
          </cell>
          <cell r="AC531">
            <v>221.16163462798099</v>
          </cell>
          <cell r="AE531">
            <v>796181.884660732</v>
          </cell>
          <cell r="AF531">
            <v>24256568.129804801</v>
          </cell>
          <cell r="AH531">
            <v>20297274.707832102</v>
          </cell>
          <cell r="AI531">
            <v>1998.51460483031</v>
          </cell>
        </row>
        <row r="532">
          <cell r="M532">
            <v>23.280076035873499</v>
          </cell>
          <cell r="O532">
            <v>19533718.5437591</v>
          </cell>
          <cell r="Q532">
            <v>3959982</v>
          </cell>
          <cell r="R532">
            <v>9.3756457373005402E-3</v>
          </cell>
          <cell r="AA532">
            <v>2219.92364307464</v>
          </cell>
          <cell r="AC532">
            <v>221.19584431584099</v>
          </cell>
          <cell r="AE532">
            <v>796305.03953702596</v>
          </cell>
          <cell r="AF532">
            <v>24256658.431398001</v>
          </cell>
          <cell r="AH532">
            <v>20298407.777697001</v>
          </cell>
          <cell r="AI532">
            <v>1998.7277987588</v>
          </cell>
        </row>
        <row r="533">
          <cell r="M533">
            <v>23.280074511206202</v>
          </cell>
          <cell r="O533">
            <v>19533265.3246882</v>
          </cell>
          <cell r="Q533">
            <v>3959982</v>
          </cell>
          <cell r="R533">
            <v>9.3765683409126593E-3</v>
          </cell>
          <cell r="AA533">
            <v>2220.08684936491</v>
          </cell>
          <cell r="AC533">
            <v>221.21681089625301</v>
          </cell>
          <cell r="AE533">
            <v>796380.51922651206</v>
          </cell>
          <cell r="AF533">
            <v>24257283.3978028</v>
          </cell>
          <cell r="AH533">
            <v>20298038.484119099</v>
          </cell>
          <cell r="AI533">
            <v>1998.8700384686499</v>
          </cell>
        </row>
        <row r="534">
          <cell r="M534">
            <v>23.280054269908302</v>
          </cell>
          <cell r="O534">
            <v>19531955.780997001</v>
          </cell>
          <cell r="Q534">
            <v>3959982</v>
          </cell>
          <cell r="R534">
            <v>9.3767855106636003E-3</v>
          </cell>
          <cell r="AA534">
            <v>2220.0194780665202</v>
          </cell>
          <cell r="AC534">
            <v>221.20966992593799</v>
          </cell>
          <cell r="AE534">
            <v>796354.811733376</v>
          </cell>
          <cell r="AF534">
            <v>24256490.826296601</v>
          </cell>
          <cell r="AH534">
            <v>20296703.670618001</v>
          </cell>
          <cell r="AI534">
            <v>1998.8098081405799</v>
          </cell>
        </row>
        <row r="535">
          <cell r="M535">
            <v>23.280040078254501</v>
          </cell>
          <cell r="O535">
            <v>19531287.127902601</v>
          </cell>
          <cell r="Q535">
            <v>3959982</v>
          </cell>
          <cell r="R535">
            <v>9.3768589875584101E-3</v>
          </cell>
          <cell r="AA535">
            <v>2219.9752749197201</v>
          </cell>
          <cell r="AC535">
            <v>221.20514810125499</v>
          </cell>
          <cell r="AE535">
            <v>796338.53316451795</v>
          </cell>
          <cell r="AF535">
            <v>24255913.1091507</v>
          </cell>
          <cell r="AH535">
            <v>20296013.5682058</v>
          </cell>
          <cell r="AI535">
            <v>1998.7701268184601</v>
          </cell>
        </row>
        <row r="536">
          <cell r="M536">
            <v>23.280027641841599</v>
          </cell>
          <cell r="O536">
            <v>19530697.448215298</v>
          </cell>
          <cell r="Q536">
            <v>3959982</v>
          </cell>
          <cell r="R536">
            <v>9.3763020192485502E-3</v>
          </cell>
          <cell r="AA536">
            <v>2219.8027627593901</v>
          </cell>
          <cell r="AC536">
            <v>221.17805113955001</v>
          </cell>
          <cell r="AE536">
            <v>796240.98410238</v>
          </cell>
          <cell r="AF536">
            <v>24256995.077707302</v>
          </cell>
          <cell r="AH536">
            <v>20295308.6116798</v>
          </cell>
          <cell r="AI536">
            <v>1998.6247116198399</v>
          </cell>
        </row>
        <row r="537">
          <cell r="M537">
            <v>23.2800329012925</v>
          </cell>
          <cell r="O537">
            <v>19531587.872094899</v>
          </cell>
          <cell r="Q537">
            <v>3959982</v>
          </cell>
          <cell r="R537">
            <v>9.3753649885513803E-3</v>
          </cell>
          <cell r="AA537">
            <v>2219.6774137582102</v>
          </cell>
          <cell r="AC537">
            <v>221.16085462012899</v>
          </cell>
          <cell r="AE537">
            <v>796179.076632465</v>
          </cell>
          <cell r="AF537">
            <v>24256901.340759899</v>
          </cell>
          <cell r="AH537">
            <v>20296126.208775699</v>
          </cell>
          <cell r="AI537">
            <v>1998.5165591380801</v>
          </cell>
        </row>
        <row r="538">
          <cell r="M538">
            <v>23.280069917466101</v>
          </cell>
          <cell r="O538">
            <v>19535203.5638869</v>
          </cell>
          <cell r="Q538">
            <v>3959982</v>
          </cell>
          <cell r="R538">
            <v>9.37441910851795E-3</v>
          </cell>
          <cell r="AA538">
            <v>2219.8041258684002</v>
          </cell>
          <cell r="AC538">
            <v>221.164187600264</v>
          </cell>
          <cell r="AE538">
            <v>796191.07536094997</v>
          </cell>
          <cell r="AF538">
            <v>24261958.068812199</v>
          </cell>
          <cell r="AH538">
            <v>20299722.524747901</v>
          </cell>
          <cell r="AI538">
            <v>1998.63993826814</v>
          </cell>
        </row>
        <row r="539">
          <cell r="M539">
            <v>23.280142889852499</v>
          </cell>
          <cell r="O539">
            <v>19541140.535018999</v>
          </cell>
          <cell r="Q539">
            <v>3959982</v>
          </cell>
          <cell r="R539">
            <v>9.3731088958081896E-3</v>
          </cell>
          <cell r="AA539">
            <v>2220.0627341673799</v>
          </cell>
          <cell r="AC539">
            <v>221.18573037201699</v>
          </cell>
          <cell r="AE539">
            <v>796268.62933926005</v>
          </cell>
          <cell r="AF539">
            <v>24267072.907235101</v>
          </cell>
          <cell r="AH539">
            <v>20305722.1716392</v>
          </cell>
          <cell r="AI539">
            <v>1998.87700379536</v>
          </cell>
        </row>
        <row r="540">
          <cell r="M540">
            <v>23.280228213164101</v>
          </cell>
          <cell r="O540">
            <v>19545856.958843701</v>
          </cell>
          <cell r="Q540">
            <v>3959982</v>
          </cell>
          <cell r="R540">
            <v>9.3725680021910108E-3</v>
          </cell>
          <cell r="AA540">
            <v>2220.3702880829001</v>
          </cell>
          <cell r="AC540">
            <v>221.21726859903401</v>
          </cell>
          <cell r="AE540">
            <v>796382.16695652297</v>
          </cell>
          <cell r="AF540">
            <v>24271065.779870801</v>
          </cell>
          <cell r="AH540">
            <v>20310564.898662899</v>
          </cell>
          <cell r="AI540">
            <v>1999.1530194838599</v>
          </cell>
        </row>
        <row r="541">
          <cell r="M541">
            <v>23.280270222452199</v>
          </cell>
          <cell r="O541">
            <v>19547645.0610006</v>
          </cell>
          <cell r="Q541">
            <v>3959982</v>
          </cell>
          <cell r="R541">
            <v>9.3729739227190502E-3</v>
          </cell>
          <cell r="AA541">
            <v>2220.6165921624101</v>
          </cell>
          <cell r="AC541">
            <v>221.25196101876199</v>
          </cell>
          <cell r="AE541">
            <v>796507.05966754397</v>
          </cell>
          <cell r="AF541">
            <v>24270931.294729602</v>
          </cell>
          <cell r="AH541">
            <v>20312515.216811098</v>
          </cell>
          <cell r="AI541">
            <v>1999.3646311436401</v>
          </cell>
        </row>
        <row r="542">
          <cell r="M542">
            <v>23.280283591369301</v>
          </cell>
          <cell r="O542">
            <v>19548478.443213101</v>
          </cell>
          <cell r="Q542">
            <v>3959982</v>
          </cell>
          <cell r="R542">
            <v>9.3744095845642098E-3</v>
          </cell>
          <cell r="AA542">
            <v>2221.00750692973</v>
          </cell>
          <cell r="AC542">
            <v>221.305578329501</v>
          </cell>
          <cell r="AE542">
            <v>796700.08198620495</v>
          </cell>
          <cell r="AF542">
            <v>24271228.9307556</v>
          </cell>
          <cell r="AH542">
            <v>20313566.9082046</v>
          </cell>
          <cell r="AI542">
            <v>1999.7019286002301</v>
          </cell>
        </row>
        <row r="543">
          <cell r="M543">
            <v>23.280288079231099</v>
          </cell>
          <cell r="O543">
            <v>19549046.069374699</v>
          </cell>
          <cell r="Q543">
            <v>3959982</v>
          </cell>
          <cell r="R543">
            <v>9.3759987069444595E-3</v>
          </cell>
          <cell r="AA543">
            <v>2221.4149455690499</v>
          </cell>
          <cell r="AC543">
            <v>221.360498714816</v>
          </cell>
          <cell r="AE543">
            <v>796897.79537333699</v>
          </cell>
          <cell r="AF543">
            <v>24271880.754723601</v>
          </cell>
          <cell r="AH543">
            <v>20314344.6094945</v>
          </cell>
          <cell r="AI543">
            <v>2000.05444685423</v>
          </cell>
        </row>
        <row r="544">
          <cell r="M544">
            <v>23.280272108953501</v>
          </cell>
          <cell r="O544">
            <v>19547679.288537499</v>
          </cell>
          <cell r="Q544">
            <v>3959982</v>
          </cell>
          <cell r="R544">
            <v>9.3771131911036202E-3</v>
          </cell>
          <cell r="AA544">
            <v>2221.5420138108202</v>
          </cell>
          <cell r="AC544">
            <v>221.37747966931599</v>
          </cell>
          <cell r="AE544">
            <v>796958.92680953594</v>
          </cell>
          <cell r="AF544">
            <v>24272136.2188472</v>
          </cell>
          <cell r="AH544">
            <v>20313044.3255946</v>
          </cell>
          <cell r="AI544">
            <v>2000.1645341415001</v>
          </cell>
        </row>
        <row r="545">
          <cell r="M545">
            <v>23.280248818894201</v>
          </cell>
          <cell r="O545">
            <v>19546300.844068501</v>
          </cell>
          <cell r="Q545">
            <v>3959982</v>
          </cell>
          <cell r="R545">
            <v>9.3773611385794507E-3</v>
          </cell>
          <cell r="AA545">
            <v>2221.4763506992599</v>
          </cell>
          <cell r="AC545">
            <v>221.37043580016299</v>
          </cell>
          <cell r="AE545">
            <v>796933.56888058502</v>
          </cell>
          <cell r="AF545">
            <v>24271393.049100999</v>
          </cell>
          <cell r="AH545">
            <v>20311633.263172802</v>
          </cell>
          <cell r="AI545">
            <v>2000.1059148991001</v>
          </cell>
        </row>
        <row r="546">
          <cell r="M546">
            <v>23.280225261797899</v>
          </cell>
          <cell r="O546">
            <v>19544105.111371402</v>
          </cell>
          <cell r="Q546">
            <v>3959982</v>
          </cell>
          <cell r="R546">
            <v>9.37751789056686E-3</v>
          </cell>
          <cell r="AA546">
            <v>2221.3073197505601</v>
          </cell>
          <cell r="AC546">
            <v>221.35339980280401</v>
          </cell>
          <cell r="AE546">
            <v>796872.239290094</v>
          </cell>
          <cell r="AF546">
            <v>24269092.9849866</v>
          </cell>
          <cell r="AH546">
            <v>20309380.986409102</v>
          </cell>
          <cell r="AI546">
            <v>1999.9539199477599</v>
          </cell>
        </row>
        <row r="547">
          <cell r="M547">
            <v>23.280178521975301</v>
          </cell>
          <cell r="O547">
            <v>19539012.111065</v>
          </cell>
          <cell r="Q547">
            <v>3959982</v>
          </cell>
          <cell r="R547">
            <v>9.3778250881435907E-3</v>
          </cell>
          <cell r="AA547">
            <v>2220.9004995452001</v>
          </cell>
          <cell r="AC547">
            <v>221.312538273869</v>
          </cell>
          <cell r="AE547">
            <v>796725.13778592797</v>
          </cell>
          <cell r="AF547">
            <v>24263508.1273732</v>
          </cell>
          <cell r="AH547">
            <v>20304160.811116099</v>
          </cell>
          <cell r="AI547">
            <v>1999.58796127133</v>
          </cell>
        </row>
        <row r="548">
          <cell r="M548">
            <v>23.280081665251</v>
          </cell>
          <cell r="O548">
            <v>19531709.458613001</v>
          </cell>
          <cell r="Q548">
            <v>3959982</v>
          </cell>
          <cell r="R548">
            <v>9.3783551387799299E-3</v>
          </cell>
          <cell r="AA548">
            <v>2220.3410568413501</v>
          </cell>
          <cell r="AC548">
            <v>221.256144191792</v>
          </cell>
          <cell r="AE548">
            <v>796522.11909045</v>
          </cell>
          <cell r="AF548">
            <v>24255900.569631699</v>
          </cell>
          <cell r="AH548">
            <v>20296674.7917048</v>
          </cell>
          <cell r="AI548">
            <v>1999.08491264956</v>
          </cell>
        </row>
        <row r="549">
          <cell r="M549">
            <v>23.280006858254801</v>
          </cell>
          <cell r="O549">
            <v>19528529.422070399</v>
          </cell>
          <cell r="Q549">
            <v>3959982</v>
          </cell>
          <cell r="R549">
            <v>9.3780661868184505E-3</v>
          </cell>
          <cell r="AA549">
            <v>2219.99374723649</v>
          </cell>
          <cell r="AC549">
            <v>221.21119808706999</v>
          </cell>
          <cell r="AE549">
            <v>796360.313113451</v>
          </cell>
          <cell r="AF549">
            <v>24254685.794493299</v>
          </cell>
          <cell r="AH549">
            <v>20293292.076481301</v>
          </cell>
          <cell r="AI549">
            <v>1998.78254914942</v>
          </cell>
        </row>
        <row r="550">
          <cell r="M550">
            <v>23.279969557045099</v>
          </cell>
          <cell r="O550">
            <v>19526620.485490002</v>
          </cell>
          <cell r="Q550">
            <v>3959982</v>
          </cell>
          <cell r="R550">
            <v>9.3767204211678799E-3</v>
          </cell>
          <cell r="AA550">
            <v>2219.52431468756</v>
          </cell>
          <cell r="AC550">
            <v>221.14962719402999</v>
          </cell>
          <cell r="AE550">
            <v>796138.65789850603</v>
          </cell>
          <cell r="AF550">
            <v>24253334.878851801</v>
          </cell>
          <cell r="AH550">
            <v>20291133.237796001</v>
          </cell>
          <cell r="AI550">
            <v>1998.37468749353</v>
          </cell>
        </row>
        <row r="551">
          <cell r="M551">
            <v>23.279956507001199</v>
          </cell>
          <cell r="O551">
            <v>19525652.586491201</v>
          </cell>
          <cell r="Q551">
            <v>3959982</v>
          </cell>
          <cell r="R551">
            <v>9.3757731415454095E-3</v>
          </cell>
          <cell r="AA551">
            <v>2219.2180298895901</v>
          </cell>
          <cell r="AC551">
            <v>221.11460153190399</v>
          </cell>
          <cell r="AE551">
            <v>796012.56551485404</v>
          </cell>
          <cell r="AF551">
            <v>24250636.775450598</v>
          </cell>
          <cell r="AH551">
            <v>20290038.2369923</v>
          </cell>
          <cell r="AI551">
            <v>1998.1034283576901</v>
          </cell>
        </row>
        <row r="552">
          <cell r="M552">
            <v>23.279951656644101</v>
          </cell>
          <cell r="O552">
            <v>19525467.032472402</v>
          </cell>
          <cell r="Q552">
            <v>3959982</v>
          </cell>
          <cell r="R552">
            <v>9.3756658631889908E-3</v>
          </cell>
          <cell r="AA552">
            <v>2219.1715841794398</v>
          </cell>
          <cell r="AC552">
            <v>221.11026744318701</v>
          </cell>
          <cell r="AE552">
            <v>795996.96279547305</v>
          </cell>
          <cell r="AF552">
            <v>24249882.564218201</v>
          </cell>
          <cell r="AH552">
            <v>20289838.877472199</v>
          </cell>
          <cell r="AI552">
            <v>1998.0613167362601</v>
          </cell>
        </row>
        <row r="553">
          <cell r="M553">
            <v>23.279958104752399</v>
          </cell>
          <cell r="O553">
            <v>19526292.478465199</v>
          </cell>
          <cell r="Q553">
            <v>3959982</v>
          </cell>
          <cell r="R553">
            <v>9.3756119655160203E-3</v>
          </cell>
          <cell r="AA553">
            <v>2219.2366551121399</v>
          </cell>
          <cell r="AC553">
            <v>221.11681603106501</v>
          </cell>
          <cell r="AE553">
            <v>796020.53771183302</v>
          </cell>
          <cell r="AF553">
            <v>24250770.962816101</v>
          </cell>
          <cell r="AH553">
            <v>20290681.116130099</v>
          </cell>
          <cell r="AI553">
            <v>1998.11983908107</v>
          </cell>
        </row>
        <row r="554">
          <cell r="M554">
            <v>23.279977619803599</v>
          </cell>
          <cell r="O554">
            <v>19527536.3762343</v>
          </cell>
          <cell r="Q554">
            <v>3959982</v>
          </cell>
          <cell r="R554">
            <v>9.3761298029260993E-3</v>
          </cell>
          <cell r="AA554">
            <v>2219.4614535678602</v>
          </cell>
          <cell r="AC554">
            <v>221.14915769440501</v>
          </cell>
          <cell r="AE554">
            <v>796136.96769985696</v>
          </cell>
          <cell r="AF554">
            <v>24250408.641719501</v>
          </cell>
          <cell r="AH554">
            <v>20292054.873476598</v>
          </cell>
          <cell r="AI554">
            <v>1998.31229587345</v>
          </cell>
        </row>
        <row r="555">
          <cell r="M555">
            <v>23.279989989560299</v>
          </cell>
          <cell r="O555">
            <v>19528511.051153898</v>
          </cell>
          <cell r="Q555">
            <v>3959982</v>
          </cell>
          <cell r="R555">
            <v>9.37696201045711E-3</v>
          </cell>
          <cell r="AA555">
            <v>2219.73751841077</v>
          </cell>
          <cell r="AC555">
            <v>221.18146991202801</v>
          </cell>
          <cell r="AE555">
            <v>796253.29168330098</v>
          </cell>
          <cell r="AF555">
            <v>24252578.670599401</v>
          </cell>
          <cell r="AH555">
            <v>20293147.7717539</v>
          </cell>
          <cell r="AI555">
            <v>1998.55604849874</v>
          </cell>
        </row>
        <row r="556">
          <cell r="M556">
            <v>23.2799996886488</v>
          </cell>
          <cell r="O556">
            <v>19529437.542622101</v>
          </cell>
          <cell r="Q556">
            <v>3959982</v>
          </cell>
          <cell r="R556">
            <v>9.3770222747210398E-3</v>
          </cell>
          <cell r="AA556">
            <v>2219.84264795526</v>
          </cell>
          <cell r="AC556">
            <v>221.19170740368901</v>
          </cell>
          <cell r="AE556">
            <v>796290.14665327896</v>
          </cell>
          <cell r="AF556">
            <v>24254135.083734699</v>
          </cell>
          <cell r="AH556">
            <v>20294104.845249899</v>
          </cell>
          <cell r="AI556">
            <v>1998.6509405515701</v>
          </cell>
        </row>
        <row r="557">
          <cell r="M557">
            <v>23.2800165115267</v>
          </cell>
          <cell r="O557">
            <v>19530290.007801998</v>
          </cell>
          <cell r="Q557">
            <v>3959982</v>
          </cell>
          <cell r="R557">
            <v>9.3775703804666807E-3</v>
          </cell>
          <cell r="AA557">
            <v>2220.0378226927301</v>
          </cell>
          <cell r="AC557">
            <v>221.22106969974499</v>
          </cell>
          <cell r="AE557">
            <v>796395.85091908195</v>
          </cell>
          <cell r="AF557">
            <v>24253368.617576402</v>
          </cell>
          <cell r="AH557">
            <v>20295079.182069201</v>
          </cell>
          <cell r="AI557">
            <v>1998.8167529929799</v>
          </cell>
        </row>
        <row r="558">
          <cell r="M558">
            <v>23.280017509234</v>
          </cell>
          <cell r="O558">
            <v>19530450.224277299</v>
          </cell>
          <cell r="Q558">
            <v>3959982</v>
          </cell>
          <cell r="R558">
            <v>9.3784617018137003E-3</v>
          </cell>
          <cell r="AA558">
            <v>2220.2515208556001</v>
          </cell>
          <cell r="AC558">
            <v>221.24711290300499</v>
          </cell>
          <cell r="AE558">
            <v>796489.60645081894</v>
          </cell>
          <cell r="AF558">
            <v>24254685.1296551</v>
          </cell>
          <cell r="AH558">
            <v>20295338.5278055</v>
          </cell>
          <cell r="AI558">
            <v>1999.0044079525901</v>
          </cell>
        </row>
        <row r="559">
          <cell r="M559">
            <v>23.280016026471699</v>
          </cell>
          <cell r="O559">
            <v>19530459.051359799</v>
          </cell>
          <cell r="Q559">
            <v>3959982</v>
          </cell>
          <cell r="R559">
            <v>9.3785807949148398E-3</v>
          </cell>
          <cell r="AA559">
            <v>2220.2847294934299</v>
          </cell>
          <cell r="AC559">
            <v>221.25010957021601</v>
          </cell>
          <cell r="AE559">
            <v>796500.39445277699</v>
          </cell>
          <cell r="AF559">
            <v>24255260.534092601</v>
          </cell>
          <cell r="AH559">
            <v>20295352.5553555</v>
          </cell>
          <cell r="AI559">
            <v>1999.0346199232099</v>
          </cell>
        </row>
        <row r="560">
          <cell r="M560">
            <v>23.2800070136859</v>
          </cell>
          <cell r="O560">
            <v>19529859.153301802</v>
          </cell>
          <cell r="Q560">
            <v>3959982</v>
          </cell>
          <cell r="R560">
            <v>9.3780226187260493E-3</v>
          </cell>
          <cell r="AA560">
            <v>2220.1105403275801</v>
          </cell>
          <cell r="AC560">
            <v>221.22283473046201</v>
          </cell>
          <cell r="AE560">
            <v>796402.20502966305</v>
          </cell>
          <cell r="AF560">
            <v>24256321.987467401</v>
          </cell>
          <cell r="AH560">
            <v>20294641.085234098</v>
          </cell>
          <cell r="AI560">
            <v>1998.88770559711</v>
          </cell>
        </row>
        <row r="561">
          <cell r="M561">
            <v>23.280010659203398</v>
          </cell>
          <cell r="O561">
            <v>19530447.486842301</v>
          </cell>
          <cell r="Q561">
            <v>3959982</v>
          </cell>
          <cell r="R561">
            <v>9.3770992934436304E-3</v>
          </cell>
          <cell r="AA561">
            <v>2219.9598702523099</v>
          </cell>
          <cell r="AC561">
            <v>221.20309677920801</v>
          </cell>
          <cell r="AE561">
            <v>796331.148405149</v>
          </cell>
          <cell r="AF561">
            <v>24255879.652154598</v>
          </cell>
          <cell r="AH561">
            <v>20295149.504686199</v>
          </cell>
          <cell r="AI561">
            <v>1998.7567734731001</v>
          </cell>
        </row>
        <row r="562">
          <cell r="M562">
            <v>23.280049030912402</v>
          </cell>
          <cell r="O562">
            <v>19534782.6841539</v>
          </cell>
          <cell r="Q562">
            <v>3959982</v>
          </cell>
          <cell r="R562">
            <v>9.3767426400268306E-3</v>
          </cell>
          <cell r="AA562">
            <v>2220.2801662598599</v>
          </cell>
          <cell r="AC562">
            <v>221.23553533860499</v>
          </cell>
          <cell r="AE562">
            <v>796447.92721898004</v>
          </cell>
          <cell r="AF562">
            <v>24260181.270645499</v>
          </cell>
          <cell r="AH562">
            <v>20299581.058580901</v>
          </cell>
          <cell r="AI562">
            <v>1999.04463092126</v>
          </cell>
        </row>
        <row r="563">
          <cell r="M563">
            <v>23.2801315917715</v>
          </cell>
          <cell r="O563">
            <v>19540556.1495088</v>
          </cell>
          <cell r="Q563">
            <v>3959982</v>
          </cell>
          <cell r="R563">
            <v>9.3762993509883298E-3</v>
          </cell>
          <cell r="AA563">
            <v>2220.71592622243</v>
          </cell>
          <cell r="AC563">
            <v>221.279521030506</v>
          </cell>
          <cell r="AE563">
            <v>796606.27570982103</v>
          </cell>
          <cell r="AF563">
            <v>24266085.877904698</v>
          </cell>
          <cell r="AH563">
            <v>20305501.963418402</v>
          </cell>
          <cell r="AI563">
            <v>1999.4364051919299</v>
          </cell>
        </row>
        <row r="564">
          <cell r="M564">
            <v>23.280188152263399</v>
          </cell>
          <cell r="O564">
            <v>19543666.2044098</v>
          </cell>
          <cell r="Q564">
            <v>3959982</v>
          </cell>
          <cell r="R564">
            <v>9.3754079614791399E-3</v>
          </cell>
          <cell r="AA564">
            <v>2220.8076344566998</v>
          </cell>
          <cell r="AC564">
            <v>221.27923014797801</v>
          </cell>
          <cell r="AE564">
            <v>796605.22853272199</v>
          </cell>
          <cell r="AF564">
            <v>24270700.101419602</v>
          </cell>
          <cell r="AH564">
            <v>20308610.9521196</v>
          </cell>
          <cell r="AI564">
            <v>1999.5284043087199</v>
          </cell>
        </row>
        <row r="565">
          <cell r="M565">
            <v>23.2802285349104</v>
          </cell>
          <cell r="O565">
            <v>19545795.2993716</v>
          </cell>
          <cell r="Q565">
            <v>3959982</v>
          </cell>
          <cell r="R565">
            <v>9.3743145895118906E-3</v>
          </cell>
          <cell r="AA565">
            <v>2220.7587067340501</v>
          </cell>
          <cell r="AC565">
            <v>221.26990656333399</v>
          </cell>
          <cell r="AE565">
            <v>796571.663628001</v>
          </cell>
          <cell r="AF565">
            <v>24271585.4921197</v>
          </cell>
          <cell r="AH565">
            <v>20310713.5953856</v>
          </cell>
          <cell r="AI565">
            <v>1999.48880017072</v>
          </cell>
        </row>
        <row r="566">
          <cell r="M566">
            <v>23.280259669988901</v>
          </cell>
          <cell r="O566">
            <v>19547463.0607257</v>
          </cell>
          <cell r="Q566">
            <v>3959982</v>
          </cell>
          <cell r="R566">
            <v>9.3746584237066402E-3</v>
          </cell>
          <cell r="AA566">
            <v>2220.9770967496602</v>
          </cell>
          <cell r="AC566">
            <v>221.30201663960901</v>
          </cell>
          <cell r="AE566">
            <v>796687.25990259298</v>
          </cell>
          <cell r="AF566">
            <v>24270990.568972901</v>
          </cell>
          <cell r="AH566">
            <v>20312524.095683798</v>
          </cell>
          <cell r="AI566">
            <v>1999.67508011005</v>
          </cell>
        </row>
        <row r="567">
          <cell r="M567">
            <v>23.2802745733451</v>
          </cell>
          <cell r="O567">
            <v>19548470.646782599</v>
          </cell>
          <cell r="Q567">
            <v>3959982</v>
          </cell>
          <cell r="R567">
            <v>9.3754602908514093E-3</v>
          </cell>
          <cell r="AA567">
            <v>2221.2487338587498</v>
          </cell>
          <cell r="AC567">
            <v>221.333957805914</v>
          </cell>
          <cell r="AE567">
            <v>796802.24810128997</v>
          </cell>
          <cell r="AF567">
            <v>24273075.119421799</v>
          </cell>
          <cell r="AH567">
            <v>20313651.9842351</v>
          </cell>
          <cell r="AI567">
            <v>1999.9147760528299</v>
          </cell>
        </row>
        <row r="568">
          <cell r="M568">
            <v>23.280272135995801</v>
          </cell>
          <cell r="O568">
            <v>19547585.306451902</v>
          </cell>
          <cell r="Q568">
            <v>3959982</v>
          </cell>
          <cell r="R568">
            <v>9.3762210421224294E-3</v>
          </cell>
          <cell r="AA568">
            <v>2221.3340861092202</v>
          </cell>
          <cell r="AC568">
            <v>221.35200637475199</v>
          </cell>
          <cell r="AE568">
            <v>796867.22294910799</v>
          </cell>
          <cell r="AF568">
            <v>24270901.492842901</v>
          </cell>
          <cell r="AH568">
            <v>20312855.2931934</v>
          </cell>
          <cell r="AI568">
            <v>1999.9820797344701</v>
          </cell>
        </row>
        <row r="569">
          <cell r="M569">
            <v>23.280260754149399</v>
          </cell>
          <cell r="O569">
            <v>19547665.912422199</v>
          </cell>
          <cell r="Q569">
            <v>3959982</v>
          </cell>
          <cell r="R569">
            <v>9.3771667840781402E-3</v>
          </cell>
          <cell r="AA569">
            <v>2221.5552031842099</v>
          </cell>
          <cell r="AC569">
            <v>221.378669679578</v>
          </cell>
          <cell r="AE569">
            <v>796963.21084648103</v>
          </cell>
          <cell r="AF569">
            <v>24272364.8743078</v>
          </cell>
          <cell r="AH569">
            <v>20313024.844382301</v>
          </cell>
          <cell r="AI569">
            <v>2000.17653350463</v>
          </cell>
        </row>
        <row r="570">
          <cell r="M570">
            <v>23.2802513335965</v>
          </cell>
          <cell r="O570">
            <v>19546420.162404899</v>
          </cell>
          <cell r="Q570">
            <v>3959982</v>
          </cell>
          <cell r="R570">
            <v>9.3773483492455793E-3</v>
          </cell>
          <cell r="AA570">
            <v>2221.48455063954</v>
          </cell>
          <cell r="AC570">
            <v>221.37127635959001</v>
          </cell>
          <cell r="AE570">
            <v>796936.59489452199</v>
          </cell>
          <cell r="AF570">
            <v>24271499.6498463</v>
          </cell>
          <cell r="AH570">
            <v>20311754.510191999</v>
          </cell>
          <cell r="AI570">
            <v>2000.11327427995</v>
          </cell>
        </row>
        <row r="571">
          <cell r="M571">
            <v>23.280223775488601</v>
          </cell>
          <cell r="O571">
            <v>19543843.3183445</v>
          </cell>
          <cell r="Q571">
            <v>3959982</v>
          </cell>
          <cell r="R571">
            <v>9.3775307453536592E-3</v>
          </cell>
          <cell r="AA571">
            <v>2221.2855475901902</v>
          </cell>
          <cell r="AC571">
            <v>221.35121755072799</v>
          </cell>
          <cell r="AE571">
            <v>796864.383182619</v>
          </cell>
          <cell r="AF571">
            <v>24268792.466467299</v>
          </cell>
          <cell r="AH571">
            <v>20309113.4863225</v>
          </cell>
          <cell r="AI571">
            <v>1999.9343300394601</v>
          </cell>
        </row>
        <row r="572">
          <cell r="M572">
            <v>23.280182977875199</v>
          </cell>
          <cell r="O572">
            <v>19540853.683412399</v>
          </cell>
          <cell r="Q572">
            <v>3959982</v>
          </cell>
          <cell r="R572">
            <v>9.3771446248289998E-3</v>
          </cell>
          <cell r="AA572">
            <v>2220.9282580362501</v>
          </cell>
          <cell r="AC572">
            <v>221.305479508871</v>
          </cell>
          <cell r="AE572">
            <v>796699.72623193497</v>
          </cell>
          <cell r="AF572">
            <v>24267365.437557802</v>
          </cell>
          <cell r="AH572">
            <v>20305946.358382098</v>
          </cell>
          <cell r="AI572">
            <v>1999.62277852738</v>
          </cell>
        </row>
        <row r="573">
          <cell r="M573">
            <v>23.280146884258698</v>
          </cell>
          <cell r="O573">
            <v>19537286.0406955</v>
          </cell>
          <cell r="Q573">
            <v>3959982</v>
          </cell>
          <cell r="R573">
            <v>9.3764720520365906E-3</v>
          </cell>
          <cell r="AA573">
            <v>2220.44616318416</v>
          </cell>
          <cell r="AC573">
            <v>221.25245066736301</v>
          </cell>
          <cell r="AE573">
            <v>796508.82240250602</v>
          </cell>
          <cell r="AF573">
            <v>24262374.149870999</v>
          </cell>
          <cell r="AH573">
            <v>20302192.090707898</v>
          </cell>
          <cell r="AI573">
            <v>1999.1937125167999</v>
          </cell>
        </row>
        <row r="574">
          <cell r="M574">
            <v>23.280089004381502</v>
          </cell>
          <cell r="O574">
            <v>19534041.321435001</v>
          </cell>
          <cell r="Q574">
            <v>3959982</v>
          </cell>
          <cell r="R574">
            <v>9.3760288342322699E-3</v>
          </cell>
          <cell r="AA574">
            <v>2220.0483403979201</v>
          </cell>
          <cell r="AC574">
            <v>221.20288750422</v>
          </cell>
          <cell r="AE574">
            <v>796330.39501519105</v>
          </cell>
          <cell r="AF574">
            <v>24260305.406837299</v>
          </cell>
          <cell r="AH574">
            <v>20298759.528881401</v>
          </cell>
          <cell r="AI574">
            <v>1998.8454528937</v>
          </cell>
        </row>
        <row r="575">
          <cell r="M575">
            <v>23.280073033580098</v>
          </cell>
          <cell r="O575">
            <v>19530961.219477199</v>
          </cell>
          <cell r="Q575">
            <v>3959982</v>
          </cell>
          <cell r="R575">
            <v>9.3752579600365794E-3</v>
          </cell>
          <cell r="AA575">
            <v>2219.5889327169698</v>
          </cell>
          <cell r="AC575">
            <v>221.15230044649999</v>
          </cell>
          <cell r="AE575">
            <v>796148.28160740004</v>
          </cell>
          <cell r="AF575">
            <v>24255569.656001501</v>
          </cell>
          <cell r="AH575">
            <v>20295491.318548601</v>
          </cell>
          <cell r="AI575">
            <v>1998.43663227047</v>
          </cell>
        </row>
        <row r="576">
          <cell r="M576">
            <v>23.279953459344298</v>
          </cell>
          <cell r="O576">
            <v>19522750.0887178</v>
          </cell>
          <cell r="Q576">
            <v>3959982</v>
          </cell>
          <cell r="R576">
            <v>9.3757390629201093E-3</v>
          </cell>
          <cell r="AA576">
            <v>2218.9271858983898</v>
          </cell>
          <cell r="AC576">
            <v>221.08597124399299</v>
          </cell>
          <cell r="AE576">
            <v>795909.49647837505</v>
          </cell>
          <cell r="AF576">
            <v>24246440.236812599</v>
          </cell>
          <cell r="AH576">
            <v>20287099.043090399</v>
          </cell>
          <cell r="AI576">
            <v>1997.8412146543999</v>
          </cell>
        </row>
        <row r="577">
          <cell r="M577">
            <v>23.279912536039401</v>
          </cell>
          <cell r="O577">
            <v>19523471.793352</v>
          </cell>
          <cell r="Q577">
            <v>3959982</v>
          </cell>
          <cell r="R577">
            <v>9.3758256628180704E-3</v>
          </cell>
          <cell r="AA577">
            <v>2219.0237474158798</v>
          </cell>
          <cell r="AC577">
            <v>221.09533101275599</v>
          </cell>
          <cell r="AE577">
            <v>795943.19164592004</v>
          </cell>
          <cell r="AF577">
            <v>24247884.8965776</v>
          </cell>
          <cell r="AH577">
            <v>20287790.153887399</v>
          </cell>
          <cell r="AI577">
            <v>1997.9284164031201</v>
          </cell>
        </row>
        <row r="578">
          <cell r="M578">
            <v>23.279940071514801</v>
          </cell>
          <cell r="O578">
            <v>19525311.459894799</v>
          </cell>
          <cell r="Q578">
            <v>3959982</v>
          </cell>
          <cell r="R578">
            <v>9.3763004729312104E-3</v>
          </cell>
          <cell r="AA578">
            <v>2219.2947341362501</v>
          </cell>
          <cell r="AC578">
            <v>221.13232090974699</v>
          </cell>
          <cell r="AE578">
            <v>796076.35527508997</v>
          </cell>
          <cell r="AF578">
            <v>24248153.0570032</v>
          </cell>
          <cell r="AH578">
            <v>20289765.368538301</v>
          </cell>
          <cell r="AI578">
            <v>1998.1624132264999</v>
          </cell>
        </row>
        <row r="579">
          <cell r="M579">
            <v>23.2799639066791</v>
          </cell>
          <cell r="O579">
            <v>19528613.793857399</v>
          </cell>
          <cell r="Q579">
            <v>3959982</v>
          </cell>
          <cell r="R579">
            <v>9.3770358165350502E-3</v>
          </cell>
          <cell r="AA579">
            <v>2219.7674368401599</v>
          </cell>
          <cell r="AC579">
            <v>221.18429086389901</v>
          </cell>
          <cell r="AE579">
            <v>796263.44711003697</v>
          </cell>
          <cell r="AF579">
            <v>24253054.324135099</v>
          </cell>
          <cell r="AH579">
            <v>20293245.713285301</v>
          </cell>
          <cell r="AI579">
            <v>1998.5831459762601</v>
          </cell>
        </row>
        <row r="580">
          <cell r="M580">
            <v>23.280038449791</v>
          </cell>
          <cell r="O580">
            <v>19532493.157563802</v>
          </cell>
          <cell r="Q580">
            <v>3959982</v>
          </cell>
          <cell r="R580">
            <v>9.3774253408949303E-3</v>
          </cell>
          <cell r="AA580">
            <v>2220.2118811324699</v>
          </cell>
          <cell r="AC580">
            <v>221.23856880414499</v>
          </cell>
          <cell r="AE580">
            <v>796458.84769492096</v>
          </cell>
          <cell r="AF580">
            <v>24255751.726439498</v>
          </cell>
          <cell r="AH580">
            <v>20297321.4692556</v>
          </cell>
          <cell r="AI580">
            <v>1998.9733123283299</v>
          </cell>
        </row>
        <row r="581">
          <cell r="M581">
            <v>23.278791100109402</v>
          </cell>
          <cell r="O581">
            <v>19464517.717613801</v>
          </cell>
          <cell r="Q581">
            <v>3959982</v>
          </cell>
          <cell r="R581">
            <v>9.3815137053680896E-3</v>
          </cell>
          <cell r="AA581">
            <v>2214.8506818916699</v>
          </cell>
          <cell r="AC581">
            <v>220.70691595305101</v>
          </cell>
          <cell r="AE581">
            <v>794544.89743098395</v>
          </cell>
          <cell r="AF581">
            <v>24179825.523686402</v>
          </cell>
          <cell r="AH581">
            <v>20228910.599796701</v>
          </cell>
          <cell r="AI581">
            <v>1994.1437659386199</v>
          </cell>
        </row>
        <row r="582">
          <cell r="M582">
            <v>23.277504211259298</v>
          </cell>
          <cell r="O582">
            <v>19485609.939879999</v>
          </cell>
          <cell r="Q582">
            <v>3959982</v>
          </cell>
          <cell r="R582">
            <v>9.3825616631785392E-3</v>
          </cell>
          <cell r="AA582">
            <v>2217.2563086212499</v>
          </cell>
          <cell r="AC582">
            <v>220.94319148826099</v>
          </cell>
          <cell r="AE582">
            <v>795395.48935774097</v>
          </cell>
          <cell r="AF582">
            <v>24214701.1353558</v>
          </cell>
          <cell r="AH582">
            <v>20248393.955846898</v>
          </cell>
          <cell r="AI582">
            <v>1996.3131171329901</v>
          </cell>
        </row>
        <row r="583">
          <cell r="M583">
            <v>23.2797928956393</v>
          </cell>
          <cell r="O583">
            <v>19531644.291468199</v>
          </cell>
          <cell r="Q583">
            <v>3959982</v>
          </cell>
          <cell r="R583">
            <v>9.3781547253763801E-3</v>
          </cell>
          <cell r="AA583">
            <v>2220.34653515224</v>
          </cell>
          <cell r="AC583">
            <v>221.24589512249901</v>
          </cell>
          <cell r="AE583">
            <v>796485.22244099504</v>
          </cell>
          <cell r="AF583">
            <v>24259788.191395398</v>
          </cell>
          <cell r="AH583">
            <v>20296116.5452278</v>
          </cell>
          <cell r="AI583">
            <v>1999.1006400297399</v>
          </cell>
        </row>
        <row r="584">
          <cell r="M584">
            <v>23.280015227235701</v>
          </cell>
          <cell r="O584">
            <v>19531712.178858299</v>
          </cell>
          <cell r="Q584">
            <v>3959982</v>
          </cell>
          <cell r="R584">
            <v>9.3769934117840202E-3</v>
          </cell>
          <cell r="AA584">
            <v>2220.0544525865198</v>
          </cell>
          <cell r="AC584">
            <v>221.21267622898901</v>
          </cell>
          <cell r="AE584">
            <v>796365.63442435896</v>
          </cell>
          <cell r="AF584">
            <v>24257149.698530398</v>
          </cell>
          <cell r="AH584">
            <v>20296422.030421901</v>
          </cell>
          <cell r="AI584">
            <v>1998.8417763575301</v>
          </cell>
        </row>
        <row r="585">
          <cell r="M585">
            <v>23.280049117958299</v>
          </cell>
          <cell r="O585">
            <v>19533128.0865753</v>
          </cell>
          <cell r="Q585">
            <v>3959982</v>
          </cell>
          <cell r="R585">
            <v>9.3767839473171098E-3</v>
          </cell>
          <cell r="AA585">
            <v>2220.13223019109</v>
          </cell>
          <cell r="AC585">
            <v>221.220821244467</v>
          </cell>
          <cell r="AE585">
            <v>796394.95648008096</v>
          </cell>
          <cell r="AF585">
            <v>24258099.644113</v>
          </cell>
          <cell r="AH585">
            <v>20297891.2667518</v>
          </cell>
          <cell r="AI585">
            <v>1998.91140894662</v>
          </cell>
        </row>
        <row r="586">
          <cell r="M586">
            <v>23.280082581344899</v>
          </cell>
          <cell r="O586">
            <v>19536831.8838582</v>
          </cell>
          <cell r="Q586">
            <v>3959982</v>
          </cell>
          <cell r="R586">
            <v>9.3759553414792494E-3</v>
          </cell>
          <cell r="AA586">
            <v>2220.2987149417399</v>
          </cell>
          <cell r="AC586">
            <v>221.227799344478</v>
          </cell>
          <cell r="AE586">
            <v>796420.07764012006</v>
          </cell>
          <cell r="AF586">
            <v>24263825.2835797</v>
          </cell>
          <cell r="AH586">
            <v>20301589.7427008</v>
          </cell>
          <cell r="AI586">
            <v>1999.07091559726</v>
          </cell>
        </row>
        <row r="587">
          <cell r="M587">
            <v>23.280162306572901</v>
          </cell>
          <cell r="O587">
            <v>19542842.912199698</v>
          </cell>
          <cell r="Q587">
            <v>3959982</v>
          </cell>
          <cell r="R587">
            <v>9.37462455534269E-3</v>
          </cell>
          <cell r="AA587">
            <v>2220.5594679595501</v>
          </cell>
          <cell r="AC587">
            <v>221.24957485672201</v>
          </cell>
          <cell r="AE587">
            <v>796498.46948419895</v>
          </cell>
          <cell r="AF587">
            <v>24268963.492454901</v>
          </cell>
          <cell r="AH587">
            <v>20307663.323404301</v>
          </cell>
          <cell r="AI587">
            <v>1999.3098931028201</v>
          </cell>
        </row>
        <row r="588">
          <cell r="M588">
            <v>23.280233670539101</v>
          </cell>
          <cell r="O588">
            <v>19546500.208752699</v>
          </cell>
          <cell r="Q588">
            <v>3959982</v>
          </cell>
          <cell r="R588">
            <v>9.3735480826201093E-3</v>
          </cell>
          <cell r="AA588">
            <v>2220.65456604787</v>
          </cell>
          <cell r="AC588">
            <v>221.25004478977201</v>
          </cell>
          <cell r="AE588">
            <v>796500.16124318005</v>
          </cell>
          <cell r="AF588">
            <v>24273476.4822211</v>
          </cell>
          <cell r="AH588">
            <v>20311324.8518821</v>
          </cell>
          <cell r="AI588">
            <v>1999.4045212581</v>
          </cell>
        </row>
        <row r="589">
          <cell r="M589">
            <v>23.280267120390501</v>
          </cell>
          <cell r="O589">
            <v>19547470.873659</v>
          </cell>
          <cell r="Q589">
            <v>3959982</v>
          </cell>
          <cell r="R589">
            <v>9.3731145459795707E-3</v>
          </cell>
          <cell r="AA589">
            <v>2220.6374544160899</v>
          </cell>
          <cell r="AC589">
            <v>221.25369998346801</v>
          </cell>
          <cell r="AE589">
            <v>796513.31994048494</v>
          </cell>
          <cell r="AF589">
            <v>24271343.571169298</v>
          </cell>
          <cell r="AH589">
            <v>20312345.079453699</v>
          </cell>
          <cell r="AI589">
            <v>1999.38375443262</v>
          </cell>
        </row>
        <row r="590">
          <cell r="M590">
            <v>23.280280024873999</v>
          </cell>
          <cell r="O590">
            <v>19548061.612910401</v>
          </cell>
          <cell r="Q590">
            <v>3959982</v>
          </cell>
          <cell r="R590">
            <v>9.3744452280217095E-3</v>
          </cell>
          <cell r="AA590">
            <v>2220.97695149216</v>
          </cell>
          <cell r="AC590">
            <v>221.30247720918899</v>
          </cell>
          <cell r="AE590">
            <v>796688.91795308201</v>
          </cell>
          <cell r="AF590">
            <v>24270820.787485201</v>
          </cell>
          <cell r="AH590">
            <v>20313139.391151</v>
          </cell>
          <cell r="AI590">
            <v>1999.6744742829701</v>
          </cell>
        </row>
        <row r="591">
          <cell r="M591">
            <v>23.280278040158802</v>
          </cell>
          <cell r="O591">
            <v>19548098.616735701</v>
          </cell>
          <cell r="Q591">
            <v>3959982</v>
          </cell>
          <cell r="R591">
            <v>9.3760630831574102E-3</v>
          </cell>
          <cell r="AA591">
            <v>2221.3410069623101</v>
          </cell>
          <cell r="AC591">
            <v>221.35305333984999</v>
          </cell>
          <cell r="AE591">
            <v>796870.99202345998</v>
          </cell>
          <cell r="AF591">
            <v>24270872.304934401</v>
          </cell>
          <cell r="AH591">
            <v>20313373.956153002</v>
          </cell>
          <cell r="AI591">
            <v>1999.98795362245</v>
          </cell>
        </row>
        <row r="592">
          <cell r="M592">
            <v>23.2802631777454</v>
          </cell>
          <cell r="O592">
            <v>19547254.839013401</v>
          </cell>
          <cell r="Q592">
            <v>3959982</v>
          </cell>
          <cell r="R592">
            <v>9.3771579444947295E-3</v>
          </cell>
          <cell r="AA592">
            <v>2221.5133559554201</v>
          </cell>
          <cell r="AC592">
            <v>221.37455368960201</v>
          </cell>
          <cell r="AE592">
            <v>796948.39328256703</v>
          </cell>
          <cell r="AF592">
            <v>24271759.542074598</v>
          </cell>
          <cell r="AH592">
            <v>20312606.313931901</v>
          </cell>
          <cell r="AI592">
            <v>2000.13880226582</v>
          </cell>
        </row>
        <row r="593">
          <cell r="M593">
            <v>23.2802441039948</v>
          </cell>
          <cell r="O593">
            <v>19545990.592356499</v>
          </cell>
          <cell r="Q593">
            <v>3959982</v>
          </cell>
          <cell r="R593">
            <v>9.3773867289756504E-3</v>
          </cell>
          <cell r="AA593">
            <v>2221.4534332369499</v>
          </cell>
          <cell r="AC593">
            <v>221.36812331260501</v>
          </cell>
          <cell r="AE593">
            <v>796925.24392537703</v>
          </cell>
          <cell r="AF593">
            <v>24271082.1571909</v>
          </cell>
          <cell r="AH593">
            <v>20311314.196692601</v>
          </cell>
          <cell r="AI593">
            <v>2000.08530992434</v>
          </cell>
        </row>
        <row r="594">
          <cell r="M594">
            <v>23.280223763966202</v>
          </cell>
          <cell r="O594">
            <v>19544116.7093415</v>
          </cell>
          <cell r="Q594">
            <v>3959982</v>
          </cell>
          <cell r="R594">
            <v>9.3775230546623498E-3</v>
          </cell>
          <cell r="AA594">
            <v>2221.3099522552998</v>
          </cell>
          <cell r="AC594">
            <v>221.35364859475601</v>
          </cell>
          <cell r="AE594">
            <v>796873.13494112203</v>
          </cell>
          <cell r="AF594">
            <v>24269134.640882399</v>
          </cell>
          <cell r="AH594">
            <v>20309391.106157102</v>
          </cell>
          <cell r="AI594">
            <v>1999.95630366054</v>
          </cell>
        </row>
        <row r="595">
          <cell r="M595">
            <v>23.2801754891649</v>
          </cell>
          <cell r="O595">
            <v>19538528.817245301</v>
          </cell>
          <cell r="Q595">
            <v>3959982</v>
          </cell>
          <cell r="R595">
            <v>9.3778485218232299E-3</v>
          </cell>
          <cell r="AA595">
            <v>2220.8603422377701</v>
          </cell>
          <cell r="AC595">
            <v>221.308516113286</v>
          </cell>
          <cell r="AE595">
            <v>796710.65800783003</v>
          </cell>
          <cell r="AF595">
            <v>24262952.896026202</v>
          </cell>
          <cell r="AH595">
            <v>20303666.260461401</v>
          </cell>
          <cell r="AI595">
            <v>1999.5518261244899</v>
          </cell>
        </row>
        <row r="596">
          <cell r="M596">
            <v>23.280068312726801</v>
          </cell>
          <cell r="O596">
            <v>19530434.331383299</v>
          </cell>
          <cell r="Q596">
            <v>3959982</v>
          </cell>
          <cell r="R596">
            <v>9.3784333274616206E-3</v>
          </cell>
          <cell r="AA596">
            <v>2220.2395197441801</v>
          </cell>
          <cell r="AC596">
            <v>221.24594591720501</v>
          </cell>
          <cell r="AE596">
            <v>796485.405301939</v>
          </cell>
          <cell r="AF596">
            <v>24254506.8641201</v>
          </cell>
          <cell r="AH596">
            <v>20295369.754946601</v>
          </cell>
          <cell r="AI596">
            <v>1998.9935738269701</v>
          </cell>
        </row>
        <row r="597">
          <cell r="M597">
            <v>23.2799904256538</v>
          </cell>
          <cell r="O597">
            <v>19527578.412083901</v>
          </cell>
          <cell r="Q597">
            <v>3959982</v>
          </cell>
          <cell r="R597">
            <v>9.3787567495303599E-3</v>
          </cell>
          <cell r="AA597">
            <v>2220.0545265964402</v>
          </cell>
          <cell r="AC597">
            <v>221.22699065934</v>
          </cell>
          <cell r="AE597">
            <v>796417.16637362505</v>
          </cell>
          <cell r="AF597">
            <v>24252099.983577501</v>
          </cell>
          <cell r="AH597">
            <v>20292413.414411701</v>
          </cell>
          <cell r="AI597">
            <v>1998.8275359371</v>
          </cell>
        </row>
        <row r="598">
          <cell r="M598">
            <v>23.279963238873499</v>
          </cell>
          <cell r="O598">
            <v>19526931.486673798</v>
          </cell>
          <cell r="Q598">
            <v>3959982</v>
          </cell>
          <cell r="R598">
            <v>9.3788527300764004E-3</v>
          </cell>
          <cell r="AA598">
            <v>2220.0192873333599</v>
          </cell>
          <cell r="AC598">
            <v>221.22331353538999</v>
          </cell>
          <cell r="AE598">
            <v>796403.92872740398</v>
          </cell>
          <cell r="AF598">
            <v>24251664.931609899</v>
          </cell>
          <cell r="AH598">
            <v>20291735.1787709</v>
          </cell>
          <cell r="AI598">
            <v>1998.79597379797</v>
          </cell>
        </row>
        <row r="599">
          <cell r="M599">
            <v>23.2799650756623</v>
          </cell>
          <cell r="O599">
            <v>19527665.181922499</v>
          </cell>
          <cell r="Q599">
            <v>3959982</v>
          </cell>
          <cell r="R599">
            <v>9.3788245289328498E-3</v>
          </cell>
          <cell r="AA599">
            <v>2220.0826232869199</v>
          </cell>
          <cell r="AC599">
            <v>221.22963500817301</v>
          </cell>
          <cell r="AE599">
            <v>796426.68602942198</v>
          </cell>
          <cell r="AF599">
            <v>24252548.328774601</v>
          </cell>
          <cell r="AH599">
            <v>20292479.875788201</v>
          </cell>
          <cell r="AI599">
            <v>1998.85298827875</v>
          </cell>
        </row>
        <row r="600">
          <cell r="M600">
            <v>23.2799765121304</v>
          </cell>
          <cell r="O600">
            <v>19528132.417757701</v>
          </cell>
          <cell r="Q600">
            <v>3959982</v>
          </cell>
          <cell r="R600">
            <v>9.3787760969520004E-3</v>
          </cell>
          <cell r="AA600">
            <v>2220.1144476017698</v>
          </cell>
          <cell r="AC600">
            <v>221.23287440681301</v>
          </cell>
          <cell r="AE600">
            <v>796438.34786452504</v>
          </cell>
          <cell r="AF600">
            <v>24252969.953540701</v>
          </cell>
          <cell r="AH600">
            <v>20292959.392929502</v>
          </cell>
          <cell r="AI600">
            <v>1998.8815731949601</v>
          </cell>
        </row>
        <row r="601">
          <cell r="M601">
            <v>23.279976283285801</v>
          </cell>
          <cell r="O601">
            <v>19527755.665281702</v>
          </cell>
          <cell r="Q601">
            <v>3959982</v>
          </cell>
          <cell r="R601">
            <v>9.37940223516435E-3</v>
          </cell>
          <cell r="AA601">
            <v>2220.2123296305099</v>
          </cell>
          <cell r="AC601">
            <v>221.25248597690401</v>
          </cell>
          <cell r="AE601">
            <v>796508.94951685495</v>
          </cell>
          <cell r="AF601">
            <v>24250861.399701402</v>
          </cell>
          <cell r="AH601">
            <v>20292677.234035499</v>
          </cell>
          <cell r="AI601">
            <v>1998.9598436536</v>
          </cell>
        </row>
        <row r="602">
          <cell r="M602">
            <v>23.279973065256598</v>
          </cell>
          <cell r="O602">
            <v>19528303.0126178</v>
          </cell>
          <cell r="Q602">
            <v>3959982</v>
          </cell>
          <cell r="R602">
            <v>9.3802952167842298E-3</v>
          </cell>
          <cell r="AA602">
            <v>2220.4642315686701</v>
          </cell>
          <cell r="AC602">
            <v>221.282309928389</v>
          </cell>
          <cell r="AE602">
            <v>796616.31574220001</v>
          </cell>
          <cell r="AF602">
            <v>24252722.623715799</v>
          </cell>
          <cell r="AH602">
            <v>20293325.875981301</v>
          </cell>
          <cell r="AI602">
            <v>1999.1819216402801</v>
          </cell>
        </row>
        <row r="603">
          <cell r="M603">
            <v>23.279984299383401</v>
          </cell>
          <cell r="O603">
            <v>19529348.3705993</v>
          </cell>
          <cell r="Q603">
            <v>3959982</v>
          </cell>
          <cell r="R603">
            <v>9.3809614931231605E-3</v>
          </cell>
          <cell r="AA603">
            <v>2220.71009198909</v>
          </cell>
          <cell r="AC603">
            <v>221.31644931248701</v>
          </cell>
          <cell r="AE603">
            <v>796739.217524954</v>
          </cell>
          <cell r="AF603">
            <v>24252764.350930899</v>
          </cell>
          <cell r="AH603">
            <v>20294500.339749999</v>
          </cell>
          <cell r="AI603">
            <v>1999.3936426765999</v>
          </cell>
        </row>
        <row r="604">
          <cell r="M604">
            <v>23.2799935841247</v>
          </cell>
          <cell r="O604">
            <v>19530251.483449399</v>
          </cell>
          <cell r="Q604">
            <v>3959982</v>
          </cell>
          <cell r="R604">
            <v>9.3818176334037294E-3</v>
          </cell>
          <cell r="AA604">
            <v>2220.98573071396</v>
          </cell>
          <cell r="AC604">
            <v>221.34870742309101</v>
          </cell>
          <cell r="AE604">
            <v>796855.34672312695</v>
          </cell>
          <cell r="AF604">
            <v>24254934.433001202</v>
          </cell>
          <cell r="AH604">
            <v>20295519.278428201</v>
          </cell>
          <cell r="AI604">
            <v>1999.63702329087</v>
          </cell>
        </row>
        <row r="605">
          <cell r="M605">
            <v>23.280005438436799</v>
          </cell>
          <cell r="O605">
            <v>19531965.303732201</v>
          </cell>
          <cell r="Q605">
            <v>3959982</v>
          </cell>
          <cell r="R605">
            <v>9.3818494207983903E-3</v>
          </cell>
          <cell r="AA605">
            <v>2221.1587755105802</v>
          </cell>
          <cell r="AC605">
            <v>221.365718701558</v>
          </cell>
          <cell r="AE605">
            <v>796916.58732560696</v>
          </cell>
          <cell r="AF605">
            <v>24257440.300339598</v>
          </cell>
          <cell r="AH605">
            <v>20297282.975879401</v>
          </cell>
          <cell r="AI605">
            <v>1999.7930568090301</v>
          </cell>
        </row>
        <row r="606">
          <cell r="M606">
            <v>23.280050038757999</v>
          </cell>
          <cell r="O606">
            <v>19535096.685388599</v>
          </cell>
          <cell r="Q606">
            <v>3959982</v>
          </cell>
          <cell r="R606">
            <v>9.3822467081159898E-3</v>
          </cell>
          <cell r="AA606">
            <v>2221.53263521903</v>
          </cell>
          <cell r="AC606">
            <v>221.41311225926799</v>
          </cell>
          <cell r="AE606">
            <v>797087.20413336402</v>
          </cell>
          <cell r="AF606">
            <v>24259100.0578392</v>
          </cell>
          <cell r="AH606">
            <v>20300587.830648899</v>
          </cell>
          <cell r="AI606">
            <v>2000.1195229597599</v>
          </cell>
        </row>
        <row r="607">
          <cell r="M607">
            <v>23.2800755600339</v>
          </cell>
          <cell r="O607">
            <v>19536696.1725602</v>
          </cell>
          <cell r="Q607">
            <v>3959982</v>
          </cell>
          <cell r="R607">
            <v>9.3830221865278899E-3</v>
          </cell>
          <cell r="AA607">
            <v>2221.8528392226999</v>
          </cell>
          <cell r="AC607">
            <v>221.44996474431201</v>
          </cell>
          <cell r="AE607">
            <v>797219.87307952298</v>
          </cell>
          <cell r="AF607">
            <v>24261841.311998699</v>
          </cell>
          <cell r="AH607">
            <v>20302330.9417473</v>
          </cell>
          <cell r="AI607">
            <v>2000.40287447839</v>
          </cell>
        </row>
        <row r="608">
          <cell r="M608">
            <v>23.280095944471601</v>
          </cell>
          <cell r="O608">
            <v>19538354.3669594</v>
          </cell>
          <cell r="Q608">
            <v>3959982</v>
          </cell>
          <cell r="R608">
            <v>9.3830241971286296E-3</v>
          </cell>
          <cell r="AA608">
            <v>2222.0128281091502</v>
          </cell>
          <cell r="AC608">
            <v>221.46574340893699</v>
          </cell>
          <cell r="AE608">
            <v>797276.67627217202</v>
          </cell>
          <cell r="AF608">
            <v>24264140.573389702</v>
          </cell>
          <cell r="AH608">
            <v>20304039.403307799</v>
          </cell>
          <cell r="AI608">
            <v>2000.54708470021</v>
          </cell>
        </row>
        <row r="609">
          <cell r="M609">
            <v>23.280116667215001</v>
          </cell>
          <cell r="O609">
            <v>19540171.296492599</v>
          </cell>
          <cell r="Q609">
            <v>3959982</v>
          </cell>
          <cell r="R609">
            <v>9.3822982360985494E-3</v>
          </cell>
          <cell r="AA609">
            <v>2222.0258305577599</v>
          </cell>
          <cell r="AC609">
            <v>221.45726333584199</v>
          </cell>
          <cell r="AE609">
            <v>797246.14800903096</v>
          </cell>
          <cell r="AF609">
            <v>24267771.838686001</v>
          </cell>
          <cell r="AH609">
            <v>20305806.024353001</v>
          </cell>
          <cell r="AI609">
            <v>2000.5685672219199</v>
          </cell>
        </row>
        <row r="610">
          <cell r="M610">
            <v>23.280151093840001</v>
          </cell>
          <cell r="O610">
            <v>19542485.099488702</v>
          </cell>
          <cell r="Q610">
            <v>3959982</v>
          </cell>
          <cell r="R610">
            <v>9.3812185466684607E-3</v>
          </cell>
          <cell r="AA610">
            <v>2221.9986933928199</v>
          </cell>
          <cell r="AC610">
            <v>221.450029245428</v>
          </cell>
          <cell r="AE610">
            <v>797220.10528353998</v>
          </cell>
          <cell r="AF610">
            <v>24268990.003453899</v>
          </cell>
          <cell r="AH610">
            <v>20308089.484481499</v>
          </cell>
          <cell r="AI610">
            <v>2000.5486641473899</v>
          </cell>
        </row>
        <row r="611">
          <cell r="M611">
            <v>23.2801826360623</v>
          </cell>
          <cell r="O611">
            <v>19544068.7865839</v>
          </cell>
          <cell r="Q611">
            <v>3959982</v>
          </cell>
          <cell r="R611">
            <v>9.3809516067173606E-3</v>
          </cell>
          <cell r="AA611">
            <v>2222.0785093934601</v>
          </cell>
          <cell r="AC611">
            <v>221.45850337373599</v>
          </cell>
          <cell r="AE611">
            <v>797250.61214544997</v>
          </cell>
          <cell r="AF611">
            <v>24269924.572511598</v>
          </cell>
          <cell r="AH611">
            <v>20309715.053670399</v>
          </cell>
          <cell r="AI611">
            <v>2000.62000601972</v>
          </cell>
        </row>
        <row r="612">
          <cell r="M612">
            <v>23.280202930049999</v>
          </cell>
          <cell r="O612">
            <v>19545729.233321</v>
          </cell>
          <cell r="Q612">
            <v>3959982</v>
          </cell>
          <cell r="R612">
            <v>9.3808249425639308E-3</v>
          </cell>
          <cell r="AA612">
            <v>2222.2038132293801</v>
          </cell>
          <cell r="AC612">
            <v>221.47116077935701</v>
          </cell>
          <cell r="AE612">
            <v>797296.17880568397</v>
          </cell>
          <cell r="AF612">
            <v>24271619.835359201</v>
          </cell>
          <cell r="AH612">
            <v>20311422.009246599</v>
          </cell>
          <cell r="AI612">
            <v>2000.7326524500299</v>
          </cell>
        </row>
        <row r="613">
          <cell r="M613">
            <v>23.2802372371413</v>
          </cell>
          <cell r="O613">
            <v>19548541.204721902</v>
          </cell>
          <cell r="Q613">
            <v>3959982</v>
          </cell>
          <cell r="R613">
            <v>9.3812391786454799E-3</v>
          </cell>
          <cell r="AA613">
            <v>2222.5517903380201</v>
          </cell>
          <cell r="AC613">
            <v>221.51597347516801</v>
          </cell>
          <cell r="AE613">
            <v>797457.50451060501</v>
          </cell>
          <cell r="AF613">
            <v>24272918.699235599</v>
          </cell>
          <cell r="AH613">
            <v>20314404.289484099</v>
          </cell>
          <cell r="AI613">
            <v>2001.03581686285</v>
          </cell>
        </row>
        <row r="614">
          <cell r="M614">
            <v>23.2802608513548</v>
          </cell>
          <cell r="O614">
            <v>19549758.149565399</v>
          </cell>
          <cell r="Q614">
            <v>3959982</v>
          </cell>
          <cell r="R614">
            <v>9.38263517330447E-3</v>
          </cell>
          <cell r="AA614">
            <v>2222.9687350970999</v>
          </cell>
          <cell r="AC614">
            <v>221.57238683396</v>
          </cell>
          <cell r="AE614">
            <v>797660.59260225506</v>
          </cell>
          <cell r="AF614">
            <v>24273516.868471202</v>
          </cell>
          <cell r="AH614">
            <v>20315851.770821501</v>
          </cell>
          <cell r="AI614">
            <v>2001.39634826315</v>
          </cell>
        </row>
        <row r="615">
          <cell r="M615">
            <v>23.280263342110899</v>
          </cell>
          <cell r="O615">
            <v>19549888.925812099</v>
          </cell>
          <cell r="Q615">
            <v>3959982</v>
          </cell>
          <cell r="R615">
            <v>9.3842549818794006E-3</v>
          </cell>
          <cell r="AA615">
            <v>2223.3419593372701</v>
          </cell>
          <cell r="AC615">
            <v>221.62400540994199</v>
          </cell>
          <cell r="AE615">
            <v>797846.41947579302</v>
          </cell>
          <cell r="AF615">
            <v>24273658.393661499</v>
          </cell>
          <cell r="AH615">
            <v>20316185.847303901</v>
          </cell>
          <cell r="AI615">
            <v>2001.71795392733</v>
          </cell>
        </row>
        <row r="616">
          <cell r="M616">
            <v>23.278948273064302</v>
          </cell>
          <cell r="O616">
            <v>19468984.159140602</v>
          </cell>
          <cell r="Q616">
            <v>3959982</v>
          </cell>
          <cell r="R616">
            <v>9.3891500852973497E-3</v>
          </cell>
          <cell r="AA616">
            <v>2216.9491572329598</v>
          </cell>
          <cell r="AC616">
            <v>220.98847599772699</v>
          </cell>
          <cell r="AE616">
            <v>795558.513591817</v>
          </cell>
          <cell r="AF616">
            <v>24183636.544141602</v>
          </cell>
          <cell r="AH616">
            <v>20234510.4557207</v>
          </cell>
          <cell r="AI616">
            <v>1995.9606812352299</v>
          </cell>
        </row>
        <row r="617">
          <cell r="M617">
            <v>23.277576827792899</v>
          </cell>
          <cell r="O617">
            <v>19491917.825353399</v>
          </cell>
          <cell r="Q617">
            <v>3959982</v>
          </cell>
          <cell r="R617">
            <v>9.3900073040924393E-3</v>
          </cell>
          <cell r="AA617">
            <v>2219.5129788567901</v>
          </cell>
          <cell r="AC617">
            <v>221.22959007579101</v>
          </cell>
          <cell r="AE617">
            <v>796426.52427284699</v>
          </cell>
          <cell r="AF617">
            <v>24224590.652867399</v>
          </cell>
          <cell r="AH617">
            <v>20255740.977735199</v>
          </cell>
          <cell r="AI617">
            <v>1998.283388781</v>
          </cell>
        </row>
        <row r="618">
          <cell r="M618">
            <v>23.279949336641199</v>
          </cell>
          <cell r="O618">
            <v>19545818.056133099</v>
          </cell>
          <cell r="Q618">
            <v>3959982</v>
          </cell>
          <cell r="R618">
            <v>9.3846003061184603E-3</v>
          </cell>
          <cell r="AA618">
            <v>2223.10858212121</v>
          </cell>
          <cell r="AC618">
            <v>221.58882083552101</v>
          </cell>
          <cell r="AE618">
            <v>797719.75500787504</v>
          </cell>
          <cell r="AF618">
            <v>24274595.290917002</v>
          </cell>
          <cell r="AH618">
            <v>20311542.3451938</v>
          </cell>
          <cell r="AI618">
            <v>2001.51976128569</v>
          </cell>
        </row>
        <row r="619">
          <cell r="M619">
            <v>23.280160610715999</v>
          </cell>
          <cell r="O619">
            <v>19543405.9479114</v>
          </cell>
          <cell r="Q619">
            <v>3959982</v>
          </cell>
          <cell r="R619">
            <v>9.3836551516606401E-3</v>
          </cell>
          <cell r="AA619">
            <v>2222.6272440469902</v>
          </cell>
          <cell r="AC619">
            <v>221.531954042763</v>
          </cell>
          <cell r="AE619">
            <v>797515.03455394495</v>
          </cell>
          <cell r="AF619">
            <v>24270990.6703659</v>
          </cell>
          <cell r="AH619">
            <v>20309312.221604999</v>
          </cell>
          <cell r="AI619">
            <v>2001.09529000423</v>
          </cell>
        </row>
        <row r="620">
          <cell r="M620">
            <v>23.2801595359883</v>
          </cell>
          <cell r="O620">
            <v>19541928.443165299</v>
          </cell>
          <cell r="Q620">
            <v>3959982</v>
          </cell>
          <cell r="R620">
            <v>9.3828441582490991E-3</v>
          </cell>
          <cell r="AA620">
            <v>2222.30668045533</v>
          </cell>
          <cell r="AC620">
            <v>221.49513130611101</v>
          </cell>
          <cell r="AE620">
            <v>797382.47270199901</v>
          </cell>
          <cell r="AF620">
            <v>24268220.25068</v>
          </cell>
          <cell r="AH620">
            <v>20307728.708687302</v>
          </cell>
          <cell r="AI620">
            <v>2000.8115491492199</v>
          </cell>
        </row>
        <row r="621">
          <cell r="M621">
            <v>23.280140437294399</v>
          </cell>
          <cell r="O621">
            <v>19539255.124268599</v>
          </cell>
          <cell r="Q621">
            <v>3959982</v>
          </cell>
          <cell r="R621">
            <v>9.3822571712465792E-3</v>
          </cell>
          <cell r="AA621">
            <v>2221.9260443195299</v>
          </cell>
          <cell r="AC621">
            <v>221.44746641943499</v>
          </cell>
          <cell r="AE621">
            <v>797210.87910996599</v>
          </cell>
          <cell r="AF621">
            <v>24266322.134048201</v>
          </cell>
          <cell r="AH621">
            <v>20304882.979201</v>
          </cell>
          <cell r="AI621">
            <v>2000.4785779000999</v>
          </cell>
        </row>
        <row r="622">
          <cell r="M622">
            <v>23.280083433244599</v>
          </cell>
          <cell r="O622">
            <v>19534874.4821845</v>
          </cell>
          <cell r="Q622">
            <v>3959982</v>
          </cell>
          <cell r="R622">
            <v>9.38104777590789E-3</v>
          </cell>
          <cell r="AA622">
            <v>2221.2541005481899</v>
          </cell>
          <cell r="AC622">
            <v>221.36550919386599</v>
          </cell>
          <cell r="AE622">
            <v>796915.83309791598</v>
          </cell>
          <cell r="AF622">
            <v>24262201.589518499</v>
          </cell>
          <cell r="AH622">
            <v>20300205.976434901</v>
          </cell>
          <cell r="AI622">
            <v>1999.8885913543299</v>
          </cell>
        </row>
        <row r="623">
          <cell r="M623">
            <v>23.280044322998101</v>
          </cell>
          <cell r="O623">
            <v>19531613.190115601</v>
          </cell>
          <cell r="Q623">
            <v>3959982</v>
          </cell>
          <cell r="R623">
            <v>9.3796353288848507E-3</v>
          </cell>
          <cell r="AA623">
            <v>2220.6370638666399</v>
          </cell>
          <cell r="AC623">
            <v>221.28944616935499</v>
          </cell>
          <cell r="AE623">
            <v>796642.00620967895</v>
          </cell>
          <cell r="AF623">
            <v>24258703.2704385</v>
          </cell>
          <cell r="AH623">
            <v>20296654.0462537</v>
          </cell>
          <cell r="AI623">
            <v>1999.3476176972899</v>
          </cell>
        </row>
        <row r="624">
          <cell r="M624">
            <v>23.279992823469598</v>
          </cell>
          <cell r="O624">
            <v>19527990.593847401</v>
          </cell>
          <cell r="Q624">
            <v>3959982</v>
          </cell>
          <cell r="R624">
            <v>9.3788746453578997E-3</v>
          </cell>
          <cell r="AA624">
            <v>2220.1253826731099</v>
          </cell>
          <cell r="AC624">
            <v>221.23371840436499</v>
          </cell>
          <cell r="AE624">
            <v>796441.38625571399</v>
          </cell>
          <cell r="AF624">
            <v>24253209.8171914</v>
          </cell>
          <cell r="AH624">
            <v>20292843.0221604</v>
          </cell>
          <cell r="AI624">
            <v>1998.89166426875</v>
          </cell>
        </row>
        <row r="625">
          <cell r="M625">
            <v>23.2799649638349</v>
          </cell>
          <cell r="O625">
            <v>19527085.782356899</v>
          </cell>
          <cell r="Q625">
            <v>3959982</v>
          </cell>
          <cell r="R625">
            <v>9.3782425369093106E-3</v>
          </cell>
          <cell r="AA625">
            <v>2219.90360652545</v>
          </cell>
          <cell r="AC625">
            <v>221.20192284289899</v>
          </cell>
          <cell r="AE625">
            <v>796326.92223443603</v>
          </cell>
          <cell r="AF625">
            <v>24253526.821746599</v>
          </cell>
          <cell r="AH625">
            <v>20291795.681461599</v>
          </cell>
          <cell r="AI625">
            <v>1998.7016836825501</v>
          </cell>
        </row>
        <row r="626">
          <cell r="M626">
            <v>23.279965086982202</v>
          </cell>
          <cell r="O626">
            <v>19527014.5769496</v>
          </cell>
          <cell r="Q626">
            <v>3959982</v>
          </cell>
          <cell r="R626">
            <v>9.3773332707163901E-3</v>
          </cell>
          <cell r="AA626">
            <v>2219.6939134007598</v>
          </cell>
          <cell r="AC626">
            <v>221.17631905220199</v>
          </cell>
          <cell r="AE626">
            <v>796234.74858792801</v>
          </cell>
          <cell r="AF626">
            <v>24252252.5000083</v>
          </cell>
          <cell r="AH626">
            <v>20291625.464480199</v>
          </cell>
          <cell r="AI626">
            <v>1998.5175943485599</v>
          </cell>
        </row>
        <row r="627">
          <cell r="M627">
            <v>23.2799627948995</v>
          </cell>
          <cell r="O627">
            <v>19526298.694781899</v>
          </cell>
          <cell r="Q627">
            <v>3959982</v>
          </cell>
          <cell r="R627">
            <v>9.3772437807010008E-3</v>
          </cell>
          <cell r="AA627">
            <v>2219.60081465041</v>
          </cell>
          <cell r="AC627">
            <v>221.16733728645801</v>
          </cell>
          <cell r="AE627">
            <v>796202.41423124704</v>
          </cell>
          <cell r="AF627">
            <v>24250844.525740799</v>
          </cell>
          <cell r="AH627">
            <v>20290888.479861699</v>
          </cell>
          <cell r="AI627">
            <v>1998.43347736395</v>
          </cell>
        </row>
        <row r="628">
          <cell r="M628">
            <v>23.279951302466799</v>
          </cell>
          <cell r="O628">
            <v>19525386.5247164</v>
          </cell>
          <cell r="Q628">
            <v>3959982</v>
          </cell>
          <cell r="R628">
            <v>9.3779059432204902E-3</v>
          </cell>
          <cell r="AA628">
            <v>2219.65765761377</v>
          </cell>
          <cell r="AC628">
            <v>221.18279860694901</v>
          </cell>
          <cell r="AE628">
            <v>796258.07498501497</v>
          </cell>
          <cell r="AF628">
            <v>24248181.940038301</v>
          </cell>
          <cell r="AH628">
            <v>20290052.650116101</v>
          </cell>
          <cell r="AI628">
            <v>1998.47485900682</v>
          </cell>
        </row>
        <row r="629">
          <cell r="M629">
            <v>23.279935512525199</v>
          </cell>
          <cell r="O629">
            <v>19525177.503767401</v>
          </cell>
          <cell r="Q629">
            <v>3959982</v>
          </cell>
          <cell r="R629">
            <v>9.3782413304117906E-3</v>
          </cell>
          <cell r="AA629">
            <v>2219.7209845812899</v>
          </cell>
          <cell r="AC629">
            <v>221.18391197560999</v>
          </cell>
          <cell r="AE629">
            <v>796262.08311219804</v>
          </cell>
          <cell r="AF629">
            <v>24250903.3729546</v>
          </cell>
          <cell r="AH629">
            <v>20289825.862223402</v>
          </cell>
          <cell r="AI629">
            <v>1998.5370726056799</v>
          </cell>
        </row>
        <row r="630">
          <cell r="M630">
            <v>23.279937213341501</v>
          </cell>
          <cell r="O630">
            <v>19525420.020835999</v>
          </cell>
          <cell r="Q630">
            <v>3959982</v>
          </cell>
          <cell r="R630">
            <v>9.3774464604105892E-3</v>
          </cell>
          <cell r="AA630">
            <v>2219.5719324524098</v>
          </cell>
          <cell r="AC630">
            <v>221.164031027806</v>
          </cell>
          <cell r="AE630">
            <v>796190.51170010096</v>
          </cell>
          <cell r="AF630">
            <v>24250591.261739802</v>
          </cell>
          <cell r="AH630">
            <v>20289985.9417518</v>
          </cell>
          <cell r="AI630">
            <v>1998.4079014246099</v>
          </cell>
        </row>
        <row r="631">
          <cell r="M631">
            <v>23.279941342882001</v>
          </cell>
          <cell r="O631">
            <v>19525369.898823898</v>
          </cell>
          <cell r="Q631">
            <v>3959982</v>
          </cell>
          <cell r="R631">
            <v>9.3767178728036103E-3</v>
          </cell>
          <cell r="AA631">
            <v>2219.40461253886</v>
          </cell>
          <cell r="AC631">
            <v>221.13783024531099</v>
          </cell>
          <cell r="AE631">
            <v>796096.18888311903</v>
          </cell>
          <cell r="AF631">
            <v>24251612.3746805</v>
          </cell>
          <cell r="AH631">
            <v>20289831.413940299</v>
          </cell>
          <cell r="AI631">
            <v>1998.26678229355</v>
          </cell>
        </row>
        <row r="632">
          <cell r="M632">
            <v>23.279937323581699</v>
          </cell>
          <cell r="O632">
            <v>19524915.978611201</v>
          </cell>
          <cell r="Q632">
            <v>3959982</v>
          </cell>
          <cell r="R632">
            <v>9.3752259873407396E-3</v>
          </cell>
          <cell r="AA632">
            <v>2219.0343735103402</v>
          </cell>
          <cell r="AC632">
            <v>221.08640604803099</v>
          </cell>
          <cell r="AE632">
            <v>795911.06177291099</v>
          </cell>
          <cell r="AF632">
            <v>24251559.498488002</v>
          </cell>
          <cell r="AH632">
            <v>20289180.619563799</v>
          </cell>
          <cell r="AI632">
            <v>1997.9479674623101</v>
          </cell>
        </row>
        <row r="633">
          <cell r="M633">
            <v>23.2799713933811</v>
          </cell>
          <cell r="O633">
            <v>19529237.5513901</v>
          </cell>
          <cell r="Q633">
            <v>3959982</v>
          </cell>
          <cell r="R633">
            <v>9.3733831963285098E-3</v>
          </cell>
          <cell r="AA633">
            <v>2219.0284365925099</v>
          </cell>
          <cell r="AC633">
            <v>221.071771401635</v>
          </cell>
          <cell r="AE633">
            <v>795858.37704588706</v>
          </cell>
          <cell r="AF633">
            <v>24256436.5952585</v>
          </cell>
          <cell r="AH633">
            <v>20293402.217066702</v>
          </cell>
          <cell r="AI633">
            <v>1997.9566651908799</v>
          </cell>
        </row>
        <row r="634">
          <cell r="M634">
            <v>23.280077307212199</v>
          </cell>
          <cell r="O634">
            <v>19536404.899062101</v>
          </cell>
          <cell r="Q634">
            <v>3959982</v>
          </cell>
          <cell r="R634">
            <v>9.3718328228980102E-3</v>
          </cell>
          <cell r="AA634">
            <v>2219.3406521130601</v>
          </cell>
          <cell r="AC634">
            <v>221.099132692056</v>
          </cell>
          <cell r="AE634">
            <v>795956.87769140105</v>
          </cell>
          <cell r="AF634">
            <v>24262133.3625862</v>
          </cell>
          <cell r="AH634">
            <v>20300653.495299801</v>
          </cell>
          <cell r="AI634">
            <v>1998.24151942101</v>
          </cell>
        </row>
        <row r="635">
          <cell r="M635">
            <v>23.280164660722502</v>
          </cell>
          <cell r="O635">
            <v>19540865.249120802</v>
          </cell>
          <cell r="Q635">
            <v>3959982</v>
          </cell>
          <cell r="R635">
            <v>9.3706885251753098E-3</v>
          </cell>
          <cell r="AA635">
            <v>2219.4936817563998</v>
          </cell>
          <cell r="AC635">
            <v>221.105503965862</v>
          </cell>
          <cell r="AE635">
            <v>795979.81427710201</v>
          </cell>
          <cell r="AF635">
            <v>24267413.0223477</v>
          </cell>
          <cell r="AH635">
            <v>20305144.843015701</v>
          </cell>
          <cell r="AI635">
            <v>1998.3881777905401</v>
          </cell>
        </row>
        <row r="636">
          <cell r="M636">
            <v>23.280218298415999</v>
          </cell>
          <cell r="O636">
            <v>19543666.125581101</v>
          </cell>
          <cell r="Q636">
            <v>3959982</v>
          </cell>
          <cell r="R636">
            <v>9.3695276741345094E-3</v>
          </cell>
          <cell r="AA636">
            <v>2219.4907944474098</v>
          </cell>
          <cell r="AC636">
            <v>221.100902448016</v>
          </cell>
          <cell r="AE636">
            <v>795963.24881285604</v>
          </cell>
          <cell r="AF636">
            <v>24268896.8229452</v>
          </cell>
          <cell r="AH636">
            <v>20307942.448787</v>
          </cell>
          <cell r="AI636">
            <v>1998.3898919993901</v>
          </cell>
        </row>
        <row r="637">
          <cell r="M637">
            <v>23.280255368991199</v>
          </cell>
          <cell r="O637">
            <v>19545270.5166656</v>
          </cell>
          <cell r="Q637">
            <v>3959982</v>
          </cell>
          <cell r="R637">
            <v>9.3698506978564002E-3</v>
          </cell>
          <cell r="AA637">
            <v>2219.6976288743899</v>
          </cell>
          <cell r="AC637">
            <v>221.131855099772</v>
          </cell>
          <cell r="AE637">
            <v>796074.67835917801</v>
          </cell>
          <cell r="AF637">
            <v>24268139.310274798</v>
          </cell>
          <cell r="AH637">
            <v>20309690.721629601</v>
          </cell>
          <cell r="AI637">
            <v>1998.5657737746201</v>
          </cell>
        </row>
        <row r="638">
          <cell r="M638">
            <v>23.280262929025199</v>
          </cell>
          <cell r="O638">
            <v>19545588.2768328</v>
          </cell>
          <cell r="Q638">
            <v>3959982</v>
          </cell>
          <cell r="R638">
            <v>9.3706968346773702E-3</v>
          </cell>
          <cell r="AA638">
            <v>2219.9144367979002</v>
          </cell>
          <cell r="AC638">
            <v>221.15825968814499</v>
          </cell>
          <cell r="AE638">
            <v>796169.73487732001</v>
          </cell>
          <cell r="AF638">
            <v>24269479.808743101</v>
          </cell>
          <cell r="AH638">
            <v>20310113.973069102</v>
          </cell>
          <cell r="AI638">
            <v>1998.7561771097501</v>
          </cell>
        </row>
        <row r="639">
          <cell r="M639">
            <v>23.280264541843302</v>
          </cell>
          <cell r="O639">
            <v>19545830.7650414</v>
          </cell>
          <cell r="Q639">
            <v>3959982</v>
          </cell>
          <cell r="R639">
            <v>9.3714086393697407E-3</v>
          </cell>
          <cell r="AA639">
            <v>2220.0956065979099</v>
          </cell>
          <cell r="AC639">
            <v>221.18582659274401</v>
          </cell>
          <cell r="AE639">
            <v>796268.97573387797</v>
          </cell>
          <cell r="AF639">
            <v>24268656.411282901</v>
          </cell>
          <cell r="AH639">
            <v>20310467.210049398</v>
          </cell>
          <cell r="AI639">
            <v>1998.90978000517</v>
          </cell>
        </row>
        <row r="640">
          <cell r="M640">
            <v>23.280262919343599</v>
          </cell>
          <cell r="O640">
            <v>19545720.022953499</v>
          </cell>
          <cell r="Q640">
            <v>3959982</v>
          </cell>
          <cell r="R640">
            <v>9.3729324598962396E-3</v>
          </cell>
          <cell r="AA640">
            <v>2220.4198629664302</v>
          </cell>
          <cell r="AC640">
            <v>221.23263686939299</v>
          </cell>
          <cell r="AE640">
            <v>796437.492729816</v>
          </cell>
          <cell r="AF640">
            <v>24268076.9887853</v>
          </cell>
          <cell r="AH640">
            <v>20310543.620834298</v>
          </cell>
          <cell r="AI640">
            <v>1999.1872260970399</v>
          </cell>
        </row>
        <row r="641">
          <cell r="M641">
            <v>23.280245729611</v>
          </cell>
          <cell r="O641">
            <v>19544548.379517499</v>
          </cell>
          <cell r="Q641">
            <v>3959982</v>
          </cell>
          <cell r="R641">
            <v>9.3740335103562004E-3</v>
          </cell>
          <cell r="AA641">
            <v>2220.5625285838601</v>
          </cell>
          <cell r="AC641">
            <v>221.25116633752799</v>
          </cell>
          <cell r="AE641">
            <v>796504.19881509896</v>
          </cell>
          <cell r="AF641">
            <v>24268552.017376099</v>
          </cell>
          <cell r="AH641">
            <v>20309439.092760399</v>
          </cell>
          <cell r="AI641">
            <v>1999.31136224633</v>
          </cell>
        </row>
        <row r="642">
          <cell r="M642">
            <v>23.280213335199399</v>
          </cell>
          <cell r="O642">
            <v>19541974.754383899</v>
          </cell>
          <cell r="Q642">
            <v>3959982</v>
          </cell>
          <cell r="R642">
            <v>9.3737306235250201E-3</v>
          </cell>
          <cell r="AA642">
            <v>2220.2674899189101</v>
          </cell>
          <cell r="AC642">
            <v>221.21140485839501</v>
          </cell>
          <cell r="AE642">
            <v>796361.05749022204</v>
          </cell>
          <cell r="AF642">
            <v>24268078.9816834</v>
          </cell>
          <cell r="AH642">
            <v>20306707.387846</v>
          </cell>
          <cell r="AI642">
            <v>1999.05608506052</v>
          </cell>
        </row>
        <row r="643">
          <cell r="M643">
            <v>23.280166604229301</v>
          </cell>
          <cell r="O643">
            <v>19536910.747983798</v>
          </cell>
          <cell r="Q643">
            <v>3959982</v>
          </cell>
          <cell r="R643">
            <v>9.3731517164035993E-3</v>
          </cell>
          <cell r="AA643">
            <v>2219.6661338619101</v>
          </cell>
          <cell r="AC643">
            <v>221.14642295370999</v>
          </cell>
          <cell r="AE643">
            <v>796127.12263335497</v>
          </cell>
          <cell r="AF643">
            <v>24261443.3204544</v>
          </cell>
          <cell r="AH643">
            <v>20301425.694811501</v>
          </cell>
          <cell r="AI643">
            <v>1998.5197109082001</v>
          </cell>
        </row>
        <row r="644">
          <cell r="M644">
            <v>23.280075454064701</v>
          </cell>
          <cell r="O644">
            <v>19529898.834970299</v>
          </cell>
          <cell r="Q644">
            <v>3959982</v>
          </cell>
          <cell r="R644">
            <v>9.3735360821210704E-3</v>
          </cell>
          <cell r="AA644">
            <v>2219.0954201351101</v>
          </cell>
          <cell r="AC644">
            <v>221.08926389962701</v>
          </cell>
          <cell r="AE644">
            <v>795921.35003865696</v>
          </cell>
          <cell r="AF644">
            <v>24253553.374645501</v>
          </cell>
          <cell r="AH644">
            <v>20294233.382365499</v>
          </cell>
          <cell r="AI644">
            <v>1998.0061562354899</v>
          </cell>
        </row>
        <row r="645">
          <cell r="M645">
            <v>23.280009084838898</v>
          </cell>
          <cell r="O645">
            <v>19527465.840360399</v>
          </cell>
          <cell r="Q645">
            <v>3959982</v>
          </cell>
          <cell r="R645">
            <v>9.3731895460818799E-3</v>
          </cell>
          <cell r="AA645">
            <v>2218.8045327730101</v>
          </cell>
          <cell r="AC645">
            <v>221.050066626513</v>
          </cell>
          <cell r="AE645">
            <v>795780.23985544604</v>
          </cell>
          <cell r="AF645">
            <v>24253087.185121901</v>
          </cell>
          <cell r="AH645">
            <v>20291614.699614901</v>
          </cell>
          <cell r="AI645">
            <v>1997.7544661464899</v>
          </cell>
        </row>
        <row r="646">
          <cell r="M646">
            <v>23.279981513547199</v>
          </cell>
          <cell r="O646">
            <v>19525856.697237499</v>
          </cell>
          <cell r="Q646">
            <v>3959982</v>
          </cell>
          <cell r="R646">
            <v>9.3724193529548094E-3</v>
          </cell>
          <cell r="AA646">
            <v>2218.4847257116298</v>
          </cell>
          <cell r="AC646">
            <v>221.01332440432401</v>
          </cell>
          <cell r="AE646">
            <v>795647.96785556595</v>
          </cell>
          <cell r="AF646">
            <v>24250331.3196049</v>
          </cell>
          <cell r="AH646">
            <v>20289865.273947801</v>
          </cell>
          <cell r="AI646">
            <v>1997.4714013073001</v>
          </cell>
        </row>
        <row r="647">
          <cell r="M647">
            <v>23.2799644283423</v>
          </cell>
          <cell r="O647">
            <v>19525016.651625101</v>
          </cell>
          <cell r="Q647">
            <v>3959982</v>
          </cell>
          <cell r="R647">
            <v>9.3717674632827295E-3</v>
          </cell>
          <cell r="AA647">
            <v>2218.2627161585501</v>
          </cell>
          <cell r="AC647">
            <v>220.98162130208399</v>
          </cell>
          <cell r="AE647">
            <v>795533.83668750303</v>
          </cell>
          <cell r="AF647">
            <v>24250607.7918045</v>
          </cell>
          <cell r="AH647">
            <v>20288894.566950899</v>
          </cell>
          <cell r="AI647">
            <v>1997.28109485647</v>
          </cell>
        </row>
        <row r="648">
          <cell r="M648">
            <v>23.279960026964901</v>
          </cell>
          <cell r="O648">
            <v>19524540.496618301</v>
          </cell>
          <cell r="Q648">
            <v>3959982</v>
          </cell>
          <cell r="R648">
            <v>9.3708894524488304E-3</v>
          </cell>
          <cell r="AA648">
            <v>2218.0223362946399</v>
          </cell>
          <cell r="AC648">
            <v>220.95296891333601</v>
          </cell>
          <cell r="AE648">
            <v>795430.68808800995</v>
          </cell>
          <cell r="AF648">
            <v>24248902.791230999</v>
          </cell>
          <cell r="AH648">
            <v>20288313.086540502</v>
          </cell>
          <cell r="AI648">
            <v>1997.06936738131</v>
          </cell>
        </row>
        <row r="649">
          <cell r="M649">
            <v>23.279956906053702</v>
          </cell>
          <cell r="O649">
            <v>19524035.677831899</v>
          </cell>
          <cell r="Q649">
            <v>3959982</v>
          </cell>
          <cell r="R649">
            <v>9.3707962439092008E-3</v>
          </cell>
          <cell r="AA649">
            <v>2217.9487963534102</v>
          </cell>
          <cell r="AC649">
            <v>220.94592809941801</v>
          </cell>
          <cell r="AE649">
            <v>795405.34115790296</v>
          </cell>
          <cell r="AF649">
            <v>24247771.790987201</v>
          </cell>
          <cell r="AH649">
            <v>20287789.8560431</v>
          </cell>
          <cell r="AI649">
            <v>1997.0028682539901</v>
          </cell>
        </row>
        <row r="650">
          <cell r="M650">
            <v>23.279950256809801</v>
          </cell>
          <cell r="O650">
            <v>19523534.154842202</v>
          </cell>
          <cell r="Q650">
            <v>3959982</v>
          </cell>
          <cell r="R650">
            <v>9.3714282039854407E-3</v>
          </cell>
          <cell r="AA650">
            <v>2218.0372027304302</v>
          </cell>
          <cell r="AC650">
            <v>220.96450262378499</v>
          </cell>
          <cell r="AE650">
            <v>795472.20944562601</v>
          </cell>
          <cell r="AF650">
            <v>24245559.449260902</v>
          </cell>
          <cell r="AH650">
            <v>20287373.8500075</v>
          </cell>
          <cell r="AI650">
            <v>1997.07270010665</v>
          </cell>
        </row>
        <row r="651">
          <cell r="M651">
            <v>23.2799415201671</v>
          </cell>
          <cell r="O651">
            <v>19523410.180075798</v>
          </cell>
          <cell r="Q651">
            <v>3959982</v>
          </cell>
          <cell r="R651">
            <v>9.3723490391863402E-3</v>
          </cell>
          <cell r="AA651">
            <v>2218.2321715573898</v>
          </cell>
          <cell r="AC651">
            <v>220.98858516623</v>
          </cell>
          <cell r="AE651">
            <v>795558.90659842803</v>
          </cell>
          <cell r="AF651">
            <v>24246644.620545398</v>
          </cell>
          <cell r="AH651">
            <v>20287334.0933262</v>
          </cell>
          <cell r="AI651">
            <v>1997.2435863911601</v>
          </cell>
        </row>
        <row r="652">
          <cell r="M652">
            <v>23.279938027496001</v>
          </cell>
          <cell r="O652">
            <v>19524062.190765198</v>
          </cell>
          <cell r="Q652">
            <v>3959982</v>
          </cell>
          <cell r="R652">
            <v>9.3724558377971199E-3</v>
          </cell>
          <cell r="AA652">
            <v>2218.32360362093</v>
          </cell>
          <cell r="AC652">
            <v>220.99737512932401</v>
          </cell>
          <cell r="AE652">
            <v>795590.55046556704</v>
          </cell>
          <cell r="AF652">
            <v>24248038.062585302</v>
          </cell>
          <cell r="AH652">
            <v>20288005.540052399</v>
          </cell>
          <cell r="AI652">
            <v>1997.32622849161</v>
          </cell>
        </row>
        <row r="653">
          <cell r="M653">
            <v>23.279967643297301</v>
          </cell>
          <cell r="O653">
            <v>19526302.230448999</v>
          </cell>
          <cell r="Q653">
            <v>3959982</v>
          </cell>
          <cell r="R653">
            <v>9.3729260830641599E-3</v>
          </cell>
          <cell r="AA653">
            <v>2218.6315250989501</v>
          </cell>
          <cell r="AC653">
            <v>221.037983439013</v>
          </cell>
          <cell r="AE653">
            <v>795736.74038044596</v>
          </cell>
          <cell r="AF653">
            <v>24248843.402884498</v>
          </cell>
          <cell r="AH653">
            <v>20290394.419725399</v>
          </cell>
          <cell r="AI653">
            <v>1997.59354165993</v>
          </cell>
        </row>
        <row r="654">
          <cell r="M654">
            <v>23.279987848986298</v>
          </cell>
          <cell r="O654">
            <v>19527392.282157201</v>
          </cell>
          <cell r="Q654">
            <v>3959982</v>
          </cell>
          <cell r="R654">
            <v>9.3737312949598497E-3</v>
          </cell>
          <cell r="AA654">
            <v>2218.9109903234498</v>
          </cell>
          <cell r="AC654">
            <v>221.07066710007399</v>
          </cell>
          <cell r="AE654">
            <v>795854.40156026499</v>
          </cell>
          <cell r="AF654">
            <v>24251048.2623564</v>
          </cell>
          <cell r="AH654">
            <v>20291609.970807001</v>
          </cell>
          <cell r="AI654">
            <v>1997.84032322338</v>
          </cell>
        </row>
        <row r="655">
          <cell r="M655">
            <v>23.279992139611601</v>
          </cell>
          <cell r="O655">
            <v>19527590.8684389</v>
          </cell>
          <cell r="Q655">
            <v>3959982</v>
          </cell>
          <cell r="R655">
            <v>9.3732186671292208E-3</v>
          </cell>
          <cell r="AA655">
            <v>2218.8257512312698</v>
          </cell>
          <cell r="AC655">
            <v>221.052106304906</v>
          </cell>
          <cell r="AE655">
            <v>795787.58269766101</v>
          </cell>
          <cell r="AF655">
            <v>24253410.653519701</v>
          </cell>
          <cell r="AH655">
            <v>20291724.6188858</v>
          </cell>
          <cell r="AI655">
            <v>1997.77364492637</v>
          </cell>
        </row>
        <row r="656">
          <cell r="M656">
            <v>23.2799905560043</v>
          </cell>
          <cell r="O656">
            <v>19527257.6474737</v>
          </cell>
          <cell r="Q656">
            <v>3959982</v>
          </cell>
          <cell r="R656">
            <v>9.3717405301928999E-3</v>
          </cell>
          <cell r="AA656">
            <v>2218.4703981145299</v>
          </cell>
          <cell r="AC656">
            <v>221.002171478322</v>
          </cell>
          <cell r="AE656">
            <v>795607.81732195895</v>
          </cell>
          <cell r="AF656">
            <v>24253566.594735399</v>
          </cell>
          <cell r="AH656">
            <v>20291198.358765502</v>
          </cell>
          <cell r="AI656">
            <v>1997.4682266362099</v>
          </cell>
        </row>
        <row r="657">
          <cell r="M657">
            <v>23.280012689614399</v>
          </cell>
          <cell r="O657">
            <v>19529840.266667798</v>
          </cell>
          <cell r="Q657">
            <v>3959982</v>
          </cell>
          <cell r="R657">
            <v>9.3705958742134297E-3</v>
          </cell>
          <cell r="AA657">
            <v>2218.45126941644</v>
          </cell>
          <cell r="AC657">
            <v>220.99597431428299</v>
          </cell>
          <cell r="AE657">
            <v>795585.50753141905</v>
          </cell>
          <cell r="AF657">
            <v>24254814.897620499</v>
          </cell>
          <cell r="AH657">
            <v>20293743.769636501</v>
          </cell>
          <cell r="AI657">
            <v>1997.4552951021601</v>
          </cell>
        </row>
        <row r="658">
          <cell r="M658">
            <v>23.280088834597901</v>
          </cell>
          <cell r="O658">
            <v>19535765.6116696</v>
          </cell>
          <cell r="Q658">
            <v>3959982</v>
          </cell>
          <cell r="R658">
            <v>9.3694550061066608E-3</v>
          </cell>
          <cell r="AA658">
            <v>2218.7474805290499</v>
          </cell>
          <cell r="AC658">
            <v>221.016498125781</v>
          </cell>
          <cell r="AE658">
            <v>795659.39325281198</v>
          </cell>
          <cell r="AF658">
            <v>24262140.139963899</v>
          </cell>
          <cell r="AH658">
            <v>20299708.659681302</v>
          </cell>
          <cell r="AI658">
            <v>1997.73098240327</v>
          </cell>
        </row>
        <row r="659">
          <cell r="M659">
            <v>23.280178242581801</v>
          </cell>
          <cell r="O659">
            <v>19541911.591951899</v>
          </cell>
          <cell r="Q659">
            <v>3959982</v>
          </cell>
          <cell r="R659">
            <v>9.3680890272021394E-3</v>
          </cell>
          <cell r="AA659">
            <v>2219.0107666181698</v>
          </cell>
          <cell r="AC659">
            <v>221.038637907386</v>
          </cell>
          <cell r="AE659">
            <v>795739.09646658902</v>
          </cell>
          <cell r="AF659">
            <v>24267274.408836201</v>
          </cell>
          <cell r="AH659">
            <v>20305930.011922199</v>
          </cell>
          <cell r="AI659">
            <v>1997.97212871078</v>
          </cell>
        </row>
        <row r="660">
          <cell r="M660">
            <v>23.2802508687633</v>
          </cell>
          <cell r="O660">
            <v>19545366.732605699</v>
          </cell>
          <cell r="Q660">
            <v>3959982</v>
          </cell>
          <cell r="R660">
            <v>9.3676269002744492E-3</v>
          </cell>
          <cell r="AA660">
            <v>2219.2175082491599</v>
          </cell>
          <cell r="AC660">
            <v>221.06005187317999</v>
          </cell>
          <cell r="AE660">
            <v>795816.18674344895</v>
          </cell>
          <cell r="AF660">
            <v>24269882.2947818</v>
          </cell>
          <cell r="AH660">
            <v>20309488.966825601</v>
          </cell>
          <cell r="AI660">
            <v>1998.15745637598</v>
          </cell>
        </row>
        <row r="661">
          <cell r="M661">
            <v>23.2802870049203</v>
          </cell>
          <cell r="O661">
            <v>19547298.072629001</v>
          </cell>
          <cell r="Q661">
            <v>3959982</v>
          </cell>
          <cell r="R661">
            <v>9.3680466551874803E-3</v>
          </cell>
          <cell r="AA661">
            <v>2219.4818462609101</v>
          </cell>
          <cell r="AC661">
            <v>221.09643966805001</v>
          </cell>
          <cell r="AE661">
            <v>795947.18280497903</v>
          </cell>
          <cell r="AF661">
            <v>24270033.494275399</v>
          </cell>
          <cell r="AH661">
            <v>20311580.027556501</v>
          </cell>
          <cell r="AI661">
            <v>1998.3854065928599</v>
          </cell>
        </row>
        <row r="662">
          <cell r="M662">
            <v>23.280304491674499</v>
          </cell>
          <cell r="O662">
            <v>19548679.435731299</v>
          </cell>
          <cell r="Q662">
            <v>3959982</v>
          </cell>
          <cell r="R662">
            <v>9.36883344732224E-3</v>
          </cell>
          <cell r="AA662">
            <v>2219.7850482008998</v>
          </cell>
          <cell r="AC662">
            <v>221.13149489756699</v>
          </cell>
          <cell r="AE662">
            <v>796073.38163124002</v>
          </cell>
          <cell r="AF662">
            <v>24272568.8118461</v>
          </cell>
          <cell r="AH662">
            <v>20313092.226295501</v>
          </cell>
          <cell r="AI662">
            <v>1998.65355330333</v>
          </cell>
        </row>
        <row r="663">
          <cell r="M663">
            <v>23.2803174346224</v>
          </cell>
          <cell r="O663">
            <v>19549560.802517101</v>
          </cell>
          <cell r="Q663">
            <v>3959982</v>
          </cell>
          <cell r="R663">
            <v>9.3694845272281595E-3</v>
          </cell>
          <cell r="AA663">
            <v>2220.0113577032298</v>
          </cell>
          <cell r="AC663">
            <v>221.163627209699</v>
          </cell>
          <cell r="AE663">
            <v>796189.05795491498</v>
          </cell>
          <cell r="AF663">
            <v>24272353.127885401</v>
          </cell>
          <cell r="AH663">
            <v>20314102.589082401</v>
          </cell>
          <cell r="AI663">
            <v>1998.84773049353</v>
          </cell>
        </row>
        <row r="664">
          <cell r="M664">
            <v>23.280315804311599</v>
          </cell>
          <cell r="O664">
            <v>19548456.0847518</v>
          </cell>
          <cell r="Q664">
            <v>3959982</v>
          </cell>
          <cell r="R664">
            <v>9.3710339098957204E-3</v>
          </cell>
          <cell r="AA664">
            <v>2220.2470874941801</v>
          </cell>
          <cell r="AC664">
            <v>221.20159894301401</v>
          </cell>
          <cell r="AE664">
            <v>796325.75619485194</v>
          </cell>
          <cell r="AF664">
            <v>24270538.7112539</v>
          </cell>
          <cell r="AH664">
            <v>20313162.7055104</v>
          </cell>
          <cell r="AI664">
            <v>1999.0454885511599</v>
          </cell>
        </row>
        <row r="665">
          <cell r="M665">
            <v>23.2802717829953</v>
          </cell>
          <cell r="O665">
            <v>19545205.873101499</v>
          </cell>
          <cell r="Q665">
            <v>3959982</v>
          </cell>
          <cell r="R665">
            <v>9.3722929541368207E-3</v>
          </cell>
          <cell r="AA665">
            <v>2220.2314449196001</v>
          </cell>
          <cell r="AC665">
            <v>221.20415211094499</v>
          </cell>
          <cell r="AE665">
            <v>796334.947599401</v>
          </cell>
          <cell r="AF665">
            <v>24268867.125496101</v>
          </cell>
          <cell r="AH665">
            <v>20309931.532118499</v>
          </cell>
          <cell r="AI665">
            <v>1999.0272928086499</v>
          </cell>
        </row>
        <row r="666">
          <cell r="M666">
            <v>23.2802343663109</v>
          </cell>
          <cell r="O666">
            <v>19543206.746150501</v>
          </cell>
          <cell r="Q666">
            <v>3959982</v>
          </cell>
          <cell r="R666">
            <v>9.3726066102139804E-3</v>
          </cell>
          <cell r="AA666">
            <v>2220.12420254688</v>
          </cell>
          <cell r="AC666">
            <v>221.192872808479</v>
          </cell>
          <cell r="AE666">
            <v>796294.34211052302</v>
          </cell>
          <cell r="AF666">
            <v>24267574.479108799</v>
          </cell>
          <cell r="AH666">
            <v>20307878.0743303</v>
          </cell>
          <cell r="AI666">
            <v>1998.9313297384001</v>
          </cell>
        </row>
        <row r="667">
          <cell r="M667">
            <v>23.280215572242099</v>
          </cell>
          <cell r="O667">
            <v>19542403.122984</v>
          </cell>
          <cell r="Q667">
            <v>3959982</v>
          </cell>
          <cell r="R667">
            <v>9.37270560529402E-3</v>
          </cell>
          <cell r="AA667">
            <v>2220.0739334902601</v>
          </cell>
          <cell r="AC667">
            <v>221.187692531853</v>
          </cell>
          <cell r="AE667">
            <v>796275.69311467104</v>
          </cell>
          <cell r="AF667">
            <v>24266930.846005101</v>
          </cell>
          <cell r="AH667">
            <v>20307045.9847541</v>
          </cell>
          <cell r="AI667">
            <v>1998.8862409584101</v>
          </cell>
        </row>
        <row r="668">
          <cell r="M668">
            <v>23.280201089782899</v>
          </cell>
          <cell r="O668">
            <v>19541423.830380201</v>
          </cell>
          <cell r="Q668">
            <v>3959982</v>
          </cell>
          <cell r="R668">
            <v>9.3721718152288795E-3</v>
          </cell>
          <cell r="AA668">
            <v>2219.8700355169399</v>
          </cell>
          <cell r="AC668">
            <v>221.157479348447</v>
          </cell>
          <cell r="AE668">
            <v>796166.92565440899</v>
          </cell>
          <cell r="AF668">
            <v>24267570.608353101</v>
          </cell>
          <cell r="AH668">
            <v>20305941.558249701</v>
          </cell>
          <cell r="AI668">
            <v>1998.71255616849</v>
          </cell>
        </row>
        <row r="669">
          <cell r="M669">
            <v>23.2801914943037</v>
          </cell>
          <cell r="O669">
            <v>19540206.659890398</v>
          </cell>
          <cell r="Q669">
            <v>3959982</v>
          </cell>
          <cell r="R669">
            <v>9.3713469809944602E-3</v>
          </cell>
          <cell r="AA669">
            <v>2219.57236948331</v>
          </cell>
          <cell r="AC669">
            <v>221.12303451502601</v>
          </cell>
          <cell r="AE669">
            <v>796042.92425409495</v>
          </cell>
          <cell r="AF669">
            <v>24265091.546713602</v>
          </cell>
          <cell r="AH669">
            <v>20304601.732582498</v>
          </cell>
          <cell r="AI669">
            <v>1998.44933496828</v>
          </cell>
        </row>
        <row r="670">
          <cell r="M670">
            <v>23.280175195033699</v>
          </cell>
          <cell r="O670">
            <v>19538685.5200703</v>
          </cell>
          <cell r="Q670">
            <v>3959982</v>
          </cell>
          <cell r="R670">
            <v>9.3713324193787206E-3</v>
          </cell>
          <cell r="AA670">
            <v>2219.4220064541501</v>
          </cell>
          <cell r="AC670">
            <v>221.10823844863901</v>
          </cell>
          <cell r="AE670">
            <v>795989.65841509996</v>
          </cell>
          <cell r="AF670">
            <v>24262919.683244199</v>
          </cell>
          <cell r="AH670">
            <v>20303036.837845601</v>
          </cell>
          <cell r="AI670">
            <v>1998.3137680055099</v>
          </cell>
        </row>
        <row r="671">
          <cell r="M671">
            <v>23.280151378827799</v>
          </cell>
          <cell r="O671">
            <v>19536155.522869401</v>
          </cell>
          <cell r="Q671">
            <v>3959982</v>
          </cell>
          <cell r="R671">
            <v>9.3708620369782909E-3</v>
          </cell>
          <cell r="AA671">
            <v>2219.08684487357</v>
          </cell>
          <cell r="AC671">
            <v>221.06493269349201</v>
          </cell>
          <cell r="AE671">
            <v>795833.75769657094</v>
          </cell>
          <cell r="AF671">
            <v>24261726.806065299</v>
          </cell>
          <cell r="AH671">
            <v>20300341.428613499</v>
          </cell>
          <cell r="AI671">
            <v>1998.0219121800801</v>
          </cell>
        </row>
        <row r="672">
          <cell r="M672">
            <v>23.280100436744799</v>
          </cell>
          <cell r="O672">
            <v>19532670.9239472</v>
          </cell>
          <cell r="Q672">
            <v>3959982</v>
          </cell>
          <cell r="R672">
            <v>9.3702360250148796E-3</v>
          </cell>
          <cell r="AA672">
            <v>2218.6239469835</v>
          </cell>
          <cell r="AC672">
            <v>221.013774409814</v>
          </cell>
          <cell r="AE672">
            <v>795649.58787532896</v>
          </cell>
          <cell r="AF672">
            <v>24257022.9613108</v>
          </cell>
          <cell r="AH672">
            <v>20296682.490917198</v>
          </cell>
          <cell r="AI672">
            <v>1997.6101725736901</v>
          </cell>
        </row>
        <row r="673">
          <cell r="M673">
            <v>23.2800888647607</v>
          </cell>
          <cell r="O673">
            <v>19532565.4306737</v>
          </cell>
          <cell r="Q673">
            <v>3959982</v>
          </cell>
          <cell r="R673">
            <v>9.3707706055501001E-3</v>
          </cell>
          <cell r="AA673">
            <v>2218.7252387098001</v>
          </cell>
          <cell r="AC673">
            <v>221.033857569134</v>
          </cell>
          <cell r="AE673">
            <v>795721.88724888302</v>
          </cell>
          <cell r="AF673">
            <v>24254911.7339621</v>
          </cell>
          <cell r="AH673">
            <v>20296650.094096299</v>
          </cell>
          <cell r="AI673">
            <v>1997.69138114066</v>
          </cell>
        </row>
        <row r="674">
          <cell r="M674">
            <v>23.2800783487546</v>
          </cell>
          <cell r="O674">
            <v>19531794.142007802</v>
          </cell>
          <cell r="Q674">
            <v>3959982</v>
          </cell>
          <cell r="R674">
            <v>9.3717059922029805E-3</v>
          </cell>
          <cell r="AA674">
            <v>2218.8619683893799</v>
          </cell>
          <cell r="AC674">
            <v>221.052152559993</v>
          </cell>
          <cell r="AE674">
            <v>795787.74921597599</v>
          </cell>
          <cell r="AF674">
            <v>24255176.2522748</v>
          </cell>
          <cell r="AH674">
            <v>20295949.002960701</v>
          </cell>
          <cell r="AI674">
            <v>1997.8098158293899</v>
          </cell>
        </row>
        <row r="675">
          <cell r="M675">
            <v>23.280054499069799</v>
          </cell>
          <cell r="O675">
            <v>19530229.831327502</v>
          </cell>
          <cell r="Q675">
            <v>3959982</v>
          </cell>
          <cell r="R675">
            <v>9.3719383541728592E-3</v>
          </cell>
          <cell r="AA675">
            <v>2218.77436702765</v>
          </cell>
          <cell r="AC675">
            <v>221.04298459843201</v>
          </cell>
          <cell r="AE675">
            <v>795754.74455435504</v>
          </cell>
          <cell r="AF675">
            <v>24254104.6579202</v>
          </cell>
          <cell r="AH675">
            <v>20294351.6135596</v>
          </cell>
          <cell r="AI675">
            <v>1997.73138242922</v>
          </cell>
        </row>
        <row r="676">
          <cell r="M676">
            <v>23.280035359024801</v>
          </cell>
          <cell r="O676">
            <v>19528980.234739002</v>
          </cell>
          <cell r="Q676">
            <v>3959982</v>
          </cell>
          <cell r="R676">
            <v>9.3726528677276991E-3</v>
          </cell>
          <cell r="AA676">
            <v>2218.8131177028499</v>
          </cell>
          <cell r="AC676">
            <v>221.056491200484</v>
          </cell>
          <cell r="AE676">
            <v>795803.36832174298</v>
          </cell>
          <cell r="AF676">
            <v>24251240.198434401</v>
          </cell>
          <cell r="AH676">
            <v>20293165.1356529</v>
          </cell>
          <cell r="AI676">
            <v>1997.75662650237</v>
          </cell>
        </row>
        <row r="677">
          <cell r="M677">
            <v>23.280008834103501</v>
          </cell>
          <cell r="O677">
            <v>19527384.700812001</v>
          </cell>
          <cell r="Q677">
            <v>3959982</v>
          </cell>
          <cell r="R677">
            <v>9.3736727757146397E-3</v>
          </cell>
          <cell r="AA677">
            <v>2218.8934710746198</v>
          </cell>
          <cell r="AC677">
            <v>221.06905772831701</v>
          </cell>
          <cell r="AE677">
            <v>795848.60782194103</v>
          </cell>
          <cell r="AF677">
            <v>24250754.793471199</v>
          </cell>
          <cell r="AH677">
            <v>20291617.774554301</v>
          </cell>
          <cell r="AI677">
            <v>1997.8244133462999</v>
          </cell>
        </row>
        <row r="678">
          <cell r="M678">
            <v>23.279978036768401</v>
          </cell>
          <cell r="O678">
            <v>19525960.242686398</v>
          </cell>
          <cell r="Q678">
            <v>3959982</v>
          </cell>
          <cell r="R678">
            <v>9.3739198168167198E-3</v>
          </cell>
          <cell r="AA678">
            <v>2218.8236067192802</v>
          </cell>
          <cell r="AC678">
            <v>221.061611977947</v>
          </cell>
          <cell r="AE678">
            <v>795821.803120611</v>
          </cell>
          <cell r="AF678">
            <v>24249947.507402301</v>
          </cell>
          <cell r="AH678">
            <v>20290159.700854801</v>
          </cell>
          <cell r="AI678">
            <v>1997.76199474133</v>
          </cell>
        </row>
        <row r="679">
          <cell r="M679">
            <v>23.279965112866101</v>
          </cell>
          <cell r="O679">
            <v>19525742.971005</v>
          </cell>
          <cell r="Q679">
            <v>3959982</v>
          </cell>
          <cell r="R679">
            <v>9.37336262736309E-3</v>
          </cell>
          <cell r="AA679">
            <v>2218.68712457024</v>
          </cell>
          <cell r="AC679">
            <v>221.038107604842</v>
          </cell>
          <cell r="AE679">
            <v>795737.18737743201</v>
          </cell>
          <cell r="AF679">
            <v>24251534.992502499</v>
          </cell>
          <cell r="AH679">
            <v>20289830.150584701</v>
          </cell>
          <cell r="AI679">
            <v>1997.64901696539</v>
          </cell>
        </row>
        <row r="680">
          <cell r="M680">
            <v>23.279965607126801</v>
          </cell>
          <cell r="O680">
            <v>19525847.223027602</v>
          </cell>
          <cell r="Q680">
            <v>3959982</v>
          </cell>
          <cell r="R680">
            <v>9.3724643785108308E-3</v>
          </cell>
          <cell r="AA680">
            <v>2218.49642952049</v>
          </cell>
          <cell r="AC680">
            <v>221.014400548982</v>
          </cell>
          <cell r="AE680">
            <v>795651.84197633504</v>
          </cell>
          <cell r="AF680">
            <v>24250527.010412499</v>
          </cell>
          <cell r="AH680">
            <v>20289847.100812402</v>
          </cell>
          <cell r="AI680">
            <v>1997.4820289715101</v>
          </cell>
        </row>
        <row r="681">
          <cell r="M681">
            <v>23.2799973067984</v>
          </cell>
          <cell r="O681">
            <v>19528870.802228302</v>
          </cell>
          <cell r="Q681">
            <v>3959982</v>
          </cell>
          <cell r="R681">
            <v>9.3721698795691099E-3</v>
          </cell>
          <cell r="AA681">
            <v>2218.70774416018</v>
          </cell>
          <cell r="AC681">
            <v>221.035921625274</v>
          </cell>
          <cell r="AE681">
            <v>795729.31785098696</v>
          </cell>
          <cell r="AF681">
            <v>24253321.687345002</v>
          </cell>
          <cell r="AH681">
            <v>20292931.003605802</v>
          </cell>
          <cell r="AI681">
            <v>1997.67182253491</v>
          </cell>
        </row>
        <row r="682">
          <cell r="M682">
            <v>23.280053269061899</v>
          </cell>
          <cell r="O682">
            <v>19533431.811475299</v>
          </cell>
          <cell r="Q682">
            <v>3959982</v>
          </cell>
          <cell r="R682">
            <v>9.3712490563043292E-3</v>
          </cell>
          <cell r="AA682">
            <v>2218.9313855297</v>
          </cell>
          <cell r="AC682">
            <v>221.04878142205399</v>
          </cell>
          <cell r="AE682">
            <v>795775.61311939498</v>
          </cell>
          <cell r="AF682">
            <v>24259783.1426831</v>
          </cell>
          <cell r="AH682">
            <v>20297509.720774502</v>
          </cell>
          <cell r="AI682">
            <v>1997.88260410764</v>
          </cell>
        </row>
        <row r="683">
          <cell r="M683">
            <v>23.280129971986302</v>
          </cell>
          <cell r="O683">
            <v>19538858.2594955</v>
          </cell>
          <cell r="Q683">
            <v>3959982</v>
          </cell>
          <cell r="R683">
            <v>9.3699586933421106E-3</v>
          </cell>
          <cell r="AA683">
            <v>2219.1456344404</v>
          </cell>
          <cell r="AC683">
            <v>221.065912973634</v>
          </cell>
          <cell r="AE683">
            <v>795837.28670508205</v>
          </cell>
          <cell r="AF683">
            <v>24264273.5463994</v>
          </cell>
          <cell r="AH683">
            <v>20302992.2060523</v>
          </cell>
          <cell r="AI683">
            <v>1998.07972146676</v>
          </cell>
        </row>
        <row r="684">
          <cell r="M684">
            <v>23.280208174588299</v>
          </cell>
          <cell r="O684">
            <v>19543030.1373858</v>
          </cell>
          <cell r="Q684">
            <v>3959982</v>
          </cell>
          <cell r="R684">
            <v>9.3694648444288993E-3</v>
          </cell>
          <cell r="AA684">
            <v>2219.4132211681199</v>
          </cell>
          <cell r="AC684">
            <v>221.09340134330699</v>
          </cell>
          <cell r="AE684">
            <v>795936.24483590398</v>
          </cell>
          <cell r="AF684">
            <v>24267729.5817931</v>
          </cell>
          <cell r="AH684">
            <v>20307277.223497801</v>
          </cell>
          <cell r="AI684">
            <v>1998.3198198248101</v>
          </cell>
        </row>
        <row r="685">
          <cell r="M685">
            <v>23.280247726948101</v>
          </cell>
          <cell r="O685">
            <v>19545143.6906696</v>
          </cell>
          <cell r="Q685">
            <v>3959982</v>
          </cell>
          <cell r="R685">
            <v>9.3692602702911097E-3</v>
          </cell>
          <cell r="AA685">
            <v>2219.56049750374</v>
          </cell>
          <cell r="AC685">
            <v>221.108382992413</v>
          </cell>
          <cell r="AE685">
            <v>795990.17877268605</v>
          </cell>
          <cell r="AF685">
            <v>24269684.0107399</v>
          </cell>
          <cell r="AH685">
            <v>20309459.512933999</v>
          </cell>
          <cell r="AI685">
            <v>1998.4521145113299</v>
          </cell>
        </row>
        <row r="686">
          <cell r="M686">
            <v>23.280272052256901</v>
          </cell>
          <cell r="O686">
            <v>19546287.0684916</v>
          </cell>
          <cell r="Q686">
            <v>3959982</v>
          </cell>
          <cell r="R686">
            <v>9.36975246965553E-3</v>
          </cell>
          <cell r="AA686">
            <v>2219.76878193014</v>
          </cell>
          <cell r="AC686">
            <v>221.139097101647</v>
          </cell>
          <cell r="AE686">
            <v>796100.74956592999</v>
          </cell>
          <cell r="AF686">
            <v>24269082.192855399</v>
          </cell>
          <cell r="AH686">
            <v>20310738.017936699</v>
          </cell>
          <cell r="AI686">
            <v>1998.6296848284901</v>
          </cell>
        </row>
        <row r="687">
          <cell r="M687">
            <v>23.280282083877101</v>
          </cell>
          <cell r="O687">
            <v>19547207.5193252</v>
          </cell>
          <cell r="Q687">
            <v>3959982</v>
          </cell>
          <cell r="R687">
            <v>9.3711939611024302E-3</v>
          </cell>
          <cell r="AA687">
            <v>2220.1700080150799</v>
          </cell>
          <cell r="AC687">
            <v>221.19365890269799</v>
          </cell>
          <cell r="AE687">
            <v>796297.17204971402</v>
          </cell>
          <cell r="AF687">
            <v>24269550.701090299</v>
          </cell>
          <cell r="AH687">
            <v>20311874.005023502</v>
          </cell>
          <cell r="AI687">
            <v>1998.9763491123799</v>
          </cell>
        </row>
        <row r="688">
          <cell r="M688">
            <v>23.280285676188001</v>
          </cell>
          <cell r="O688">
            <v>19547602.519597702</v>
          </cell>
          <cell r="Q688">
            <v>3959982</v>
          </cell>
          <cell r="R688">
            <v>9.3727869628834892E-3</v>
          </cell>
          <cell r="AA688">
            <v>2220.56188309459</v>
          </cell>
          <cell r="AC688">
            <v>221.24698152864801</v>
          </cell>
          <cell r="AE688">
            <v>796489.13350313203</v>
          </cell>
          <cell r="AF688">
            <v>24269998.212391201</v>
          </cell>
          <cell r="AH688">
            <v>20312474.968884099</v>
          </cell>
          <cell r="AI688">
            <v>1999.3149015659401</v>
          </cell>
        </row>
        <row r="689">
          <cell r="M689">
            <v>23.2802704612679</v>
          </cell>
          <cell r="O689">
            <v>19546431.356536701</v>
          </cell>
          <cell r="Q689">
            <v>3959982</v>
          </cell>
          <cell r="R689">
            <v>9.3738905514187502E-3</v>
          </cell>
          <cell r="AA689">
            <v>2220.7049813682502</v>
          </cell>
          <cell r="AC689">
            <v>221.26554224757101</v>
          </cell>
          <cell r="AE689">
            <v>796555.95209125499</v>
          </cell>
          <cell r="AF689">
            <v>24270483.549531601</v>
          </cell>
          <cell r="AH689">
            <v>20311373.237418</v>
          </cell>
          <cell r="AI689">
            <v>1999.4394391206799</v>
          </cell>
        </row>
        <row r="690">
          <cell r="M690">
            <v>23.280236261272702</v>
          </cell>
          <cell r="O690">
            <v>19543013.829992499</v>
          </cell>
          <cell r="Q690">
            <v>3959982</v>
          </cell>
          <cell r="R690">
            <v>9.3736198042930693E-3</v>
          </cell>
          <cell r="AA690">
            <v>2220.3376767957002</v>
          </cell>
          <cell r="AC690">
            <v>221.21856813925399</v>
          </cell>
          <cell r="AE690">
            <v>796386.84530131298</v>
          </cell>
          <cell r="AF690">
            <v>24269002.285624601</v>
          </cell>
          <cell r="AH690">
            <v>20307776.526954599</v>
          </cell>
          <cell r="AI690">
            <v>1999.1191086564399</v>
          </cell>
        </row>
        <row r="691">
          <cell r="M691">
            <v>23.280168074636698</v>
          </cell>
          <cell r="O691">
            <v>19536771.591804702</v>
          </cell>
          <cell r="Q691">
            <v>3959982</v>
          </cell>
          <cell r="R691">
            <v>9.3731516959609396E-3</v>
          </cell>
          <cell r="AA691">
            <v>2219.6520619470198</v>
          </cell>
          <cell r="AC691">
            <v>221.145036866992</v>
          </cell>
          <cell r="AE691">
            <v>796122.13272116997</v>
          </cell>
          <cell r="AF691">
            <v>24261240.538846701</v>
          </cell>
          <cell r="AH691">
            <v>20301289.9942981</v>
          </cell>
          <cell r="AI691">
            <v>1998.50702508003</v>
          </cell>
        </row>
        <row r="692">
          <cell r="M692">
            <v>23.2800875256703</v>
          </cell>
          <cell r="O692">
            <v>19531779.844027702</v>
          </cell>
          <cell r="Q692">
            <v>3959982</v>
          </cell>
          <cell r="R692">
            <v>9.3728345990995807E-3</v>
          </cell>
          <cell r="AA692">
            <v>2219.1213250912501</v>
          </cell>
          <cell r="AC692">
            <v>221.082108800051</v>
          </cell>
          <cell r="AE692">
            <v>795895.59168018203</v>
          </cell>
          <cell r="AF692">
            <v>24257355.315534599</v>
          </cell>
          <cell r="AH692">
            <v>20296058.032477699</v>
          </cell>
          <cell r="AI692">
            <v>1998.0392162912001</v>
          </cell>
        </row>
        <row r="693">
          <cell r="M693">
            <v>23.280047531972599</v>
          </cell>
          <cell r="O693">
            <v>19529766.052495901</v>
          </cell>
          <cell r="Q693">
            <v>3959982</v>
          </cell>
          <cell r="R693">
            <v>9.3721124094575201E-3</v>
          </cell>
          <cell r="AA693">
            <v>2218.7765467562399</v>
          </cell>
          <cell r="AC693">
            <v>221.04279896141799</v>
          </cell>
          <cell r="AE693">
            <v>795754.07626110502</v>
          </cell>
          <cell r="AF693">
            <v>24254277.498699199</v>
          </cell>
          <cell r="AH693">
            <v>20293883.119238298</v>
          </cell>
          <cell r="AI693">
            <v>1997.7337477948199</v>
          </cell>
        </row>
        <row r="694">
          <cell r="M694">
            <v>23.280015358899199</v>
          </cell>
          <cell r="O694">
            <v>19527381.723562598</v>
          </cell>
          <cell r="Q694">
            <v>3959982</v>
          </cell>
          <cell r="R694">
            <v>9.3721611498314393E-3</v>
          </cell>
          <cell r="AA694">
            <v>2218.5608305358101</v>
          </cell>
          <cell r="AC694">
            <v>221.021417256685</v>
          </cell>
          <cell r="AE694">
            <v>795677.10212406504</v>
          </cell>
          <cell r="AF694">
            <v>24251216.962456301</v>
          </cell>
          <cell r="AH694">
            <v>20291430.779070601</v>
          </cell>
          <cell r="AI694">
            <v>1997.53941327913</v>
          </cell>
        </row>
        <row r="695">
          <cell r="M695">
            <v>23.2799877842616</v>
          </cell>
          <cell r="O695">
            <v>19525892.241027702</v>
          </cell>
          <cell r="Q695">
            <v>3959982</v>
          </cell>
          <cell r="R695">
            <v>9.3728848259487206E-3</v>
          </cell>
          <cell r="AA695">
            <v>2218.5795567687801</v>
          </cell>
          <cell r="AC695">
            <v>221.03292997274099</v>
          </cell>
          <cell r="AE695">
            <v>795718.54790186603</v>
          </cell>
          <cell r="AF695">
            <v>24248071.625963401</v>
          </cell>
          <cell r="AH695">
            <v>20289995.3554134</v>
          </cell>
          <cell r="AI695">
            <v>1997.5466267960401</v>
          </cell>
        </row>
        <row r="696">
          <cell r="M696">
            <v>23.279966297359699</v>
          </cell>
          <cell r="O696">
            <v>19525179.77471</v>
          </cell>
          <cell r="Q696">
            <v>3959982</v>
          </cell>
          <cell r="R696">
            <v>9.37386042519045E-3</v>
          </cell>
          <cell r="AA696">
            <v>2218.7330661528599</v>
          </cell>
          <cell r="AC696">
            <v>221.052818205704</v>
          </cell>
          <cell r="AE696">
            <v>795790.14554053603</v>
          </cell>
          <cell r="AF696">
            <v>24248599.1672576</v>
          </cell>
          <cell r="AH696">
            <v>20289348.994568501</v>
          </cell>
          <cell r="AI696">
            <v>1997.6802479471601</v>
          </cell>
        </row>
        <row r="697">
          <cell r="M697">
            <v>23.2799550342095</v>
          </cell>
          <cell r="O697">
            <v>19525218.948562901</v>
          </cell>
          <cell r="Q697">
            <v>3959982</v>
          </cell>
          <cell r="R697">
            <v>9.3740062769067795E-3</v>
          </cell>
          <cell r="AA697">
            <v>2218.7764865161698</v>
          </cell>
          <cell r="AC697">
            <v>221.056773754109</v>
          </cell>
          <cell r="AE697">
            <v>795804.38551479403</v>
          </cell>
          <cell r="AF697">
            <v>24249338.202321801</v>
          </cell>
          <cell r="AH697">
            <v>20289390.046109602</v>
          </cell>
          <cell r="AI697">
            <v>1997.71971276206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CE170"/>
    </sheetNames>
    <sheetDataSet>
      <sheetData sheetId="0">
        <row r="26">
          <cell r="M26">
            <v>22.180625077229099</v>
          </cell>
          <cell r="O26">
            <v>7585561.9842891404</v>
          </cell>
          <cell r="Q26">
            <v>3960000</v>
          </cell>
          <cell r="R26">
            <v>1.0558996979076E-2</v>
          </cell>
          <cell r="AA26">
            <v>944.61579981874104</v>
          </cell>
          <cell r="AC26">
            <v>108.53618922719301</v>
          </cell>
          <cell r="AE26">
            <v>390730.28121789498</v>
          </cell>
          <cell r="AF26">
            <v>11908418.9062967</v>
          </cell>
          <cell r="AH26">
            <v>7947704.5411089202</v>
          </cell>
          <cell r="AI26">
            <v>836.07961059154798</v>
          </cell>
        </row>
        <row r="27">
          <cell r="M27">
            <v>22.1806468313086</v>
          </cell>
          <cell r="O27">
            <v>7586039.32135823</v>
          </cell>
          <cell r="Q27">
            <v>3960000</v>
          </cell>
          <cell r="R27">
            <v>1.05581834652092E-2</v>
          </cell>
          <cell r="AA27">
            <v>944.56763269948794</v>
          </cell>
          <cell r="AC27">
            <v>108.52701138296</v>
          </cell>
          <cell r="AE27">
            <v>390697.240978655</v>
          </cell>
          <cell r="AF27">
            <v>11908575.6777153</v>
          </cell>
          <cell r="AH27">
            <v>7948142.2307513598</v>
          </cell>
          <cell r="AI27">
            <v>836.04062131652802</v>
          </cell>
        </row>
        <row r="28">
          <cell r="M28">
            <v>22.180653335273799</v>
          </cell>
          <cell r="O28">
            <v>7586115.6897251196</v>
          </cell>
          <cell r="Q28">
            <v>3960000</v>
          </cell>
          <cell r="R28">
            <v>1.05583835280663E-2</v>
          </cell>
          <cell r="AA28">
            <v>944.62407101302097</v>
          </cell>
          <cell r="AC28">
            <v>108.541026832366</v>
          </cell>
          <cell r="AE28">
            <v>390747.69659651897</v>
          </cell>
          <cell r="AF28">
            <v>11907642.242879599</v>
          </cell>
          <cell r="AH28">
            <v>7948285.7298170598</v>
          </cell>
          <cell r="AI28">
            <v>836.08304418065495</v>
          </cell>
        </row>
        <row r="29">
          <cell r="M29">
            <v>22.180657259490498</v>
          </cell>
          <cell r="O29">
            <v>7586547.9578010105</v>
          </cell>
          <cell r="Q29">
            <v>3960000</v>
          </cell>
          <cell r="R29">
            <v>1.0558957251848499E-2</v>
          </cell>
          <cell r="AA29">
            <v>944.75808716224105</v>
          </cell>
          <cell r="AC29">
            <v>108.56022848104401</v>
          </cell>
          <cell r="AE29">
            <v>390816.822531757</v>
          </cell>
          <cell r="AF29">
            <v>11908661.795891101</v>
          </cell>
          <cell r="AH29">
            <v>7948784.1607633503</v>
          </cell>
          <cell r="AI29">
            <v>836.19785868119698</v>
          </cell>
        </row>
        <row r="30">
          <cell r="M30">
            <v>22.180692851766199</v>
          </cell>
          <cell r="O30">
            <v>7587706.4576052502</v>
          </cell>
          <cell r="Q30">
            <v>3960000</v>
          </cell>
          <cell r="R30">
            <v>1.0559104754482801E-2</v>
          </cell>
          <cell r="AA30">
            <v>944.94928751872499</v>
          </cell>
          <cell r="AC30">
            <v>108.589524757715</v>
          </cell>
          <cell r="AE30">
            <v>390922.28912777599</v>
          </cell>
          <cell r="AF30">
            <v>11909678.9367956</v>
          </cell>
          <cell r="AH30">
            <v>7950049.1327367201</v>
          </cell>
          <cell r="AI30">
            <v>836.35976276100905</v>
          </cell>
        </row>
        <row r="31">
          <cell r="M31">
            <v>22.180728689701802</v>
          </cell>
          <cell r="O31">
            <v>7588729.3391379099</v>
          </cell>
          <cell r="Q31">
            <v>3960000</v>
          </cell>
          <cell r="R31">
            <v>1.0559392035726501E-2</v>
          </cell>
          <cell r="AA31">
            <v>945.12321655891503</v>
          </cell>
          <cell r="AC31">
            <v>108.61360615089799</v>
          </cell>
          <cell r="AE31">
            <v>391008.98214323202</v>
          </cell>
          <cell r="AF31">
            <v>11911194.795515399</v>
          </cell>
          <cell r="AH31">
            <v>7951160.4501160597</v>
          </cell>
          <cell r="AI31">
            <v>836.50961040801701</v>
          </cell>
        </row>
        <row r="32">
          <cell r="M32">
            <v>22.180759266712499</v>
          </cell>
          <cell r="O32">
            <v>7589270.6520357104</v>
          </cell>
          <cell r="Q32">
            <v>3960000</v>
          </cell>
          <cell r="R32">
            <v>1.0558812032468799E-2</v>
          </cell>
          <cell r="AA32">
            <v>945.09812453471397</v>
          </cell>
          <cell r="AC32">
            <v>108.603597024001</v>
          </cell>
          <cell r="AE32">
            <v>390972.949286405</v>
          </cell>
          <cell r="AF32">
            <v>11912478.981835499</v>
          </cell>
          <cell r="AH32">
            <v>7951657.1659292402</v>
          </cell>
          <cell r="AI32">
            <v>836.49452751071306</v>
          </cell>
        </row>
        <row r="33">
          <cell r="M33">
            <v>22.1807691115884</v>
          </cell>
          <cell r="O33">
            <v>7589565.80382712</v>
          </cell>
          <cell r="Q33">
            <v>3960000</v>
          </cell>
          <cell r="R33">
            <v>1.05580401640528E-2</v>
          </cell>
          <cell r="AA33">
            <v>945.03030400104399</v>
          </cell>
          <cell r="AC33">
            <v>108.592160389852</v>
          </cell>
          <cell r="AE33">
            <v>390931.77740346699</v>
          </cell>
          <cell r="AF33">
            <v>11912358.4232083</v>
          </cell>
          <cell r="AH33">
            <v>7951911.1823411901</v>
          </cell>
          <cell r="AI33">
            <v>836.43814361119303</v>
          </cell>
        </row>
        <row r="34">
          <cell r="M34">
            <v>22.180820150321299</v>
          </cell>
          <cell r="O34">
            <v>7591837.8313508797</v>
          </cell>
          <cell r="Q34">
            <v>3960000</v>
          </cell>
          <cell r="R34">
            <v>1.05573697275579E-2</v>
          </cell>
          <cell r="AA34">
            <v>945.23397121294704</v>
          </cell>
          <cell r="AC34">
            <v>108.61609866222</v>
          </cell>
          <cell r="AE34">
            <v>391017.95518399199</v>
          </cell>
          <cell r="AF34">
            <v>11915113.443777399</v>
          </cell>
          <cell r="AH34">
            <v>7954252.1841253201</v>
          </cell>
          <cell r="AI34">
            <v>836.61787255072704</v>
          </cell>
        </row>
        <row r="35">
          <cell r="M35">
            <v>22.180962679713801</v>
          </cell>
          <cell r="O35">
            <v>7597165.1779971598</v>
          </cell>
          <cell r="Q35">
            <v>3960000</v>
          </cell>
          <cell r="R35">
            <v>1.0555341212578701E-2</v>
          </cell>
          <cell r="AA35">
            <v>945.63720195749397</v>
          </cell>
          <cell r="AC35">
            <v>108.656449481287</v>
          </cell>
          <cell r="AE35">
            <v>391163.21813263401</v>
          </cell>
          <cell r="AF35">
            <v>11922187.73141</v>
          </cell>
          <cell r="AH35">
            <v>7959686.4633714203</v>
          </cell>
          <cell r="AI35">
            <v>836.98075247620704</v>
          </cell>
        </row>
        <row r="36">
          <cell r="M36">
            <v>22.181137646615401</v>
          </cell>
          <cell r="O36">
            <v>7603333.74115704</v>
          </cell>
          <cell r="Q36">
            <v>3960000</v>
          </cell>
          <cell r="R36">
            <v>1.05527618417824E-2</v>
          </cell>
          <cell r="AA36">
            <v>946.11967877893801</v>
          </cell>
          <cell r="AC36">
            <v>108.717452195549</v>
          </cell>
          <cell r="AE36">
            <v>391382.82790397602</v>
          </cell>
          <cell r="AF36">
            <v>11927728.215580599</v>
          </cell>
          <cell r="AH36">
            <v>7966076.8037800202</v>
          </cell>
          <cell r="AI36">
            <v>837.40222658338905</v>
          </cell>
        </row>
        <row r="37">
          <cell r="M37">
            <v>22.181264666617601</v>
          </cell>
          <cell r="O37">
            <v>7607411.3466931898</v>
          </cell>
          <cell r="Q37">
            <v>3960000</v>
          </cell>
          <cell r="R37">
            <v>1.05513689335554E-2</v>
          </cell>
          <cell r="AA37">
            <v>946.47534617720601</v>
          </cell>
          <cell r="AC37">
            <v>108.76426415328</v>
          </cell>
          <cell r="AE37">
            <v>391551.35095180798</v>
          </cell>
          <cell r="AF37">
            <v>11931389.104979999</v>
          </cell>
          <cell r="AH37">
            <v>7970339.2570995996</v>
          </cell>
          <cell r="AI37">
            <v>837.71108202392702</v>
          </cell>
        </row>
        <row r="38">
          <cell r="M38">
            <v>22.1813174731316</v>
          </cell>
          <cell r="O38">
            <v>7608920.4531558799</v>
          </cell>
          <cell r="Q38">
            <v>3960000</v>
          </cell>
          <cell r="R38">
            <v>1.0550886516416299E-2</v>
          </cell>
          <cell r="AA38">
            <v>946.632856787322</v>
          </cell>
          <cell r="AC38">
            <v>108.790582983467</v>
          </cell>
          <cell r="AE38">
            <v>391646.098740482</v>
          </cell>
          <cell r="AF38">
            <v>11931724.978948001</v>
          </cell>
          <cell r="AH38">
            <v>7971967.6686676098</v>
          </cell>
          <cell r="AI38">
            <v>837.84227380385505</v>
          </cell>
        </row>
        <row r="39">
          <cell r="M39">
            <v>22.181326253418799</v>
          </cell>
          <cell r="O39">
            <v>7609388.5729786996</v>
          </cell>
          <cell r="Q39">
            <v>3960000</v>
          </cell>
          <cell r="R39">
            <v>1.05516607153177E-2</v>
          </cell>
          <cell r="AA39">
            <v>946.81966904225601</v>
          </cell>
          <cell r="AC39">
            <v>108.823423671627</v>
          </cell>
          <cell r="AE39">
            <v>391764.32521785802</v>
          </cell>
          <cell r="AF39">
            <v>11931748.635783801</v>
          </cell>
          <cell r="AH39">
            <v>7972570.5141654201</v>
          </cell>
          <cell r="AI39">
            <v>837.996245370628</v>
          </cell>
        </row>
        <row r="40">
          <cell r="M40">
            <v>22.181322247096499</v>
          </cell>
          <cell r="O40">
            <v>7609199.9146479098</v>
          </cell>
          <cell r="Q40">
            <v>3960000</v>
          </cell>
          <cell r="R40">
            <v>1.05527975065422E-2</v>
          </cell>
          <cell r="AA40">
            <v>946.97095499314298</v>
          </cell>
          <cell r="AC40">
            <v>108.851752538431</v>
          </cell>
          <cell r="AE40">
            <v>391866.309138351</v>
          </cell>
          <cell r="AF40">
            <v>11931367.9974091</v>
          </cell>
          <cell r="AH40">
            <v>7972498.4894014997</v>
          </cell>
          <cell r="AI40">
            <v>838.11920245471197</v>
          </cell>
        </row>
        <row r="41">
          <cell r="M41">
            <v>22.181297997639</v>
          </cell>
          <cell r="O41">
            <v>7607999.8496030504</v>
          </cell>
          <cell r="Q41">
            <v>3960000</v>
          </cell>
          <cell r="R41">
            <v>1.0553919135613E-2</v>
          </cell>
          <cell r="AA41">
            <v>946.96717790252296</v>
          </cell>
          <cell r="AC41">
            <v>108.8546475374</v>
          </cell>
          <cell r="AE41">
            <v>391876.73113463901</v>
          </cell>
          <cell r="AF41">
            <v>11930548.143915201</v>
          </cell>
          <cell r="AH41">
            <v>7971315.2473638402</v>
          </cell>
          <cell r="AI41">
            <v>838.11253036512403</v>
          </cell>
        </row>
        <row r="42">
          <cell r="M42">
            <v>22.181235952601401</v>
          </cell>
          <cell r="O42">
            <v>7604284.4179177601</v>
          </cell>
          <cell r="Q42">
            <v>3960000</v>
          </cell>
          <cell r="R42">
            <v>1.05550523547179E-2</v>
          </cell>
          <cell r="AA42">
            <v>946.63624744077299</v>
          </cell>
          <cell r="AC42">
            <v>108.815685098244</v>
          </cell>
          <cell r="AE42">
            <v>391736.46635367698</v>
          </cell>
          <cell r="AF42">
            <v>11926085.381142</v>
          </cell>
          <cell r="AH42">
            <v>7967478.6730835699</v>
          </cell>
          <cell r="AI42">
            <v>837.820562342529</v>
          </cell>
        </row>
        <row r="43">
          <cell r="M43">
            <v>22.181082288622601</v>
          </cell>
          <cell r="O43">
            <v>7597541.7385830497</v>
          </cell>
          <cell r="Q43">
            <v>3960000</v>
          </cell>
          <cell r="R43">
            <v>1.05572930543728E-2</v>
          </cell>
          <cell r="AA43">
            <v>946.05258148388498</v>
          </cell>
          <cell r="AC43">
            <v>108.74674463702701</v>
          </cell>
          <cell r="AE43">
            <v>391488.28069329599</v>
          </cell>
          <cell r="AF43">
            <v>11918266.316304</v>
          </cell>
          <cell r="AH43">
            <v>7960514.6633689404</v>
          </cell>
          <cell r="AI43">
            <v>837.30583684685803</v>
          </cell>
        </row>
        <row r="44">
          <cell r="M44">
            <v>22.1808902098564</v>
          </cell>
          <cell r="O44">
            <v>7592235.7898864904</v>
          </cell>
          <cell r="Q44">
            <v>3960000</v>
          </cell>
          <cell r="R44">
            <v>1.05596840401216E-2</v>
          </cell>
          <cell r="AA44">
            <v>945.67054925363095</v>
          </cell>
          <cell r="AC44">
            <v>108.700478293386</v>
          </cell>
          <cell r="AE44">
            <v>391321.721856191</v>
          </cell>
          <cell r="AF44">
            <v>11913411.9290238</v>
          </cell>
          <cell r="AH44">
            <v>7955042.9828984598</v>
          </cell>
          <cell r="AI44">
            <v>836.97007096024504</v>
          </cell>
        </row>
        <row r="45">
          <cell r="M45">
            <v>22.1807868615583</v>
          </cell>
          <cell r="O45">
            <v>7589522.1364521002</v>
          </cell>
          <cell r="Q45">
            <v>3960000</v>
          </cell>
          <cell r="R45">
            <v>1.0560629978476401E-2</v>
          </cell>
          <cell r="AA45">
            <v>945.42194684132505</v>
          </cell>
          <cell r="AC45">
            <v>108.663201813586</v>
          </cell>
          <cell r="AE45">
            <v>391187.526528908</v>
          </cell>
          <cell r="AF45">
            <v>11911903.3130155</v>
          </cell>
          <cell r="AH45">
            <v>7952169.8787657702</v>
          </cell>
          <cell r="AI45">
            <v>836.758745027739</v>
          </cell>
        </row>
        <row r="46">
          <cell r="M46">
            <v>22.180703505783701</v>
          </cell>
          <cell r="O46">
            <v>7587331.5764055802</v>
          </cell>
          <cell r="Q46">
            <v>3960000</v>
          </cell>
          <cell r="R46">
            <v>1.05609096920454E-2</v>
          </cell>
          <cell r="AA46">
            <v>945.17009444509404</v>
          </cell>
          <cell r="AC46">
            <v>108.629563673172</v>
          </cell>
          <cell r="AE46">
            <v>391066.429223418</v>
          </cell>
          <cell r="AF46">
            <v>11909425.412340499</v>
          </cell>
          <cell r="AH46">
            <v>7949854.9203633703</v>
          </cell>
          <cell r="AI46">
            <v>836.54053077192304</v>
          </cell>
        </row>
        <row r="47">
          <cell r="M47">
            <v>22.180638687533001</v>
          </cell>
          <cell r="O47">
            <v>7586002.16409727</v>
          </cell>
          <cell r="Q47">
            <v>3960000</v>
          </cell>
          <cell r="R47">
            <v>1.0561843891274099E-2</v>
          </cell>
          <cell r="AA47">
            <v>945.13987461560305</v>
          </cell>
          <cell r="AC47">
            <v>108.632868719257</v>
          </cell>
          <cell r="AE47">
            <v>391078.327389326</v>
          </cell>
          <cell r="AF47">
            <v>11907438.7092693</v>
          </cell>
          <cell r="AH47">
            <v>7948543.9282632796</v>
          </cell>
          <cell r="AI47">
            <v>836.50700589634596</v>
          </cell>
        </row>
        <row r="48">
          <cell r="M48">
            <v>22.1806048488268</v>
          </cell>
          <cell r="O48">
            <v>7585502.0872068796</v>
          </cell>
          <cell r="Q48">
            <v>3960000</v>
          </cell>
          <cell r="R48">
            <v>1.0562824912196799E-2</v>
          </cell>
          <cell r="AA48">
            <v>945.20731443405805</v>
          </cell>
          <cell r="AC48">
            <v>108.644025277286</v>
          </cell>
          <cell r="AE48">
            <v>391118.49099822901</v>
          </cell>
          <cell r="AF48">
            <v>11907607.5532028</v>
          </cell>
          <cell r="AH48">
            <v>7948078.6017953698</v>
          </cell>
          <cell r="AI48">
            <v>836.56328915677204</v>
          </cell>
        </row>
        <row r="49">
          <cell r="M49">
            <v>22.1805849078359</v>
          </cell>
          <cell r="O49">
            <v>7584036.4341636002</v>
          </cell>
          <cell r="Q49">
            <v>3960000</v>
          </cell>
          <cell r="R49">
            <v>1.0563237317049E-2</v>
          </cell>
          <cell r="AA49">
            <v>945.07692860949101</v>
          </cell>
          <cell r="AC49">
            <v>108.62866261201501</v>
          </cell>
          <cell r="AE49">
            <v>391063.18540325499</v>
          </cell>
          <cell r="AF49">
            <v>11905852.672671599</v>
          </cell>
          <cell r="AH49">
            <v>7946560.8225652203</v>
          </cell>
          <cell r="AI49">
            <v>836.44826599747603</v>
          </cell>
        </row>
        <row r="50">
          <cell r="M50">
            <v>22.1804033343284</v>
          </cell>
          <cell r="O50">
            <v>7581045.7585932501</v>
          </cell>
          <cell r="Q50">
            <v>3960000</v>
          </cell>
          <cell r="R50">
            <v>1.05644881963923E-2</v>
          </cell>
          <cell r="AA50">
            <v>944.84758113743396</v>
          </cell>
          <cell r="AC50">
            <v>108.601229670886</v>
          </cell>
          <cell r="AE50">
            <v>390964.42681519099</v>
          </cell>
          <cell r="AF50">
            <v>11902860.2549487</v>
          </cell>
          <cell r="AH50">
            <v>7943502.3328319304</v>
          </cell>
          <cell r="AI50">
            <v>836.24635146654703</v>
          </cell>
        </row>
        <row r="51">
          <cell r="M51">
            <v>22.180465256639501</v>
          </cell>
          <cell r="O51">
            <v>7582828.0596914804</v>
          </cell>
          <cell r="Q51">
            <v>3960000</v>
          </cell>
          <cell r="R51">
            <v>1.05642351815231E-2</v>
          </cell>
          <cell r="AA51">
            <v>945.04754980533403</v>
          </cell>
          <cell r="AC51">
            <v>108.62411090686</v>
          </cell>
          <cell r="AE51">
            <v>391046.79926469602</v>
          </cell>
          <cell r="AF51">
            <v>11905708.1087137</v>
          </cell>
          <cell r="AH51">
            <v>7945309.9658558099</v>
          </cell>
          <cell r="AI51">
            <v>836.42343889847405</v>
          </cell>
        </row>
        <row r="52">
          <cell r="M52">
            <v>22.180496976759901</v>
          </cell>
          <cell r="O52">
            <v>7583539.3572304798</v>
          </cell>
          <cell r="Q52">
            <v>3960000</v>
          </cell>
          <cell r="R52">
            <v>1.05643222426096E-2</v>
          </cell>
          <cell r="AA52">
            <v>945.17058252458503</v>
          </cell>
          <cell r="AC52">
            <v>108.645840830575</v>
          </cell>
          <cell r="AE52">
            <v>391125.026990071</v>
          </cell>
          <cell r="AF52">
            <v>11905698.936025299</v>
          </cell>
          <cell r="AH52">
            <v>7946120.5053586299</v>
          </cell>
          <cell r="AI52">
            <v>836.52474169401</v>
          </cell>
        </row>
        <row r="53">
          <cell r="M53">
            <v>22.180557775757599</v>
          </cell>
          <cell r="O53">
            <v>7585387.6661195001</v>
          </cell>
          <cell r="Q53">
            <v>3960000</v>
          </cell>
          <cell r="R53">
            <v>1.05644455823404E-2</v>
          </cell>
          <cell r="AA53">
            <v>945.42910078338298</v>
          </cell>
          <cell r="AC53">
            <v>108.67973013388399</v>
          </cell>
          <cell r="AE53">
            <v>391247.02848198201</v>
          </cell>
          <cell r="AF53">
            <v>11908389.006157599</v>
          </cell>
          <cell r="AH53">
            <v>7948078.8812547997</v>
          </cell>
          <cell r="AI53">
            <v>836.74937064949995</v>
          </cell>
        </row>
        <row r="54">
          <cell r="M54">
            <v>22.18063262027</v>
          </cell>
          <cell r="O54">
            <v>7586987.0506498404</v>
          </cell>
          <cell r="Q54">
            <v>3960000</v>
          </cell>
          <cell r="R54">
            <v>1.0563877712015401E-2</v>
          </cell>
          <cell r="AA54">
            <v>945.56359736225295</v>
          </cell>
          <cell r="AC54">
            <v>108.695638717444</v>
          </cell>
          <cell r="AE54">
            <v>391304.29938279802</v>
          </cell>
          <cell r="AF54">
            <v>11910185.208471401</v>
          </cell>
          <cell r="AH54">
            <v>7949735.97587879</v>
          </cell>
          <cell r="AI54">
            <v>836.86795864480905</v>
          </cell>
        </row>
        <row r="55">
          <cell r="M55">
            <v>22.180656467928799</v>
          </cell>
          <cell r="O55">
            <v>7587123.4248939296</v>
          </cell>
          <cell r="Q55">
            <v>3960000</v>
          </cell>
          <cell r="R55">
            <v>1.05636325407666E-2</v>
          </cell>
          <cell r="AA55">
            <v>945.54987404006204</v>
          </cell>
          <cell r="AC55">
            <v>108.69439746433</v>
          </cell>
          <cell r="AE55">
            <v>391299.83087158698</v>
          </cell>
          <cell r="AF55">
            <v>11909913.977342499</v>
          </cell>
          <cell r="AH55">
            <v>7949881.3819119902</v>
          </cell>
          <cell r="AI55">
            <v>836.85547657573295</v>
          </cell>
        </row>
        <row r="56">
          <cell r="M56">
            <v>22.1806460437579</v>
          </cell>
          <cell r="O56">
            <v>7586828.9208690897</v>
          </cell>
          <cell r="Q56">
            <v>3960000</v>
          </cell>
          <cell r="R56">
            <v>1.05633164571788E-2</v>
          </cell>
          <cell r="AA56">
            <v>945.44842524474097</v>
          </cell>
          <cell r="AC56">
            <v>108.67542287493301</v>
          </cell>
          <cell r="AE56">
            <v>391231.52234975802</v>
          </cell>
          <cell r="AF56">
            <v>11910164.925657</v>
          </cell>
          <cell r="AH56">
            <v>7949511.7207928495</v>
          </cell>
          <cell r="AI56">
            <v>836.77300236980795</v>
          </cell>
        </row>
        <row r="57">
          <cell r="M57">
            <v>22.180674431080998</v>
          </cell>
          <cell r="O57">
            <v>7588608.49280666</v>
          </cell>
          <cell r="Q57">
            <v>3960000</v>
          </cell>
          <cell r="R57">
            <v>1.05623363497822E-2</v>
          </cell>
          <cell r="AA57">
            <v>945.54259483681801</v>
          </cell>
          <cell r="AC57">
            <v>108.682591316987</v>
          </cell>
          <cell r="AE57">
            <v>391257.32874115201</v>
          </cell>
          <cell r="AF57">
            <v>11912336.555906201</v>
          </cell>
          <cell r="AH57">
            <v>7951295.7721463498</v>
          </cell>
          <cell r="AI57">
            <v>836.86000351983103</v>
          </cell>
        </row>
        <row r="58">
          <cell r="M58">
            <v>22.180863128419301</v>
          </cell>
          <cell r="O58">
            <v>7594799.0374400001</v>
          </cell>
          <cell r="Q58">
            <v>3960000</v>
          </cell>
          <cell r="R58">
            <v>1.05599627324967E-2</v>
          </cell>
          <cell r="AA58">
            <v>946.013308646626</v>
          </cell>
          <cell r="AC58">
            <v>108.73098438484099</v>
          </cell>
          <cell r="AE58">
            <v>391431.543785427</v>
          </cell>
          <cell r="AF58">
            <v>11920300.1189388</v>
          </cell>
          <cell r="AH58">
            <v>7957607.4896523897</v>
          </cell>
          <cell r="AI58">
            <v>837.28232426178602</v>
          </cell>
        </row>
        <row r="59">
          <cell r="M59">
            <v>22.181031778181101</v>
          </cell>
          <cell r="O59">
            <v>7600060.1588715902</v>
          </cell>
          <cell r="Q59">
            <v>3960000</v>
          </cell>
          <cell r="R59">
            <v>1.05571686446429E-2</v>
          </cell>
          <cell r="AA59">
            <v>946.32659540662496</v>
          </cell>
          <cell r="AC59">
            <v>108.76525542372799</v>
          </cell>
          <cell r="AE59">
            <v>391554.91952542198</v>
          </cell>
          <cell r="AF59">
            <v>11925126.067158001</v>
          </cell>
          <cell r="AH59">
            <v>7963001.8161947597</v>
          </cell>
          <cell r="AI59">
            <v>837.56133998289704</v>
          </cell>
        </row>
        <row r="60">
          <cell r="M60">
            <v>22.181176320825799</v>
          </cell>
          <cell r="O60">
            <v>7604620.7041410301</v>
          </cell>
          <cell r="Q60">
            <v>3960000</v>
          </cell>
          <cell r="R60">
            <v>1.05550575630031E-2</v>
          </cell>
          <cell r="AA60">
            <v>946.64687750814301</v>
          </cell>
          <cell r="AC60">
            <v>108.804207565043</v>
          </cell>
          <cell r="AE60">
            <v>391695.14723415597</v>
          </cell>
          <cell r="AF60">
            <v>11929158.8933955</v>
          </cell>
          <cell r="AH60">
            <v>7967707.8521963004</v>
          </cell>
          <cell r="AI60">
            <v>837.84266994309996</v>
          </cell>
        </row>
        <row r="61">
          <cell r="M61">
            <v>22.1812297147893</v>
          </cell>
          <cell r="O61">
            <v>7605842.6217704499</v>
          </cell>
          <cell r="Q61">
            <v>3960000</v>
          </cell>
          <cell r="R61">
            <v>1.05545130416337E-2</v>
          </cell>
          <cell r="AA61">
            <v>946.75742642677801</v>
          </cell>
          <cell r="AC61">
            <v>108.825344343667</v>
          </cell>
          <cell r="AE61">
            <v>391771.239637202</v>
          </cell>
          <cell r="AF61">
            <v>11928780.3148815</v>
          </cell>
          <cell r="AH61">
            <v>7969037.5117692295</v>
          </cell>
          <cell r="AI61">
            <v>837.93208208311103</v>
          </cell>
        </row>
        <row r="62">
          <cell r="M62">
            <v>22.1812378598989</v>
          </cell>
          <cell r="O62">
            <v>7606185.8783962103</v>
          </cell>
          <cell r="Q62">
            <v>3960000</v>
          </cell>
          <cell r="R62">
            <v>1.05553130772585E-2</v>
          </cell>
          <cell r="AA62">
            <v>946.93228275156605</v>
          </cell>
          <cell r="AC62">
            <v>108.856820214839</v>
          </cell>
          <cell r="AE62">
            <v>391884.55277342099</v>
          </cell>
          <cell r="AF62">
            <v>11928631.0855242</v>
          </cell>
          <cell r="AH62">
            <v>7969511.0935769603</v>
          </cell>
          <cell r="AI62">
            <v>838.07546253672695</v>
          </cell>
        </row>
        <row r="63">
          <cell r="M63">
            <v>22.181236989158101</v>
          </cell>
          <cell r="O63">
            <v>7606432.14582521</v>
          </cell>
          <cell r="Q63">
            <v>3960000</v>
          </cell>
          <cell r="R63">
            <v>1.0556012429422E-2</v>
          </cell>
          <cell r="AA63">
            <v>947.06025022778397</v>
          </cell>
          <cell r="AC63">
            <v>108.875192355634</v>
          </cell>
          <cell r="AE63">
            <v>391950.69248028402</v>
          </cell>
          <cell r="AF63">
            <v>11929595.509891599</v>
          </cell>
          <cell r="AH63">
            <v>7969823.1118556401</v>
          </cell>
          <cell r="AI63">
            <v>838.18505787214997</v>
          </cell>
        </row>
        <row r="64">
          <cell r="M64">
            <v>22.181239989835799</v>
          </cell>
          <cell r="O64">
            <v>7606390.4186653197</v>
          </cell>
          <cell r="Q64">
            <v>3960000</v>
          </cell>
          <cell r="R64">
            <v>1.05560828021084E-2</v>
          </cell>
          <cell r="AA64">
            <v>947.06591042189302</v>
          </cell>
          <cell r="AC64">
            <v>108.875716116132</v>
          </cell>
          <cell r="AE64">
            <v>391952.57801807602</v>
          </cell>
          <cell r="AF64">
            <v>11929704.7004143</v>
          </cell>
          <cell r="AH64">
            <v>7969783.7305300897</v>
          </cell>
          <cell r="AI64">
            <v>838.190194305761</v>
          </cell>
        </row>
        <row r="65">
          <cell r="M65">
            <v>22.1812313184017</v>
          </cell>
          <cell r="O65">
            <v>7605906.9675464798</v>
          </cell>
          <cell r="Q65">
            <v>3960000</v>
          </cell>
          <cell r="R65">
            <v>1.05562278074446E-2</v>
          </cell>
          <cell r="AA65">
            <v>947.02203811382606</v>
          </cell>
          <cell r="AC65">
            <v>108.870558400823</v>
          </cell>
          <cell r="AE65">
            <v>391934.010242961</v>
          </cell>
          <cell r="AF65">
            <v>11929111.2740207</v>
          </cell>
          <cell r="AH65">
            <v>7969284.0730977096</v>
          </cell>
          <cell r="AI65">
            <v>838.15147971300303</v>
          </cell>
        </row>
        <row r="66">
          <cell r="M66">
            <v>22.1812062692814</v>
          </cell>
          <cell r="O66">
            <v>7604540.3460709602</v>
          </cell>
          <cell r="Q66">
            <v>3960000</v>
          </cell>
          <cell r="R66">
            <v>1.0556619692399001E-2</v>
          </cell>
          <cell r="AA66">
            <v>946.89624086399704</v>
          </cell>
          <cell r="AC66">
            <v>108.85581100843901</v>
          </cell>
          <cell r="AE66">
            <v>391880.91963038</v>
          </cell>
          <cell r="AF66">
            <v>11927400.173483601</v>
          </cell>
          <cell r="AH66">
            <v>7967872.0392061304</v>
          </cell>
          <cell r="AI66">
            <v>838.04042985555805</v>
          </cell>
        </row>
        <row r="67">
          <cell r="M67">
            <v>22.1811637273122</v>
          </cell>
          <cell r="O67">
            <v>7602659.8823251398</v>
          </cell>
          <cell r="Q67">
            <v>3960000</v>
          </cell>
          <cell r="R67">
            <v>1.0557272038413199E-2</v>
          </cell>
          <cell r="AA67">
            <v>946.737174990835</v>
          </cell>
          <cell r="AC67">
            <v>108.83696118936901</v>
          </cell>
          <cell r="AE67">
            <v>391813.06028173002</v>
          </cell>
          <cell r="AF67">
            <v>11925283.2250595</v>
          </cell>
          <cell r="AH67">
            <v>7965928.2660097303</v>
          </cell>
          <cell r="AI67">
            <v>837.90021380146595</v>
          </cell>
        </row>
        <row r="68">
          <cell r="M68">
            <v>22.181102745570598</v>
          </cell>
          <cell r="O68">
            <v>7600165.74197652</v>
          </cell>
          <cell r="Q68">
            <v>3960000</v>
          </cell>
          <cell r="R68">
            <v>1.0557773372532501E-2</v>
          </cell>
          <cell r="AA68">
            <v>946.45667819929599</v>
          </cell>
          <cell r="AC68">
            <v>108.79665404796</v>
          </cell>
          <cell r="AE68">
            <v>391667.95457265602</v>
          </cell>
          <cell r="AF68">
            <v>11923177.865670901</v>
          </cell>
          <cell r="AH68">
            <v>7963286.9519423703</v>
          </cell>
          <cell r="AI68">
            <v>837.66002415133596</v>
          </cell>
        </row>
        <row r="69">
          <cell r="M69">
            <v>22.1810494749373</v>
          </cell>
          <cell r="O69">
            <v>7598482.7133404203</v>
          </cell>
          <cell r="Q69">
            <v>3960000</v>
          </cell>
          <cell r="R69">
            <v>1.05578884682098E-2</v>
          </cell>
          <cell r="AA69">
            <v>946.24729419650805</v>
          </cell>
          <cell r="AC69">
            <v>108.768024139753</v>
          </cell>
          <cell r="AE69">
            <v>391564.886903112</v>
          </cell>
          <cell r="AF69">
            <v>11921270.410689</v>
          </cell>
          <cell r="AH69">
            <v>7961495.2381055299</v>
          </cell>
          <cell r="AI69">
            <v>837.47927005675501</v>
          </cell>
        </row>
        <row r="70">
          <cell r="M70">
            <v>22.180546645542901</v>
          </cell>
          <cell r="O70">
            <v>7561224.1630492797</v>
          </cell>
          <cell r="Q70">
            <v>3960000</v>
          </cell>
          <cell r="R70">
            <v>1.05655939001102E-2</v>
          </cell>
          <cell r="AA70">
            <v>942.42334911048704</v>
          </cell>
          <cell r="AC70">
            <v>108.31718750363299</v>
          </cell>
          <cell r="AE70">
            <v>389941.87501308002</v>
          </cell>
          <cell r="AF70">
            <v>11869885.932126399</v>
          </cell>
          <cell r="AH70">
            <v>7922911.1681778003</v>
          </cell>
          <cell r="AI70">
            <v>834.10616160685402</v>
          </cell>
        </row>
        <row r="71">
          <cell r="M71">
            <v>22.179943803660901</v>
          </cell>
          <cell r="O71">
            <v>7546854.6724995896</v>
          </cell>
          <cell r="Q71">
            <v>3960000</v>
          </cell>
          <cell r="R71">
            <v>1.0576155206754E-2</v>
          </cell>
          <cell r="AA71">
            <v>941.86916950071702</v>
          </cell>
          <cell r="AC71">
            <v>108.24445736846199</v>
          </cell>
          <cell r="AE71">
            <v>389680.04652646201</v>
          </cell>
          <cell r="AF71">
            <v>11864134.2901094</v>
          </cell>
          <cell r="AH71">
            <v>7908038.9383316096</v>
          </cell>
          <cell r="AI71">
            <v>833.62471213225501</v>
          </cell>
        </row>
        <row r="72">
          <cell r="M72">
            <v>22.180172983600499</v>
          </cell>
          <cell r="O72">
            <v>7571536.9251891496</v>
          </cell>
          <cell r="Q72">
            <v>3960000</v>
          </cell>
          <cell r="R72">
            <v>1.0574175172425201E-2</v>
          </cell>
          <cell r="AA72">
            <v>944.76202781311804</v>
          </cell>
          <cell r="AC72">
            <v>108.579571400247</v>
          </cell>
          <cell r="AE72">
            <v>390886.45704088901</v>
          </cell>
          <cell r="AF72">
            <v>11904386.8160406</v>
          </cell>
          <cell r="AH72">
            <v>7933683.4900048096</v>
          </cell>
          <cell r="AI72">
            <v>836.18245641287103</v>
          </cell>
        </row>
        <row r="73">
          <cell r="M73">
            <v>22.180991350415699</v>
          </cell>
          <cell r="O73">
            <v>7597324.8565143701</v>
          </cell>
          <cell r="Q73">
            <v>3960000</v>
          </cell>
          <cell r="R73">
            <v>1.0560786436533401E-2</v>
          </cell>
          <cell r="AA73">
            <v>946.53218814615298</v>
          </cell>
          <cell r="AC73">
            <v>108.803864160885</v>
          </cell>
          <cell r="AE73">
            <v>391693.910979187</v>
          </cell>
          <cell r="AF73">
            <v>11924583.194388701</v>
          </cell>
          <cell r="AH73">
            <v>7960396.1161591997</v>
          </cell>
          <cell r="AI73">
            <v>837.72832398526702</v>
          </cell>
        </row>
        <row r="74">
          <cell r="M74">
            <v>22.180869478290798</v>
          </cell>
          <cell r="O74">
            <v>7591875.8399765398</v>
          </cell>
          <cell r="Q74">
            <v>3960000</v>
          </cell>
          <cell r="R74">
            <v>1.05612613246708E-2</v>
          </cell>
          <cell r="AA74">
            <v>945.85391256048604</v>
          </cell>
          <cell r="AC74">
            <v>108.73188476044901</v>
          </cell>
          <cell r="AE74">
            <v>391434.78513761697</v>
          </cell>
          <cell r="AF74">
            <v>11913623.495854599</v>
          </cell>
          <cell r="AH74">
            <v>7954799.6116343196</v>
          </cell>
          <cell r="AI74">
            <v>837.12202780003702</v>
          </cell>
        </row>
        <row r="75">
          <cell r="M75">
            <v>22.180774157297002</v>
          </cell>
          <cell r="O75">
            <v>7589808.7844993202</v>
          </cell>
          <cell r="Q75">
            <v>3960000</v>
          </cell>
          <cell r="R75">
            <v>1.0562280399816401E-2</v>
          </cell>
          <cell r="AA75">
            <v>945.72102714397204</v>
          </cell>
          <cell r="AC75">
            <v>108.715517256924</v>
          </cell>
          <cell r="AE75">
            <v>391375.86212492699</v>
          </cell>
          <cell r="AF75">
            <v>11911998.2399732</v>
          </cell>
          <cell r="AH75">
            <v>7952658.1859570798</v>
          </cell>
          <cell r="AI75">
            <v>837.00550988704799</v>
          </cell>
        </row>
        <row r="76">
          <cell r="M76">
            <v>22.1807464032151</v>
          </cell>
          <cell r="O76">
            <v>7589793.2594197597</v>
          </cell>
          <cell r="Q76">
            <v>3960000</v>
          </cell>
          <cell r="R76">
            <v>1.05626119760098E-2</v>
          </cell>
          <cell r="AA76">
            <v>945.76042491970895</v>
          </cell>
          <cell r="AC76">
            <v>108.71955999422499</v>
          </cell>
          <cell r="AE76">
            <v>391390.41597921099</v>
          </cell>
          <cell r="AF76">
            <v>11912666.586645599</v>
          </cell>
          <cell r="AH76">
            <v>7952639.4407341303</v>
          </cell>
          <cell r="AI76">
            <v>837.04086492548299</v>
          </cell>
        </row>
        <row r="77">
          <cell r="M77">
            <v>22.180790469706501</v>
          </cell>
          <cell r="O77">
            <v>7591573.8940933105</v>
          </cell>
          <cell r="Q77">
            <v>3960000</v>
          </cell>
          <cell r="R77">
            <v>1.0562566344691399E-2</v>
          </cell>
          <cell r="AA77">
            <v>946.00625632719596</v>
          </cell>
          <cell r="AC77">
            <v>108.75535537790699</v>
          </cell>
          <cell r="AE77">
            <v>391519.27936046402</v>
          </cell>
          <cell r="AF77">
            <v>11914402.8068572</v>
          </cell>
          <cell r="AH77">
            <v>7954542.8193165204</v>
          </cell>
          <cell r="AI77">
            <v>837.25090094928896</v>
          </cell>
        </row>
        <row r="78">
          <cell r="M78">
            <v>22.180855241886299</v>
          </cell>
          <cell r="O78">
            <v>7593758.2588782003</v>
          </cell>
          <cell r="Q78">
            <v>3960000</v>
          </cell>
          <cell r="R78">
            <v>1.05624795428652E-2</v>
          </cell>
          <cell r="AA78">
            <v>946.28219512429098</v>
          </cell>
          <cell r="AC78">
            <v>108.791497469863</v>
          </cell>
          <cell r="AE78">
            <v>391649.39089150599</v>
          </cell>
          <cell r="AF78">
            <v>11917281.5364049</v>
          </cell>
          <cell r="AH78">
            <v>7956854.0025784904</v>
          </cell>
          <cell r="AI78">
            <v>837.490697654428</v>
          </cell>
        </row>
        <row r="79">
          <cell r="M79">
            <v>22.180468791302101</v>
          </cell>
          <cell r="O79">
            <v>7560303.2557498496</v>
          </cell>
          <cell r="Q79">
            <v>3960000</v>
          </cell>
          <cell r="R79">
            <v>1.0569348469182199E-2</v>
          </cell>
          <cell r="AA79">
            <v>942.863552065524</v>
          </cell>
          <cell r="AC79">
            <v>108.395365151212</v>
          </cell>
          <cell r="AE79">
            <v>390223.31454436103</v>
          </cell>
          <cell r="AF79">
            <v>11869749.520342899</v>
          </cell>
          <cell r="AH79">
            <v>7922269.1450337302</v>
          </cell>
          <cell r="AI79">
            <v>834.46818691431304</v>
          </cell>
        </row>
        <row r="80">
          <cell r="M80">
            <v>22.180103028318101</v>
          </cell>
          <cell r="O80">
            <v>7572174.8473091004</v>
          </cell>
          <cell r="Q80">
            <v>3960000</v>
          </cell>
          <cell r="R80">
            <v>1.0574837171829899E-2</v>
          </cell>
          <cell r="AA80">
            <v>944.96609114463195</v>
          </cell>
          <cell r="AC80">
            <v>108.619418174217</v>
          </cell>
          <cell r="AE80">
            <v>391029.90542718099</v>
          </cell>
          <cell r="AF80">
            <v>11903496.2158993</v>
          </cell>
          <cell r="AH80">
            <v>7934483.2031943696</v>
          </cell>
          <cell r="AI80">
            <v>836.34667297041506</v>
          </cell>
        </row>
        <row r="81">
          <cell r="M81">
            <v>22.180508445497399</v>
          </cell>
          <cell r="O81">
            <v>7561955.9010219397</v>
          </cell>
          <cell r="Q81">
            <v>3960000</v>
          </cell>
          <cell r="R81">
            <v>1.0569188392223299E-2</v>
          </cell>
          <cell r="AA81">
            <v>943.06694086593996</v>
          </cell>
          <cell r="AC81">
            <v>108.405381892752</v>
          </cell>
          <cell r="AE81">
            <v>390259.37481390598</v>
          </cell>
          <cell r="AF81">
            <v>11875700.5508499</v>
          </cell>
          <cell r="AH81">
            <v>7923893.6968771201</v>
          </cell>
          <cell r="AI81">
            <v>834.66155897318799</v>
          </cell>
        </row>
        <row r="82">
          <cell r="M82">
            <v>22.180108567046901</v>
          </cell>
          <cell r="O82">
            <v>7573777.5886634197</v>
          </cell>
          <cell r="Q82">
            <v>3960000</v>
          </cell>
          <cell r="R82">
            <v>1.0573866659065701E-2</v>
          </cell>
          <cell r="AA82">
            <v>945.03759698745796</v>
          </cell>
          <cell r="AC82">
            <v>108.624048252137</v>
          </cell>
          <cell r="AE82">
            <v>391046.57370769401</v>
          </cell>
          <cell r="AF82">
            <v>11905333.826526999</v>
          </cell>
          <cell r="AH82">
            <v>7936082.2228985699</v>
          </cell>
          <cell r="AI82">
            <v>836.413548735321</v>
          </cell>
        </row>
        <row r="83">
          <cell r="M83">
            <v>22.181106669103201</v>
          </cell>
          <cell r="O83">
            <v>7603527.5370784895</v>
          </cell>
          <cell r="Q83">
            <v>3960000</v>
          </cell>
          <cell r="R83">
            <v>1.05593239986088E-2</v>
          </cell>
          <cell r="AA83">
            <v>947.12748604721105</v>
          </cell>
          <cell r="AC83">
            <v>108.87002286016001</v>
          </cell>
          <cell r="AE83">
            <v>391932.08229657798</v>
          </cell>
          <cell r="AF83">
            <v>11933515.923183599</v>
          </cell>
          <cell r="AH83">
            <v>7966789.5732508805</v>
          </cell>
          <cell r="AI83">
            <v>838.25746318705103</v>
          </cell>
        </row>
        <row r="84">
          <cell r="M84">
            <v>22.181157310457898</v>
          </cell>
          <cell r="O84">
            <v>7603258.2825549999</v>
          </cell>
          <cell r="Q84">
            <v>3960000</v>
          </cell>
          <cell r="R84">
            <v>1.05566092042852E-2</v>
          </cell>
          <cell r="AA84">
            <v>946.69799016378499</v>
          </cell>
          <cell r="AC84">
            <v>108.820676453971</v>
          </cell>
          <cell r="AE84">
            <v>391754.43523429602</v>
          </cell>
          <cell r="AF84">
            <v>11927442.430925401</v>
          </cell>
          <cell r="AH84">
            <v>7966437.9850714803</v>
          </cell>
          <cell r="AI84">
            <v>837.87731370981396</v>
          </cell>
        </row>
        <row r="85">
          <cell r="M85">
            <v>22.1811910731399</v>
          </cell>
          <cell r="O85">
            <v>7604851.2633034699</v>
          </cell>
          <cell r="Q85">
            <v>3960000</v>
          </cell>
          <cell r="R85">
            <v>1.0556193867614101E-2</v>
          </cell>
          <cell r="AA85">
            <v>946.87315067157601</v>
          </cell>
          <cell r="AC85">
            <v>108.848973801775</v>
          </cell>
          <cell r="AE85">
            <v>391856.30568639003</v>
          </cell>
          <cell r="AF85">
            <v>11928037.326068601</v>
          </cell>
          <cell r="AH85">
            <v>7968138.0293068802</v>
          </cell>
          <cell r="AI85">
            <v>838.02417686980198</v>
          </cell>
        </row>
        <row r="86">
          <cell r="M86">
            <v>22.181216192322399</v>
          </cell>
          <cell r="O86">
            <v>7605873.4764574496</v>
          </cell>
          <cell r="Q86">
            <v>3960000</v>
          </cell>
          <cell r="R86">
            <v>1.0556755790882E-2</v>
          </cell>
          <cell r="AA86">
            <v>947.10571374982396</v>
          </cell>
          <cell r="AC86">
            <v>108.88729959746701</v>
          </cell>
          <cell r="AE86">
            <v>391994.278550883</v>
          </cell>
          <cell r="AF86">
            <v>11928652.6108544</v>
          </cell>
          <cell r="AH86">
            <v>7969314.1197851598</v>
          </cell>
          <cell r="AI86">
            <v>838.21841415235701</v>
          </cell>
        </row>
        <row r="87">
          <cell r="M87">
            <v>22.181230648748599</v>
          </cell>
          <cell r="O87">
            <v>7606799.8743110197</v>
          </cell>
          <cell r="Q87">
            <v>3960000</v>
          </cell>
          <cell r="R87">
            <v>1.05575859990251E-2</v>
          </cell>
          <cell r="AA87">
            <v>947.36091522337404</v>
          </cell>
          <cell r="AC87">
            <v>108.92784961507</v>
          </cell>
          <cell r="AE87">
            <v>392140.25861425302</v>
          </cell>
          <cell r="AF87">
            <v>11929673.972461499</v>
          </cell>
          <cell r="AH87">
            <v>7970395.8572666096</v>
          </cell>
          <cell r="AI87">
            <v>838.43306560830399</v>
          </cell>
        </row>
        <row r="88">
          <cell r="M88">
            <v>22.181244276556001</v>
          </cell>
          <cell r="O88">
            <v>7607385.9565972602</v>
          </cell>
          <cell r="Q88">
            <v>3960000</v>
          </cell>
          <cell r="R88">
            <v>1.0558480997752299E-2</v>
          </cell>
          <cell r="AA88">
            <v>947.58209307464301</v>
          </cell>
          <cell r="AC88">
            <v>108.964460982809</v>
          </cell>
          <cell r="AE88">
            <v>392272.059538114</v>
          </cell>
          <cell r="AF88">
            <v>11930220.1603732</v>
          </cell>
          <cell r="AH88">
            <v>7971125.1497711297</v>
          </cell>
          <cell r="AI88">
            <v>838.61763209183403</v>
          </cell>
        </row>
        <row r="89">
          <cell r="M89">
            <v>22.181221271390999</v>
          </cell>
          <cell r="O89">
            <v>7605864.0341601996</v>
          </cell>
          <cell r="Q89">
            <v>3960000</v>
          </cell>
          <cell r="R89">
            <v>1.05595690023554E-2</v>
          </cell>
          <cell r="AA89">
            <v>947.53318016066498</v>
          </cell>
          <cell r="AC89">
            <v>108.96230590635599</v>
          </cell>
          <cell r="AE89">
            <v>392264.301262883</v>
          </cell>
          <cell r="AF89">
            <v>11928729.5714004</v>
          </cell>
          <cell r="AH89">
            <v>7969609.9211329203</v>
          </cell>
          <cell r="AI89">
            <v>838.57087425430802</v>
          </cell>
        </row>
        <row r="90">
          <cell r="M90">
            <v>22.181157790089699</v>
          </cell>
          <cell r="O90">
            <v>7603097.0842811</v>
          </cell>
          <cell r="Q90">
            <v>3960000</v>
          </cell>
          <cell r="R90">
            <v>1.0560619591001401E-2</v>
          </cell>
          <cell r="AA90">
            <v>947.31092470262604</v>
          </cell>
          <cell r="AC90">
            <v>108.935777541634</v>
          </cell>
          <cell r="AE90">
            <v>392168.79914988199</v>
          </cell>
          <cell r="AF90">
            <v>11925815.370324099</v>
          </cell>
          <cell r="AH90">
            <v>7966756.1374115897</v>
          </cell>
          <cell r="AI90">
            <v>838.37514716099304</v>
          </cell>
        </row>
        <row r="91">
          <cell r="M91">
            <v>22.1810862067077</v>
          </cell>
          <cell r="O91">
            <v>7599666.75230351</v>
          </cell>
          <cell r="Q91">
            <v>3960000</v>
          </cell>
          <cell r="R91">
            <v>1.0561381677406501E-2</v>
          </cell>
          <cell r="AA91">
            <v>946.945827147866</v>
          </cell>
          <cell r="AC91">
            <v>108.88547945184</v>
          </cell>
          <cell r="AE91">
            <v>391987.72602662502</v>
          </cell>
          <cell r="AF91">
            <v>11922577.850924199</v>
          </cell>
          <cell r="AH91">
            <v>7963141.9006641395</v>
          </cell>
          <cell r="AI91">
            <v>838.06034769602502</v>
          </cell>
        </row>
        <row r="92">
          <cell r="M92">
            <v>22.180947136326999</v>
          </cell>
          <cell r="O92">
            <v>7595062.1861955198</v>
          </cell>
          <cell r="Q92">
            <v>3960000</v>
          </cell>
          <cell r="R92">
            <v>1.05624876044295E-2</v>
          </cell>
          <cell r="AA92">
            <v>946.48313743745098</v>
          </cell>
          <cell r="AC92">
            <v>108.826919024505</v>
          </cell>
          <cell r="AE92">
            <v>391776.90848821698</v>
          </cell>
          <cell r="AF92">
            <v>11917280.4115906</v>
          </cell>
          <cell r="AH92">
            <v>7958341.2131808698</v>
          </cell>
          <cell r="AI92">
            <v>837.65621841294603</v>
          </cell>
        </row>
        <row r="93">
          <cell r="M93">
            <v>22.180883144062999</v>
          </cell>
          <cell r="O93">
            <v>7593867.8813570198</v>
          </cell>
          <cell r="Q93">
            <v>3960000</v>
          </cell>
          <cell r="R93">
            <v>1.0562886683809E-2</v>
          </cell>
          <cell r="AA93">
            <v>946.35675536428903</v>
          </cell>
          <cell r="AC93">
            <v>108.804180978489</v>
          </cell>
          <cell r="AE93">
            <v>391695.051522561</v>
          </cell>
          <cell r="AF93">
            <v>11917387.1283105</v>
          </cell>
          <cell r="AH93">
            <v>7957032.6481368598</v>
          </cell>
          <cell r="AI93">
            <v>837.55257438579997</v>
          </cell>
        </row>
        <row r="94">
          <cell r="M94">
            <v>22.180457627937201</v>
          </cell>
          <cell r="O94">
            <v>7560055.0866899798</v>
          </cell>
          <cell r="Q94">
            <v>3960000</v>
          </cell>
          <cell r="R94">
            <v>1.05695591275185E-2</v>
          </cell>
          <cell r="AA94">
            <v>942.85839486822897</v>
          </cell>
          <cell r="AC94">
            <v>108.394508422624</v>
          </cell>
          <cell r="AE94">
            <v>390220.23032144603</v>
          </cell>
          <cell r="AF94">
            <v>11869737.2664025</v>
          </cell>
          <cell r="AH94">
            <v>7922016.0713244304</v>
          </cell>
          <cell r="AI94">
            <v>834.463886445605</v>
          </cell>
        </row>
        <row r="95">
          <cell r="M95">
            <v>22.179937290658799</v>
          </cell>
          <cell r="O95">
            <v>7546633.79452259</v>
          </cell>
          <cell r="Q95">
            <v>3960000</v>
          </cell>
          <cell r="R95">
            <v>1.0579086123267601E-2</v>
          </cell>
          <cell r="AA95">
            <v>942.25671607264303</v>
          </cell>
          <cell r="AC95">
            <v>108.30670797687699</v>
          </cell>
          <cell r="AE95">
            <v>389904.14871675801</v>
          </cell>
          <cell r="AF95">
            <v>11865529.7996867</v>
          </cell>
          <cell r="AH95">
            <v>7908048.4773728997</v>
          </cell>
          <cell r="AI95">
            <v>833.95000809576595</v>
          </cell>
        </row>
        <row r="96">
          <cell r="M96">
            <v>22.180020485843301</v>
          </cell>
          <cell r="O96">
            <v>7545370.9730973197</v>
          </cell>
          <cell r="Q96">
            <v>3960000</v>
          </cell>
          <cell r="R96">
            <v>1.05800270357888E-2</v>
          </cell>
          <cell r="AA96">
            <v>942.20675221644001</v>
          </cell>
          <cell r="AC96">
            <v>108.29486168417201</v>
          </cell>
          <cell r="AE96">
            <v>389861.50206301798</v>
          </cell>
          <cell r="AF96">
            <v>11866229.2593274</v>
          </cell>
          <cell r="AH96">
            <v>7906720.1736495905</v>
          </cell>
          <cell r="AI96">
            <v>833.91189053226799</v>
          </cell>
        </row>
        <row r="97">
          <cell r="M97">
            <v>22.180079849870399</v>
          </cell>
          <cell r="O97">
            <v>7544608.0148951598</v>
          </cell>
          <cell r="Q97">
            <v>3960000</v>
          </cell>
          <cell r="R97">
            <v>1.0580467039366701E-2</v>
          </cell>
          <cell r="AA97">
            <v>942.15680018160799</v>
          </cell>
          <cell r="AC97">
            <v>108.288629949342</v>
          </cell>
          <cell r="AE97">
            <v>389839.06781763199</v>
          </cell>
          <cell r="AF97">
            <v>11865637.094702501</v>
          </cell>
          <cell r="AH97">
            <v>7905940.5423848899</v>
          </cell>
          <cell r="AI97">
            <v>833.86817023226604</v>
          </cell>
        </row>
        <row r="98">
          <cell r="M98">
            <v>22.180115151467199</v>
          </cell>
          <cell r="O98">
            <v>7544138.4271951001</v>
          </cell>
          <cell r="Q98">
            <v>3960000</v>
          </cell>
          <cell r="R98">
            <v>1.0580733508343E-2</v>
          </cell>
          <cell r="AA98">
            <v>942.12629418242102</v>
          </cell>
          <cell r="AC98">
            <v>108.284821010068</v>
          </cell>
          <cell r="AE98">
            <v>389825.35563624598</v>
          </cell>
          <cell r="AF98">
            <v>11865276.1918562</v>
          </cell>
          <cell r="AH98">
            <v>7905460.7896224102</v>
          </cell>
          <cell r="AI98">
            <v>833.84147317235295</v>
          </cell>
        </row>
        <row r="99">
          <cell r="M99">
            <v>22.180133882872902</v>
          </cell>
          <cell r="O99">
            <v>7543850.7764940904</v>
          </cell>
          <cell r="Q99">
            <v>3960000</v>
          </cell>
          <cell r="R99">
            <v>1.05812904088617E-2</v>
          </cell>
          <cell r="AA99">
            <v>942.18052332364903</v>
          </cell>
          <cell r="AC99">
            <v>108.298124437803</v>
          </cell>
          <cell r="AE99">
            <v>389873.24797609297</v>
          </cell>
          <cell r="AF99">
            <v>11864414.478832699</v>
          </cell>
          <cell r="AH99">
            <v>7905233.6990051204</v>
          </cell>
          <cell r="AI99">
            <v>833.88239888584496</v>
          </cell>
        </row>
        <row r="100">
          <cell r="M100">
            <v>22.180141783587899</v>
          </cell>
          <cell r="O100">
            <v>7543670.8787032599</v>
          </cell>
          <cell r="Q100">
            <v>3960000</v>
          </cell>
          <cell r="R100">
            <v>1.05820753262807E-2</v>
          </cell>
          <cell r="AA100">
            <v>942.26219916317996</v>
          </cell>
          <cell r="AC100">
            <v>108.311139702178</v>
          </cell>
          <cell r="AE100">
            <v>389920.10292784101</v>
          </cell>
          <cell r="AF100">
            <v>11864732.312088599</v>
          </cell>
          <cell r="AH100">
            <v>7905103.09306667</v>
          </cell>
          <cell r="AI100">
            <v>833.95105946100205</v>
          </cell>
        </row>
        <row r="101">
          <cell r="M101">
            <v>22.180148281703399</v>
          </cell>
          <cell r="O101">
            <v>7543559.8475571098</v>
          </cell>
          <cell r="Q101">
            <v>3960000</v>
          </cell>
          <cell r="R101">
            <v>1.05822532186324E-2</v>
          </cell>
          <cell r="AA101">
            <v>942.27086454671303</v>
          </cell>
          <cell r="AC101">
            <v>108.311866501396</v>
          </cell>
          <cell r="AE101">
            <v>389922.71940502402</v>
          </cell>
          <cell r="AF101">
            <v>11864916.5693866</v>
          </cell>
          <cell r="AH101">
            <v>7904993.39161273</v>
          </cell>
          <cell r="AI101">
            <v>833.958998045317</v>
          </cell>
        </row>
        <row r="102">
          <cell r="M102">
            <v>22.180155266390202</v>
          </cell>
          <cell r="O102">
            <v>7543492.9500769004</v>
          </cell>
          <cell r="Q102">
            <v>3960000</v>
          </cell>
          <cell r="R102">
            <v>1.05819106947474E-2</v>
          </cell>
          <cell r="AA102">
            <v>942.19526066486003</v>
          </cell>
          <cell r="AC102">
            <v>108.295853271101</v>
          </cell>
          <cell r="AE102">
            <v>389865.07177596499</v>
          </cell>
          <cell r="AF102">
            <v>11865534.9418146</v>
          </cell>
          <cell r="AH102">
            <v>7904858.4865640299</v>
          </cell>
          <cell r="AI102">
            <v>833.89940739375902</v>
          </cell>
        </row>
        <row r="103">
          <cell r="M103">
            <v>22.1801629042874</v>
          </cell>
          <cell r="O103">
            <v>7543457.2564086197</v>
          </cell>
          <cell r="Q103">
            <v>3960000</v>
          </cell>
          <cell r="R103">
            <v>1.05812496025118E-2</v>
          </cell>
          <cell r="AA103">
            <v>942.09980786406595</v>
          </cell>
          <cell r="AC103">
            <v>108.28111487456</v>
          </cell>
          <cell r="AE103">
            <v>389812.01354841603</v>
          </cell>
          <cell r="AF103">
            <v>11865054.6702269</v>
          </cell>
          <cell r="AH103">
            <v>7904768.7888533901</v>
          </cell>
          <cell r="AI103">
            <v>833.81869298950699</v>
          </cell>
        </row>
        <row r="104">
          <cell r="M104">
            <v>22.180168121629698</v>
          </cell>
          <cell r="O104">
            <v>7543438.1335242102</v>
          </cell>
          <cell r="Q104">
            <v>3960000</v>
          </cell>
          <cell r="R104">
            <v>1.0580752246730401E-2</v>
          </cell>
          <cell r="AA104">
            <v>942.00986259645299</v>
          </cell>
          <cell r="AC104">
            <v>108.26371144561099</v>
          </cell>
          <cell r="AE104">
            <v>389749.36120420002</v>
          </cell>
          <cell r="AF104">
            <v>11865410.645770101</v>
          </cell>
          <cell r="AH104">
            <v>7904678.6432371596</v>
          </cell>
          <cell r="AI104">
            <v>833.746151150841</v>
          </cell>
        </row>
        <row r="105">
          <cell r="M105">
            <v>22.180173801596201</v>
          </cell>
          <cell r="O105">
            <v>7543434.2889656797</v>
          </cell>
          <cell r="Q105">
            <v>3960000</v>
          </cell>
          <cell r="R105">
            <v>1.05800596516027E-2</v>
          </cell>
          <cell r="AA105">
            <v>941.91481625379595</v>
          </cell>
          <cell r="AC105">
            <v>108.24907141181799</v>
          </cell>
          <cell r="AE105">
            <v>389696.65708254301</v>
          </cell>
          <cell r="AF105">
            <v>11864923.953954499</v>
          </cell>
          <cell r="AH105">
            <v>7904621.2607162902</v>
          </cell>
          <cell r="AI105">
            <v>833.66574484197895</v>
          </cell>
        </row>
        <row r="106">
          <cell r="M106">
            <v>22.1803160116608</v>
          </cell>
          <cell r="O106">
            <v>7571726.8506655199</v>
          </cell>
          <cell r="Q106">
            <v>3960000</v>
          </cell>
          <cell r="R106">
            <v>1.0574855437768701E-2</v>
          </cell>
          <cell r="AA106">
            <v>944.83394311511802</v>
          </cell>
          <cell r="AC106">
            <v>108.578873824577</v>
          </cell>
          <cell r="AE106">
            <v>390883.945768476</v>
          </cell>
          <cell r="AF106">
            <v>11907466.492055699</v>
          </cell>
          <cell r="AH106">
            <v>7933871.6827765796</v>
          </cell>
          <cell r="AI106">
            <v>836.255069290542</v>
          </cell>
        </row>
        <row r="107">
          <cell r="M107">
            <v>22.180564081968701</v>
          </cell>
          <cell r="O107">
            <v>7562736.5913044</v>
          </cell>
          <cell r="Q107">
            <v>3960000</v>
          </cell>
          <cell r="R107">
            <v>1.05662293551339E-2</v>
          </cell>
          <cell r="AA107">
            <v>942.71479173796797</v>
          </cell>
          <cell r="AC107">
            <v>108.336087260985</v>
          </cell>
          <cell r="AE107">
            <v>390009.91413954698</v>
          </cell>
          <cell r="AF107">
            <v>11877361.904599801</v>
          </cell>
          <cell r="AH107">
            <v>7924409.9053591704</v>
          </cell>
          <cell r="AI107">
            <v>834.37870447698299</v>
          </cell>
        </row>
        <row r="108">
          <cell r="M108">
            <v>22.179938569727199</v>
          </cell>
          <cell r="O108">
            <v>7547071.3507802198</v>
          </cell>
          <cell r="Q108">
            <v>3960000</v>
          </cell>
          <cell r="R108">
            <v>1.05743245882906E-2</v>
          </cell>
          <cell r="AA108">
            <v>941.58906635693904</v>
          </cell>
          <cell r="AC108">
            <v>108.186783531667</v>
          </cell>
          <cell r="AE108">
            <v>389472.42071400001</v>
          </cell>
          <cell r="AF108">
            <v>11866039.066808499</v>
          </cell>
          <cell r="AH108">
            <v>7908013.6485592201</v>
          </cell>
          <cell r="AI108">
            <v>833.40228282527198</v>
          </cell>
        </row>
        <row r="109">
          <cell r="M109">
            <v>22.180238417197</v>
          </cell>
          <cell r="O109">
            <v>7576927.76948696</v>
          </cell>
          <cell r="Q109">
            <v>3960000</v>
          </cell>
          <cell r="R109">
            <v>1.05703185338286E-2</v>
          </cell>
          <cell r="AA109">
            <v>944.88795625469697</v>
          </cell>
          <cell r="AC109">
            <v>108.56882220750499</v>
          </cell>
          <cell r="AE109">
            <v>390847.759947018</v>
          </cell>
          <cell r="AF109">
            <v>11911971.7467537</v>
          </cell>
          <cell r="AH109">
            <v>7938946.6492994996</v>
          </cell>
          <cell r="AI109">
            <v>836.31913404719103</v>
          </cell>
        </row>
        <row r="110">
          <cell r="M110">
            <v>22.181299392692299</v>
          </cell>
          <cell r="O110">
            <v>7610968.9414235</v>
          </cell>
          <cell r="Q110">
            <v>3960000</v>
          </cell>
          <cell r="R110">
            <v>1.05539447913373E-2</v>
          </cell>
          <cell r="AA110">
            <v>947.36200420620798</v>
          </cell>
          <cell r="AC110">
            <v>108.88118583531499</v>
          </cell>
          <cell r="AE110">
            <v>391972.269007136</v>
          </cell>
          <cell r="AF110">
            <v>11940464.8555209</v>
          </cell>
          <cell r="AH110">
            <v>7974252.8368740203</v>
          </cell>
          <cell r="AI110">
            <v>838.48081837089296</v>
          </cell>
        </row>
        <row r="111">
          <cell r="M111">
            <v>22.181327540717401</v>
          </cell>
          <cell r="O111">
            <v>7608606.4194400497</v>
          </cell>
          <cell r="Q111">
            <v>3960000</v>
          </cell>
          <cell r="R111">
            <v>1.0553031588906501E-2</v>
          </cell>
          <cell r="AA111">
            <v>946.92628087210505</v>
          </cell>
          <cell r="AC111">
            <v>108.84635159450001</v>
          </cell>
          <cell r="AE111">
            <v>391846.86574019998</v>
          </cell>
          <cell r="AF111">
            <v>11930798.036334399</v>
          </cell>
          <cell r="AH111">
            <v>7971891.5227431897</v>
          </cell>
          <cell r="AI111">
            <v>838.07992927760495</v>
          </cell>
        </row>
        <row r="112">
          <cell r="M112">
            <v>22.181239351175499</v>
          </cell>
          <cell r="O112">
            <v>7605352.3811432896</v>
          </cell>
          <cell r="Q112">
            <v>3960000</v>
          </cell>
          <cell r="R112">
            <v>1.0554797273004899E-2</v>
          </cell>
          <cell r="AA112">
            <v>946.73517725764896</v>
          </cell>
          <cell r="AC112">
            <v>108.827289265392</v>
          </cell>
          <cell r="AE112">
            <v>391778.24135541002</v>
          </cell>
          <cell r="AF112">
            <v>11927429.427494699</v>
          </cell>
          <cell r="AH112">
            <v>7968583.86940125</v>
          </cell>
          <cell r="AI112">
            <v>837.90788799225697</v>
          </cell>
        </row>
        <row r="113">
          <cell r="M113">
            <v>22.181214825344899</v>
          </cell>
          <cell r="O113">
            <v>7604930.4060177701</v>
          </cell>
          <cell r="Q113">
            <v>3960000</v>
          </cell>
          <cell r="R113">
            <v>1.05553599322836E-2</v>
          </cell>
          <cell r="AA113">
            <v>946.75533173561496</v>
          </cell>
          <cell r="AC113">
            <v>108.828796246406</v>
          </cell>
          <cell r="AE113">
            <v>391783.66648706299</v>
          </cell>
          <cell r="AF113">
            <v>11927900.598323399</v>
          </cell>
          <cell r="AH113">
            <v>7968148.5598882698</v>
          </cell>
          <cell r="AI113">
            <v>837.92653548920805</v>
          </cell>
        </row>
        <row r="114">
          <cell r="M114">
            <v>22.181173239415202</v>
          </cell>
          <cell r="O114">
            <v>7601911.6157453004</v>
          </cell>
          <cell r="Q114">
            <v>3960000</v>
          </cell>
          <cell r="R114">
            <v>1.05556996284137E-2</v>
          </cell>
          <cell r="AA114">
            <v>946.39020545608298</v>
          </cell>
          <cell r="AC114">
            <v>108.77908969787499</v>
          </cell>
          <cell r="AE114">
            <v>391604.72291235102</v>
          </cell>
          <cell r="AF114">
            <v>11924523.455669999</v>
          </cell>
          <cell r="AH114">
            <v>7964962.6909648096</v>
          </cell>
          <cell r="AI114">
            <v>837.61111575820701</v>
          </cell>
        </row>
        <row r="115">
          <cell r="M115">
            <v>22.181072007543399</v>
          </cell>
          <cell r="O115">
            <v>7598864.6967579396</v>
          </cell>
          <cell r="Q115">
            <v>3960000</v>
          </cell>
          <cell r="R115">
            <v>1.05564025762601E-2</v>
          </cell>
          <cell r="AA115">
            <v>946.07563337753697</v>
          </cell>
          <cell r="AC115">
            <v>108.73785928043699</v>
          </cell>
          <cell r="AE115">
            <v>391456.29340957501</v>
          </cell>
          <cell r="AF115">
            <v>11921247.027441701</v>
          </cell>
          <cell r="AH115">
            <v>7961766.2190330904</v>
          </cell>
          <cell r="AI115">
            <v>837.33777409710001</v>
          </cell>
        </row>
        <row r="116">
          <cell r="M116">
            <v>22.1810467661786</v>
          </cell>
          <cell r="O116">
            <v>7598120.66859145</v>
          </cell>
          <cell r="Q116">
            <v>3960000</v>
          </cell>
          <cell r="R116">
            <v>1.0556771589553701E-2</v>
          </cell>
          <cell r="AA116">
            <v>946.02831342992795</v>
          </cell>
          <cell r="AC116">
            <v>108.732012294686</v>
          </cell>
          <cell r="AE116">
            <v>391435.24426086998</v>
          </cell>
          <cell r="AF116">
            <v>11920672.447337201</v>
          </cell>
          <cell r="AH116">
            <v>7960990.6105403397</v>
          </cell>
          <cell r="AI116">
            <v>837.29630113524195</v>
          </cell>
        </row>
        <row r="117">
          <cell r="M117">
            <v>22.181009936719299</v>
          </cell>
          <cell r="O117">
            <v>7596677.0908620702</v>
          </cell>
          <cell r="Q117">
            <v>3960000</v>
          </cell>
          <cell r="R117">
            <v>1.05568787562394E-2</v>
          </cell>
          <cell r="AA117">
            <v>945.83309556078905</v>
          </cell>
          <cell r="AC117">
            <v>108.70189477618401</v>
          </cell>
          <cell r="AE117">
            <v>391326.82119426102</v>
          </cell>
          <cell r="AF117">
            <v>11919681.643100001</v>
          </cell>
          <cell r="AH117">
            <v>7959434.4843294704</v>
          </cell>
          <cell r="AI117">
            <v>837.13120078460599</v>
          </cell>
        </row>
        <row r="118">
          <cell r="M118">
            <v>22.1809817198492</v>
          </cell>
          <cell r="O118">
            <v>7595797.5348373102</v>
          </cell>
          <cell r="Q118">
            <v>3960000</v>
          </cell>
          <cell r="R118">
            <v>1.05566208884386E-2</v>
          </cell>
          <cell r="AA118">
            <v>945.68055777552104</v>
          </cell>
          <cell r="AC118">
            <v>108.680187923118</v>
          </cell>
          <cell r="AE118">
            <v>391248.67652322497</v>
          </cell>
          <cell r="AF118">
            <v>11918487.2127453</v>
          </cell>
          <cell r="AH118">
            <v>7958472.1427325904</v>
          </cell>
          <cell r="AI118">
            <v>837.00036985240297</v>
          </cell>
        </row>
        <row r="119">
          <cell r="M119">
            <v>22.180967140934399</v>
          </cell>
          <cell r="O119">
            <v>7595257.4625104303</v>
          </cell>
          <cell r="Q119">
            <v>3960000</v>
          </cell>
          <cell r="R119">
            <v>1.05563607649652E-2</v>
          </cell>
          <cell r="AA119">
            <v>945.55453059391004</v>
          </cell>
          <cell r="AC119">
            <v>108.658391853984</v>
          </cell>
          <cell r="AE119">
            <v>391170.21067434101</v>
          </cell>
          <cell r="AF119">
            <v>11918388.4302816</v>
          </cell>
          <cell r="AH119">
            <v>7957843.3469236204</v>
          </cell>
          <cell r="AI119">
            <v>836.89613873992698</v>
          </cell>
        </row>
        <row r="120">
          <cell r="M120">
            <v>22.180953890502401</v>
          </cell>
          <cell r="O120">
            <v>7594741.8619174296</v>
          </cell>
          <cell r="Q120">
            <v>3960000</v>
          </cell>
          <cell r="R120">
            <v>1.0555884351064099E-2</v>
          </cell>
          <cell r="AA120">
            <v>945.42103405168405</v>
          </cell>
          <cell r="AC120">
            <v>108.63912626456001</v>
          </cell>
          <cell r="AE120">
            <v>391100.85455241601</v>
          </cell>
          <cell r="AF120">
            <v>11917404.5956972</v>
          </cell>
          <cell r="AH120">
            <v>7957257.6739408197</v>
          </cell>
          <cell r="AI120">
            <v>836.78190778712496</v>
          </cell>
        </row>
        <row r="121">
          <cell r="M121">
            <v>22.1809477105637</v>
          </cell>
          <cell r="O121">
            <v>7594569.7773980703</v>
          </cell>
          <cell r="Q121">
            <v>3960000</v>
          </cell>
          <cell r="R121">
            <v>1.05558742332522E-2</v>
          </cell>
          <cell r="AA121">
            <v>945.39657616672298</v>
          </cell>
          <cell r="AC121">
            <v>108.636393505405</v>
          </cell>
          <cell r="AE121">
            <v>391091.016619456</v>
          </cell>
          <cell r="AF121">
            <v>11917041.095793599</v>
          </cell>
          <cell r="AH121">
            <v>7957075.3268462699</v>
          </cell>
          <cell r="AI121">
            <v>836.76018266131905</v>
          </cell>
        </row>
        <row r="122">
          <cell r="M122">
            <v>22.1809419374481</v>
          </cell>
          <cell r="O122">
            <v>7594588.7275871597</v>
          </cell>
          <cell r="Q122">
            <v>3960000</v>
          </cell>
          <cell r="R122">
            <v>1.05562950439245E-2</v>
          </cell>
          <cell r="AA122">
            <v>945.47459464016595</v>
          </cell>
          <cell r="AC122">
            <v>108.65256640907199</v>
          </cell>
          <cell r="AE122">
            <v>391149.23907265998</v>
          </cell>
          <cell r="AF122">
            <v>11916486.006486701</v>
          </cell>
          <cell r="AH122">
            <v>7957161.6624859599</v>
          </cell>
          <cell r="AI122">
            <v>836.82202823109401</v>
          </cell>
        </row>
        <row r="123">
          <cell r="M123">
            <v>22.180951552004199</v>
          </cell>
          <cell r="O123">
            <v>7595165.7133791503</v>
          </cell>
          <cell r="Q123">
            <v>3960000</v>
          </cell>
          <cell r="R123">
            <v>1.05568208520241E-2</v>
          </cell>
          <cell r="AA123">
            <v>945.62220123513396</v>
          </cell>
          <cell r="AC123">
            <v>108.673367673852</v>
          </cell>
          <cell r="AE123">
            <v>391224.12362586899</v>
          </cell>
          <cell r="AF123">
            <v>11917688.826629</v>
          </cell>
          <cell r="AH123">
            <v>7957809.9575585201</v>
          </cell>
          <cell r="AI123">
            <v>836.94883356128105</v>
          </cell>
        </row>
        <row r="124">
          <cell r="M124">
            <v>22.180967760388899</v>
          </cell>
          <cell r="O124">
            <v>7595798.0824810499</v>
          </cell>
          <cell r="Q124">
            <v>3960000</v>
          </cell>
          <cell r="R124">
            <v>1.0556713042518401E-2</v>
          </cell>
          <cell r="AA124">
            <v>945.69076783975902</v>
          </cell>
          <cell r="AC124">
            <v>108.68124548345</v>
          </cell>
          <cell r="AE124">
            <v>391252.48374042101</v>
          </cell>
          <cell r="AF124">
            <v>11918658.1180679</v>
          </cell>
          <cell r="AH124">
            <v>7958467.7573243501</v>
          </cell>
          <cell r="AI124">
            <v>837.00952235630803</v>
          </cell>
        </row>
        <row r="125">
          <cell r="M125">
            <v>22.180525657299899</v>
          </cell>
          <cell r="O125">
            <v>7560672.77330398</v>
          </cell>
          <cell r="Q125">
            <v>3960000</v>
          </cell>
          <cell r="R125">
            <v>1.05641092455329E-2</v>
          </cell>
          <cell r="AA125">
            <v>942.12580259661695</v>
          </cell>
          <cell r="AC125">
            <v>108.26805923129101</v>
          </cell>
          <cell r="AE125">
            <v>389765.01323264901</v>
          </cell>
          <cell r="AF125">
            <v>11869119.761908401</v>
          </cell>
          <cell r="AH125">
            <v>7922156.3214437403</v>
          </cell>
          <cell r="AI125">
            <v>833.85774336532495</v>
          </cell>
        </row>
        <row r="126">
          <cell r="M126">
            <v>22.180126399414199</v>
          </cell>
          <cell r="O126">
            <v>7571950.4040890597</v>
          </cell>
          <cell r="Q126">
            <v>3960000</v>
          </cell>
          <cell r="R126">
            <v>1.0570370996622801E-2</v>
          </cell>
          <cell r="AA126">
            <v>944.26978886921097</v>
          </cell>
          <cell r="AC126">
            <v>108.503636486362</v>
          </cell>
          <cell r="AE126">
            <v>390613.09135090403</v>
          </cell>
          <cell r="AF126">
            <v>11901887.010608399</v>
          </cell>
          <cell r="AH126">
            <v>7933820.2733399803</v>
          </cell>
          <cell r="AI126">
            <v>835.76615238284899</v>
          </cell>
        </row>
        <row r="127">
          <cell r="M127">
            <v>22.181037633787799</v>
          </cell>
          <cell r="O127">
            <v>7599985.76775965</v>
          </cell>
          <cell r="Q127">
            <v>3960000</v>
          </cell>
          <cell r="R127">
            <v>1.0557318326388799E-2</v>
          </cell>
          <cell r="AA127">
            <v>946.34434294000005</v>
          </cell>
          <cell r="AC127">
            <v>108.75389554791199</v>
          </cell>
          <cell r="AE127">
            <v>391514.023972483</v>
          </cell>
          <cell r="AF127">
            <v>11928459.8721398</v>
          </cell>
          <cell r="AH127">
            <v>7962819.6357078198</v>
          </cell>
          <cell r="AI127">
            <v>837.59044739208798</v>
          </cell>
        </row>
        <row r="128">
          <cell r="M128">
            <v>22.181074436421799</v>
          </cell>
          <cell r="O128">
            <v>7599018.8293731203</v>
          </cell>
          <cell r="Q128">
            <v>3960000</v>
          </cell>
          <cell r="R128">
            <v>1.0555151164191401E-2</v>
          </cell>
          <cell r="AA128">
            <v>945.88362716266897</v>
          </cell>
          <cell r="AC128">
            <v>108.697175173502</v>
          </cell>
          <cell r="AE128">
            <v>391309.83062460797</v>
          </cell>
          <cell r="AF128">
            <v>11922817.1579761</v>
          </cell>
          <cell r="AH128">
            <v>7961736.7688444499</v>
          </cell>
          <cell r="AI128">
            <v>837.18645198916704</v>
          </cell>
        </row>
        <row r="129">
          <cell r="M129">
            <v>22.181071725842902</v>
          </cell>
          <cell r="O129">
            <v>7598978.1121466197</v>
          </cell>
          <cell r="Q129">
            <v>3960000</v>
          </cell>
          <cell r="R129">
            <v>1.05543487461422E-2</v>
          </cell>
          <cell r="AA129">
            <v>945.77004497875998</v>
          </cell>
          <cell r="AC129">
            <v>108.680597163215</v>
          </cell>
          <cell r="AE129">
            <v>391250.14978757303</v>
          </cell>
          <cell r="AF129">
            <v>11922022.8529856</v>
          </cell>
          <cell r="AH129">
            <v>7961634.6267623696</v>
          </cell>
          <cell r="AI129">
            <v>837.08944781554601</v>
          </cell>
        </row>
        <row r="130">
          <cell r="M130">
            <v>22.181093399181901</v>
          </cell>
          <cell r="O130">
            <v>7599936.5615943298</v>
          </cell>
          <cell r="Q130">
            <v>3960000</v>
          </cell>
          <cell r="R130">
            <v>1.05535797638586E-2</v>
          </cell>
          <cell r="AA130">
            <v>945.77164518253096</v>
          </cell>
          <cell r="AC130">
            <v>108.67391070718401</v>
          </cell>
          <cell r="AE130">
            <v>391226.078545861</v>
          </cell>
          <cell r="AF130">
            <v>11923625.1451209</v>
          </cell>
          <cell r="AH130">
            <v>7962553.0330809699</v>
          </cell>
          <cell r="AI130">
            <v>837.09773447534701</v>
          </cell>
        </row>
        <row r="131">
          <cell r="M131">
            <v>22.181136736047499</v>
          </cell>
          <cell r="O131">
            <v>7601642.6873500999</v>
          </cell>
          <cell r="Q131">
            <v>3960000</v>
          </cell>
          <cell r="R131">
            <v>1.0552337927313599E-2</v>
          </cell>
          <cell r="AA131">
            <v>945.82670337079003</v>
          </cell>
          <cell r="AC131">
            <v>108.676969949631</v>
          </cell>
          <cell r="AE131">
            <v>391237.09181867098</v>
          </cell>
          <cell r="AF131">
            <v>11925154.512568099</v>
          </cell>
          <cell r="AH131">
            <v>7964262.2658486096</v>
          </cell>
          <cell r="AI131">
            <v>837.149733421159</v>
          </cell>
        </row>
        <row r="132">
          <cell r="M132">
            <v>22.1811894068518</v>
          </cell>
          <cell r="O132">
            <v>7603619.5988272298</v>
          </cell>
          <cell r="Q132">
            <v>3960000</v>
          </cell>
          <cell r="R132">
            <v>1.0551476200889901E-2</v>
          </cell>
          <cell r="AA132">
            <v>945.97079531586996</v>
          </cell>
          <cell r="AC132">
            <v>108.694395771724</v>
          </cell>
          <cell r="AE132">
            <v>391299.824778207</v>
          </cell>
          <cell r="AF132">
            <v>11926991.473045399</v>
          </cell>
          <cell r="AH132">
            <v>7966300.8594670296</v>
          </cell>
          <cell r="AI132">
            <v>837.27639954414599</v>
          </cell>
        </row>
        <row r="133">
          <cell r="M133">
            <v>22.181234489786501</v>
          </cell>
          <cell r="O133">
            <v>7605206.4538535904</v>
          </cell>
          <cell r="Q133">
            <v>3960000</v>
          </cell>
          <cell r="R133">
            <v>1.0550774142083601E-2</v>
          </cell>
          <cell r="AA133">
            <v>946.08641388673198</v>
          </cell>
          <cell r="AC133">
            <v>108.70838289669599</v>
          </cell>
          <cell r="AE133">
            <v>391350.17842810502</v>
          </cell>
          <cell r="AF133">
            <v>11928464.394599801</v>
          </cell>
          <cell r="AH133">
            <v>7967939.6890148502</v>
          </cell>
          <cell r="AI133">
            <v>837.37803099003702</v>
          </cell>
        </row>
        <row r="134">
          <cell r="M134">
            <v>22.181262836054501</v>
          </cell>
          <cell r="O134">
            <v>7606384.5067306403</v>
          </cell>
          <cell r="Q134">
            <v>3960000</v>
          </cell>
          <cell r="R134">
            <v>1.0550660986057499E-2</v>
          </cell>
          <cell r="AA134">
            <v>946.24588067378397</v>
          </cell>
          <cell r="AC134">
            <v>108.734455726908</v>
          </cell>
          <cell r="AE134">
            <v>391444.04061686998</v>
          </cell>
          <cell r="AF134">
            <v>11928936.756646</v>
          </cell>
          <cell r="AH134">
            <v>7969223.5411930699</v>
          </cell>
          <cell r="AI134">
            <v>837.51142494687599</v>
          </cell>
        </row>
        <row r="135">
          <cell r="M135">
            <v>22.181283911732901</v>
          </cell>
          <cell r="O135">
            <v>7607141.1345937196</v>
          </cell>
          <cell r="Q135">
            <v>3960000</v>
          </cell>
          <cell r="R135">
            <v>1.0550945290421301E-2</v>
          </cell>
          <cell r="AA135">
            <v>946.38689494980201</v>
          </cell>
          <cell r="AC135">
            <v>108.754814212471</v>
          </cell>
          <cell r="AE135">
            <v>391517.33116489701</v>
          </cell>
          <cell r="AF135">
            <v>11929974.590203799</v>
          </cell>
          <cell r="AH135">
            <v>7970057.2435534801</v>
          </cell>
          <cell r="AI135">
            <v>837.63208073733097</v>
          </cell>
        </row>
        <row r="136">
          <cell r="M136">
            <v>22.1812851502341</v>
          </cell>
          <cell r="O136">
            <v>7607049.02716971</v>
          </cell>
          <cell r="Q136">
            <v>3960000</v>
          </cell>
          <cell r="R136">
            <v>1.05509916153914E-2</v>
          </cell>
          <cell r="AA136">
            <v>946.38184077583605</v>
          </cell>
          <cell r="AC136">
            <v>108.75416560379399</v>
          </cell>
          <cell r="AE136">
            <v>391514.99617365998</v>
          </cell>
          <cell r="AF136">
            <v>11929918.7493663</v>
          </cell>
          <cell r="AH136">
            <v>7969965.8489391701</v>
          </cell>
          <cell r="AI136">
            <v>837.62767517204202</v>
          </cell>
        </row>
        <row r="137">
          <cell r="M137">
            <v>22.181281771309799</v>
          </cell>
          <cell r="O137">
            <v>7606859.9670175305</v>
          </cell>
          <cell r="Q137">
            <v>3960000</v>
          </cell>
          <cell r="R137">
            <v>1.05510531217633E-2</v>
          </cell>
          <cell r="AA137">
            <v>946.36541971202598</v>
          </cell>
          <cell r="AC137">
            <v>108.752228610069</v>
          </cell>
          <cell r="AE137">
            <v>391508.02299624699</v>
          </cell>
          <cell r="AF137">
            <v>11929698.145084901</v>
          </cell>
          <cell r="AH137">
            <v>7969770.3590321103</v>
          </cell>
          <cell r="AI137">
            <v>837.61319110195802</v>
          </cell>
        </row>
        <row r="138">
          <cell r="M138">
            <v>22.181266125514501</v>
          </cell>
          <cell r="O138">
            <v>7605766.9970618002</v>
          </cell>
          <cell r="Q138">
            <v>3960000</v>
          </cell>
          <cell r="R138">
            <v>1.05513180365105E-2</v>
          </cell>
          <cell r="AA138">
            <v>946.25926952021996</v>
          </cell>
          <cell r="AC138">
            <v>108.73986193461801</v>
          </cell>
          <cell r="AE138">
            <v>391463.50296462601</v>
          </cell>
          <cell r="AF138">
            <v>11928236.5743271</v>
          </cell>
          <cell r="AH138">
            <v>7968640.1984462198</v>
          </cell>
          <cell r="AI138">
            <v>837.51940758560204</v>
          </cell>
        </row>
        <row r="139">
          <cell r="M139">
            <v>22.181209039315899</v>
          </cell>
          <cell r="O139">
            <v>7602059.2388521302</v>
          </cell>
          <cell r="Q139">
            <v>3960000</v>
          </cell>
          <cell r="R139">
            <v>1.05518900397902E-2</v>
          </cell>
          <cell r="AA139">
            <v>945.83519993871698</v>
          </cell>
          <cell r="AC139">
            <v>108.68322980050699</v>
          </cell>
          <cell r="AE139">
            <v>391259.627281825</v>
          </cell>
          <cell r="AF139">
            <v>11924059.9456768</v>
          </cell>
          <cell r="AH139">
            <v>7964739.0652812002</v>
          </cell>
          <cell r="AI139">
            <v>837.15197013821</v>
          </cell>
        </row>
        <row r="140">
          <cell r="M140">
            <v>22.181066266852699</v>
          </cell>
          <cell r="O140">
            <v>7597308.2367822099</v>
          </cell>
          <cell r="Q140">
            <v>3960000</v>
          </cell>
          <cell r="R140">
            <v>1.0553130557361999E-2</v>
          </cell>
          <cell r="AA140">
            <v>945.36912201392397</v>
          </cell>
          <cell r="AC140">
            <v>108.624207183374</v>
          </cell>
          <cell r="AE140">
            <v>391047.14586014597</v>
          </cell>
          <cell r="AF140">
            <v>11918729.554770101</v>
          </cell>
          <cell r="AH140">
            <v>7959787.5801629797</v>
          </cell>
          <cell r="AI140">
            <v>836.74491483054999</v>
          </cell>
        </row>
        <row r="141">
          <cell r="M141">
            <v>22.1810051368738</v>
          </cell>
          <cell r="O141">
            <v>7595563.8686430501</v>
          </cell>
          <cell r="Q141">
            <v>3960000</v>
          </cell>
          <cell r="R141">
            <v>1.0553982299016501E-2</v>
          </cell>
          <cell r="AA141">
            <v>945.25454727788099</v>
          </cell>
          <cell r="AC141">
            <v>108.61013281556301</v>
          </cell>
          <cell r="AE141">
            <v>390996.47813602799</v>
          </cell>
          <cell r="AF141">
            <v>11917319.2928266</v>
          </cell>
          <cell r="AH141">
            <v>7957976.91127952</v>
          </cell>
          <cell r="AI141">
            <v>836.64441446231797</v>
          </cell>
        </row>
        <row r="142">
          <cell r="M142">
            <v>22.180937887839502</v>
          </cell>
          <cell r="O142">
            <v>7593293.4954667902</v>
          </cell>
          <cell r="Q142">
            <v>3960000</v>
          </cell>
          <cell r="R142">
            <v>1.0554826403555199E-2</v>
          </cell>
          <cell r="AA142">
            <v>945.06979377792504</v>
          </cell>
          <cell r="AC142">
            <v>108.588148350971</v>
          </cell>
          <cell r="AE142">
            <v>390917.334063494</v>
          </cell>
          <cell r="AF142">
            <v>11914881.947490901</v>
          </cell>
          <cell r="AH142">
            <v>7955634.0416824697</v>
          </cell>
          <cell r="AI142">
            <v>836.48164542695395</v>
          </cell>
        </row>
        <row r="143">
          <cell r="M143">
            <v>22.1808713652309</v>
          </cell>
          <cell r="O143">
            <v>7591362.1887453804</v>
          </cell>
          <cell r="Q143">
            <v>3960000</v>
          </cell>
          <cell r="R143">
            <v>1.0555624816164001E-2</v>
          </cell>
          <cell r="AA143">
            <v>944.92330234895803</v>
          </cell>
          <cell r="AC143">
            <v>108.570547755945</v>
          </cell>
          <cell r="AE143">
            <v>390853.97192140197</v>
          </cell>
          <cell r="AF143">
            <v>11912988.313601</v>
          </cell>
          <cell r="AH143">
            <v>7953639.0899074301</v>
          </cell>
          <cell r="AI143">
            <v>836.35275459301295</v>
          </cell>
        </row>
        <row r="144">
          <cell r="M144">
            <v>22.180813349491999</v>
          </cell>
          <cell r="O144">
            <v>7589899.9896228397</v>
          </cell>
          <cell r="Q144">
            <v>3960000</v>
          </cell>
          <cell r="R144">
            <v>1.05562811103494E-2</v>
          </cell>
          <cell r="AA144">
            <v>944.81867008293898</v>
          </cell>
          <cell r="AC144">
            <v>108.557871352378</v>
          </cell>
          <cell r="AE144">
            <v>390808.33686855901</v>
          </cell>
          <cell r="AF144">
            <v>11911659.9701267</v>
          </cell>
          <cell r="AH144">
            <v>7952129.2447276404</v>
          </cell>
          <cell r="AI144">
            <v>836.26079873056096</v>
          </cell>
        </row>
        <row r="145">
          <cell r="M145">
            <v>22.1807795623488</v>
          </cell>
          <cell r="O145">
            <v>7589042.4082625704</v>
          </cell>
          <cell r="Q145">
            <v>3960000</v>
          </cell>
          <cell r="R145">
            <v>1.0556681893215E-2</v>
          </cell>
          <cell r="AA145">
            <v>944.760171338242</v>
          </cell>
          <cell r="AC145">
            <v>108.550735904631</v>
          </cell>
          <cell r="AE145">
            <v>390782.64925667201</v>
          </cell>
          <cell r="AF145">
            <v>11910928.4054939</v>
          </cell>
          <cell r="AH145">
            <v>7951242.0764664896</v>
          </cell>
          <cell r="AI145">
            <v>836.20943543361102</v>
          </cell>
        </row>
        <row r="146">
          <cell r="M146">
            <v>22.180746902685499</v>
          </cell>
          <cell r="O146">
            <v>7588461.3298333399</v>
          </cell>
          <cell r="Q146">
            <v>3960000</v>
          </cell>
          <cell r="R146">
            <v>1.0557383152903501E-2</v>
          </cell>
          <cell r="AA146">
            <v>944.79651502086597</v>
          </cell>
          <cell r="AC146">
            <v>108.56182873703099</v>
          </cell>
          <cell r="AE146">
            <v>390822.58345331001</v>
          </cell>
          <cell r="AF146">
            <v>11909852.016764799</v>
          </cell>
          <cell r="AH146">
            <v>7950709.4784966297</v>
          </cell>
          <cell r="AI146">
            <v>836.234686283835</v>
          </cell>
        </row>
        <row r="147">
          <cell r="M147">
            <v>22.180752627463601</v>
          </cell>
          <cell r="O147">
            <v>7588999.5647598198</v>
          </cell>
          <cell r="Q147">
            <v>3960000</v>
          </cell>
          <cell r="R147">
            <v>1.05579959362545E-2</v>
          </cell>
          <cell r="AA147">
            <v>944.95015177883204</v>
          </cell>
          <cell r="AC147">
            <v>108.58318823891</v>
          </cell>
          <cell r="AE147">
            <v>390899.47766007797</v>
          </cell>
          <cell r="AF147">
            <v>11911171.0943339</v>
          </cell>
          <cell r="AH147">
            <v>7951315.4725255799</v>
          </cell>
          <cell r="AI147">
            <v>836.36696353992102</v>
          </cell>
        </row>
        <row r="148">
          <cell r="M148">
            <v>22.180767125723001</v>
          </cell>
          <cell r="O148">
            <v>7589299.5370969698</v>
          </cell>
          <cell r="Q148">
            <v>3960000</v>
          </cell>
          <cell r="R148">
            <v>1.05579591692111E-2</v>
          </cell>
          <cell r="AA148">
            <v>944.98549492547295</v>
          </cell>
          <cell r="AC148">
            <v>108.587207788565</v>
          </cell>
          <cell r="AE148">
            <v>390913.94803883397</v>
          </cell>
          <cell r="AF148">
            <v>11911680.094947901</v>
          </cell>
          <cell r="AH148">
            <v>7951630.1394443205</v>
          </cell>
          <cell r="AI148">
            <v>836.39828713690804</v>
          </cell>
        </row>
        <row r="149">
          <cell r="M149">
            <v>22.1807691979784</v>
          </cell>
          <cell r="O149">
            <v>7589470.8457481004</v>
          </cell>
          <cell r="Q149">
            <v>3960000</v>
          </cell>
          <cell r="R149">
            <v>1.0558302392696501E-2</v>
          </cell>
          <cell r="AA149">
            <v>945.07317782857899</v>
          </cell>
          <cell r="AC149">
            <v>108.60457036252799</v>
          </cell>
          <cell r="AE149">
            <v>390976.45330509997</v>
          </cell>
          <cell r="AF149">
            <v>11911243.4060288</v>
          </cell>
          <cell r="AH149">
            <v>7951874.8594716601</v>
          </cell>
          <cell r="AI149">
            <v>836.46860746605103</v>
          </cell>
        </row>
        <row r="150">
          <cell r="M150">
            <v>22.180778965205398</v>
          </cell>
          <cell r="O150">
            <v>7589837.8446530402</v>
          </cell>
          <cell r="Q150">
            <v>3960000</v>
          </cell>
          <cell r="R150">
            <v>1.0558849182513701E-2</v>
          </cell>
          <cell r="AA150">
            <v>945.19660575136004</v>
          </cell>
          <cell r="AC150">
            <v>108.62259987586199</v>
          </cell>
          <cell r="AE150">
            <v>391041.359553102</v>
          </cell>
          <cell r="AF150">
            <v>11912102.9020558</v>
          </cell>
          <cell r="AH150">
            <v>7952306.1004133299</v>
          </cell>
          <cell r="AI150">
            <v>836.57400587549796</v>
          </cell>
        </row>
        <row r="151">
          <cell r="M151">
            <v>22.1807740620409</v>
          </cell>
          <cell r="O151">
            <v>7589467.2159810998</v>
          </cell>
          <cell r="Q151">
            <v>3960000</v>
          </cell>
          <cell r="R151">
            <v>1.0558998301522101E-2</v>
          </cell>
          <cell r="AA151">
            <v>945.16954147359195</v>
          </cell>
          <cell r="AC151">
            <v>108.61932185948601</v>
          </cell>
          <cell r="AE151">
            <v>391029.55869414803</v>
          </cell>
          <cell r="AF151">
            <v>11911759.117183801</v>
          </cell>
          <cell r="AH151">
            <v>7951928.5993756801</v>
          </cell>
          <cell r="AI151">
            <v>836.55021961410603</v>
          </cell>
        </row>
        <row r="152">
          <cell r="M152">
            <v>22.1807566168055</v>
          </cell>
          <cell r="O152">
            <v>7589157.98372663</v>
          </cell>
          <cell r="Q152">
            <v>3960000</v>
          </cell>
          <cell r="R152">
            <v>1.05587884065845E-2</v>
          </cell>
          <cell r="AA152">
            <v>945.07952284360101</v>
          </cell>
          <cell r="AC152">
            <v>108.601539856984</v>
          </cell>
          <cell r="AE152">
            <v>390965.54348514398</v>
          </cell>
          <cell r="AF152">
            <v>11912197.646416999</v>
          </cell>
          <cell r="AH152">
            <v>7951543.8483298896</v>
          </cell>
          <cell r="AI152">
            <v>836.47798298661701</v>
          </cell>
        </row>
        <row r="153">
          <cell r="M153">
            <v>22.180798978410898</v>
          </cell>
          <cell r="O153">
            <v>7590916.1157007897</v>
          </cell>
          <cell r="Q153">
            <v>3960000</v>
          </cell>
          <cell r="R153">
            <v>1.05577234514815E-2</v>
          </cell>
          <cell r="AA153">
            <v>945.16283063943195</v>
          </cell>
          <cell r="AC153">
            <v>108.607565162521</v>
          </cell>
          <cell r="AE153">
            <v>390987.23458507698</v>
          </cell>
          <cell r="AF153">
            <v>11914190.619937399</v>
          </cell>
          <cell r="AH153">
            <v>7953302.8219546303</v>
          </cell>
          <cell r="AI153">
            <v>836.55526547690999</v>
          </cell>
        </row>
        <row r="154">
          <cell r="M154">
            <v>22.180877013517001</v>
          </cell>
          <cell r="O154">
            <v>7593638.5671721101</v>
          </cell>
          <cell r="Q154">
            <v>3960000</v>
          </cell>
          <cell r="R154">
            <v>1.0556741888551E-2</v>
          </cell>
          <cell r="AA154">
            <v>945.38517998334601</v>
          </cell>
          <cell r="AC154">
            <v>108.634013215279</v>
          </cell>
          <cell r="AE154">
            <v>391082.44757500599</v>
          </cell>
          <cell r="AF154">
            <v>11917126.278302301</v>
          </cell>
          <cell r="AH154">
            <v>7956112.6974915704</v>
          </cell>
          <cell r="AI154">
            <v>836.75116676806704</v>
          </cell>
        </row>
        <row r="155">
          <cell r="M155">
            <v>22.1810141151423</v>
          </cell>
          <cell r="O155">
            <v>7598342.5658852505</v>
          </cell>
          <cell r="Q155">
            <v>3960000</v>
          </cell>
          <cell r="R155">
            <v>1.05547314938034E-2</v>
          </cell>
          <cell r="AA155">
            <v>945.71294235264895</v>
          </cell>
          <cell r="AC155">
            <v>108.665778200784</v>
          </cell>
          <cell r="AE155">
            <v>391196.80152282299</v>
          </cell>
          <cell r="AF155">
            <v>11923114.368658099</v>
          </cell>
          <cell r="AH155">
            <v>7960902.8587472597</v>
          </cell>
          <cell r="AI155">
            <v>837.04716415186397</v>
          </cell>
        </row>
        <row r="156">
          <cell r="M156">
            <v>22.181133828060499</v>
          </cell>
          <cell r="O156">
            <v>7602342.9360678801</v>
          </cell>
          <cell r="Q156">
            <v>3960000</v>
          </cell>
          <cell r="R156">
            <v>1.0552811847349E-2</v>
          </cell>
          <cell r="AA156">
            <v>945.99948569271703</v>
          </cell>
          <cell r="AC156">
            <v>108.703780944969</v>
          </cell>
          <cell r="AE156">
            <v>391333.61140188901</v>
          </cell>
          <cell r="AF156">
            <v>11925997.139880899</v>
          </cell>
          <cell r="AH156">
            <v>7965052.82070259</v>
          </cell>
          <cell r="AI156">
            <v>837.29570474774698</v>
          </cell>
        </row>
        <row r="157">
          <cell r="M157">
            <v>22.1812038946988</v>
          </cell>
          <cell r="O157">
            <v>7604449.5041435901</v>
          </cell>
          <cell r="Q157">
            <v>3960000</v>
          </cell>
          <cell r="R157">
            <v>1.0552639295608301E-2</v>
          </cell>
          <cell r="AA157">
            <v>946.27757919425801</v>
          </cell>
          <cell r="AC157">
            <v>108.74814501485</v>
          </cell>
          <cell r="AE157">
            <v>391493.32205345901</v>
          </cell>
          <cell r="AF157">
            <v>11927074.0558205</v>
          </cell>
          <cell r="AH157">
            <v>7967345.4980180403</v>
          </cell>
          <cell r="AI157">
            <v>837.52943417940799</v>
          </cell>
        </row>
        <row r="158">
          <cell r="M158">
            <v>22.181232710949502</v>
          </cell>
          <cell r="O158">
            <v>7605646.8444047403</v>
          </cell>
          <cell r="Q158">
            <v>3960000</v>
          </cell>
          <cell r="R158">
            <v>1.0553216224276501E-2</v>
          </cell>
          <cell r="AA158">
            <v>946.535299918183</v>
          </cell>
          <cell r="AC158">
            <v>108.789232950116</v>
          </cell>
          <cell r="AE158">
            <v>391641.23862041603</v>
          </cell>
          <cell r="AF158">
            <v>11928077.1706532</v>
          </cell>
          <cell r="AH158">
            <v>7968705.0493611796</v>
          </cell>
          <cell r="AI158">
            <v>837.74606696806802</v>
          </cell>
        </row>
        <row r="159">
          <cell r="M159">
            <v>22.181245032435299</v>
          </cell>
          <cell r="O159">
            <v>7606221.4367111996</v>
          </cell>
          <cell r="Q159">
            <v>3960000</v>
          </cell>
          <cell r="R159">
            <v>1.0554093080805901E-2</v>
          </cell>
          <cell r="AA159">
            <v>946.75136490470504</v>
          </cell>
          <cell r="AC159">
            <v>108.825227865177</v>
          </cell>
          <cell r="AE159">
            <v>391770.82031463698</v>
          </cell>
          <cell r="AF159">
            <v>11928561.097020499</v>
          </cell>
          <cell r="AH159">
            <v>7969422.3379776701</v>
          </cell>
          <cell r="AI159">
            <v>837.92613703952804</v>
          </cell>
        </row>
        <row r="160">
          <cell r="M160">
            <v>22.181239125946199</v>
          </cell>
          <cell r="O160">
            <v>7606059.6360857897</v>
          </cell>
          <cell r="Q160">
            <v>3960000</v>
          </cell>
          <cell r="R160">
            <v>1.05552594764573E-2</v>
          </cell>
          <cell r="AA160">
            <v>946.90923570196003</v>
          </cell>
          <cell r="AC160">
            <v>108.85428581684</v>
          </cell>
          <cell r="AE160">
            <v>391875.428940624</v>
          </cell>
          <cell r="AF160">
            <v>11928279.0376537</v>
          </cell>
          <cell r="AH160">
            <v>7969379.8214459699</v>
          </cell>
          <cell r="AI160">
            <v>838.05494988511998</v>
          </cell>
        </row>
        <row r="161">
          <cell r="M161">
            <v>22.181222926912501</v>
          </cell>
          <cell r="O161">
            <v>7605148.8046045098</v>
          </cell>
          <cell r="Q161">
            <v>3960000</v>
          </cell>
          <cell r="R161">
            <v>1.05558881078021E-2</v>
          </cell>
          <cell r="AA161">
            <v>946.85801602782499</v>
          </cell>
          <cell r="AC161">
            <v>108.844523322071</v>
          </cell>
          <cell r="AE161">
            <v>391840.28395945497</v>
          </cell>
          <cell r="AF161">
            <v>11928447.7664127</v>
          </cell>
          <cell r="AH161">
            <v>7968428.2432033001</v>
          </cell>
          <cell r="AI161">
            <v>838.01349270575395</v>
          </cell>
        </row>
        <row r="162">
          <cell r="M162">
            <v>22.181178868869701</v>
          </cell>
          <cell r="O162">
            <v>7602970.6832368001</v>
          </cell>
          <cell r="Q162">
            <v>3960000</v>
          </cell>
          <cell r="R162">
            <v>1.0556023665372999E-2</v>
          </cell>
          <cell r="AA162">
            <v>946.58896853997601</v>
          </cell>
          <cell r="AC162">
            <v>108.80908524514</v>
          </cell>
          <cell r="AE162">
            <v>391712.706882503</v>
          </cell>
          <cell r="AF162">
            <v>11925685.7238412</v>
          </cell>
          <cell r="AH162">
            <v>7966129.4925514497</v>
          </cell>
          <cell r="AI162">
            <v>837.77988329483696</v>
          </cell>
        </row>
        <row r="163">
          <cell r="M163">
            <v>22.1811254623092</v>
          </cell>
          <cell r="O163">
            <v>7600854.2845915901</v>
          </cell>
          <cell r="Q163">
            <v>3960000</v>
          </cell>
          <cell r="R163">
            <v>1.0556741308849401E-2</v>
          </cell>
          <cell r="AA163">
            <v>946.40659980744101</v>
          </cell>
          <cell r="AC163">
            <v>108.78753739850001</v>
          </cell>
          <cell r="AE163">
            <v>391635.13463460101</v>
          </cell>
          <cell r="AF163">
            <v>11923244.1596682</v>
          </cell>
          <cell r="AH163">
            <v>7963938.7683474999</v>
          </cell>
          <cell r="AI163">
            <v>837.61906240893995</v>
          </cell>
        </row>
        <row r="164">
          <cell r="M164">
            <v>22.1810682716998</v>
          </cell>
          <cell r="O164">
            <v>7599142.8784827301</v>
          </cell>
          <cell r="Q164">
            <v>3960000</v>
          </cell>
          <cell r="R164">
            <v>1.05575095585111E-2</v>
          </cell>
          <cell r="AA164">
            <v>946.28247918933005</v>
          </cell>
          <cell r="AC164">
            <v>108.772517986297</v>
          </cell>
          <cell r="AE164">
            <v>391581.06475066801</v>
          </cell>
          <cell r="AF164">
            <v>11921663.960273501</v>
          </cell>
          <cell r="AH164">
            <v>7962173.6714405902</v>
          </cell>
          <cell r="AI164">
            <v>837.50996120303398</v>
          </cell>
        </row>
        <row r="165">
          <cell r="M165">
            <v>22.181054786101601</v>
          </cell>
          <cell r="O165">
            <v>7599053.0041557299</v>
          </cell>
          <cell r="Q165">
            <v>3960000</v>
          </cell>
          <cell r="R165">
            <v>1.05577488150499E-2</v>
          </cell>
          <cell r="AA165">
            <v>946.30188717476904</v>
          </cell>
          <cell r="AC165">
            <v>108.77439872961401</v>
          </cell>
          <cell r="AE165">
            <v>391587.83542661002</v>
          </cell>
          <cell r="AF165">
            <v>11922018.7290409</v>
          </cell>
          <cell r="AH165">
            <v>7962078.9560724301</v>
          </cell>
          <cell r="AI165">
            <v>837.52748844515497</v>
          </cell>
        </row>
        <row r="166">
          <cell r="M166">
            <v>22.181056806453</v>
          </cell>
          <cell r="O166">
            <v>7599071.8342964305</v>
          </cell>
          <cell r="Q166">
            <v>3960000</v>
          </cell>
          <cell r="R166">
            <v>1.0557372757481E-2</v>
          </cell>
          <cell r="AA166">
            <v>946.23397183578595</v>
          </cell>
          <cell r="AC166">
            <v>108.759285899155</v>
          </cell>
          <cell r="AE166">
            <v>391533.42923695798</v>
          </cell>
          <cell r="AF166">
            <v>11922741.1394522</v>
          </cell>
          <cell r="AH166">
            <v>7962032.1708002603</v>
          </cell>
          <cell r="AI166">
            <v>837.47468593663098</v>
          </cell>
        </row>
        <row r="167">
          <cell r="M167">
            <v>22.181060457815398</v>
          </cell>
          <cell r="O167">
            <v>7599125.3561787196</v>
          </cell>
          <cell r="Q167">
            <v>3960000</v>
          </cell>
          <cell r="R167">
            <v>1.0557069968454401E-2</v>
          </cell>
          <cell r="AA167">
            <v>946.21853921647903</v>
          </cell>
          <cell r="AC167">
            <v>108.761047052694</v>
          </cell>
          <cell r="AE167">
            <v>391539.76938969799</v>
          </cell>
          <cell r="AF167">
            <v>11921709.4425255</v>
          </cell>
          <cell r="AH167">
            <v>7962100.8284875602</v>
          </cell>
          <cell r="AI167">
            <v>837.45749216378499</v>
          </cell>
        </row>
        <row r="168">
          <cell r="M168">
            <v>22.181060664532701</v>
          </cell>
          <cell r="O168">
            <v>7599161.3621616997</v>
          </cell>
          <cell r="Q168">
            <v>3960000</v>
          </cell>
          <cell r="R168">
            <v>1.05572271014138E-2</v>
          </cell>
          <cell r="AA168">
            <v>946.225744398752</v>
          </cell>
          <cell r="AC168">
            <v>108.75856538866201</v>
          </cell>
          <cell r="AE168">
            <v>391530.83539918403</v>
          </cell>
          <cell r="AF168">
            <v>11922573.0811316</v>
          </cell>
          <cell r="AH168">
            <v>7962120.8330330802</v>
          </cell>
          <cell r="AI168">
            <v>837.46717901008901</v>
          </cell>
        </row>
        <row r="169">
          <cell r="M169">
            <v>22.180562458773199</v>
          </cell>
          <cell r="O169">
            <v>7561478.1663686298</v>
          </cell>
          <cell r="Q169">
            <v>3960000</v>
          </cell>
          <cell r="R169">
            <v>1.05651016345692E-2</v>
          </cell>
          <cell r="AA169">
            <v>942.41065956293301</v>
          </cell>
          <cell r="AC169">
            <v>108.319467553987</v>
          </cell>
          <cell r="AE169">
            <v>389950.08319435501</v>
          </cell>
          <cell r="AF169">
            <v>11868846.921625599</v>
          </cell>
          <cell r="AH169">
            <v>7923187.6016578302</v>
          </cell>
          <cell r="AI169">
            <v>834.091192008946</v>
          </cell>
        </row>
        <row r="170">
          <cell r="M170">
            <v>22.180071683644101</v>
          </cell>
          <cell r="O170">
            <v>7569152.2032040302</v>
          </cell>
          <cell r="Q170">
            <v>3960000</v>
          </cell>
          <cell r="R170">
            <v>1.0573387243671401E-2</v>
          </cell>
          <cell r="AA170">
            <v>944.38412855579804</v>
          </cell>
          <cell r="AC170">
            <v>108.545848454948</v>
          </cell>
          <cell r="AE170">
            <v>390765.054437813</v>
          </cell>
          <cell r="AF170">
            <v>11896812.4321121</v>
          </cell>
          <cell r="AH170">
            <v>7931241.3829111801</v>
          </cell>
          <cell r="AI170">
            <v>835.83828010085006</v>
          </cell>
        </row>
        <row r="171">
          <cell r="M171">
            <v>22.180830176661502</v>
          </cell>
          <cell r="O171">
            <v>7594074.2589891097</v>
          </cell>
          <cell r="Q171">
            <v>3960000</v>
          </cell>
          <cell r="R171">
            <v>1.05629361357568E-2</v>
          </cell>
          <cell r="AA171">
            <v>946.38136968126105</v>
          </cell>
          <cell r="AC171">
            <v>108.78900997823899</v>
          </cell>
          <cell r="AE171">
            <v>391640.43592166097</v>
          </cell>
          <cell r="AF171">
            <v>11921880.970958</v>
          </cell>
          <cell r="AH171">
            <v>7957082.8662768202</v>
          </cell>
          <cell r="AI171">
            <v>837.592359703022</v>
          </cell>
        </row>
        <row r="172">
          <cell r="M172">
            <v>22.180478463929798</v>
          </cell>
          <cell r="O172">
            <v>7560457.65894036</v>
          </cell>
          <cell r="Q172">
            <v>3960000</v>
          </cell>
          <cell r="R172">
            <v>1.05686716346529E-2</v>
          </cell>
          <cell r="AA172">
            <v>942.78989236423297</v>
          </cell>
          <cell r="AC172">
            <v>108.38311224862601</v>
          </cell>
          <cell r="AE172">
            <v>390179.20409505401</v>
          </cell>
          <cell r="AF172">
            <v>11869581.964837501</v>
          </cell>
          <cell r="AH172">
            <v>7922376.0742369397</v>
          </cell>
          <cell r="AI172">
            <v>834.40678011560703</v>
          </cell>
        </row>
        <row r="173">
          <cell r="M173">
            <v>22.180091853602399</v>
          </cell>
          <cell r="O173">
            <v>7571544.35451754</v>
          </cell>
          <cell r="Q173">
            <v>3960000</v>
          </cell>
          <cell r="R173">
            <v>1.0575601219527799E-2</v>
          </cell>
          <cell r="AA173">
            <v>945.02888267461799</v>
          </cell>
          <cell r="AC173">
            <v>108.6413986024</v>
          </cell>
          <cell r="AE173">
            <v>391109.03496864001</v>
          </cell>
          <cell r="AF173">
            <v>11900983.694404099</v>
          </cell>
          <cell r="AH173">
            <v>7933962.0867042001</v>
          </cell>
          <cell r="AI173">
            <v>836.38748407221794</v>
          </cell>
        </row>
        <row r="174">
          <cell r="M174">
            <v>22.180950061036999</v>
          </cell>
          <cell r="O174">
            <v>7597612.3216300504</v>
          </cell>
          <cell r="Q174">
            <v>3960000</v>
          </cell>
          <cell r="R174">
            <v>1.05638788304431E-2</v>
          </cell>
          <cell r="AA174">
            <v>947.02529355270599</v>
          </cell>
          <cell r="AC174">
            <v>108.886009277667</v>
          </cell>
          <cell r="AE174">
            <v>391989.63339959999</v>
          </cell>
          <cell r="AF174">
            <v>11925683.8753496</v>
          </cell>
          <cell r="AH174">
            <v>7960988.84032322</v>
          </cell>
          <cell r="AI174">
            <v>838.13928427503902</v>
          </cell>
        </row>
        <row r="175">
          <cell r="M175">
            <v>22.180939646627898</v>
          </cell>
          <cell r="O175">
            <v>7595428.2627814999</v>
          </cell>
          <cell r="Q175">
            <v>3960000</v>
          </cell>
          <cell r="R175">
            <v>1.05628038560621E-2</v>
          </cell>
          <cell r="AA175">
            <v>946.57004878346197</v>
          </cell>
          <cell r="AC175">
            <v>108.83634423021201</v>
          </cell>
          <cell r="AE175">
            <v>391810.839228764</v>
          </cell>
          <cell r="AF175">
            <v>11918638.3705006</v>
          </cell>
          <cell r="AH175">
            <v>7958719.0250346698</v>
          </cell>
          <cell r="AI175">
            <v>837.73370455324903</v>
          </cell>
        </row>
        <row r="176">
          <cell r="M176">
            <v>22.180898197854098</v>
          </cell>
          <cell r="O176">
            <v>7594081.2902763998</v>
          </cell>
          <cell r="Q176">
            <v>3960000</v>
          </cell>
          <cell r="R176">
            <v>1.0563159204515501E-2</v>
          </cell>
          <cell r="AA176">
            <v>946.44331336783102</v>
          </cell>
          <cell r="AC176">
            <v>108.82153720926701</v>
          </cell>
          <cell r="AE176">
            <v>391757.53395335999</v>
          </cell>
          <cell r="AF176">
            <v>11916903.1778528</v>
          </cell>
          <cell r="AH176">
            <v>7957319.6941572204</v>
          </cell>
          <cell r="AI176">
            <v>837.62177615856399</v>
          </cell>
        </row>
        <row r="177">
          <cell r="M177">
            <v>22.180869040776599</v>
          </cell>
          <cell r="O177">
            <v>7594636.5042590797</v>
          </cell>
          <cell r="Q177">
            <v>3960000</v>
          </cell>
          <cell r="R177">
            <v>1.0562993496881499E-2</v>
          </cell>
          <cell r="AA177">
            <v>946.46554062801499</v>
          </cell>
          <cell r="AC177">
            <v>108.81640383757301</v>
          </cell>
          <cell r="AE177">
            <v>391739.05381526198</v>
          </cell>
          <cell r="AF177">
            <v>11918988.7905138</v>
          </cell>
          <cell r="AH177">
            <v>7957832.3216241701</v>
          </cell>
          <cell r="AI177">
            <v>837.64913679044196</v>
          </cell>
        </row>
        <row r="178">
          <cell r="M178">
            <v>22.181012923074199</v>
          </cell>
          <cell r="O178">
            <v>7599371.9448395204</v>
          </cell>
          <cell r="Q178">
            <v>3960000</v>
          </cell>
          <cell r="R178">
            <v>1.05608042202915E-2</v>
          </cell>
          <cell r="AA178">
            <v>946.79574761611502</v>
          </cell>
          <cell r="AC178">
            <v>108.851708550832</v>
          </cell>
          <cell r="AE178">
            <v>391866.15078299597</v>
          </cell>
          <cell r="AF178">
            <v>11924264.504688499</v>
          </cell>
          <cell r="AH178">
            <v>7962655.3457626896</v>
          </cell>
          <cell r="AI178">
            <v>837.94403906528305</v>
          </cell>
        </row>
        <row r="179">
          <cell r="M179">
            <v>22.1810802769185</v>
          </cell>
          <cell r="O179">
            <v>7601245.18069229</v>
          </cell>
          <cell r="Q179">
            <v>3960000</v>
          </cell>
          <cell r="R179">
            <v>1.05593137803403E-2</v>
          </cell>
          <cell r="AA179">
            <v>946.82060131005596</v>
          </cell>
          <cell r="AC179">
            <v>108.848566456803</v>
          </cell>
          <cell r="AE179">
            <v>391854.83924449002</v>
          </cell>
          <cell r="AF179">
            <v>11925997.529532799</v>
          </cell>
          <cell r="AH179">
            <v>7964529.4839598499</v>
          </cell>
          <cell r="AI179">
            <v>837.97203485325304</v>
          </cell>
        </row>
        <row r="180">
          <cell r="M180">
            <v>22.1811435980221</v>
          </cell>
          <cell r="O180">
            <v>7603531.0275919698</v>
          </cell>
          <cell r="Q180">
            <v>3960000</v>
          </cell>
          <cell r="R180">
            <v>1.05577402165978E-2</v>
          </cell>
          <cell r="AA180">
            <v>946.90850963482603</v>
          </cell>
          <cell r="AC180">
            <v>108.855744888194</v>
          </cell>
          <cell r="AE180">
            <v>391880.681597499</v>
          </cell>
          <cell r="AF180">
            <v>11927913.5512926</v>
          </cell>
          <cell r="AH180">
            <v>7966836.3130144803</v>
          </cell>
          <cell r="AI180">
            <v>838.05276474663196</v>
          </cell>
        </row>
        <row r="181">
          <cell r="M181">
            <v>22.181200631298001</v>
          </cell>
          <cell r="O181">
            <v>7605775.25583723</v>
          </cell>
          <cell r="Q181">
            <v>3960000</v>
          </cell>
          <cell r="R181">
            <v>1.0557134222180201E-2</v>
          </cell>
          <cell r="AA181">
            <v>947.141981870471</v>
          </cell>
          <cell r="AC181">
            <v>108.890901260972</v>
          </cell>
          <cell r="AE181">
            <v>392007.24453949998</v>
          </cell>
          <cell r="AF181">
            <v>11929295.7177427</v>
          </cell>
          <cell r="AH181">
            <v>7969218.0939895604</v>
          </cell>
          <cell r="AI181">
            <v>838.25108060949901</v>
          </cell>
        </row>
        <row r="182">
          <cell r="M182">
            <v>22.181243169215701</v>
          </cell>
          <cell r="O182">
            <v>7607566.0034027901</v>
          </cell>
          <cell r="Q182">
            <v>3960000</v>
          </cell>
          <cell r="R182">
            <v>1.0557425941554101E-2</v>
          </cell>
          <cell r="AA182">
            <v>947.43952774247998</v>
          </cell>
          <cell r="AC182">
            <v>108.936948341662</v>
          </cell>
          <cell r="AE182">
            <v>392173.014029985</v>
          </cell>
          <cell r="AF182">
            <v>11930770.3388955</v>
          </cell>
          <cell r="AH182">
            <v>7971188.4145912901</v>
          </cell>
          <cell r="AI182">
            <v>838.50257940081701</v>
          </cell>
        </row>
        <row r="183">
          <cell r="M183">
            <v>22.181266408306499</v>
          </cell>
          <cell r="O183">
            <v>7608407.9776229197</v>
          </cell>
          <cell r="Q183">
            <v>3960000</v>
          </cell>
          <cell r="R183">
            <v>1.0558128406880101E-2</v>
          </cell>
          <cell r="AA183">
            <v>947.66903916164995</v>
          </cell>
          <cell r="AC183">
            <v>108.974762276145</v>
          </cell>
          <cell r="AE183">
            <v>392309.14419412299</v>
          </cell>
          <cell r="AF183">
            <v>11931377.922267299</v>
          </cell>
          <cell r="AH183">
            <v>7972181.4966209298</v>
          </cell>
          <cell r="AI183">
            <v>838.69427688550502</v>
          </cell>
        </row>
        <row r="184">
          <cell r="M184">
            <v>22.1812488724213</v>
          </cell>
          <cell r="O184">
            <v>7607119.6594982697</v>
          </cell>
          <cell r="Q184">
            <v>3960000</v>
          </cell>
          <cell r="R184">
            <v>1.0559120386968501E-2</v>
          </cell>
          <cell r="AA184">
            <v>947.63781731673203</v>
          </cell>
          <cell r="AC184">
            <v>108.974738227293</v>
          </cell>
          <cell r="AE184">
            <v>392309.05761825503</v>
          </cell>
          <cell r="AF184">
            <v>11930114.802759601</v>
          </cell>
          <cell r="AH184">
            <v>7970907.3499155799</v>
          </cell>
          <cell r="AI184">
            <v>838.66307908943895</v>
          </cell>
        </row>
        <row r="185">
          <cell r="M185">
            <v>22.1811933907371</v>
          </cell>
          <cell r="O185">
            <v>7604595.3270103997</v>
          </cell>
          <cell r="Q185">
            <v>3960000</v>
          </cell>
          <cell r="R185">
            <v>1.0560070275512499E-2</v>
          </cell>
          <cell r="AA185">
            <v>947.43406001104097</v>
          </cell>
          <cell r="AC185">
            <v>108.95042920835</v>
          </cell>
          <cell r="AE185">
            <v>392221.54515005799</v>
          </cell>
          <cell r="AF185">
            <v>11927440.439599101</v>
          </cell>
          <cell r="AH185">
            <v>7968303.7328671301</v>
          </cell>
          <cell r="AI185">
            <v>838.48363080269098</v>
          </cell>
        </row>
        <row r="186">
          <cell r="M186">
            <v>22.181131185586199</v>
          </cell>
          <cell r="O186">
            <v>7602201.2286855103</v>
          </cell>
          <cell r="Q186">
            <v>3960000</v>
          </cell>
          <cell r="R186">
            <v>1.05610312676215E-2</v>
          </cell>
          <cell r="AA186">
            <v>947.24775533751495</v>
          </cell>
          <cell r="AC186">
            <v>108.928092581773</v>
          </cell>
          <cell r="AE186">
            <v>392141.133294384</v>
          </cell>
          <cell r="AF186">
            <v>11925020.5776932</v>
          </cell>
          <cell r="AH186">
            <v>7965830.7719654497</v>
          </cell>
          <cell r="AI186">
            <v>838.31966275574098</v>
          </cell>
        </row>
        <row r="187">
          <cell r="M187">
            <v>22.1810643348493</v>
          </cell>
          <cell r="O187">
            <v>7598924.0049576396</v>
          </cell>
          <cell r="Q187">
            <v>3960000</v>
          </cell>
          <cell r="R187">
            <v>1.05616998453334E-2</v>
          </cell>
          <cell r="AA187">
            <v>946.89061638703095</v>
          </cell>
          <cell r="AC187">
            <v>108.878820589136</v>
          </cell>
          <cell r="AE187">
            <v>391963.75412088801</v>
          </cell>
          <cell r="AF187">
            <v>11921869.8880434</v>
          </cell>
          <cell r="AH187">
            <v>7962375.1373575302</v>
          </cell>
          <cell r="AI187">
            <v>838.01179579789596</v>
          </cell>
        </row>
        <row r="188">
          <cell r="M188">
            <v>22.180935209695701</v>
          </cell>
          <cell r="O188">
            <v>7595082.6496150596</v>
          </cell>
          <cell r="Q188">
            <v>3960000</v>
          </cell>
          <cell r="R188">
            <v>1.0562628393979701E-2</v>
          </cell>
          <cell r="AA188">
            <v>946.50269086915102</v>
          </cell>
          <cell r="AC188">
            <v>108.828967617374</v>
          </cell>
          <cell r="AE188">
            <v>391784.283422546</v>
          </cell>
          <cell r="AF188">
            <v>11917602.493159899</v>
          </cell>
          <cell r="AH188">
            <v>7958363.4665990304</v>
          </cell>
          <cell r="AI188">
            <v>837.67372325177803</v>
          </cell>
        </row>
        <row r="189">
          <cell r="M189">
            <v>22.180918670596899</v>
          </cell>
          <cell r="O189">
            <v>7595545.3822070202</v>
          </cell>
          <cell r="Q189">
            <v>3960000</v>
          </cell>
          <cell r="R189">
            <v>1.0562860615912099E-2</v>
          </cell>
          <cell r="AA189">
            <v>946.59195457767396</v>
          </cell>
          <cell r="AC189">
            <v>108.838771163814</v>
          </cell>
          <cell r="AE189">
            <v>391819.57618973101</v>
          </cell>
          <cell r="AF189">
            <v>11918968.8132414</v>
          </cell>
          <cell r="AH189">
            <v>7958830.6846286701</v>
          </cell>
          <cell r="AI189">
            <v>837.75318341386003</v>
          </cell>
        </row>
        <row r="190">
          <cell r="M190">
            <v>22.180952512287998</v>
          </cell>
          <cell r="O190">
            <v>7596766.6540998602</v>
          </cell>
          <cell r="Q190">
            <v>3960000</v>
          </cell>
          <cell r="R190">
            <v>1.0562488595379199E-2</v>
          </cell>
          <cell r="AA190">
            <v>946.70234853437898</v>
          </cell>
          <cell r="AC190">
            <v>108.851735435341</v>
          </cell>
          <cell r="AE190">
            <v>391866.247567226</v>
          </cell>
          <cell r="AF190">
            <v>11920464.9975549</v>
          </cell>
          <cell r="AH190">
            <v>7960092.0134236002</v>
          </cell>
          <cell r="AI190">
            <v>837.85061309903801</v>
          </cell>
        </row>
        <row r="191">
          <cell r="M191">
            <v>22.1805039817263</v>
          </cell>
          <cell r="O191">
            <v>7560906.9665115001</v>
          </cell>
          <cell r="Q191">
            <v>3960000</v>
          </cell>
          <cell r="R191">
            <v>1.05695757515996E-2</v>
          </cell>
          <cell r="AA191">
            <v>942.978498024808</v>
          </cell>
          <cell r="AC191">
            <v>108.412856555365</v>
          </cell>
          <cell r="AE191">
            <v>390286.28359931399</v>
          </cell>
          <cell r="AF191">
            <v>11870386.980913499</v>
          </cell>
          <cell r="AH191">
            <v>7922955.7621235698</v>
          </cell>
          <cell r="AI191">
            <v>834.56564146944299</v>
          </cell>
        </row>
        <row r="192">
          <cell r="M192">
            <v>22.1800960256355</v>
          </cell>
          <cell r="O192">
            <v>7572329.3364431802</v>
          </cell>
          <cell r="Q192">
            <v>3960000</v>
          </cell>
          <cell r="R192">
            <v>1.0575254487606101E-2</v>
          </cell>
          <cell r="AA192">
            <v>945.063348447301</v>
          </cell>
          <cell r="AC192">
            <v>108.637803739311</v>
          </cell>
          <cell r="AE192">
            <v>391096.09346151998</v>
          </cell>
          <cell r="AF192">
            <v>11903210.9218916</v>
          </cell>
          <cell r="AH192">
            <v>7934711.86725144</v>
          </cell>
          <cell r="AI192">
            <v>836.42554470798996</v>
          </cell>
        </row>
        <row r="193">
          <cell r="M193">
            <v>22.181017547801499</v>
          </cell>
          <cell r="O193">
            <v>7600443.20305306</v>
          </cell>
          <cell r="Q193">
            <v>3960000</v>
          </cell>
          <cell r="R193">
            <v>1.05623807786347E-2</v>
          </cell>
          <cell r="AA193">
            <v>947.19280522087695</v>
          </cell>
          <cell r="AC193">
            <v>108.902083494774</v>
          </cell>
          <cell r="AE193">
            <v>392047.50058118597</v>
          </cell>
          <cell r="AF193">
            <v>11928783.4036415</v>
          </cell>
          <cell r="AH193">
            <v>7963860.5391924102</v>
          </cell>
          <cell r="AI193">
            <v>838.29072172610302</v>
          </cell>
        </row>
        <row r="194">
          <cell r="M194">
            <v>22.181040427869</v>
          </cell>
          <cell r="O194">
            <v>7599043.9467341602</v>
          </cell>
          <cell r="Q194">
            <v>3960000</v>
          </cell>
          <cell r="R194">
            <v>1.05617840798063E-2</v>
          </cell>
          <cell r="AA194">
            <v>946.9274628055</v>
          </cell>
          <cell r="AC194">
            <v>108.88607236038899</v>
          </cell>
          <cell r="AE194">
            <v>391989.86049740203</v>
          </cell>
          <cell r="AF194">
            <v>11921695.049572499</v>
          </cell>
          <cell r="AH194">
            <v>7962515.9608014096</v>
          </cell>
          <cell r="AI194">
            <v>838.04139044510998</v>
          </cell>
        </row>
        <row r="195">
          <cell r="M195">
            <v>22.180968376268101</v>
          </cell>
          <cell r="O195">
            <v>7595428.90229687</v>
          </cell>
          <cell r="Q195">
            <v>3960000</v>
          </cell>
          <cell r="R195">
            <v>1.0562911364036301E-2</v>
          </cell>
          <cell r="AA195">
            <v>946.59388295623398</v>
          </cell>
          <cell r="AC195">
            <v>108.843686432705</v>
          </cell>
          <cell r="AE195">
            <v>391837.27115773998</v>
          </cell>
          <cell r="AF195">
            <v>11917914.262264401</v>
          </cell>
          <cell r="AH195">
            <v>7958764.8785117902</v>
          </cell>
          <cell r="AI195">
            <v>837.75019652352898</v>
          </cell>
        </row>
        <row r="196">
          <cell r="M196">
            <v>22.180838385243401</v>
          </cell>
          <cell r="O196">
            <v>7592116.8069013804</v>
          </cell>
          <cell r="Q196">
            <v>3960000</v>
          </cell>
          <cell r="R196">
            <v>1.05642141238559E-2</v>
          </cell>
          <cell r="AA196">
            <v>946.34703178842403</v>
          </cell>
          <cell r="AC196">
            <v>108.81723518531</v>
          </cell>
          <cell r="AE196">
            <v>391742.04666711699</v>
          </cell>
          <cell r="AF196">
            <v>11913983.7896786</v>
          </cell>
          <cell r="AH196">
            <v>7955365.0182495601</v>
          </cell>
          <cell r="AI196">
            <v>837.52979660311405</v>
          </cell>
        </row>
        <row r="197">
          <cell r="M197">
            <v>22.180809405887999</v>
          </cell>
          <cell r="O197">
            <v>7592502.3280658098</v>
          </cell>
          <cell r="Q197">
            <v>3960000</v>
          </cell>
          <cell r="R197">
            <v>1.05647737741072E-2</v>
          </cell>
          <cell r="AA197">
            <v>946.44989391745003</v>
          </cell>
          <cell r="AC197">
            <v>108.825054196461</v>
          </cell>
          <cell r="AE197">
            <v>391770.19510726002</v>
          </cell>
          <cell r="AF197">
            <v>11916359.8680696</v>
          </cell>
          <cell r="AH197">
            <v>7955743.4633370303</v>
          </cell>
          <cell r="AI197">
            <v>837.62483972098801</v>
          </cell>
        </row>
        <row r="198">
          <cell r="M198">
            <v>22.180885045592799</v>
          </cell>
          <cell r="O198">
            <v>7594836.7814412601</v>
          </cell>
          <cell r="Q198">
            <v>3960000</v>
          </cell>
          <cell r="R198">
            <v>1.0563479809796999E-2</v>
          </cell>
          <cell r="AA198">
            <v>946.58248162461302</v>
          </cell>
          <cell r="AC198">
            <v>108.83685804784901</v>
          </cell>
          <cell r="AE198">
            <v>391812.68897225498</v>
          </cell>
          <cell r="AF198">
            <v>11919024.940456601</v>
          </cell>
          <cell r="AH198">
            <v>7958098.4682690799</v>
          </cell>
          <cell r="AI198">
            <v>837.74562357676405</v>
          </cell>
        </row>
        <row r="199">
          <cell r="M199">
            <v>22.180920067755402</v>
          </cell>
          <cell r="O199">
            <v>7595372.3435896495</v>
          </cell>
          <cell r="Q199">
            <v>3960000</v>
          </cell>
          <cell r="R199">
            <v>1.05625620070045E-2</v>
          </cell>
          <cell r="AA199">
            <v>946.51003641157695</v>
          </cell>
          <cell r="AC199">
            <v>108.82193025015999</v>
          </cell>
          <cell r="AE199">
            <v>391758.94890057697</v>
          </cell>
          <cell r="AF199">
            <v>11919522.444733299</v>
          </cell>
          <cell r="AH199">
            <v>7958586.1457676403</v>
          </cell>
          <cell r="AI199">
            <v>837.68810616141695</v>
          </cell>
        </row>
        <row r="200">
          <cell r="M200">
            <v>22.1809369822099</v>
          </cell>
          <cell r="O200">
            <v>7595903.9666230297</v>
          </cell>
          <cell r="Q200">
            <v>3960000</v>
          </cell>
          <cell r="R200">
            <v>1.0561671093857E-2</v>
          </cell>
          <cell r="AA200">
            <v>946.45771499127295</v>
          </cell>
          <cell r="AC200">
            <v>108.81235780466901</v>
          </cell>
          <cell r="AE200">
            <v>391724.48809680698</v>
          </cell>
          <cell r="AF200">
            <v>11919603.15557</v>
          </cell>
          <cell r="AH200">
            <v>7959081.4325473597</v>
          </cell>
          <cell r="AI200">
            <v>837.64535718660397</v>
          </cell>
        </row>
        <row r="201">
          <cell r="M201">
            <v>22.180974517337599</v>
          </cell>
          <cell r="O201">
            <v>7597119.5528703397</v>
          </cell>
          <cell r="Q201">
            <v>3960000</v>
          </cell>
          <cell r="R201">
            <v>1.0560744883150799E-2</v>
          </cell>
          <cell r="AA201">
            <v>946.47286691376405</v>
          </cell>
          <cell r="AC201">
            <v>108.80735186996201</v>
          </cell>
          <cell r="AE201">
            <v>391706.46673186298</v>
          </cell>
          <cell r="AF201">
            <v>11921371.4802843</v>
          </cell>
          <cell r="AH201">
            <v>7960264.6097295703</v>
          </cell>
          <cell r="AI201">
            <v>837.66551504380197</v>
          </cell>
        </row>
        <row r="202">
          <cell r="M202">
            <v>22.181003627102999</v>
          </cell>
          <cell r="O202">
            <v>7598061.0110693397</v>
          </cell>
          <cell r="Q202">
            <v>3960000</v>
          </cell>
          <cell r="R202">
            <v>1.05593104351743E-2</v>
          </cell>
          <cell r="AA202">
            <v>946.38084261760696</v>
          </cell>
          <cell r="AC202">
            <v>108.786084968868</v>
          </cell>
          <cell r="AE202">
            <v>391629.905887926</v>
          </cell>
          <cell r="AF202">
            <v>11922533.0050832</v>
          </cell>
          <cell r="AH202">
            <v>7961118.5844954802</v>
          </cell>
          <cell r="AI202">
            <v>837.59475764873901</v>
          </cell>
        </row>
        <row r="203">
          <cell r="M203">
            <v>22.181064684061599</v>
          </cell>
          <cell r="O203">
            <v>7600463.6960740797</v>
          </cell>
          <cell r="Q203">
            <v>3960000</v>
          </cell>
          <cell r="R203">
            <v>1.0557764080723901E-2</v>
          </cell>
          <cell r="AA203">
            <v>946.48542246602995</v>
          </cell>
          <cell r="AC203">
            <v>108.795141610203</v>
          </cell>
          <cell r="AE203">
            <v>391662.50979673001</v>
          </cell>
          <cell r="AF203">
            <v>11924692.9126858</v>
          </cell>
          <cell r="AH203">
            <v>7963543.4161627702</v>
          </cell>
          <cell r="AI203">
            <v>837.69028085582704</v>
          </cell>
        </row>
        <row r="204">
          <cell r="M204">
            <v>22.181164208934799</v>
          </cell>
          <cell r="O204">
            <v>7604460.2277722303</v>
          </cell>
          <cell r="Q204">
            <v>3960000</v>
          </cell>
          <cell r="R204">
            <v>1.05558950141953E-2</v>
          </cell>
          <cell r="AA204">
            <v>946.73897490214699</v>
          </cell>
          <cell r="AC204">
            <v>108.81834361161501</v>
          </cell>
          <cell r="AE204">
            <v>391746.03700181498</v>
          </cell>
          <cell r="AF204">
            <v>11929642.96243</v>
          </cell>
          <cell r="AH204">
            <v>7967599.24797922</v>
          </cell>
          <cell r="AI204">
            <v>837.92063129053099</v>
          </cell>
        </row>
        <row r="205">
          <cell r="M205">
            <v>22.181234632430499</v>
          </cell>
          <cell r="O205">
            <v>7606309.8334800396</v>
          </cell>
          <cell r="Q205">
            <v>3960000</v>
          </cell>
          <cell r="R205">
            <v>1.0554537595659601E-2</v>
          </cell>
          <cell r="AA205">
            <v>946.82194565653003</v>
          </cell>
          <cell r="AC205">
            <v>108.832590624811</v>
          </cell>
          <cell r="AE205">
            <v>391797.32624931802</v>
          </cell>
          <cell r="AF205">
            <v>11929730.966036901</v>
          </cell>
          <cell r="AH205">
            <v>7969524.46810784</v>
          </cell>
          <cell r="AI205">
            <v>837.98935503171901</v>
          </cell>
        </row>
        <row r="206">
          <cell r="M206">
            <v>22.181249770555599</v>
          </cell>
          <cell r="O206">
            <v>7606623.1632093396</v>
          </cell>
          <cell r="Q206">
            <v>3960000</v>
          </cell>
          <cell r="R206">
            <v>1.05551413987606E-2</v>
          </cell>
          <cell r="AA206">
            <v>946.96722994268805</v>
          </cell>
          <cell r="AC206">
            <v>108.860994407332</v>
          </cell>
          <cell r="AE206">
            <v>391899.57986639597</v>
          </cell>
          <cell r="AF206">
            <v>11929088.6415214</v>
          </cell>
          <cell r="AH206">
            <v>7969963.3321514698</v>
          </cell>
          <cell r="AI206">
            <v>838.10623553535595</v>
          </cell>
        </row>
        <row r="207">
          <cell r="M207">
            <v>22.181239580506102</v>
          </cell>
          <cell r="O207">
            <v>7606308.3724957602</v>
          </cell>
          <cell r="Q207">
            <v>3960000</v>
          </cell>
          <cell r="R207">
            <v>1.0555969293913701E-2</v>
          </cell>
          <cell r="AA207">
            <v>947.03927544057206</v>
          </cell>
          <cell r="AC207">
            <v>108.872870490385</v>
          </cell>
          <cell r="AE207">
            <v>391942.33376538497</v>
          </cell>
          <cell r="AF207">
            <v>11929278.636589499</v>
          </cell>
          <cell r="AH207">
            <v>7969694.7902142797</v>
          </cell>
          <cell r="AI207">
            <v>838.16640495018703</v>
          </cell>
        </row>
        <row r="208">
          <cell r="M208">
            <v>22.181226655707398</v>
          </cell>
          <cell r="O208">
            <v>7605765.5780802704</v>
          </cell>
          <cell r="Q208">
            <v>3960000</v>
          </cell>
          <cell r="R208">
            <v>1.0556650262899699E-2</v>
          </cell>
          <cell r="AA208">
            <v>947.08030339406503</v>
          </cell>
          <cell r="AC208">
            <v>108.884538528173</v>
          </cell>
          <cell r="AE208">
            <v>391984.33870142401</v>
          </cell>
          <cell r="AF208">
            <v>11928256.782419801</v>
          </cell>
          <cell r="AH208">
            <v>7969204.5497740302</v>
          </cell>
          <cell r="AI208">
            <v>838.19576486589096</v>
          </cell>
        </row>
        <row r="209">
          <cell r="M209">
            <v>22.181197124766001</v>
          </cell>
          <cell r="O209">
            <v>7604417.3017991697</v>
          </cell>
          <cell r="Q209">
            <v>3960000</v>
          </cell>
          <cell r="R209">
            <v>1.0557748195285301E-2</v>
          </cell>
          <cell r="AA209">
            <v>947.05326651244695</v>
          </cell>
          <cell r="AC209">
            <v>108.884862109639</v>
          </cell>
          <cell r="AE209">
            <v>391985.503594701</v>
          </cell>
          <cell r="AF209">
            <v>11927084.2289133</v>
          </cell>
          <cell r="AH209">
            <v>7967865.2642951198</v>
          </cell>
          <cell r="AI209">
            <v>838.16840440280805</v>
          </cell>
        </row>
        <row r="210">
          <cell r="M210">
            <v>22.181140388809101</v>
          </cell>
          <cell r="O210">
            <v>7601458.9184124405</v>
          </cell>
          <cell r="Q210">
            <v>3960000</v>
          </cell>
          <cell r="R210">
            <v>1.0558726620588099E-2</v>
          </cell>
          <cell r="AA210">
            <v>946.79974277874601</v>
          </cell>
          <cell r="AC210">
            <v>108.854859291351</v>
          </cell>
          <cell r="AE210">
            <v>391877.49344886298</v>
          </cell>
          <cell r="AF210">
            <v>11923700.8657711</v>
          </cell>
          <cell r="AH210">
            <v>7964811.3547668504</v>
          </cell>
          <cell r="AI210">
            <v>837.94488348739503</v>
          </cell>
        </row>
        <row r="211">
          <cell r="M211">
            <v>22.181003215324399</v>
          </cell>
          <cell r="O211">
            <v>7595124.3368354002</v>
          </cell>
          <cell r="Q211">
            <v>3960000</v>
          </cell>
          <cell r="R211">
            <v>1.05602833855505E-2</v>
          </cell>
          <cell r="AA211">
            <v>946.16139900654196</v>
          </cell>
          <cell r="AC211">
            <v>108.77265215496401</v>
          </cell>
          <cell r="AE211">
            <v>391581.54775787197</v>
          </cell>
          <cell r="AF211">
            <v>11916717.847890301</v>
          </cell>
          <cell r="AH211">
            <v>7958199.7465591701</v>
          </cell>
          <cell r="AI211">
            <v>837.38874685157703</v>
          </cell>
        </row>
        <row r="212">
          <cell r="M212">
            <v>22.180774915743001</v>
          </cell>
          <cell r="O212">
            <v>7589144.2547503104</v>
          </cell>
          <cell r="Q212">
            <v>3960000</v>
          </cell>
          <cell r="R212">
            <v>1.0562192088890201E-2</v>
          </cell>
          <cell r="AA212">
            <v>945.62333623156098</v>
          </cell>
          <cell r="AC212">
            <v>108.704589681044</v>
          </cell>
          <cell r="AE212">
            <v>391336.522851758</v>
          </cell>
          <cell r="AF212">
            <v>11910549.012255199</v>
          </cell>
          <cell r="AH212">
            <v>7951985.6593864504</v>
          </cell>
          <cell r="AI212">
            <v>836.91874655051697</v>
          </cell>
        </row>
        <row r="213">
          <cell r="M213">
            <v>22.180694402848399</v>
          </cell>
          <cell r="O213">
            <v>7587673.8802500302</v>
          </cell>
          <cell r="Q213">
            <v>3960000</v>
          </cell>
          <cell r="R213">
            <v>1.0562759936777201E-2</v>
          </cell>
          <cell r="AA213">
            <v>945.485959079027</v>
          </cell>
          <cell r="AC213">
            <v>108.680385663088</v>
          </cell>
          <cell r="AE213">
            <v>391249.38838711701</v>
          </cell>
          <cell r="AF213">
            <v>11910545.7546109</v>
          </cell>
          <cell r="AH213">
            <v>7950384.6925183702</v>
          </cell>
          <cell r="AI213">
            <v>836.80557341593897</v>
          </cell>
        </row>
        <row r="214">
          <cell r="M214">
            <v>22.180660503150701</v>
          </cell>
          <cell r="O214">
            <v>7586885.0378463203</v>
          </cell>
          <cell r="Q214">
            <v>3960000</v>
          </cell>
          <cell r="R214">
            <v>1.0562507927996999E-2</v>
          </cell>
          <cell r="AA214">
            <v>945.34643288627603</v>
          </cell>
          <cell r="AC214">
            <v>108.660131713974</v>
          </cell>
          <cell r="AE214">
            <v>391176.47417030798</v>
          </cell>
          <cell r="AF214">
            <v>11909545.727360301</v>
          </cell>
          <cell r="AH214">
            <v>7949516.0472194897</v>
          </cell>
          <cell r="AI214">
            <v>836.68630117230202</v>
          </cell>
        </row>
        <row r="215">
          <cell r="M215">
            <v>22.180647084574399</v>
          </cell>
          <cell r="O215">
            <v>7586639.1793511799</v>
          </cell>
          <cell r="Q215">
            <v>3960000</v>
          </cell>
          <cell r="R215">
            <v>1.05621823713417E-2</v>
          </cell>
          <cell r="AA215">
            <v>945.24956841515905</v>
          </cell>
          <cell r="AC215">
            <v>108.641711171708</v>
          </cell>
          <cell r="AE215">
            <v>391110.16021814902</v>
          </cell>
          <cell r="AF215">
            <v>11909854.6068813</v>
          </cell>
          <cell r="AH215">
            <v>7949190.5526868701</v>
          </cell>
          <cell r="AI215">
            <v>836.60785724345101</v>
          </cell>
        </row>
        <row r="216">
          <cell r="M216">
            <v>22.180653369313301</v>
          </cell>
          <cell r="O216">
            <v>7586754.7912288699</v>
          </cell>
          <cell r="Q216">
            <v>3960000</v>
          </cell>
          <cell r="R216">
            <v>1.05614878071787E-2</v>
          </cell>
          <cell r="AA216">
            <v>945.16978317677501</v>
          </cell>
          <cell r="AC216">
            <v>108.62878801160301</v>
          </cell>
          <cell r="AE216">
            <v>391063.63684177003</v>
          </cell>
          <cell r="AF216">
            <v>11909591.250568001</v>
          </cell>
          <cell r="AH216">
            <v>7949255.2644152502</v>
          </cell>
          <cell r="AI216">
            <v>836.54099516517294</v>
          </cell>
        </row>
        <row r="217">
          <cell r="M217">
            <v>22.180656852228299</v>
          </cell>
          <cell r="O217">
            <v>7586706.97393608</v>
          </cell>
          <cell r="Q217">
            <v>3960000</v>
          </cell>
          <cell r="R217">
            <v>1.05613584550832E-2</v>
          </cell>
          <cell r="AA217">
            <v>945.14620826054602</v>
          </cell>
          <cell r="AC217">
            <v>108.626303464751</v>
          </cell>
          <cell r="AE217">
            <v>391054.69247310399</v>
          </cell>
          <cell r="AF217">
            <v>11909206.4802425</v>
          </cell>
          <cell r="AH217">
            <v>7949202.2850984</v>
          </cell>
          <cell r="AI217">
            <v>836.51990479579501</v>
          </cell>
        </row>
        <row r="218">
          <cell r="M218">
            <v>22.1806440083745</v>
          </cell>
          <cell r="O218">
            <v>7586281.8895572703</v>
          </cell>
          <cell r="Q218">
            <v>3960000</v>
          </cell>
          <cell r="R218">
            <v>1.05614596988529E-2</v>
          </cell>
          <cell r="AA218">
            <v>945.10458022993805</v>
          </cell>
          <cell r="AC218">
            <v>108.621463403232</v>
          </cell>
          <cell r="AE218">
            <v>391037.26825163601</v>
          </cell>
          <cell r="AF218">
            <v>11908631.2740741</v>
          </cell>
          <cell r="AH218">
            <v>7948763.9710636698</v>
          </cell>
          <cell r="AI218">
            <v>836.48311682670601</v>
          </cell>
        </row>
        <row r="219">
          <cell r="M219">
            <v>22.1806254607394</v>
          </cell>
          <cell r="O219">
            <v>7585931.6904673101</v>
          </cell>
          <cell r="Q219">
            <v>3960000</v>
          </cell>
          <cell r="R219">
            <v>1.0562003111362499E-2</v>
          </cell>
          <cell r="AA219">
            <v>945.15135650276204</v>
          </cell>
          <cell r="AC219">
            <v>108.633960491137</v>
          </cell>
          <cell r="AE219">
            <v>391082.25776809198</v>
          </cell>
          <cell r="AF219">
            <v>11907653.335325999</v>
          </cell>
          <cell r="AH219">
            <v>7948468.8172897203</v>
          </cell>
          <cell r="AI219">
            <v>836.51739601162603</v>
          </cell>
        </row>
        <row r="220">
          <cell r="M220">
            <v>22.180612810421799</v>
          </cell>
          <cell r="O220">
            <v>7585770.6910926402</v>
          </cell>
          <cell r="Q220">
            <v>3960000</v>
          </cell>
          <cell r="R220">
            <v>1.05627711564578E-2</v>
          </cell>
          <cell r="AA220">
            <v>945.23501116306602</v>
          </cell>
          <cell r="AC220">
            <v>108.64722673301399</v>
          </cell>
          <cell r="AE220">
            <v>391130.01623885002</v>
          </cell>
          <cell r="AF220">
            <v>11907994.594994601</v>
          </cell>
          <cell r="AH220">
            <v>7948355.2858618004</v>
          </cell>
          <cell r="AI220">
            <v>836.58778443005201</v>
          </cell>
        </row>
        <row r="221">
          <cell r="M221">
            <v>22.180647768338201</v>
          </cell>
          <cell r="O221">
            <v>7588396.8326591896</v>
          </cell>
          <cell r="Q221">
            <v>3960000</v>
          </cell>
          <cell r="R221">
            <v>1.05624475952233E-2</v>
          </cell>
          <cell r="AA221">
            <v>945.527239953307</v>
          </cell>
          <cell r="AC221">
            <v>108.680752793008</v>
          </cell>
          <cell r="AE221">
            <v>391250.71005482803</v>
          </cell>
          <cell r="AF221">
            <v>11912136.657373101</v>
          </cell>
          <cell r="AH221">
            <v>7951069.8883945802</v>
          </cell>
          <cell r="AI221">
            <v>836.84648716029903</v>
          </cell>
        </row>
        <row r="222">
          <cell r="M222">
            <v>22.180835000093602</v>
          </cell>
          <cell r="O222">
            <v>7592825.1556772199</v>
          </cell>
          <cell r="Q222">
            <v>3960000</v>
          </cell>
          <cell r="R222">
            <v>1.0560722638290601E-2</v>
          </cell>
          <cell r="AA222">
            <v>945.88234868656298</v>
          </cell>
          <cell r="AC222">
            <v>108.72304909173501</v>
          </cell>
          <cell r="AE222">
            <v>391402.97673024598</v>
          </cell>
          <cell r="AF222">
            <v>11916811.9968307</v>
          </cell>
          <cell r="AH222">
            <v>7955636.3904790403</v>
          </cell>
          <cell r="AI222">
            <v>837.15929959482798</v>
          </cell>
        </row>
        <row r="223">
          <cell r="M223">
            <v>22.180868151330401</v>
          </cell>
          <cell r="O223">
            <v>7592411.2444597604</v>
          </cell>
          <cell r="Q223">
            <v>3960000</v>
          </cell>
          <cell r="R223">
            <v>1.05602698504608E-2</v>
          </cell>
          <cell r="AA223">
            <v>945.77107813316604</v>
          </cell>
          <cell r="AC223">
            <v>108.711047380395</v>
          </cell>
          <cell r="AE223">
            <v>391359.770569421</v>
          </cell>
          <cell r="AF223">
            <v>11915058.875013201</v>
          </cell>
          <cell r="AH223">
            <v>7955217.71000225</v>
          </cell>
          <cell r="AI223">
            <v>837.06003075277204</v>
          </cell>
        </row>
        <row r="224">
          <cell r="M224">
            <v>22.180788244102299</v>
          </cell>
          <cell r="O224">
            <v>7589677.1622779705</v>
          </cell>
          <cell r="Q224">
            <v>3960000</v>
          </cell>
          <cell r="R224">
            <v>1.05610372762423E-2</v>
          </cell>
          <cell r="AA224">
            <v>945.51608387541899</v>
          </cell>
          <cell r="AC224">
            <v>108.681230177622</v>
          </cell>
          <cell r="AE224">
            <v>391252.428639438</v>
          </cell>
          <cell r="AF224">
            <v>11911573.968369501</v>
          </cell>
          <cell r="AH224">
            <v>7952400.1689113704</v>
          </cell>
          <cell r="AI224">
            <v>836.83485369779703</v>
          </cell>
        </row>
        <row r="225">
          <cell r="M225">
            <v>22.1807311149764</v>
          </cell>
          <cell r="O225">
            <v>7588983.5118876398</v>
          </cell>
          <cell r="Q225">
            <v>3960000</v>
          </cell>
          <cell r="R225">
            <v>1.05612450141261E-2</v>
          </cell>
          <cell r="AA225">
            <v>945.42919803515804</v>
          </cell>
          <cell r="AC225">
            <v>108.663259106163</v>
          </cell>
          <cell r="AE225">
            <v>391187.732782187</v>
          </cell>
          <cell r="AF225">
            <v>11912184.3440782</v>
          </cell>
          <cell r="AH225">
            <v>7951613.3201039303</v>
          </cell>
          <cell r="AI225">
            <v>836.76593892899496</v>
          </cell>
        </row>
        <row r="226">
          <cell r="M226">
            <v>22.180813108978999</v>
          </cell>
          <cell r="O226">
            <v>7592841.4960245797</v>
          </cell>
          <cell r="Q226">
            <v>3960000</v>
          </cell>
          <cell r="R226">
            <v>1.0559761280798E-2</v>
          </cell>
          <cell r="AA226">
            <v>945.72766978657796</v>
          </cell>
          <cell r="AC226">
            <v>108.694169978741</v>
          </cell>
          <cell r="AE226">
            <v>391299.01192346902</v>
          </cell>
          <cell r="AF226">
            <v>11917181.7380562</v>
          </cell>
          <cell r="AH226">
            <v>7955538.5291440701</v>
          </cell>
          <cell r="AI226">
            <v>837.03349980783696</v>
          </cell>
        </row>
        <row r="227">
          <cell r="M227">
            <v>22.181000096867098</v>
          </cell>
          <cell r="O227">
            <v>7599408.6947650304</v>
          </cell>
          <cell r="Q227">
            <v>3960000</v>
          </cell>
          <cell r="R227">
            <v>1.05574755404804E-2</v>
          </cell>
          <cell r="AA227">
            <v>946.28027574412602</v>
          </cell>
          <cell r="AC227">
            <v>108.759646414329</v>
          </cell>
          <cell r="AE227">
            <v>391534.72709158401</v>
          </cell>
          <cell r="AF227">
            <v>11924537.286711499</v>
          </cell>
          <cell r="AH227">
            <v>7962321.0673968</v>
          </cell>
          <cell r="AI227">
            <v>837.52062932979698</v>
          </cell>
        </row>
        <row r="228">
          <cell r="M228">
            <v>22.181178417939901</v>
          </cell>
          <cell r="O228">
            <v>7605027.1687242398</v>
          </cell>
          <cell r="Q228">
            <v>3960000</v>
          </cell>
          <cell r="R228">
            <v>1.05546556755137E-2</v>
          </cell>
          <cell r="AA228">
            <v>946.62513501065496</v>
          </cell>
          <cell r="AC228">
            <v>108.794363763056</v>
          </cell>
          <cell r="AE228">
            <v>391659.709547001</v>
          </cell>
          <cell r="AF228">
            <v>11930541.838494601</v>
          </cell>
          <cell r="AH228">
            <v>7968061.4322645897</v>
          </cell>
          <cell r="AI228">
            <v>837.83077124759996</v>
          </cell>
        </row>
        <row r="229">
          <cell r="M229">
            <v>22.181258637908101</v>
          </cell>
          <cell r="O229">
            <v>7606924.1437016902</v>
          </cell>
          <cell r="Q229">
            <v>3960000</v>
          </cell>
          <cell r="R229">
            <v>1.0553092621105299E-2</v>
          </cell>
          <cell r="AA229">
            <v>946.68755805041701</v>
          </cell>
          <cell r="AC229">
            <v>108.806565670832</v>
          </cell>
          <cell r="AE229">
            <v>391703.63641499402</v>
          </cell>
          <cell r="AF229">
            <v>11930267.0252617</v>
          </cell>
          <cell r="AH229">
            <v>7970034.5711043105</v>
          </cell>
          <cell r="AI229">
            <v>837.880992379585</v>
          </cell>
        </row>
        <row r="230">
          <cell r="M230">
            <v>22.181264584491</v>
          </cell>
          <cell r="O230">
            <v>7606831.7238574</v>
          </cell>
          <cell r="Q230">
            <v>3960000</v>
          </cell>
          <cell r="R230">
            <v>1.05538004875453E-2</v>
          </cell>
          <cell r="AA230">
            <v>946.79304380792996</v>
          </cell>
          <cell r="AC230">
            <v>108.830320493023</v>
          </cell>
          <cell r="AE230">
            <v>391789.15377488098</v>
          </cell>
          <cell r="AF230">
            <v>11929080.4532908</v>
          </cell>
          <cell r="AH230">
            <v>7970054.2324098703</v>
          </cell>
          <cell r="AI230">
            <v>837.96272331490695</v>
          </cell>
        </row>
        <row r="231">
          <cell r="M231">
            <v>22.181252166511001</v>
          </cell>
          <cell r="O231">
            <v>7606648.3090625498</v>
          </cell>
          <cell r="Q231">
            <v>3960000</v>
          </cell>
          <cell r="R231">
            <v>1.0555036300577201E-2</v>
          </cell>
          <cell r="AA231">
            <v>946.95651543572899</v>
          </cell>
          <cell r="AC231">
            <v>108.85993081065401</v>
          </cell>
          <cell r="AE231">
            <v>391895.75091835298</v>
          </cell>
          <cell r="AF231">
            <v>11928898.5747505</v>
          </cell>
          <cell r="AH231">
            <v>7969987.8454091595</v>
          </cell>
          <cell r="AI231">
            <v>838.09658462507605</v>
          </cell>
        </row>
        <row r="232">
          <cell r="M232">
            <v>22.181238282186499</v>
          </cell>
          <cell r="O232">
            <v>7605987.7389153503</v>
          </cell>
          <cell r="Q232">
            <v>3960000</v>
          </cell>
          <cell r="R232">
            <v>1.0555998287164499E-2</v>
          </cell>
          <cell r="AA232">
            <v>947.00255686915102</v>
          </cell>
          <cell r="AC232">
            <v>108.86866590447799</v>
          </cell>
          <cell r="AE232">
            <v>391927.19725612103</v>
          </cell>
          <cell r="AF232">
            <v>11928756.152062399</v>
          </cell>
          <cell r="AH232">
            <v>7969362.4263027497</v>
          </cell>
          <cell r="AI232">
            <v>838.13389096467301</v>
          </cell>
        </row>
        <row r="233">
          <cell r="M233">
            <v>22.181202237108099</v>
          </cell>
          <cell r="O233">
            <v>7604289.4322118303</v>
          </cell>
          <cell r="Q233">
            <v>3960000</v>
          </cell>
          <cell r="R233">
            <v>1.05566576786761E-2</v>
          </cell>
          <cell r="AA233">
            <v>946.86866070548501</v>
          </cell>
          <cell r="AC233">
            <v>108.852641748335</v>
          </cell>
          <cell r="AE233">
            <v>391869.51029400702</v>
          </cell>
          <cell r="AF233">
            <v>11927010.2930599</v>
          </cell>
          <cell r="AH233">
            <v>7967611.7758078501</v>
          </cell>
          <cell r="AI233">
            <v>838.01601895714998</v>
          </cell>
        </row>
        <row r="234">
          <cell r="M234">
            <v>22.181136941696298</v>
          </cell>
          <cell r="O234">
            <v>7600832.7712449804</v>
          </cell>
          <cell r="Q234">
            <v>3960000</v>
          </cell>
          <cell r="R234">
            <v>1.05576814906971E-2</v>
          </cell>
          <cell r="AA234">
            <v>946.55595421214196</v>
          </cell>
          <cell r="AC234">
            <v>108.815898850415</v>
          </cell>
          <cell r="AE234">
            <v>391737.23586149199</v>
          </cell>
          <cell r="AF234">
            <v>11922776.4585166</v>
          </cell>
          <cell r="AH234">
            <v>7964039.9094406404</v>
          </cell>
          <cell r="AI234">
            <v>837.74005536172695</v>
          </cell>
        </row>
        <row r="235">
          <cell r="M235">
            <v>22.180986993136401</v>
          </cell>
          <cell r="O235">
            <v>7594661.0315367496</v>
          </cell>
          <cell r="Q235">
            <v>3960000</v>
          </cell>
          <cell r="R235">
            <v>1.0559714435666801E-2</v>
          </cell>
          <cell r="AA235">
            <v>946.02040697386099</v>
          </cell>
          <cell r="AC235">
            <v>108.752667176044</v>
          </cell>
          <cell r="AE235">
            <v>391509.601833758</v>
          </cell>
          <cell r="AF235">
            <v>11915596.5239687</v>
          </cell>
          <cell r="AH235">
            <v>7957665.9908212395</v>
          </cell>
          <cell r="AI235">
            <v>837.26773979781797</v>
          </cell>
        </row>
        <row r="236">
          <cell r="M236">
            <v>22.180777998564199</v>
          </cell>
          <cell r="O236">
            <v>7589001.4767279401</v>
          </cell>
          <cell r="Q236">
            <v>3960000</v>
          </cell>
          <cell r="R236">
            <v>1.05617206442282E-2</v>
          </cell>
          <cell r="AA236">
            <v>945.52230307020102</v>
          </cell>
          <cell r="AC236">
            <v>108.68585742988</v>
          </cell>
          <cell r="AE236">
            <v>391269.08674756897</v>
          </cell>
          <cell r="AF236">
            <v>11910761.1097611</v>
          </cell>
          <cell r="AH236">
            <v>7951763.9311430398</v>
          </cell>
          <cell r="AI236">
            <v>836.83644564032102</v>
          </cell>
        </row>
        <row r="237">
          <cell r="M237">
            <v>22.1806805958452</v>
          </cell>
          <cell r="O237">
            <v>7587000.0519804899</v>
          </cell>
          <cell r="Q237">
            <v>3960000</v>
          </cell>
          <cell r="R237">
            <v>1.0562243307339099E-2</v>
          </cell>
          <cell r="AA237">
            <v>945.32760441389098</v>
          </cell>
          <cell r="AC237">
            <v>108.658339509111</v>
          </cell>
          <cell r="AE237">
            <v>391170.02223279898</v>
          </cell>
          <cell r="AF237">
            <v>11909194.181040401</v>
          </cell>
          <cell r="AH237">
            <v>7949636.0209905403</v>
          </cell>
          <cell r="AI237">
            <v>836.66926490477999</v>
          </cell>
        </row>
        <row r="238">
          <cell r="M238">
            <v>22.180625213935201</v>
          </cell>
          <cell r="O238">
            <v>7585924.5121488301</v>
          </cell>
          <cell r="Q238">
            <v>3960000</v>
          </cell>
          <cell r="R238">
            <v>1.05627294978553E-2</v>
          </cell>
          <cell r="AA238">
            <v>945.25013169169097</v>
          </cell>
          <cell r="AC238">
            <v>108.648973533808</v>
          </cell>
          <cell r="AE238">
            <v>391136.30472170899</v>
          </cell>
          <cell r="AF238">
            <v>11908206.119225699</v>
          </cell>
          <cell r="AH238">
            <v>7948520.9832020402</v>
          </cell>
          <cell r="AI238">
            <v>836.60115815788197</v>
          </cell>
        </row>
        <row r="239">
          <cell r="M239">
            <v>22.180610840891902</v>
          </cell>
          <cell r="O239">
            <v>7585812.89307856</v>
          </cell>
          <cell r="Q239">
            <v>3960000</v>
          </cell>
          <cell r="R239">
            <v>1.0562894147412299E-2</v>
          </cell>
          <cell r="AA239">
            <v>945.25713064919</v>
          </cell>
          <cell r="AC239">
            <v>108.6495531672</v>
          </cell>
          <cell r="AE239">
            <v>391138.39140191901</v>
          </cell>
          <cell r="AF239">
            <v>11908356.720445501</v>
          </cell>
          <cell r="AH239">
            <v>7948402.8791304296</v>
          </cell>
          <cell r="AI239">
            <v>836.60757748199103</v>
          </cell>
        </row>
        <row r="240">
          <cell r="M240">
            <v>22.180613563359099</v>
          </cell>
          <cell r="O240">
            <v>7585806.6251754202</v>
          </cell>
          <cell r="Q240">
            <v>3960000</v>
          </cell>
          <cell r="R240">
            <v>1.05625135329019E-2</v>
          </cell>
          <cell r="AA240">
            <v>945.18551398038801</v>
          </cell>
          <cell r="AC240">
            <v>108.634036517767</v>
          </cell>
          <cell r="AE240">
            <v>391082.53146396199</v>
          </cell>
          <cell r="AF240">
            <v>11909021.7596936</v>
          </cell>
          <cell r="AH240">
            <v>7948329.4906145995</v>
          </cell>
          <cell r="AI240">
            <v>836.55147746262105</v>
          </cell>
        </row>
        <row r="241">
          <cell r="M241">
            <v>22.180612105096401</v>
          </cell>
          <cell r="O241">
            <v>7585614.8461213503</v>
          </cell>
          <cell r="Q241">
            <v>3960000</v>
          </cell>
          <cell r="R241">
            <v>1.0561883130931199E-2</v>
          </cell>
          <cell r="AA241">
            <v>945.07428518046697</v>
          </cell>
          <cell r="AC241">
            <v>108.61747400764401</v>
          </cell>
          <cell r="AE241">
            <v>391022.906427518</v>
          </cell>
          <cell r="AF241">
            <v>11908320.1197099</v>
          </cell>
          <cell r="AH241">
            <v>7948078.7676056596</v>
          </cell>
          <cell r="AI241">
            <v>836.456811172823</v>
          </cell>
        </row>
        <row r="242">
          <cell r="M242">
            <v>22.180605099879902</v>
          </cell>
          <cell r="O242">
            <v>7585371.1883700797</v>
          </cell>
          <cell r="Q242">
            <v>3960000</v>
          </cell>
          <cell r="R242">
            <v>1.05618470915982E-2</v>
          </cell>
          <cell r="AA242">
            <v>945.03739148918703</v>
          </cell>
          <cell r="AC242">
            <v>108.613362027786</v>
          </cell>
          <cell r="AE242">
            <v>391008.103300029</v>
          </cell>
          <cell r="AF242">
            <v>11907769.4723495</v>
          </cell>
          <cell r="AH242">
            <v>7947823.0636357004</v>
          </cell>
          <cell r="AI242">
            <v>836.42402946140101</v>
          </cell>
        </row>
        <row r="243">
          <cell r="M243">
            <v>22.180588868889199</v>
          </cell>
          <cell r="O243">
            <v>7585039.9204062903</v>
          </cell>
          <cell r="Q243">
            <v>3960000</v>
          </cell>
          <cell r="R243">
            <v>1.05623516724575E-2</v>
          </cell>
          <cell r="AA243">
            <v>945.08169075580997</v>
          </cell>
          <cell r="AC243">
            <v>108.62563128462899</v>
          </cell>
          <cell r="AE243">
            <v>391052.27262466302</v>
          </cell>
          <cell r="AF243">
            <v>11906743.476888301</v>
          </cell>
          <cell r="AH243">
            <v>7947547.9161727596</v>
          </cell>
          <cell r="AI243">
            <v>836.45605947118099</v>
          </cell>
        </row>
        <row r="244">
          <cell r="M244">
            <v>22.1805799992324</v>
          </cell>
          <cell r="O244">
            <v>7585092.8039754899</v>
          </cell>
          <cell r="Q244">
            <v>3960000</v>
          </cell>
          <cell r="R244">
            <v>1.0563074625788199E-2</v>
          </cell>
          <cell r="AA244">
            <v>945.18668320254005</v>
          </cell>
          <cell r="AC244">
            <v>108.641371605792</v>
          </cell>
          <cell r="AE244">
            <v>391108.93778085097</v>
          </cell>
          <cell r="AF244">
            <v>11907381.1448588</v>
          </cell>
          <cell r="AH244">
            <v>7947654.7717935797</v>
          </cell>
          <cell r="AI244">
            <v>836.54531159674798</v>
          </cell>
        </row>
        <row r="245">
          <cell r="M245">
            <v>22.180602591545799</v>
          </cell>
          <cell r="O245">
            <v>7586003.58630074</v>
          </cell>
          <cell r="Q245">
            <v>3960000</v>
          </cell>
          <cell r="R245">
            <v>1.0562592583997801E-2</v>
          </cell>
          <cell r="AA245">
            <v>945.21989650293801</v>
          </cell>
          <cell r="AC245">
            <v>108.637836730641</v>
          </cell>
          <cell r="AE245">
            <v>391096.21223030798</v>
          </cell>
          <cell r="AF245">
            <v>11909542.284654399</v>
          </cell>
          <cell r="AH245">
            <v>7948530.90142636</v>
          </cell>
          <cell r="AI245">
            <v>836.58205977229704</v>
          </cell>
        </row>
        <row r="246">
          <cell r="M246">
            <v>22.180671593508698</v>
          </cell>
          <cell r="O246">
            <v>7587711.64041455</v>
          </cell>
          <cell r="Q246">
            <v>3960000</v>
          </cell>
          <cell r="R246">
            <v>1.05613439708463E-2</v>
          </cell>
          <cell r="AA246">
            <v>945.274059410566</v>
          </cell>
          <cell r="AC246">
            <v>108.640769118783</v>
          </cell>
          <cell r="AE246">
            <v>391106.76882761897</v>
          </cell>
          <cell r="AF246">
            <v>11911065.0573612</v>
          </cell>
          <cell r="AH246">
            <v>7950239.6349556297</v>
          </cell>
          <cell r="AI246">
            <v>836.63329029178306</v>
          </cell>
        </row>
        <row r="247">
          <cell r="M247">
            <v>22.180726774451902</v>
          </cell>
          <cell r="O247">
            <v>7589214.5232765097</v>
          </cell>
          <cell r="Q247">
            <v>3960000</v>
          </cell>
          <cell r="R247">
            <v>1.0560661286876501E-2</v>
          </cell>
          <cell r="AA247">
            <v>945.377750514372</v>
          </cell>
          <cell r="AC247">
            <v>108.653407557058</v>
          </cell>
          <cell r="AE247">
            <v>391152.26720541</v>
          </cell>
          <cell r="AF247">
            <v>11912363.922952499</v>
          </cell>
          <cell r="AH247">
            <v>7951790.9161685901</v>
          </cell>
          <cell r="AI247">
            <v>836.72434295731398</v>
          </cell>
        </row>
        <row r="248">
          <cell r="M248">
            <v>22.180801836279599</v>
          </cell>
          <cell r="O248">
            <v>7591477.7833739799</v>
          </cell>
          <cell r="Q248">
            <v>3960000</v>
          </cell>
          <cell r="R248">
            <v>1.0559860384103399E-2</v>
          </cell>
          <cell r="AA248">
            <v>945.56644940859405</v>
          </cell>
          <cell r="AC248">
            <v>108.675785434652</v>
          </cell>
          <cell r="AE248">
            <v>391232.82756474701</v>
          </cell>
          <cell r="AF248">
            <v>11914870.769445799</v>
          </cell>
          <cell r="AH248">
            <v>7954126.7269593701</v>
          </cell>
          <cell r="AI248">
            <v>836.89066397394197</v>
          </cell>
        </row>
        <row r="249">
          <cell r="M249">
            <v>22.180878205034201</v>
          </cell>
          <cell r="O249">
            <v>7593496.08256754</v>
          </cell>
          <cell r="Q249">
            <v>3960000</v>
          </cell>
          <cell r="R249">
            <v>1.05586272289276E-2</v>
          </cell>
          <cell r="AA249">
            <v>945.64663251251295</v>
          </cell>
          <cell r="AC249">
            <v>108.67854142977301</v>
          </cell>
          <cell r="AE249">
            <v>391242.74914718303</v>
          </cell>
          <cell r="AF249">
            <v>11917489.7025325</v>
          </cell>
          <cell r="AH249">
            <v>7956145.8785157297</v>
          </cell>
          <cell r="AI249">
            <v>836.96809108273999</v>
          </cell>
        </row>
        <row r="250">
          <cell r="M250">
            <v>22.180937102677799</v>
          </cell>
          <cell r="O250">
            <v>7595446.9653532403</v>
          </cell>
          <cell r="Q250">
            <v>3960000</v>
          </cell>
          <cell r="R250">
            <v>1.05568594433524E-2</v>
          </cell>
          <cell r="AA250">
            <v>945.64176619486204</v>
          </cell>
          <cell r="AC250">
            <v>108.667617424591</v>
          </cell>
          <cell r="AE250">
            <v>391203.42272852798</v>
          </cell>
          <cell r="AF250">
            <v>11919804.964264501</v>
          </cell>
          <cell r="AH250">
            <v>7958043.2373125302</v>
          </cell>
          <cell r="AI250">
            <v>836.97414877027097</v>
          </cell>
        </row>
        <row r="251">
          <cell r="M251">
            <v>22.181034209961201</v>
          </cell>
          <cell r="O251">
            <v>7599041.1699444205</v>
          </cell>
          <cell r="Q251">
            <v>3960000</v>
          </cell>
          <cell r="R251">
            <v>1.05548842622215E-2</v>
          </cell>
          <cell r="AA251">
            <v>945.84451573728404</v>
          </cell>
          <cell r="AC251">
            <v>108.68834832214399</v>
          </cell>
          <cell r="AE251">
            <v>391278.05395971698</v>
          </cell>
          <cell r="AF251">
            <v>11923260.790929001</v>
          </cell>
          <cell r="AH251">
            <v>7961700.1585588604</v>
          </cell>
          <cell r="AI251">
            <v>837.15616741513998</v>
          </cell>
        </row>
        <row r="252">
          <cell r="M252">
            <v>22.1811683900359</v>
          </cell>
          <cell r="O252">
            <v>7604036.42356255</v>
          </cell>
          <cell r="Q252">
            <v>3960000</v>
          </cell>
          <cell r="R252">
            <v>1.05529558519082E-2</v>
          </cell>
          <cell r="AA252">
            <v>946.24285511138999</v>
          </cell>
          <cell r="AC252">
            <v>108.735895442461</v>
          </cell>
          <cell r="AE252">
            <v>391449.22359285899</v>
          </cell>
          <cell r="AF252">
            <v>11928482.9954696</v>
          </cell>
          <cell r="AH252">
            <v>7966854.3165972997</v>
          </cell>
          <cell r="AI252">
            <v>837.50695966892897</v>
          </cell>
        </row>
        <row r="253">
          <cell r="M253">
            <v>22.1812343501954</v>
          </cell>
          <cell r="O253">
            <v>7605486.4490843201</v>
          </cell>
          <cell r="Q253">
            <v>3960000</v>
          </cell>
          <cell r="R253">
            <v>1.05522579086322E-2</v>
          </cell>
          <cell r="AA253">
            <v>946.36413759116999</v>
          </cell>
          <cell r="AC253">
            <v>108.758409562076</v>
          </cell>
          <cell r="AE253">
            <v>391530.27442347398</v>
          </cell>
          <cell r="AF253">
            <v>11928224.369232399</v>
          </cell>
          <cell r="AH253">
            <v>7968421.72549133</v>
          </cell>
          <cell r="AI253">
            <v>837.60572802909405</v>
          </cell>
        </row>
        <row r="254">
          <cell r="M254">
            <v>22.181261395554198</v>
          </cell>
          <cell r="O254">
            <v>7607039.2189964699</v>
          </cell>
          <cell r="Q254">
            <v>3960000</v>
          </cell>
          <cell r="R254">
            <v>1.05527549159352E-2</v>
          </cell>
          <cell r="AA254">
            <v>946.65545705612703</v>
          </cell>
          <cell r="AC254">
            <v>108.803432897156</v>
          </cell>
          <cell r="AE254">
            <v>391692.35842976102</v>
          </cell>
          <cell r="AF254">
            <v>11929685.318507399</v>
          </cell>
          <cell r="AH254">
            <v>7970143.7586792996</v>
          </cell>
          <cell r="AI254">
            <v>837.85202415897095</v>
          </cell>
        </row>
        <row r="255">
          <cell r="M255">
            <v>22.181286387038298</v>
          </cell>
          <cell r="O255">
            <v>7607985.6750553101</v>
          </cell>
          <cell r="Q255">
            <v>3960000</v>
          </cell>
          <cell r="R255">
            <v>1.05530585091112E-2</v>
          </cell>
          <cell r="AA255">
            <v>946.82461208773805</v>
          </cell>
          <cell r="AC255">
            <v>108.826943526034</v>
          </cell>
          <cell r="AE255">
            <v>391776.99669372302</v>
          </cell>
          <cell r="AF255">
            <v>11931139.1563533</v>
          </cell>
          <cell r="AH255">
            <v>7971178.7138963696</v>
          </cell>
          <cell r="AI255">
            <v>837.99766856170299</v>
          </cell>
        </row>
        <row r="256">
          <cell r="M256">
            <v>22.1812936123412</v>
          </cell>
          <cell r="O256">
            <v>7607779.2747728201</v>
          </cell>
          <cell r="Q256">
            <v>3960000</v>
          </cell>
          <cell r="R256">
            <v>1.0553060714876199E-2</v>
          </cell>
          <cell r="AA256">
            <v>946.80094346521798</v>
          </cell>
          <cell r="AC256">
            <v>108.824224857769</v>
          </cell>
          <cell r="AE256">
            <v>391767.209487969</v>
          </cell>
          <cell r="AF256">
            <v>11930804.3185445</v>
          </cell>
          <cell r="AH256">
            <v>7970966.6151808603</v>
          </cell>
          <cell r="AI256">
            <v>837.97671860744902</v>
          </cell>
        </row>
        <row r="257">
          <cell r="M257">
            <v>22.181254695436401</v>
          </cell>
          <cell r="O257">
            <v>7606103.6090381704</v>
          </cell>
          <cell r="Q257">
            <v>3960000</v>
          </cell>
          <cell r="R257">
            <v>1.0553983263023E-2</v>
          </cell>
          <cell r="AA257">
            <v>946.72293209018801</v>
          </cell>
          <cell r="AC257">
            <v>108.822143256912</v>
          </cell>
          <cell r="AE257">
            <v>391759.71572488401</v>
          </cell>
          <cell r="AF257">
            <v>11928117.127012201</v>
          </cell>
          <cell r="AH257">
            <v>7969305.7793792598</v>
          </cell>
          <cell r="AI257">
            <v>837.90078883327601</v>
          </cell>
        </row>
        <row r="258">
          <cell r="M258">
            <v>22.1812201867697</v>
          </cell>
          <cell r="O258">
            <v>7604039.3374861302</v>
          </cell>
          <cell r="Q258">
            <v>3960000</v>
          </cell>
          <cell r="R258">
            <v>1.0554872400746301E-2</v>
          </cell>
          <cell r="AA258">
            <v>946.55761617397502</v>
          </cell>
          <cell r="AC258">
            <v>108.799124545455</v>
          </cell>
          <cell r="AE258">
            <v>391676.84836363897</v>
          </cell>
          <cell r="AF258">
            <v>11926706.2206083</v>
          </cell>
          <cell r="AH258">
            <v>7967154.9748652903</v>
          </cell>
          <cell r="AI258">
            <v>837.75849162852001</v>
          </cell>
        </row>
        <row r="259">
          <cell r="M259">
            <v>22.1810962899198</v>
          </cell>
          <cell r="O259">
            <v>7598566.4907918395</v>
          </cell>
          <cell r="Q259">
            <v>3960000</v>
          </cell>
          <cell r="R259">
            <v>1.0556064409900701E-2</v>
          </cell>
          <cell r="AA259">
            <v>945.99691796780803</v>
          </cell>
          <cell r="AC259">
            <v>108.72935991776301</v>
          </cell>
          <cell r="AE259">
            <v>391425.69570394501</v>
          </cell>
          <cell r="AF259">
            <v>11920008.8844213</v>
          </cell>
          <cell r="AH259">
            <v>7961456.85986163</v>
          </cell>
          <cell r="AI259">
            <v>837.26755805004598</v>
          </cell>
        </row>
        <row r="260">
          <cell r="M260">
            <v>22.180976617654899</v>
          </cell>
          <cell r="O260">
            <v>7594909.4841858698</v>
          </cell>
          <cell r="Q260">
            <v>3960000</v>
          </cell>
          <cell r="R260">
            <v>1.05572362846861E-2</v>
          </cell>
          <cell r="AA260">
            <v>945.65134368184897</v>
          </cell>
          <cell r="AC260">
            <v>108.680873100819</v>
          </cell>
          <cell r="AE260">
            <v>391251.14316294802</v>
          </cell>
          <cell r="AF260">
            <v>11917144.3968268</v>
          </cell>
          <cell r="AH260">
            <v>7957608.7064292403</v>
          </cell>
          <cell r="AI260">
            <v>836.97047058102999</v>
          </cell>
        </row>
        <row r="261">
          <cell r="M261">
            <v>22.1809095444825</v>
          </cell>
          <cell r="O261">
            <v>7593140.1491364203</v>
          </cell>
          <cell r="Q261">
            <v>3960000</v>
          </cell>
          <cell r="R261">
            <v>1.05574919518318E-2</v>
          </cell>
          <cell r="AA261">
            <v>945.45021936112096</v>
          </cell>
          <cell r="AC261">
            <v>108.65300170219599</v>
          </cell>
          <cell r="AE261">
            <v>391150.80612790701</v>
          </cell>
          <cell r="AF261">
            <v>11915397.1934286</v>
          </cell>
          <cell r="AH261">
            <v>7955727.0484075304</v>
          </cell>
          <cell r="AI261">
            <v>836.79721765892396</v>
          </cell>
        </row>
        <row r="262">
          <cell r="M262">
            <v>22.1808641169461</v>
          </cell>
          <cell r="O262">
            <v>7591854.4493647404</v>
          </cell>
          <cell r="Q262">
            <v>3960000</v>
          </cell>
          <cell r="R262">
            <v>1.0557582868047401E-2</v>
          </cell>
          <cell r="AA262">
            <v>945.27256854263203</v>
          </cell>
          <cell r="AC262">
            <v>108.62492433921101</v>
          </cell>
          <cell r="AE262">
            <v>391049.72762115899</v>
          </cell>
          <cell r="AF262">
            <v>11914649.242956201</v>
          </cell>
          <cell r="AH262">
            <v>7954329.5112169404</v>
          </cell>
          <cell r="AI262">
            <v>836.64764420342101</v>
          </cell>
        </row>
        <row r="263">
          <cell r="M263">
            <v>22.180847110631898</v>
          </cell>
          <cell r="O263">
            <v>7591584.17839933</v>
          </cell>
          <cell r="Q263">
            <v>3960000</v>
          </cell>
          <cell r="R263">
            <v>1.05571534271327E-2</v>
          </cell>
          <cell r="AA263">
            <v>945.17657760632096</v>
          </cell>
          <cell r="AC263">
            <v>108.609845852056</v>
          </cell>
          <cell r="AE263">
            <v>390995.44506740099</v>
          </cell>
          <cell r="AF263">
            <v>11914223.6900602</v>
          </cell>
          <cell r="AH263">
            <v>7953995.7836718298</v>
          </cell>
          <cell r="AI263">
            <v>836.56673175426499</v>
          </cell>
        </row>
        <row r="264">
          <cell r="M264">
            <v>22.180859232787299</v>
          </cell>
          <cell r="O264">
            <v>7592071.0937416097</v>
          </cell>
          <cell r="Q264">
            <v>3960000</v>
          </cell>
          <cell r="R264">
            <v>1.0556946894779901E-2</v>
          </cell>
          <cell r="AA264">
            <v>945.21189383831302</v>
          </cell>
          <cell r="AC264">
            <v>108.61412046251</v>
          </cell>
          <cell r="AE264">
            <v>391010.833665037</v>
          </cell>
          <cell r="AF264">
            <v>11914672.982584</v>
          </cell>
          <cell r="AH264">
            <v>7954493.5594242197</v>
          </cell>
          <cell r="AI264">
            <v>836.59777337580294</v>
          </cell>
        </row>
        <row r="265">
          <cell r="M265">
            <v>22.1808764223371</v>
          </cell>
          <cell r="O265">
            <v>7592649.3103549397</v>
          </cell>
          <cell r="Q265">
            <v>3960000</v>
          </cell>
          <cell r="R265">
            <v>1.0556737344634101E-2</v>
          </cell>
          <cell r="AA265">
            <v>945.25927287124398</v>
          </cell>
          <cell r="AC265">
            <v>108.619751823261</v>
          </cell>
          <cell r="AE265">
            <v>391031.10656373901</v>
          </cell>
          <cell r="AF265">
            <v>11915299.498765999</v>
          </cell>
          <cell r="AH265">
            <v>7955091.0888328496</v>
          </cell>
          <cell r="AI265">
            <v>836.63952104798295</v>
          </cell>
        </row>
        <row r="266">
          <cell r="M266">
            <v>22.180907593067001</v>
          </cell>
          <cell r="O266">
            <v>7593892.7563461298</v>
          </cell>
          <cell r="Q266">
            <v>3960000</v>
          </cell>
          <cell r="R266">
            <v>1.0556364758381899E-2</v>
          </cell>
          <cell r="AA266">
            <v>945.37108570601697</v>
          </cell>
          <cell r="AC266">
            <v>108.63288775293</v>
          </cell>
          <cell r="AE266">
            <v>391078.395910547</v>
          </cell>
          <cell r="AF266">
            <v>11916813.4697838</v>
          </cell>
          <cell r="AH266">
            <v>7956375.1744057098</v>
          </cell>
          <cell r="AI266">
            <v>836.73819795308805</v>
          </cell>
        </row>
        <row r="267">
          <cell r="M267">
            <v>22.180960830332499</v>
          </cell>
          <cell r="O267">
            <v>7595635.6013411498</v>
          </cell>
          <cell r="Q267">
            <v>3960000</v>
          </cell>
          <cell r="R267">
            <v>1.0555737476252E-2</v>
          </cell>
          <cell r="AA267">
            <v>945.51577990021894</v>
          </cell>
          <cell r="AC267">
            <v>108.65005428340299</v>
          </cell>
          <cell r="AE267">
            <v>391140.19542024902</v>
          </cell>
          <cell r="AF267">
            <v>11918734.1705733</v>
          </cell>
          <cell r="AH267">
            <v>7958174.7906927196</v>
          </cell>
          <cell r="AI267">
            <v>836.86572561681601</v>
          </cell>
        </row>
        <row r="268">
          <cell r="M268">
            <v>22.181003215051199</v>
          </cell>
          <cell r="O268">
            <v>7596832.7285392797</v>
          </cell>
          <cell r="Q268">
            <v>3960000</v>
          </cell>
          <cell r="R268">
            <v>1.05551937501582E-2</v>
          </cell>
          <cell r="AA268">
            <v>945.60073410847303</v>
          </cell>
          <cell r="AC268">
            <v>108.660366166527</v>
          </cell>
          <cell r="AE268">
            <v>391177.31819949602</v>
          </cell>
          <cell r="AF268">
            <v>11919808.3462067</v>
          </cell>
          <cell r="AH268">
            <v>7959412.4036154002</v>
          </cell>
          <cell r="AI268">
            <v>836.94036794194699</v>
          </cell>
        </row>
        <row r="269">
          <cell r="M269">
            <v>22.181028549186401</v>
          </cell>
          <cell r="O269">
            <v>7597525.9977957597</v>
          </cell>
          <cell r="Q269">
            <v>3960000</v>
          </cell>
          <cell r="R269">
            <v>1.05548471959164E-2</v>
          </cell>
          <cell r="AA269">
            <v>945.645888453108</v>
          </cell>
          <cell r="AC269">
            <v>108.665919775425</v>
          </cell>
          <cell r="AE269">
            <v>391197.311191532</v>
          </cell>
          <cell r="AF269">
            <v>11920362.577353001</v>
          </cell>
          <cell r="AH269">
            <v>7960128.75957104</v>
          </cell>
          <cell r="AI269">
            <v>836.979968677682</v>
          </cell>
        </row>
        <row r="270">
          <cell r="M270">
            <v>22.181044132052801</v>
          </cell>
          <cell r="O270">
            <v>7597913.0417189104</v>
          </cell>
          <cell r="Q270">
            <v>3960000</v>
          </cell>
          <cell r="R270">
            <v>1.05542581914395E-2</v>
          </cell>
          <cell r="AA270">
            <v>945.59818341283005</v>
          </cell>
          <cell r="AC270">
            <v>108.653404037933</v>
          </cell>
          <cell r="AE270">
            <v>391152.25453655998</v>
          </cell>
          <cell r="AF270">
            <v>11921305.6357134</v>
          </cell>
          <cell r="AH270">
            <v>7960462.1599936998</v>
          </cell>
          <cell r="AI270">
            <v>836.94477937489603</v>
          </cell>
        </row>
        <row r="271">
          <cell r="M271">
            <v>22.181057781955801</v>
          </cell>
          <cell r="O271">
            <v>7598195.0705994098</v>
          </cell>
          <cell r="Q271">
            <v>3960000</v>
          </cell>
          <cell r="R271">
            <v>1.05534459434246E-2</v>
          </cell>
          <cell r="AA271">
            <v>945.52491503150304</v>
          </cell>
          <cell r="AC271">
            <v>108.641390000269</v>
          </cell>
          <cell r="AE271">
            <v>391109.00400096801</v>
          </cell>
          <cell r="AF271">
            <v>11921096.590786099</v>
          </cell>
          <cell r="AH271">
            <v>7960700.1515533803</v>
          </cell>
          <cell r="AI271">
            <v>836.88352503123394</v>
          </cell>
        </row>
        <row r="272">
          <cell r="M272">
            <v>22.181065112003999</v>
          </cell>
          <cell r="O272">
            <v>7598376.1055543302</v>
          </cell>
          <cell r="Q272">
            <v>3960000</v>
          </cell>
          <cell r="R272">
            <v>1.05532444535561E-2</v>
          </cell>
          <cell r="AA272">
            <v>945.52133128186495</v>
          </cell>
          <cell r="AC272">
            <v>108.641265404363</v>
          </cell>
          <cell r="AE272">
            <v>391108.55545570701</v>
          </cell>
          <cell r="AF272">
            <v>11920979.922259901</v>
          </cell>
          <cell r="AH272">
            <v>7960883.3103193603</v>
          </cell>
          <cell r="AI272">
            <v>836.88006587750203</v>
          </cell>
        </row>
        <row r="273">
          <cell r="M273">
            <v>22.181074645358599</v>
          </cell>
          <cell r="O273">
            <v>7598770.3755315403</v>
          </cell>
          <cell r="Q273">
            <v>3960000</v>
          </cell>
          <cell r="R273">
            <v>1.05527275507747E-2</v>
          </cell>
          <cell r="AA273">
            <v>945.483457081236</v>
          </cell>
          <cell r="AC273">
            <v>108.62978374188</v>
          </cell>
          <cell r="AE273">
            <v>391067.22147076699</v>
          </cell>
          <cell r="AF273">
            <v>11922083.3117032</v>
          </cell>
          <cell r="AH273">
            <v>7961224.0610313797</v>
          </cell>
          <cell r="AI273">
            <v>836.85367333935596</v>
          </cell>
        </row>
        <row r="274">
          <cell r="M274">
            <v>22.180945103124898</v>
          </cell>
          <cell r="O274">
            <v>7600019.94664637</v>
          </cell>
          <cell r="Q274">
            <v>3960000</v>
          </cell>
          <cell r="R274">
            <v>1.0504031129852801E-2</v>
          </cell>
          <cell r="AA274">
            <v>950.26991287397095</v>
          </cell>
          <cell r="AC274">
            <v>109.190468236721</v>
          </cell>
          <cell r="AE274">
            <v>393085.685652196</v>
          </cell>
          <cell r="AF274">
            <v>11987317.298208199</v>
          </cell>
          <cell r="AH274">
            <v>7964216.5639091702</v>
          </cell>
          <cell r="AI274">
            <v>841.07944463724903</v>
          </cell>
        </row>
        <row r="275">
          <cell r="M275">
            <v>22.181191592218699</v>
          </cell>
          <cell r="O275">
            <v>7603430.7239875402</v>
          </cell>
          <cell r="Q275">
            <v>3960000</v>
          </cell>
          <cell r="R275">
            <v>1.04732066075387E-2</v>
          </cell>
          <cell r="AA275">
            <v>947.11898915711697</v>
          </cell>
          <cell r="AC275">
            <v>108.87147734652601</v>
          </cell>
          <cell r="AE275">
            <v>391937.31844749203</v>
          </cell>
          <cell r="AF275">
            <v>11932835.963060699</v>
          </cell>
          <cell r="AH275">
            <v>7966724.1938088601</v>
          </cell>
          <cell r="AI275">
            <v>838.24751181059196</v>
          </cell>
        </row>
        <row r="276">
          <cell r="M276">
            <v>22.1812979521161</v>
          </cell>
          <cell r="O276">
            <v>7605567.7525534499</v>
          </cell>
          <cell r="Q276">
            <v>3960000</v>
          </cell>
          <cell r="R276">
            <v>1.04731158602712E-2</v>
          </cell>
          <cell r="AA276">
            <v>946.93086765175599</v>
          </cell>
          <cell r="AC276">
            <v>108.856612275213</v>
          </cell>
          <cell r="AE276">
            <v>391883.80419076799</v>
          </cell>
          <cell r="AF276">
            <v>11928621.5619701</v>
          </cell>
          <cell r="AH276">
            <v>7968877.0262954701</v>
          </cell>
          <cell r="AI276">
            <v>838.07425537654296</v>
          </cell>
        </row>
        <row r="277">
          <cell r="M277">
            <v>22.18132688791</v>
          </cell>
          <cell r="O277">
            <v>7606640.47108436</v>
          </cell>
          <cell r="Q277">
            <v>3960000</v>
          </cell>
          <cell r="R277">
            <v>1.0472894060970701E-2</v>
          </cell>
          <cell r="AA277">
            <v>947.04876048654103</v>
          </cell>
          <cell r="AC277">
            <v>108.870144111656</v>
          </cell>
          <cell r="AE277">
            <v>391932.51880196203</v>
          </cell>
          <cell r="AF277">
            <v>11930291.7054582</v>
          </cell>
          <cell r="AH277">
            <v>7969998.9637704697</v>
          </cell>
          <cell r="AI277">
            <v>838.17861637488397</v>
          </cell>
        </row>
        <row r="278">
          <cell r="M278">
            <v>22.181354636148299</v>
          </cell>
          <cell r="O278">
            <v>7607981.5525760502</v>
          </cell>
          <cell r="Q278">
            <v>3960000</v>
          </cell>
          <cell r="R278">
            <v>1.0472452230590399E-2</v>
          </cell>
          <cell r="AA278">
            <v>947.16455979906698</v>
          </cell>
          <cell r="AC278">
            <v>108.883829077382</v>
          </cell>
          <cell r="AE278">
            <v>391981.784678575</v>
          </cell>
          <cell r="AF278">
            <v>11931841.6369836</v>
          </cell>
          <cell r="AH278">
            <v>7971385.3476673802</v>
          </cell>
          <cell r="AI278">
            <v>838.28073072168502</v>
          </cell>
        </row>
        <row r="279">
          <cell r="M279">
            <v>22.181515306178799</v>
          </cell>
          <cell r="O279">
            <v>7608829.2709955601</v>
          </cell>
          <cell r="Q279">
            <v>3960000</v>
          </cell>
          <cell r="R279">
            <v>1.05036529098402E-2</v>
          </cell>
          <cell r="AA279">
            <v>943.30753126006596</v>
          </cell>
          <cell r="AC279">
            <v>108.439538006898</v>
          </cell>
          <cell r="AE279">
            <v>390382.33682483301</v>
          </cell>
          <cell r="AF279">
            <v>11877598.321774401</v>
          </cell>
          <cell r="AH279">
            <v>7970868.0434347102</v>
          </cell>
          <cell r="AI279">
            <v>834.86799325316804</v>
          </cell>
        </row>
        <row r="280">
          <cell r="M280">
            <v>22.1814002008038</v>
          </cell>
          <cell r="O280">
            <v>7609197.1472270004</v>
          </cell>
          <cell r="Q280">
            <v>3960000</v>
          </cell>
          <cell r="R280">
            <v>1.0543845837309E-2</v>
          </cell>
          <cell r="AA280">
            <v>945.67894184066301</v>
          </cell>
          <cell r="AC280">
            <v>108.671997231606</v>
          </cell>
          <cell r="AE280">
            <v>391219.19003378198</v>
          </cell>
          <cell r="AF280">
            <v>11920305.798436601</v>
          </cell>
          <cell r="AH280">
            <v>7971897.1164304996</v>
          </cell>
          <cell r="AI280">
            <v>837.00694460905697</v>
          </cell>
        </row>
        <row r="281">
          <cell r="M281">
            <v>22.1813420476111</v>
          </cell>
          <cell r="O281">
            <v>7608532.40818677</v>
          </cell>
          <cell r="Q281">
            <v>3960000</v>
          </cell>
          <cell r="R281">
            <v>1.0548418212389801E-2</v>
          </cell>
          <cell r="AA281">
            <v>946.21558522680402</v>
          </cell>
          <cell r="AC281">
            <v>108.72608849480299</v>
          </cell>
          <cell r="AE281">
            <v>391413.91858129197</v>
          </cell>
          <cell r="AF281">
            <v>11929632.054999599</v>
          </cell>
          <cell r="AH281">
            <v>7971352.5859397398</v>
          </cell>
          <cell r="AI281">
            <v>837.48949673200104</v>
          </cell>
        </row>
        <row r="282">
          <cell r="M282">
            <v>22.181301634659</v>
          </cell>
          <cell r="O282">
            <v>7606686.6484095203</v>
          </cell>
          <cell r="Q282">
            <v>3960000</v>
          </cell>
          <cell r="R282">
            <v>1.05495616367508E-2</v>
          </cell>
          <cell r="AA282">
            <v>946.12422307434099</v>
          </cell>
          <cell r="AC282">
            <v>108.714226728325</v>
          </cell>
          <cell r="AE282">
            <v>391371.216221968</v>
          </cell>
          <cell r="AF282">
            <v>11928654.143071201</v>
          </cell>
          <cell r="AH282">
            <v>7969463.1429539602</v>
          </cell>
          <cell r="AI282">
            <v>837.40999634601599</v>
          </cell>
        </row>
        <row r="283">
          <cell r="M283">
            <v>22.181222331119699</v>
          </cell>
          <cell r="O283">
            <v>7602053.5784673002</v>
          </cell>
          <cell r="Q283">
            <v>3960000</v>
          </cell>
          <cell r="R283">
            <v>1.05509245823315E-2</v>
          </cell>
          <cell r="AA283">
            <v>945.70441683938202</v>
          </cell>
          <cell r="AC283">
            <v>108.66492803549799</v>
          </cell>
          <cell r="AE283">
            <v>391193.74092779402</v>
          </cell>
          <cell r="AF283">
            <v>11922964.1912011</v>
          </cell>
          <cell r="AH283">
            <v>7964674.9379836498</v>
          </cell>
          <cell r="AI283">
            <v>837.03948880388396</v>
          </cell>
        </row>
        <row r="284">
          <cell r="M284">
            <v>22.181053462096099</v>
          </cell>
          <cell r="O284">
            <v>7596502.3075280702</v>
          </cell>
          <cell r="Q284">
            <v>3960000</v>
          </cell>
          <cell r="R284">
            <v>1.0553177028134899E-2</v>
          </cell>
          <cell r="AA284">
            <v>945.27061272076605</v>
          </cell>
          <cell r="AC284">
            <v>108.613020540292</v>
          </cell>
          <cell r="AE284">
            <v>391006.87394505099</v>
          </cell>
          <cell r="AF284">
            <v>11917306.873273199</v>
          </cell>
          <cell r="AH284">
            <v>7958950.0557535598</v>
          </cell>
          <cell r="AI284">
            <v>836.65759218047401</v>
          </cell>
        </row>
        <row r="285">
          <cell r="M285">
            <v>22.1809712979986</v>
          </cell>
          <cell r="O285">
            <v>7593894.3772287602</v>
          </cell>
          <cell r="Q285">
            <v>3960000</v>
          </cell>
          <cell r="R285">
            <v>1.05540436480255E-2</v>
          </cell>
          <cell r="AA285">
            <v>945.02667423041305</v>
          </cell>
          <cell r="AC285">
            <v>108.576396217528</v>
          </cell>
          <cell r="AE285">
            <v>390875.02638310101</v>
          </cell>
          <cell r="AF285">
            <v>11915834.8308738</v>
          </cell>
          <cell r="AH285">
            <v>7956184.9247158701</v>
          </cell>
          <cell r="AI285">
            <v>836.45027801288404</v>
          </cell>
        </row>
        <row r="286">
          <cell r="M286">
            <v>22.180728046738999</v>
          </cell>
          <cell r="O286">
            <v>7590702.6809024001</v>
          </cell>
          <cell r="Q286">
            <v>3960000</v>
          </cell>
          <cell r="R286">
            <v>1.0525044038729199E-2</v>
          </cell>
          <cell r="AA286">
            <v>948.59042726379403</v>
          </cell>
          <cell r="AC286">
            <v>108.988230776538</v>
          </cell>
          <cell r="AE286">
            <v>392357.63079553499</v>
          </cell>
          <cell r="AF286">
            <v>11965692.3060966</v>
          </cell>
          <cell r="AH286">
            <v>7954268.8093764</v>
          </cell>
          <cell r="AI286">
            <v>839.60219648725695</v>
          </cell>
        </row>
        <row r="287">
          <cell r="M287">
            <v>22.180778516689301</v>
          </cell>
          <cell r="O287">
            <v>7589131.4625787502</v>
          </cell>
          <cell r="Q287">
            <v>3960000</v>
          </cell>
          <cell r="R287">
            <v>1.0484712140688799E-2</v>
          </cell>
          <cell r="AA287">
            <v>946.35687525821197</v>
          </cell>
          <cell r="AC287">
            <v>108.77568028137701</v>
          </cell>
          <cell r="AE287">
            <v>391592.44901295699</v>
          </cell>
          <cell r="AF287">
            <v>11923955.8451888</v>
          </cell>
          <cell r="AH287">
            <v>7952088.68967136</v>
          </cell>
          <cell r="AI287">
            <v>837.58119497683504</v>
          </cell>
        </row>
        <row r="288">
          <cell r="M288">
            <v>22.180790932520999</v>
          </cell>
          <cell r="O288">
            <v>7587300.3193106996</v>
          </cell>
          <cell r="Q288">
            <v>3960000</v>
          </cell>
          <cell r="R288">
            <v>1.04805876989627E-2</v>
          </cell>
          <cell r="AA288">
            <v>945.54896461883504</v>
          </cell>
          <cell r="AC288">
            <v>108.690346550705</v>
          </cell>
          <cell r="AE288">
            <v>391285.24758253701</v>
          </cell>
          <cell r="AF288">
            <v>11910809.822337201</v>
          </cell>
          <cell r="AH288">
            <v>7950037.4546291698</v>
          </cell>
          <cell r="AI288">
            <v>836.85861806813102</v>
          </cell>
        </row>
        <row r="289">
          <cell r="M289">
            <v>22.180666198077599</v>
          </cell>
          <cell r="O289">
            <v>7584782.1736395499</v>
          </cell>
          <cell r="Q289">
            <v>3960000</v>
          </cell>
          <cell r="R289">
            <v>1.04810612161033E-2</v>
          </cell>
          <cell r="AA289">
            <v>945.28104334006298</v>
          </cell>
          <cell r="AC289">
            <v>108.659550787824</v>
          </cell>
          <cell r="AE289">
            <v>391174.382836167</v>
          </cell>
          <cell r="AF289">
            <v>11907025.7425767</v>
          </cell>
          <cell r="AH289">
            <v>7947434.6838819897</v>
          </cell>
          <cell r="AI289">
            <v>836.62149255223903</v>
          </cell>
        </row>
        <row r="290">
          <cell r="M290">
            <v>22.1806868975887</v>
          </cell>
          <cell r="O290">
            <v>7585712.9871225096</v>
          </cell>
          <cell r="Q290">
            <v>3960000</v>
          </cell>
          <cell r="R290">
            <v>1.0480962864423401E-2</v>
          </cell>
          <cell r="AA290">
            <v>945.39053433049003</v>
          </cell>
          <cell r="AC290">
            <v>108.672031387912</v>
          </cell>
          <cell r="AE290">
            <v>391219.31299648201</v>
          </cell>
          <cell r="AF290">
            <v>11908596.214848701</v>
          </cell>
          <cell r="AH290">
            <v>7948377.1238323804</v>
          </cell>
          <cell r="AI290">
            <v>836.71850294257797</v>
          </cell>
        </row>
        <row r="291">
          <cell r="M291">
            <v>22.180706563500799</v>
          </cell>
          <cell r="O291">
            <v>7586133.7554579703</v>
          </cell>
          <cell r="Q291">
            <v>3960000</v>
          </cell>
          <cell r="R291">
            <v>1.04807766547882E-2</v>
          </cell>
          <cell r="AA291">
            <v>945.42005274245105</v>
          </cell>
          <cell r="AC291">
            <v>108.675617928626</v>
          </cell>
          <cell r="AE291">
            <v>391232.224543055</v>
          </cell>
          <cell r="AF291">
            <v>11908968.550755</v>
          </cell>
          <cell r="AH291">
            <v>7948814.7473583203</v>
          </cell>
          <cell r="AI291">
            <v>836.744434813824</v>
          </cell>
        </row>
        <row r="292">
          <cell r="M292">
            <v>22.180728507364499</v>
          </cell>
          <cell r="O292">
            <v>7586602.1359376404</v>
          </cell>
          <cell r="Q292">
            <v>3960000</v>
          </cell>
          <cell r="R292">
            <v>1.04805793715148E-2</v>
          </cell>
          <cell r="AA292">
            <v>945.45529031651802</v>
          </cell>
          <cell r="AC292">
            <v>108.679849197197</v>
          </cell>
          <cell r="AE292">
            <v>391247.45710990799</v>
          </cell>
          <cell r="AF292">
            <v>11909424.577523399</v>
          </cell>
          <cell r="AH292">
            <v>7949297.44782943</v>
          </cell>
          <cell r="AI292">
            <v>836.77544111932104</v>
          </cell>
        </row>
        <row r="293">
          <cell r="M293">
            <v>22.1807291469853</v>
          </cell>
          <cell r="O293">
            <v>7586513.66930285</v>
          </cell>
          <cell r="Q293">
            <v>3960000</v>
          </cell>
          <cell r="R293">
            <v>1.0480552767209999E-2</v>
          </cell>
          <cell r="AA293">
            <v>945.44018977988605</v>
          </cell>
          <cell r="AC293">
            <v>108.678180147715</v>
          </cell>
          <cell r="AE293">
            <v>391241.448531773</v>
          </cell>
          <cell r="AF293">
            <v>11909195.9547516</v>
          </cell>
          <cell r="AH293">
            <v>7949208.1805567797</v>
          </cell>
          <cell r="AI293">
            <v>836.76200963217104</v>
          </cell>
        </row>
        <row r="294">
          <cell r="M294">
            <v>22.180828266531901</v>
          </cell>
          <cell r="O294">
            <v>7586175.5807074299</v>
          </cell>
          <cell r="Q294">
            <v>3960000</v>
          </cell>
          <cell r="R294">
            <v>1.04977829012397E-2</v>
          </cell>
          <cell r="AA294">
            <v>942.31993841446001</v>
          </cell>
          <cell r="AC294">
            <v>108.32097875285901</v>
          </cell>
          <cell r="AE294">
            <v>389955.52351029101</v>
          </cell>
          <cell r="AF294">
            <v>11864825.6005629</v>
          </cell>
          <cell r="AH294">
            <v>7947754.6624014499</v>
          </cell>
          <cell r="AI294">
            <v>833.99895966160204</v>
          </cell>
        </row>
        <row r="295">
          <cell r="M295">
            <v>22.180742697570601</v>
          </cell>
          <cell r="O295">
            <v>7585222.9215776399</v>
          </cell>
          <cell r="Q295">
            <v>3960000</v>
          </cell>
          <cell r="R295">
            <v>1.0548236941837499E-2</v>
          </cell>
          <cell r="AA295">
            <v>943.058730564911</v>
          </cell>
          <cell r="AC295">
            <v>108.358295259437</v>
          </cell>
          <cell r="AE295">
            <v>390089.862933975</v>
          </cell>
          <cell r="AF295">
            <v>11886187.686837099</v>
          </cell>
          <cell r="AH295">
            <v>7946876.1731553599</v>
          </cell>
          <cell r="AI295">
            <v>834.70043530547298</v>
          </cell>
        </row>
        <row r="296">
          <cell r="M296">
            <v>22.180485154228698</v>
          </cell>
          <cell r="O296">
            <v>7584598.5281111402</v>
          </cell>
          <cell r="Q296">
            <v>3960000</v>
          </cell>
          <cell r="R296">
            <v>1.0526534103033501E-2</v>
          </cell>
          <cell r="AA296">
            <v>947.99700997965203</v>
          </cell>
          <cell r="AC296">
            <v>108.91927086442701</v>
          </cell>
          <cell r="AE296">
            <v>392109.37511193799</v>
          </cell>
          <cell r="AF296">
            <v>11957477.6266404</v>
          </cell>
          <cell r="AH296">
            <v>7947924.6038663704</v>
          </cell>
          <cell r="AI296">
            <v>839.07773911522497</v>
          </cell>
        </row>
        <row r="297">
          <cell r="M297">
            <v>22.180604906592599</v>
          </cell>
          <cell r="O297">
            <v>7586246.7772870399</v>
          </cell>
          <cell r="Q297">
            <v>3960000</v>
          </cell>
          <cell r="R297">
            <v>1.0483400543411099E-2</v>
          </cell>
          <cell r="AA297">
            <v>946.45053753991101</v>
          </cell>
          <cell r="AC297">
            <v>108.778862908672</v>
          </cell>
          <cell r="AE297">
            <v>391603.90647122002</v>
          </cell>
          <cell r="AF297">
            <v>11927024.1350438</v>
          </cell>
          <cell r="AH297">
            <v>7949163.2727284199</v>
          </cell>
          <cell r="AI297">
            <v>837.67167463123894</v>
          </cell>
        </row>
        <row r="298">
          <cell r="M298">
            <v>22.180834492139201</v>
          </cell>
          <cell r="O298">
            <v>7591732.8621280398</v>
          </cell>
          <cell r="Q298">
            <v>3960000</v>
          </cell>
          <cell r="R298">
            <v>1.04723323328259E-2</v>
          </cell>
          <cell r="AA298">
            <v>946.12096325457605</v>
          </cell>
          <cell r="AC298">
            <v>108.75083007265501</v>
          </cell>
          <cell r="AE298">
            <v>391502.98826155899</v>
          </cell>
          <cell r="AF298">
            <v>11920101.1712831</v>
          </cell>
          <cell r="AH298">
            <v>7954604.0561609399</v>
          </cell>
          <cell r="AI298">
            <v>837.37013318191998</v>
          </cell>
        </row>
        <row r="299">
          <cell r="M299">
            <v>22.1810615212584</v>
          </cell>
          <cell r="O299">
            <v>7597811.5660145096</v>
          </cell>
          <cell r="Q299">
            <v>3960000</v>
          </cell>
          <cell r="R299">
            <v>1.0468543024790399E-2</v>
          </cell>
          <cell r="AA299">
            <v>946.41018733051203</v>
          </cell>
          <cell r="AC299">
            <v>108.78861762504501</v>
          </cell>
          <cell r="AE299">
            <v>391639.02345016302</v>
          </cell>
          <cell r="AF299">
            <v>11923141.0731679</v>
          </cell>
          <cell r="AH299">
            <v>7960837.4483165601</v>
          </cell>
          <cell r="AI299">
            <v>837.62156970546698</v>
          </cell>
        </row>
        <row r="300">
          <cell r="M300">
            <v>22.1811836130228</v>
          </cell>
          <cell r="O300">
            <v>7601574.06718696</v>
          </cell>
          <cell r="Q300">
            <v>3960000</v>
          </cell>
          <cell r="R300">
            <v>1.04666646772596E-2</v>
          </cell>
          <cell r="AA300">
            <v>946.65254631510004</v>
          </cell>
          <cell r="AC300">
            <v>108.81850820655799</v>
          </cell>
          <cell r="AE300">
            <v>391746.62954360701</v>
          </cell>
          <cell r="AF300">
            <v>11926096.954640901</v>
          </cell>
          <cell r="AH300">
            <v>7964727.02581074</v>
          </cell>
          <cell r="AI300">
            <v>837.83403810854304</v>
          </cell>
        </row>
        <row r="301">
          <cell r="M301">
            <v>22.1812614121047</v>
          </cell>
          <cell r="O301">
            <v>7603920.51081168</v>
          </cell>
          <cell r="Q301">
            <v>3960000</v>
          </cell>
          <cell r="R301">
            <v>1.04654778280386E-2</v>
          </cell>
          <cell r="AA301">
            <v>946.80385562443405</v>
          </cell>
          <cell r="AC301">
            <v>108.837165701434</v>
          </cell>
          <cell r="AE301">
            <v>391813.79652516299</v>
          </cell>
          <cell r="AF301">
            <v>11927943.309507599</v>
          </cell>
          <cell r="AH301">
            <v>7967150.2082807003</v>
          </cell>
          <cell r="AI301">
            <v>837.96668992299999</v>
          </cell>
        </row>
        <row r="302">
          <cell r="M302">
            <v>22.1813133791645</v>
          </cell>
          <cell r="O302">
            <v>7605378.5678997403</v>
          </cell>
          <cell r="Q302">
            <v>3960000</v>
          </cell>
          <cell r="R302">
            <v>1.04676157939012E-2</v>
          </cell>
          <cell r="AA302">
            <v>946.63261575124898</v>
          </cell>
          <cell r="AC302">
            <v>108.824194839656</v>
          </cell>
          <cell r="AE302">
            <v>391767.10142276197</v>
          </cell>
          <cell r="AF302">
            <v>11923978.251251901</v>
          </cell>
          <cell r="AH302">
            <v>7968593.3817618098</v>
          </cell>
          <cell r="AI302">
            <v>837.80842091159298</v>
          </cell>
        </row>
        <row r="303">
          <cell r="M303">
            <v>22.181433269579099</v>
          </cell>
          <cell r="O303">
            <v>7606252.3275176501</v>
          </cell>
          <cell r="Q303">
            <v>3960000</v>
          </cell>
          <cell r="R303">
            <v>1.0489252186286199E-2</v>
          </cell>
          <cell r="AA303">
            <v>943.79991816907295</v>
          </cell>
          <cell r="AC303">
            <v>108.499643909494</v>
          </cell>
          <cell r="AE303">
            <v>390598.71807418001</v>
          </cell>
          <cell r="AF303">
            <v>11883745.787389301</v>
          </cell>
          <cell r="AH303">
            <v>7968462.4069052003</v>
          </cell>
          <cell r="AI303">
            <v>835.30027425957803</v>
          </cell>
        </row>
        <row r="304">
          <cell r="M304">
            <v>22.1813786719825</v>
          </cell>
          <cell r="O304">
            <v>7606210.9857653696</v>
          </cell>
          <cell r="Q304">
            <v>3960000</v>
          </cell>
          <cell r="R304">
            <v>1.0540098431779501E-2</v>
          </cell>
          <cell r="AA304">
            <v>944.71914701032699</v>
          </cell>
          <cell r="AC304">
            <v>108.556615156921</v>
          </cell>
          <cell r="AE304">
            <v>390803.81456491502</v>
          </cell>
          <cell r="AF304">
            <v>11907914.3922287</v>
          </cell>
          <cell r="AH304">
            <v>7968549.4613695396</v>
          </cell>
          <cell r="AI304">
            <v>836.16253185340599</v>
          </cell>
        </row>
        <row r="305">
          <cell r="M305">
            <v>22.181281375675901</v>
          </cell>
          <cell r="O305">
            <v>7605372.9244902004</v>
          </cell>
          <cell r="Q305">
            <v>3960000</v>
          </cell>
          <cell r="R305">
            <v>1.05479849409916E-2</v>
          </cell>
          <cell r="AA305">
            <v>945.72522961919196</v>
          </cell>
          <cell r="AC305">
            <v>108.65855971334101</v>
          </cell>
          <cell r="AE305">
            <v>391170.81496802601</v>
          </cell>
          <cell r="AF305">
            <v>11925271.8370267</v>
          </cell>
          <cell r="AH305">
            <v>7967952.1594337104</v>
          </cell>
          <cell r="AI305">
            <v>837.066669905852</v>
          </cell>
        </row>
        <row r="306">
          <cell r="M306">
            <v>22.181222873237299</v>
          </cell>
          <cell r="O306">
            <v>7602483.9005020401</v>
          </cell>
          <cell r="Q306">
            <v>3960000</v>
          </cell>
          <cell r="R306">
            <v>1.0549726481526901E-2</v>
          </cell>
          <cell r="AA306">
            <v>945.57575518117005</v>
          </cell>
          <cell r="AC306">
            <v>108.63932437723</v>
          </cell>
          <cell r="AE306">
            <v>391101.56775802898</v>
          </cell>
          <cell r="AF306">
            <v>11923632.6050984</v>
          </cell>
          <cell r="AH306">
            <v>7964994.3555044001</v>
          </cell>
          <cell r="AI306">
            <v>836.93643080393997</v>
          </cell>
        </row>
        <row r="307">
          <cell r="M307">
            <v>22.181079556154899</v>
          </cell>
          <cell r="O307">
            <v>7596380.5719961496</v>
          </cell>
          <cell r="Q307">
            <v>3960000</v>
          </cell>
          <cell r="R307">
            <v>1.05518015284952E-2</v>
          </cell>
          <cell r="AA307">
            <v>945.05366083578804</v>
          </cell>
          <cell r="AC307">
            <v>108.577596277548</v>
          </cell>
          <cell r="AE307">
            <v>390879.34659917298</v>
          </cell>
          <cell r="AF307">
            <v>11916653.0474604</v>
          </cell>
          <cell r="AH307">
            <v>7958697.2158941403</v>
          </cell>
          <cell r="AI307">
            <v>836.47606455823995</v>
          </cell>
        </row>
        <row r="308">
          <cell r="M308">
            <v>22.1807773505172</v>
          </cell>
          <cell r="O308">
            <v>7591756.6910539903</v>
          </cell>
          <cell r="Q308">
            <v>3960000</v>
          </cell>
          <cell r="R308">
            <v>1.0524286974856399E-2</v>
          </cell>
          <cell r="AA308">
            <v>948.62762576457999</v>
          </cell>
          <cell r="AC308">
            <v>108.993443373384</v>
          </cell>
          <cell r="AE308">
            <v>392376.39614418102</v>
          </cell>
          <cell r="AF308">
            <v>11966002.841242</v>
          </cell>
          <cell r="AH308">
            <v>7955352.28631086</v>
          </cell>
          <cell r="AI308">
            <v>839.63418239119596</v>
          </cell>
        </row>
        <row r="309">
          <cell r="M309">
            <v>22.180812056382301</v>
          </cell>
          <cell r="O309">
            <v>7589935.77825417</v>
          </cell>
          <cell r="Q309">
            <v>3960000</v>
          </cell>
          <cell r="R309">
            <v>1.04843182278579E-2</v>
          </cell>
          <cell r="AA309">
            <v>946.40996873473796</v>
          </cell>
          <cell r="AC309">
            <v>108.782195981741</v>
          </cell>
          <cell r="AE309">
            <v>391615.90553426702</v>
          </cell>
          <cell r="AF309">
            <v>11924610.876992101</v>
          </cell>
          <cell r="AH309">
            <v>7952918.0277517103</v>
          </cell>
          <cell r="AI309">
            <v>837.62777275299698</v>
          </cell>
        </row>
        <row r="310">
          <cell r="M310">
            <v>22.180770847354498</v>
          </cell>
          <cell r="O310">
            <v>7585494.6422213204</v>
          </cell>
          <cell r="Q310">
            <v>3960000</v>
          </cell>
          <cell r="R310">
            <v>1.0480802580087101E-2</v>
          </cell>
          <cell r="AA310">
            <v>945.34758947762305</v>
          </cell>
          <cell r="AC310">
            <v>108.667245479964</v>
          </cell>
          <cell r="AE310">
            <v>391202.08372786897</v>
          </cell>
          <cell r="AF310">
            <v>11907955.2461015</v>
          </cell>
          <cell r="AH310">
            <v>7948176.5347705502</v>
          </cell>
          <cell r="AI310">
            <v>836.68034399765997</v>
          </cell>
        </row>
        <row r="311">
          <cell r="M311">
            <v>22.180457002667101</v>
          </cell>
          <cell r="O311">
            <v>7579449.0808109203</v>
          </cell>
          <cell r="Q311">
            <v>3960000</v>
          </cell>
          <cell r="R311">
            <v>1.04797865976667E-2</v>
          </cell>
          <cell r="AA311">
            <v>945.069277833304</v>
          </cell>
          <cell r="AC311">
            <v>108.62809690723</v>
          </cell>
          <cell r="AE311">
            <v>391061.148866028</v>
          </cell>
          <cell r="AF311">
            <v>11905672.3497914</v>
          </cell>
          <cell r="AH311">
            <v>7942004.92858666</v>
          </cell>
          <cell r="AI311">
            <v>836.44118092607403</v>
          </cell>
        </row>
        <row r="312">
          <cell r="M312">
            <v>22.180368668264201</v>
          </cell>
          <cell r="O312">
            <v>7578228.3404982304</v>
          </cell>
          <cell r="Q312">
            <v>3960000</v>
          </cell>
          <cell r="R312">
            <v>1.0475732869475601E-2</v>
          </cell>
          <cell r="AA312">
            <v>944.83056686975499</v>
          </cell>
          <cell r="AC312">
            <v>108.600468026991</v>
          </cell>
          <cell r="AE312">
            <v>390961.68489716802</v>
          </cell>
          <cell r="AF312">
            <v>11902345.167491799</v>
          </cell>
          <cell r="AH312">
            <v>7940646.8035758696</v>
          </cell>
          <cell r="AI312">
            <v>836.23009884276303</v>
          </cell>
        </row>
        <row r="313">
          <cell r="M313">
            <v>22.1803297165137</v>
          </cell>
          <cell r="O313">
            <v>7577498.3381754896</v>
          </cell>
          <cell r="Q313">
            <v>3960000</v>
          </cell>
          <cell r="R313">
            <v>1.04752820934929E-2</v>
          </cell>
          <cell r="AA313">
            <v>944.67093336941002</v>
          </cell>
          <cell r="AC313">
            <v>108.583142557355</v>
          </cell>
          <cell r="AE313">
            <v>390899.31320647802</v>
          </cell>
          <cell r="AF313">
            <v>11899855.3777683</v>
          </cell>
          <cell r="AH313">
            <v>7939862.4313098602</v>
          </cell>
          <cell r="AI313">
            <v>836.087790812055</v>
          </cell>
        </row>
        <row r="314">
          <cell r="M314">
            <v>22.1803428920296</v>
          </cell>
          <cell r="O314">
            <v>7578152.7761843</v>
          </cell>
          <cell r="Q314">
            <v>3960000</v>
          </cell>
          <cell r="R314">
            <v>1.04780089368504E-2</v>
          </cell>
          <cell r="AA314">
            <v>944.47018413363799</v>
          </cell>
          <cell r="AC314">
            <v>108.566071517418</v>
          </cell>
          <cell r="AE314">
            <v>390837.85746270599</v>
          </cell>
          <cell r="AF314">
            <v>11895638.650965</v>
          </cell>
          <cell r="AH314">
            <v>7940465.4688662495</v>
          </cell>
          <cell r="AI314">
            <v>835.90411261621898</v>
          </cell>
        </row>
        <row r="315">
          <cell r="M315">
            <v>22.180407437596799</v>
          </cell>
          <cell r="O315">
            <v>7579661.1951197702</v>
          </cell>
          <cell r="Q315">
            <v>3960000</v>
          </cell>
          <cell r="R315">
            <v>1.0482447446453101E-2</v>
          </cell>
          <cell r="AA315">
            <v>944.79857749738198</v>
          </cell>
          <cell r="AC315">
            <v>108.60331570506099</v>
          </cell>
          <cell r="AE315">
            <v>390971.936538218</v>
          </cell>
          <cell r="AF315">
            <v>11900391.5409598</v>
          </cell>
          <cell r="AH315">
            <v>7942090.0806972198</v>
          </cell>
          <cell r="AI315">
            <v>836.19526179232105</v>
          </cell>
        </row>
        <row r="316">
          <cell r="M316">
            <v>22.1805764092998</v>
          </cell>
          <cell r="O316">
            <v>7581024.5378108202</v>
          </cell>
          <cell r="Q316">
            <v>3960000</v>
          </cell>
          <cell r="R316">
            <v>1.04999112311555E-2</v>
          </cell>
          <cell r="AA316">
            <v>941.93374152889805</v>
          </cell>
          <cell r="AC316">
            <v>108.274568862742</v>
          </cell>
          <cell r="AE316">
            <v>389788.44790587202</v>
          </cell>
          <cell r="AF316">
            <v>11859839.959911499</v>
          </cell>
          <cell r="AH316">
            <v>7942424.7406989699</v>
          </cell>
          <cell r="AI316">
            <v>833.659172666156</v>
          </cell>
        </row>
        <row r="317">
          <cell r="M317">
            <v>22.180575932333401</v>
          </cell>
          <cell r="O317">
            <v>7581488.7482883297</v>
          </cell>
          <cell r="Q317">
            <v>3960000</v>
          </cell>
          <cell r="R317">
            <v>1.0549803680198099E-2</v>
          </cell>
          <cell r="AA317">
            <v>942.78279502397197</v>
          </cell>
          <cell r="AC317">
            <v>108.325056312946</v>
          </cell>
          <cell r="AE317">
            <v>389970.202726605</v>
          </cell>
          <cell r="AF317">
            <v>11882642.5299371</v>
          </cell>
          <cell r="AH317">
            <v>7943010.0748107303</v>
          </cell>
          <cell r="AI317">
            <v>834.45773871102597</v>
          </cell>
        </row>
        <row r="318">
          <cell r="M318">
            <v>22.180444524297702</v>
          </cell>
          <cell r="O318">
            <v>7581160.0543801999</v>
          </cell>
          <cell r="Q318">
            <v>3960000</v>
          </cell>
          <cell r="R318">
            <v>1.0557610356881599E-2</v>
          </cell>
          <cell r="AA318">
            <v>943.83954644334301</v>
          </cell>
          <cell r="AC318">
            <v>108.432929869641</v>
          </cell>
          <cell r="AE318">
            <v>390358.54753070802</v>
          </cell>
          <cell r="AF318">
            <v>11900683.1310762</v>
          </cell>
          <cell r="AH318">
            <v>7942950.5842255503</v>
          </cell>
          <cell r="AI318">
            <v>835.40661657370197</v>
          </cell>
        </row>
        <row r="319">
          <cell r="M319">
            <v>22.1803704250568</v>
          </cell>
          <cell r="O319">
            <v>7582837.7276674304</v>
          </cell>
          <cell r="Q319">
            <v>3960000</v>
          </cell>
          <cell r="R319">
            <v>1.05284674278331E-2</v>
          </cell>
          <cell r="AA319">
            <v>948.01922265854898</v>
          </cell>
          <cell r="AC319">
            <v>108.919235007433</v>
          </cell>
          <cell r="AE319">
            <v>392109.246026757</v>
          </cell>
          <cell r="AF319">
            <v>11958386.342478599</v>
          </cell>
          <cell r="AH319">
            <v>7946126.4596641101</v>
          </cell>
          <cell r="AI319">
            <v>839.09998765111698</v>
          </cell>
        </row>
        <row r="320">
          <cell r="M320">
            <v>22.1805293136557</v>
          </cell>
          <cell r="O320">
            <v>7583453.1764912903</v>
          </cell>
          <cell r="Q320">
            <v>3960000</v>
          </cell>
          <cell r="R320">
            <v>1.04871970513662E-2</v>
          </cell>
          <cell r="AA320">
            <v>945.94812171336798</v>
          </cell>
          <cell r="AC320">
            <v>108.726226687473</v>
          </cell>
          <cell r="AE320">
            <v>391414.41607490397</v>
          </cell>
          <cell r="AF320">
            <v>11918750.104366999</v>
          </cell>
          <cell r="AH320">
            <v>7946218.80571476</v>
          </cell>
          <cell r="AI320">
            <v>837.22189502589504</v>
          </cell>
        </row>
        <row r="321">
          <cell r="M321">
            <v>22.1806387222063</v>
          </cell>
          <cell r="O321">
            <v>7585660.55921489</v>
          </cell>
          <cell r="Q321">
            <v>3960000</v>
          </cell>
          <cell r="R321">
            <v>1.0481995565061601E-2</v>
          </cell>
          <cell r="AA321">
            <v>945.51472374355103</v>
          </cell>
          <cell r="AC321">
            <v>108.684736582368</v>
          </cell>
          <cell r="AE321">
            <v>391265.05169652501</v>
          </cell>
          <cell r="AF321">
            <v>11910711.589370999</v>
          </cell>
          <cell r="AH321">
            <v>7948343.5116248298</v>
          </cell>
          <cell r="AI321">
            <v>836.829987161183</v>
          </cell>
        </row>
        <row r="322">
          <cell r="M322">
            <v>22.180815239944302</v>
          </cell>
          <cell r="O322">
            <v>7591445.8218011502</v>
          </cell>
          <cell r="Q322">
            <v>3960000</v>
          </cell>
          <cell r="R322">
            <v>1.04768282786458E-2</v>
          </cell>
          <cell r="AA322">
            <v>946.22717781671395</v>
          </cell>
          <cell r="AC322">
            <v>108.762915817638</v>
          </cell>
          <cell r="AE322">
            <v>391546.496943495</v>
          </cell>
          <cell r="AF322">
            <v>11921630.0203114</v>
          </cell>
          <cell r="AH322">
            <v>7954357.9665715899</v>
          </cell>
          <cell r="AI322">
            <v>837.46426199907705</v>
          </cell>
        </row>
        <row r="323">
          <cell r="M323">
            <v>22.181047907729699</v>
          </cell>
          <cell r="O323">
            <v>7597995.2235482</v>
          </cell>
          <cell r="Q323">
            <v>3960000</v>
          </cell>
          <cell r="R323">
            <v>1.04693356842214E-2</v>
          </cell>
          <cell r="AA323">
            <v>946.54335628747799</v>
          </cell>
          <cell r="AC323">
            <v>108.802527847896</v>
          </cell>
          <cell r="AE323">
            <v>391689.10025242501</v>
          </cell>
          <cell r="AF323">
            <v>11925343.9640825</v>
          </cell>
          <cell r="AH323">
            <v>7961057.05132828</v>
          </cell>
          <cell r="AI323">
            <v>837.74082843958297</v>
          </cell>
        </row>
        <row r="324">
          <cell r="M324">
            <v>22.181208500280899</v>
          </cell>
          <cell r="O324">
            <v>7602837.1223253896</v>
          </cell>
          <cell r="Q324">
            <v>3960000</v>
          </cell>
          <cell r="R324">
            <v>1.0466402331357901E-2</v>
          </cell>
          <cell r="AA324">
            <v>946.78185014271003</v>
          </cell>
          <cell r="AC324">
            <v>108.83347317768499</v>
          </cell>
          <cell r="AE324">
            <v>391800.50343966502</v>
          </cell>
          <cell r="AF324">
            <v>11927900.236672901</v>
          </cell>
          <cell r="AH324">
            <v>7966034.8330909703</v>
          </cell>
          <cell r="AI324">
            <v>837.948376965026</v>
          </cell>
        </row>
        <row r="325">
          <cell r="M325">
            <v>22.181303244044798</v>
          </cell>
          <cell r="O325">
            <v>7605627.7712126896</v>
          </cell>
          <cell r="Q325">
            <v>3960000</v>
          </cell>
          <cell r="R325">
            <v>1.04648721999978E-2</v>
          </cell>
          <cell r="AA325">
            <v>946.94712880554096</v>
          </cell>
          <cell r="AC325">
            <v>108.85415550264</v>
          </cell>
          <cell r="AE325">
            <v>391874.95980950398</v>
          </cell>
          <cell r="AF325">
            <v>11929847.5134289</v>
          </cell>
          <cell r="AH325">
            <v>7968913.8957134699</v>
          </cell>
          <cell r="AI325">
            <v>838.09297330290099</v>
          </cell>
        </row>
        <row r="326">
          <cell r="M326">
            <v>22.1813498498183</v>
          </cell>
          <cell r="O326">
            <v>7606761.0913694398</v>
          </cell>
          <cell r="Q326">
            <v>3960000</v>
          </cell>
          <cell r="R326">
            <v>1.04670347452614E-2</v>
          </cell>
          <cell r="AA326">
            <v>946.73667671626299</v>
          </cell>
          <cell r="AC326">
            <v>108.83672415172801</v>
          </cell>
          <cell r="AE326">
            <v>391812.20694622002</v>
          </cell>
          <cell r="AF326">
            <v>11925317.572482901</v>
          </cell>
          <cell r="AH326">
            <v>7970021.7633303003</v>
          </cell>
          <cell r="AI326">
            <v>837.89995256453597</v>
          </cell>
        </row>
        <row r="327">
          <cell r="M327">
            <v>22.181462931692401</v>
          </cell>
          <cell r="O327">
            <v>7607553.0050399899</v>
          </cell>
          <cell r="Q327">
            <v>3960000</v>
          </cell>
          <cell r="R327">
            <v>1.04887484865711E-2</v>
          </cell>
          <cell r="AA327">
            <v>943.90270098165695</v>
          </cell>
          <cell r="AC327">
            <v>108.511938011604</v>
          </cell>
          <cell r="AE327">
            <v>390642.97684177302</v>
          </cell>
          <cell r="AF327">
            <v>11885086.252887901</v>
          </cell>
          <cell r="AH327">
            <v>7969806.5175496005</v>
          </cell>
          <cell r="AI327">
            <v>835.39076297005295</v>
          </cell>
        </row>
        <row r="328">
          <cell r="M328">
            <v>22.181413554555</v>
          </cell>
          <cell r="O328">
            <v>7607669.5286348099</v>
          </cell>
          <cell r="Q328">
            <v>3960000</v>
          </cell>
          <cell r="R328">
            <v>1.05395325461663E-2</v>
          </cell>
          <cell r="AA328">
            <v>944.83546815936302</v>
          </cell>
          <cell r="AC328">
            <v>108.570500920204</v>
          </cell>
          <cell r="AE328">
            <v>390853.80331273301</v>
          </cell>
          <cell r="AF328">
            <v>11909438.528227201</v>
          </cell>
          <cell r="AH328">
            <v>7970055.5535503598</v>
          </cell>
          <cell r="AI328">
            <v>836.26496723916</v>
          </cell>
        </row>
        <row r="329">
          <cell r="M329">
            <v>22.181306361457398</v>
          </cell>
          <cell r="O329">
            <v>7606158.3060296699</v>
          </cell>
          <cell r="Q329">
            <v>3960000</v>
          </cell>
          <cell r="R329">
            <v>1.0547573875527599E-2</v>
          </cell>
          <cell r="AA329">
            <v>945.77449212186104</v>
          </cell>
          <cell r="AC329">
            <v>108.664661893687</v>
          </cell>
          <cell r="AE329">
            <v>391192.78281727398</v>
          </cell>
          <cell r="AF329">
            <v>11925866.621183001</v>
          </cell>
          <cell r="AH329">
            <v>7968763.1956961397</v>
          </cell>
          <cell r="AI329">
            <v>837.10983022817402</v>
          </cell>
        </row>
        <row r="330">
          <cell r="M330">
            <v>22.181222089578799</v>
          </cell>
          <cell r="O330">
            <v>7601800.8829066996</v>
          </cell>
          <cell r="Q330">
            <v>3960000</v>
          </cell>
          <cell r="R330">
            <v>1.0549739511197699E-2</v>
          </cell>
          <cell r="AA330">
            <v>945.49082948026603</v>
          </cell>
          <cell r="AC330">
            <v>108.629690779727</v>
          </cell>
          <cell r="AE330">
            <v>391066.88680701703</v>
          </cell>
          <cell r="AF330">
            <v>11922403.6423414</v>
          </cell>
          <cell r="AH330">
            <v>7964286.4608021397</v>
          </cell>
          <cell r="AI330">
            <v>836.86113870053896</v>
          </cell>
        </row>
        <row r="331">
          <cell r="M331">
            <v>22.181042531647801</v>
          </cell>
          <cell r="O331">
            <v>7595155.2402465101</v>
          </cell>
          <cell r="Q331">
            <v>3960000</v>
          </cell>
          <cell r="R331">
            <v>1.05522398763707E-2</v>
          </cell>
          <cell r="AA331">
            <v>944.95066919012902</v>
          </cell>
          <cell r="AC331">
            <v>108.565395279622</v>
          </cell>
          <cell r="AE331">
            <v>390835.423006639</v>
          </cell>
          <cell r="AF331">
            <v>11915281.855926201</v>
          </cell>
          <cell r="AH331">
            <v>7957433.4977151398</v>
          </cell>
          <cell r="AI331">
            <v>836.38527391050695</v>
          </cell>
        </row>
        <row r="332">
          <cell r="M332">
            <v>22.180858060165601</v>
          </cell>
          <cell r="O332">
            <v>7589857.4117370397</v>
          </cell>
          <cell r="Q332">
            <v>3960000</v>
          </cell>
          <cell r="R332">
            <v>1.05545209835721E-2</v>
          </cell>
          <cell r="AA332">
            <v>944.55943879495703</v>
          </cell>
          <cell r="AC332">
            <v>108.51821662051201</v>
          </cell>
          <cell r="AE332">
            <v>390665.579833842</v>
          </cell>
          <cell r="AF332">
            <v>11910264.500930401</v>
          </cell>
          <cell r="AH332">
            <v>7951964.6172453696</v>
          </cell>
          <cell r="AI332">
            <v>836.04122217444603</v>
          </cell>
        </row>
        <row r="333">
          <cell r="M333">
            <v>22.1806253052244</v>
          </cell>
          <cell r="O333">
            <v>7588031.5520232301</v>
          </cell>
          <cell r="Q333">
            <v>3960000</v>
          </cell>
          <cell r="R333">
            <v>1.0526072854909099E-2</v>
          </cell>
          <cell r="AA333">
            <v>948.37825957394705</v>
          </cell>
          <cell r="AC333">
            <v>108.962914656549</v>
          </cell>
          <cell r="AE333">
            <v>392266.49276357499</v>
          </cell>
          <cell r="AF333">
            <v>11962906.802345799</v>
          </cell>
          <cell r="AH333">
            <v>7951502.5649600001</v>
          </cell>
          <cell r="AI333">
            <v>839.41534491739799</v>
          </cell>
        </row>
        <row r="334">
          <cell r="M334">
            <v>22.180685360433198</v>
          </cell>
          <cell r="O334">
            <v>7586695.2270027502</v>
          </cell>
          <cell r="Q334">
            <v>3960000</v>
          </cell>
          <cell r="R334">
            <v>1.04856770191379E-2</v>
          </cell>
          <cell r="AA334">
            <v>946.16796838362302</v>
          </cell>
          <cell r="AC334">
            <v>108.753060670403</v>
          </cell>
          <cell r="AE334">
            <v>391511.01841344999</v>
          </cell>
          <cell r="AF334">
            <v>11921495.729377599</v>
          </cell>
          <cell r="AH334">
            <v>7949572.2924340796</v>
          </cell>
          <cell r="AI334">
            <v>837.41490771322003</v>
          </cell>
        </row>
        <row r="335">
          <cell r="M335">
            <v>22.180709503518401</v>
          </cell>
          <cell r="O335">
            <v>7586052.6030305699</v>
          </cell>
          <cell r="Q335">
            <v>3960000</v>
          </cell>
          <cell r="R335">
            <v>1.0481334824059199E-2</v>
          </cell>
          <cell r="AA335">
            <v>945.48224132444795</v>
          </cell>
          <cell r="AC335">
            <v>108.681875147559</v>
          </cell>
          <cell r="AE335">
            <v>391254.75053121301</v>
          </cell>
          <cell r="AF335">
            <v>11910052.011512401</v>
          </cell>
          <cell r="AH335">
            <v>7948753.6527037704</v>
          </cell>
          <cell r="AI335">
            <v>836.80036617688904</v>
          </cell>
        </row>
        <row r="336">
          <cell r="M336">
            <v>22.180697943036702</v>
          </cell>
          <cell r="O336">
            <v>7585613.5776203396</v>
          </cell>
          <cell r="Q336">
            <v>3960000</v>
          </cell>
          <cell r="R336">
            <v>1.0480916041530199E-2</v>
          </cell>
          <cell r="AA336">
            <v>945.37177452605897</v>
          </cell>
          <cell r="AC336">
            <v>108.66996119805</v>
          </cell>
          <cell r="AE336">
            <v>391211.86031297903</v>
          </cell>
          <cell r="AF336">
            <v>11908311.4325196</v>
          </cell>
          <cell r="AH336">
            <v>7948281.11785933</v>
          </cell>
          <cell r="AI336">
            <v>836.70181332800905</v>
          </cell>
        </row>
        <row r="337">
          <cell r="M337">
            <v>22.180684551731499</v>
          </cell>
          <cell r="O337">
            <v>7585465.2527831402</v>
          </cell>
          <cell r="Q337">
            <v>3960000</v>
          </cell>
          <cell r="R337">
            <v>1.0480966786039001E-2</v>
          </cell>
          <cell r="AA337">
            <v>945.35856774066895</v>
          </cell>
          <cell r="AC337">
            <v>108.66841858630001</v>
          </cell>
          <cell r="AE337">
            <v>391206.30691067898</v>
          </cell>
          <cell r="AF337">
            <v>11908130.5657077</v>
          </cell>
          <cell r="AH337">
            <v>7948125.8081286298</v>
          </cell>
          <cell r="AI337">
            <v>836.69014915437003</v>
          </cell>
        </row>
        <row r="338">
          <cell r="M338">
            <v>22.180706457357701</v>
          </cell>
          <cell r="O338">
            <v>7586276.0656728297</v>
          </cell>
          <cell r="Q338">
            <v>3960000</v>
          </cell>
          <cell r="R338">
            <v>1.04807748469088E-2</v>
          </cell>
          <cell r="AA338">
            <v>945.43794227973501</v>
          </cell>
          <cell r="AC338">
            <v>108.67764726124901</v>
          </cell>
          <cell r="AE338">
            <v>391239.53014049702</v>
          </cell>
          <cell r="AF338">
            <v>11909227.4224662</v>
          </cell>
          <cell r="AH338">
            <v>7948960.0512329796</v>
          </cell>
          <cell r="AI338">
            <v>836.76029501848598</v>
          </cell>
        </row>
        <row r="339">
          <cell r="M339">
            <v>22.1807444384668</v>
          </cell>
          <cell r="O339">
            <v>7587231.4511197098</v>
          </cell>
          <cell r="Q339">
            <v>3960000</v>
          </cell>
          <cell r="R339">
            <v>1.0480422602938201E-2</v>
          </cell>
          <cell r="AA339">
            <v>945.51551238095101</v>
          </cell>
          <cell r="AC339">
            <v>108.686872868104</v>
          </cell>
          <cell r="AE339">
            <v>391272.74232517299</v>
          </cell>
          <cell r="AF339">
            <v>11910251.769244101</v>
          </cell>
          <cell r="AH339">
            <v>7949946.91782906</v>
          </cell>
          <cell r="AI339">
            <v>836.82863951284696</v>
          </cell>
        </row>
        <row r="340">
          <cell r="M340">
            <v>22.180877111015899</v>
          </cell>
          <cell r="O340">
            <v>7587818.41397567</v>
          </cell>
          <cell r="Q340">
            <v>3960000</v>
          </cell>
          <cell r="R340">
            <v>1.0497307560428999E-2</v>
          </cell>
          <cell r="AA340">
            <v>942.46884518230604</v>
          </cell>
          <cell r="AC340">
            <v>108.33844801419799</v>
          </cell>
          <cell r="AE340">
            <v>390018.412851114</v>
          </cell>
          <cell r="AF340">
            <v>11866845.454899499</v>
          </cell>
          <cell r="AH340">
            <v>7949450.3608574802</v>
          </cell>
          <cell r="AI340">
            <v>834.13039716810795</v>
          </cell>
        </row>
        <row r="341">
          <cell r="M341">
            <v>22.180840715056</v>
          </cell>
          <cell r="O341">
            <v>7588162.7926380103</v>
          </cell>
          <cell r="Q341">
            <v>3960000</v>
          </cell>
          <cell r="R341">
            <v>1.0547295937655601E-2</v>
          </cell>
          <cell r="AA341">
            <v>943.31498059722105</v>
          </cell>
          <cell r="AC341">
            <v>108.388488477596</v>
          </cell>
          <cell r="AE341">
            <v>390198.55851934699</v>
          </cell>
          <cell r="AF341">
            <v>11889635.192214699</v>
          </cell>
          <cell r="AH341">
            <v>7949909.4842100404</v>
          </cell>
          <cell r="AI341">
            <v>834.92649211962396</v>
          </cell>
        </row>
        <row r="342">
          <cell r="M342">
            <v>22.180756010860499</v>
          </cell>
          <cell r="O342">
            <v>7588147.2362108696</v>
          </cell>
          <cell r="Q342">
            <v>3960000</v>
          </cell>
          <cell r="R342">
            <v>1.0554868941718001E-2</v>
          </cell>
          <cell r="AA342">
            <v>944.38551375313102</v>
          </cell>
          <cell r="AC342">
            <v>108.498155233579</v>
          </cell>
          <cell r="AE342">
            <v>390593.35884088499</v>
          </cell>
          <cell r="AF342">
            <v>11907824.5558064</v>
          </cell>
          <cell r="AH342">
            <v>7950160.7511505103</v>
          </cell>
          <cell r="AI342">
            <v>835.88735851955198</v>
          </cell>
        </row>
        <row r="343">
          <cell r="M343">
            <v>22.1806044522876</v>
          </cell>
          <cell r="O343">
            <v>7587715.5827690102</v>
          </cell>
          <cell r="Q343">
            <v>3960000</v>
          </cell>
          <cell r="R343">
            <v>1.0526283431252999E-2</v>
          </cell>
          <cell r="AA343">
            <v>948.36515996802302</v>
          </cell>
          <cell r="AC343">
            <v>108.961159507338</v>
          </cell>
          <cell r="AE343">
            <v>392260.17422641697</v>
          </cell>
          <cell r="AF343">
            <v>11962779.028306499</v>
          </cell>
          <cell r="AH343">
            <v>7951170.8793544201</v>
          </cell>
          <cell r="AI343">
            <v>839.40400046068498</v>
          </cell>
        </row>
        <row r="344">
          <cell r="M344">
            <v>22.180678715615301</v>
          </cell>
          <cell r="O344">
            <v>7586762.7723017503</v>
          </cell>
          <cell r="Q344">
            <v>3960000</v>
          </cell>
          <cell r="R344">
            <v>1.0485736619405399E-2</v>
          </cell>
          <cell r="AA344">
            <v>946.18364103565898</v>
          </cell>
          <cell r="AC344">
            <v>108.754766791405</v>
          </cell>
          <cell r="AE344">
            <v>391517.16044905997</v>
          </cell>
          <cell r="AF344">
            <v>11921739.025819199</v>
          </cell>
          <cell r="AH344">
            <v>7949642.4896015096</v>
          </cell>
          <cell r="AI344">
            <v>837.42887424425396</v>
          </cell>
        </row>
        <row r="345">
          <cell r="M345">
            <v>22.180784041413698</v>
          </cell>
          <cell r="O345">
            <v>7589589.6268884903</v>
          </cell>
          <cell r="Q345">
            <v>3960000</v>
          </cell>
          <cell r="R345">
            <v>1.04805675765455E-2</v>
          </cell>
          <cell r="AA345">
            <v>945.83495069544904</v>
          </cell>
          <cell r="AC345">
            <v>108.722814221554</v>
          </cell>
          <cell r="AE345">
            <v>391402.131197593</v>
          </cell>
          <cell r="AF345">
            <v>11914942.3594871</v>
          </cell>
          <cell r="AH345">
            <v>7952401.7882548096</v>
          </cell>
          <cell r="AI345">
            <v>837.11213647389604</v>
          </cell>
        </row>
        <row r="346">
          <cell r="M346">
            <v>22.180950621947499</v>
          </cell>
          <cell r="O346">
            <v>7595126.1814742601</v>
          </cell>
          <cell r="Q346">
            <v>3960000</v>
          </cell>
          <cell r="R346">
            <v>1.0475329475776399E-2</v>
          </cell>
          <cell r="AA346">
            <v>946.50912767611101</v>
          </cell>
          <cell r="AC346">
            <v>108.79674068264001</v>
          </cell>
          <cell r="AE346">
            <v>391668.26645750401</v>
          </cell>
          <cell r="AF346">
            <v>11925287.022124</v>
          </cell>
          <cell r="AH346">
            <v>7958164.2654382102</v>
          </cell>
          <cell r="AI346">
            <v>837.712386993471</v>
          </cell>
        </row>
        <row r="347">
          <cell r="M347">
            <v>22.181130907646899</v>
          </cell>
          <cell r="O347">
            <v>7600409.6111593395</v>
          </cell>
          <cell r="Q347">
            <v>3960000</v>
          </cell>
          <cell r="R347">
            <v>1.0468223186599899E-2</v>
          </cell>
          <cell r="AA347">
            <v>946.71187186595796</v>
          </cell>
          <cell r="AC347">
            <v>108.82303598904301</v>
          </cell>
          <cell r="AE347">
            <v>391762.92956055602</v>
          </cell>
          <cell r="AF347">
            <v>11927462.664940501</v>
          </cell>
          <cell r="AH347">
            <v>7963553.1741045704</v>
          </cell>
          <cell r="AI347">
            <v>837.88883587691396</v>
          </cell>
        </row>
        <row r="348">
          <cell r="M348">
            <v>22.181238521998701</v>
          </cell>
          <cell r="O348">
            <v>7603130.4199901102</v>
          </cell>
          <cell r="Q348">
            <v>3960000</v>
          </cell>
          <cell r="R348">
            <v>1.0465945405032E-2</v>
          </cell>
          <cell r="AA348">
            <v>946.76223270002799</v>
          </cell>
          <cell r="AC348">
            <v>108.83183407316</v>
          </cell>
          <cell r="AE348">
            <v>391794.60266337602</v>
          </cell>
          <cell r="AF348">
            <v>11927481.2708767</v>
          </cell>
          <cell r="AH348">
            <v>7966337.6135333097</v>
          </cell>
          <cell r="AI348">
            <v>837.93039862686703</v>
          </cell>
        </row>
        <row r="349">
          <cell r="M349">
            <v>22.181283642635101</v>
          </cell>
          <cell r="O349">
            <v>7604501.6177583402</v>
          </cell>
          <cell r="Q349">
            <v>3960000</v>
          </cell>
          <cell r="R349">
            <v>1.04651211795343E-2</v>
          </cell>
          <cell r="AA349">
            <v>946.83314698438699</v>
          </cell>
          <cell r="AC349">
            <v>108.84094597731701</v>
          </cell>
          <cell r="AE349">
            <v>391827.40551834099</v>
          </cell>
          <cell r="AF349">
            <v>11928261.9573329</v>
          </cell>
          <cell r="AH349">
            <v>7967750.4832461299</v>
          </cell>
          <cell r="AI349">
            <v>837.99220100706998</v>
          </cell>
        </row>
        <row r="350">
          <cell r="M350">
            <v>22.181322616811102</v>
          </cell>
          <cell r="O350">
            <v>7605723.2145435996</v>
          </cell>
          <cell r="Q350">
            <v>3960000</v>
          </cell>
          <cell r="R350">
            <v>1.04674522632438E-2</v>
          </cell>
          <cell r="AA350">
            <v>946.65579772199703</v>
          </cell>
          <cell r="AC350">
            <v>108.827036472199</v>
          </cell>
          <cell r="AE350">
            <v>391777.33129991702</v>
          </cell>
          <cell r="AF350">
            <v>11924264.994687101</v>
          </cell>
          <cell r="AH350">
            <v>7968949.3621679703</v>
          </cell>
          <cell r="AI350">
            <v>837.82876124979805</v>
          </cell>
        </row>
        <row r="351">
          <cell r="M351">
            <v>22.1814508744752</v>
          </cell>
          <cell r="O351">
            <v>7607392.4582574395</v>
          </cell>
          <cell r="Q351">
            <v>3960000</v>
          </cell>
          <cell r="R351">
            <v>1.04889513957813E-2</v>
          </cell>
          <cell r="AA351">
            <v>943.90722024785202</v>
          </cell>
          <cell r="AC351">
            <v>108.512184379088</v>
          </cell>
          <cell r="AE351">
            <v>390643.86376471602</v>
          </cell>
          <cell r="AF351">
            <v>11885212.717209401</v>
          </cell>
          <cell r="AH351">
            <v>7969640.9813936399</v>
          </cell>
          <cell r="AI351">
            <v>835.39503586876401</v>
          </cell>
        </row>
        <row r="352">
          <cell r="M352">
            <v>22.181417031444099</v>
          </cell>
          <cell r="O352">
            <v>7607855.9829226704</v>
          </cell>
          <cell r="Q352">
            <v>3960000</v>
          </cell>
          <cell r="R352">
            <v>1.05394975914491E-2</v>
          </cell>
          <cell r="AA352">
            <v>944.85536872044395</v>
          </cell>
          <cell r="AC352">
            <v>108.572793032037</v>
          </cell>
          <cell r="AE352">
            <v>390862.05491533299</v>
          </cell>
          <cell r="AF352">
            <v>11909718.484177699</v>
          </cell>
          <cell r="AH352">
            <v>7970248.5082982397</v>
          </cell>
          <cell r="AI352">
            <v>836.28257568840695</v>
          </cell>
        </row>
        <row r="353">
          <cell r="M353">
            <v>22.1813092118919</v>
          </cell>
          <cell r="O353">
            <v>7606245.79679548</v>
          </cell>
          <cell r="Q353">
            <v>3960000</v>
          </cell>
          <cell r="R353">
            <v>1.05475303101798E-2</v>
          </cell>
          <cell r="AA353">
            <v>945.78023491471799</v>
          </cell>
          <cell r="AC353">
            <v>108.665368228646</v>
          </cell>
          <cell r="AE353">
            <v>391195.32562312402</v>
          </cell>
          <cell r="AF353">
            <v>11925937.114653399</v>
          </cell>
          <cell r="AH353">
            <v>7968853.7165900199</v>
          </cell>
          <cell r="AI353">
            <v>837.11486668607301</v>
          </cell>
        </row>
        <row r="354">
          <cell r="M354">
            <v>22.181240776156901</v>
          </cell>
          <cell r="O354">
            <v>7603371.9372636499</v>
          </cell>
          <cell r="Q354">
            <v>3960000</v>
          </cell>
          <cell r="R354">
            <v>1.0549791455738099E-2</v>
          </cell>
          <cell r="AA354">
            <v>945.72018099600803</v>
          </cell>
          <cell r="AC354">
            <v>108.66345761963601</v>
          </cell>
          <cell r="AE354">
            <v>391188.44743068801</v>
          </cell>
          <cell r="AF354">
            <v>11923941.350553</v>
          </cell>
          <cell r="AH354">
            <v>7965978.0306871198</v>
          </cell>
          <cell r="AI354">
            <v>837.05672337637304</v>
          </cell>
        </row>
        <row r="355">
          <cell r="M355">
            <v>22.181113505735699</v>
          </cell>
          <cell r="O355">
            <v>7598007.8382243402</v>
          </cell>
          <cell r="Q355">
            <v>3960000</v>
          </cell>
          <cell r="R355">
            <v>1.05519603084135E-2</v>
          </cell>
          <cell r="AA355">
            <v>945.28903488450703</v>
          </cell>
          <cell r="AC355">
            <v>108.608785109257</v>
          </cell>
          <cell r="AE355">
            <v>390991.626393324</v>
          </cell>
          <cell r="AF355">
            <v>11919027.249382</v>
          </cell>
          <cell r="AH355">
            <v>7960430.2221155902</v>
          </cell>
          <cell r="AI355">
            <v>836.68024977525101</v>
          </cell>
        </row>
        <row r="356">
          <cell r="M356">
            <v>22.1809676623669</v>
          </cell>
          <cell r="O356">
            <v>7593529.4550761599</v>
          </cell>
          <cell r="Q356">
            <v>3960000</v>
          </cell>
          <cell r="R356">
            <v>1.0553341603311599E-2</v>
          </cell>
          <cell r="AA356">
            <v>944.88186334500199</v>
          </cell>
          <cell r="AC356">
            <v>108.556186343422</v>
          </cell>
          <cell r="AE356">
            <v>390802.27083632001</v>
          </cell>
          <cell r="AF356">
            <v>11914608.867737001</v>
          </cell>
          <cell r="AH356">
            <v>7955758.4084071601</v>
          </cell>
          <cell r="AI356">
            <v>836.32567700157995</v>
          </cell>
        </row>
        <row r="357">
          <cell r="M357">
            <v>22.180744738771999</v>
          </cell>
          <cell r="O357">
            <v>7590889.0754670696</v>
          </cell>
          <cell r="Q357">
            <v>3960000</v>
          </cell>
          <cell r="R357">
            <v>1.05248119848743E-2</v>
          </cell>
          <cell r="AA357">
            <v>948.58572703578704</v>
          </cell>
          <cell r="AC357">
            <v>108.987985055549</v>
          </cell>
          <cell r="AE357">
            <v>392356.74619997601</v>
          </cell>
          <cell r="AF357">
            <v>11965558.1196355</v>
          </cell>
          <cell r="AH357">
            <v>7954453.0477321101</v>
          </cell>
          <cell r="AI357">
            <v>839.59774198023797</v>
          </cell>
        </row>
        <row r="358">
          <cell r="M358">
            <v>22.180758982366399</v>
          </cell>
          <cell r="O358">
            <v>7588826.58979961</v>
          </cell>
          <cell r="Q358">
            <v>3960000</v>
          </cell>
          <cell r="R358">
            <v>1.0484841234869801E-2</v>
          </cell>
          <cell r="AA358">
            <v>946.33214355687505</v>
          </cell>
          <cell r="AC358">
            <v>108.77274731717399</v>
          </cell>
          <cell r="AE358">
            <v>391581.89034182503</v>
          </cell>
          <cell r="AF358">
            <v>11923627.1354669</v>
          </cell>
          <cell r="AH358">
            <v>7951776.8423691802</v>
          </cell>
          <cell r="AI358">
            <v>837.55939623970198</v>
          </cell>
        </row>
        <row r="359">
          <cell r="M359">
            <v>22.180831248289898</v>
          </cell>
          <cell r="O359">
            <v>7589673.3242720002</v>
          </cell>
          <cell r="Q359">
            <v>3960000</v>
          </cell>
          <cell r="R359">
            <v>1.04801210000212E-2</v>
          </cell>
          <cell r="AA359">
            <v>945.79140568129696</v>
          </cell>
          <cell r="AC359">
            <v>108.718422393623</v>
          </cell>
          <cell r="AE359">
            <v>391386.32061704301</v>
          </cell>
          <cell r="AF359">
            <v>11914186.0575769</v>
          </cell>
          <cell r="AH359">
            <v>7952489.2334337402</v>
          </cell>
          <cell r="AI359">
            <v>837.07298328767399</v>
          </cell>
        </row>
        <row r="360">
          <cell r="M360">
            <v>22.180841101147799</v>
          </cell>
          <cell r="O360">
            <v>7589433.6060810499</v>
          </cell>
          <cell r="Q360">
            <v>3960000</v>
          </cell>
          <cell r="R360">
            <v>1.0479480804086099E-2</v>
          </cell>
          <cell r="AA360">
            <v>945.67778188970794</v>
          </cell>
          <cell r="AC360">
            <v>108.706441877331</v>
          </cell>
          <cell r="AE360">
            <v>391343.19075839099</v>
          </cell>
          <cell r="AF360">
            <v>11912332.5361795</v>
          </cell>
          <cell r="AH360">
            <v>7952226.9696315601</v>
          </cell>
          <cell r="AI360">
            <v>836.97134001237703</v>
          </cell>
        </row>
        <row r="361">
          <cell r="M361">
            <v>22.180829250111501</v>
          </cell>
          <cell r="O361">
            <v>7589093.0907767797</v>
          </cell>
          <cell r="Q361">
            <v>3960000</v>
          </cell>
          <cell r="R361">
            <v>1.04795280775747E-2</v>
          </cell>
          <cell r="AA361">
            <v>945.63973384077701</v>
          </cell>
          <cell r="AC361">
            <v>108.70208210189401</v>
          </cell>
          <cell r="AE361">
            <v>391327.49556682003</v>
          </cell>
          <cell r="AF361">
            <v>11911791.9956962</v>
          </cell>
          <cell r="AH361">
            <v>7951872.8630402498</v>
          </cell>
          <cell r="AI361">
            <v>836.93765173888301</v>
          </cell>
        </row>
        <row r="362">
          <cell r="M362">
            <v>22.180819074819102</v>
          </cell>
          <cell r="O362">
            <v>7588804.3192822896</v>
          </cell>
          <cell r="Q362">
            <v>3960000</v>
          </cell>
          <cell r="R362">
            <v>1.0479630316024899E-2</v>
          </cell>
          <cell r="AA362">
            <v>945.61586257572196</v>
          </cell>
          <cell r="AC362">
            <v>108.69924766142</v>
          </cell>
          <cell r="AE362">
            <v>391317.29158111301</v>
          </cell>
          <cell r="AF362">
            <v>11911475.687660901</v>
          </cell>
          <cell r="AH362">
            <v>7951574.0433999104</v>
          </cell>
          <cell r="AI362">
            <v>836.91661491430204</v>
          </cell>
        </row>
        <row r="363">
          <cell r="M363">
            <v>22.180919885000801</v>
          </cell>
          <cell r="O363">
            <v>7589062.9344313601</v>
          </cell>
          <cell r="Q363">
            <v>3960000</v>
          </cell>
          <cell r="R363">
            <v>1.04968141756831E-2</v>
          </cell>
          <cell r="AA363">
            <v>942.56411090630002</v>
          </cell>
          <cell r="AC363">
            <v>108.34987677819601</v>
          </cell>
          <cell r="AE363">
            <v>390059.55640150502</v>
          </cell>
          <cell r="AF363">
            <v>11868079.526439199</v>
          </cell>
          <cell r="AH363">
            <v>7950737.3994188504</v>
          </cell>
          <cell r="AI363">
            <v>834.21423412810395</v>
          </cell>
        </row>
        <row r="364">
          <cell r="M364">
            <v>22.180921948540401</v>
          </cell>
          <cell r="O364">
            <v>7591341.4420655603</v>
          </cell>
          <cell r="Q364">
            <v>3960000</v>
          </cell>
          <cell r="R364">
            <v>1.0546397014572301E-2</v>
          </cell>
          <cell r="AA364">
            <v>943.60614476885496</v>
          </cell>
          <cell r="AC364">
            <v>108.422604590208</v>
          </cell>
          <cell r="AE364">
            <v>390321.37652474799</v>
          </cell>
          <cell r="AF364">
            <v>11893596.757216699</v>
          </cell>
          <cell r="AH364">
            <v>7953191.8633791897</v>
          </cell>
          <cell r="AI364">
            <v>835.18354017864704</v>
          </cell>
        </row>
        <row r="365">
          <cell r="M365">
            <v>22.180924212066</v>
          </cell>
          <cell r="O365">
            <v>7593348.9115655599</v>
          </cell>
          <cell r="Q365">
            <v>3960000</v>
          </cell>
          <cell r="R365">
            <v>1.05534667811795E-2</v>
          </cell>
          <cell r="AA365">
            <v>944.898470529679</v>
          </cell>
          <cell r="AC365">
            <v>108.565814585753</v>
          </cell>
          <cell r="AE365">
            <v>390836.93250871002</v>
          </cell>
          <cell r="AF365">
            <v>11913069.460204501</v>
          </cell>
          <cell r="AH365">
            <v>7955594.8617658298</v>
          </cell>
          <cell r="AI365">
            <v>836.33265594392606</v>
          </cell>
        </row>
        <row r="366">
          <cell r="M366">
            <v>22.1808948821946</v>
          </cell>
          <cell r="O366">
            <v>7592163.1859240904</v>
          </cell>
          <cell r="Q366">
            <v>3960000</v>
          </cell>
          <cell r="R366">
            <v>1.0555185473591199E-2</v>
          </cell>
          <cell r="AA366">
            <v>944.96893316944897</v>
          </cell>
          <cell r="AC366">
            <v>108.576302682403</v>
          </cell>
          <cell r="AE366">
            <v>390874.68965665001</v>
          </cell>
          <cell r="AF366">
            <v>11913515.521203101</v>
          </cell>
          <cell r="AH366">
            <v>7954458.7275886796</v>
          </cell>
          <cell r="AI366">
            <v>836.39263048704697</v>
          </cell>
        </row>
        <row r="367">
          <cell r="M367">
            <v>22.180836360546099</v>
          </cell>
          <cell r="O367">
            <v>7589209.6066881903</v>
          </cell>
          <cell r="Q367">
            <v>3960000</v>
          </cell>
          <cell r="R367">
            <v>1.0556138252802201E-2</v>
          </cell>
          <cell r="AA367">
            <v>944.71671519868801</v>
          </cell>
          <cell r="AC367">
            <v>108.54645702613099</v>
          </cell>
          <cell r="AE367">
            <v>390767.24529406999</v>
          </cell>
          <cell r="AF367">
            <v>11910150.222551299</v>
          </cell>
          <cell r="AH367">
            <v>7951407.6572455103</v>
          </cell>
          <cell r="AI367">
            <v>836.17025817255796</v>
          </cell>
        </row>
        <row r="368">
          <cell r="M368">
            <v>22.1806037924758</v>
          </cell>
          <cell r="O368">
            <v>7583769.5769766504</v>
          </cell>
          <cell r="Q368">
            <v>3960000</v>
          </cell>
          <cell r="R368">
            <v>1.0557819648797999E-2</v>
          </cell>
          <cell r="AA368">
            <v>944.20419311485705</v>
          </cell>
          <cell r="AC368">
            <v>108.47857784479</v>
          </cell>
          <cell r="AE368">
            <v>390522.88024124398</v>
          </cell>
          <cell r="AF368">
            <v>11904973.708006401</v>
          </cell>
          <cell r="AH368">
            <v>7945750.7665945599</v>
          </cell>
          <cell r="AI368">
            <v>835.72561527006701</v>
          </cell>
        </row>
        <row r="369">
          <cell r="M369">
            <v>22.180452607497799</v>
          </cell>
          <cell r="O369">
            <v>7584963.87041004</v>
          </cell>
          <cell r="Q369">
            <v>3960000</v>
          </cell>
          <cell r="R369">
            <v>1.0527877443693399E-2</v>
          </cell>
          <cell r="AA369">
            <v>948.21603126713205</v>
          </cell>
          <cell r="AC369">
            <v>108.942244398428</v>
          </cell>
          <cell r="AE369">
            <v>392192.07983434101</v>
          </cell>
          <cell r="AF369">
            <v>11961079.125289701</v>
          </cell>
          <cell r="AH369">
            <v>7948332.4416471599</v>
          </cell>
          <cell r="AI369">
            <v>839.27378686870395</v>
          </cell>
        </row>
        <row r="370">
          <cell r="M370">
            <v>22.180735202882101</v>
          </cell>
          <cell r="O370">
            <v>7591181.65267462</v>
          </cell>
          <cell r="Q370">
            <v>3960000</v>
          </cell>
          <cell r="R370">
            <v>1.04851895041263E-2</v>
          </cell>
          <cell r="AA370">
            <v>946.67770353441801</v>
          </cell>
          <cell r="AC370">
            <v>108.81143058446099</v>
          </cell>
          <cell r="AE370">
            <v>391721.15010405902</v>
          </cell>
          <cell r="AF370">
            <v>11928747.473361701</v>
          </cell>
          <cell r="AH370">
            <v>7954194.4865610301</v>
          </cell>
          <cell r="AI370">
            <v>837.86627294995697</v>
          </cell>
        </row>
        <row r="371">
          <cell r="M371">
            <v>22.181052382476</v>
          </cell>
          <cell r="O371">
            <v>7598910.6950844396</v>
          </cell>
          <cell r="Q371">
            <v>3960000</v>
          </cell>
          <cell r="R371">
            <v>1.04776171458935E-2</v>
          </cell>
          <cell r="AA371">
            <v>946.65722676714802</v>
          </cell>
          <cell r="AC371">
            <v>108.819648584731</v>
          </cell>
          <cell r="AE371">
            <v>391750.73490503302</v>
          </cell>
          <cell r="AF371">
            <v>11926024.370318299</v>
          </cell>
          <cell r="AH371">
            <v>7962031.3840138903</v>
          </cell>
          <cell r="AI371">
            <v>837.83757818241702</v>
          </cell>
        </row>
        <row r="372">
          <cell r="M372">
            <v>22.181227936983401</v>
          </cell>
          <cell r="O372">
            <v>7603888.4986929996</v>
          </cell>
          <cell r="Q372">
            <v>3960000</v>
          </cell>
          <cell r="R372">
            <v>1.0474667288411701E-2</v>
          </cell>
          <cell r="AA372">
            <v>946.92131334638498</v>
          </cell>
          <cell r="AC372">
            <v>108.853391857519</v>
          </cell>
          <cell r="AE372">
            <v>391872.21068706899</v>
          </cell>
          <cell r="AF372">
            <v>11928975.304132899</v>
          </cell>
          <cell r="AH372">
            <v>7967160.0994339203</v>
          </cell>
          <cell r="AI372">
            <v>838.06792148886598</v>
          </cell>
        </row>
        <row r="373">
          <cell r="M373">
            <v>22.181297542159101</v>
          </cell>
          <cell r="O373">
            <v>7605381.1344517497</v>
          </cell>
          <cell r="Q373">
            <v>3960000</v>
          </cell>
          <cell r="R373">
            <v>1.0473480618952801E-2</v>
          </cell>
          <cell r="AA373">
            <v>946.96256377371003</v>
          </cell>
          <cell r="AC373">
            <v>108.859604485178</v>
          </cell>
          <cell r="AE373">
            <v>391894.57614664099</v>
          </cell>
          <cell r="AF373">
            <v>11929219.331348</v>
          </cell>
          <cell r="AH373">
            <v>7968699.3072420498</v>
          </cell>
          <cell r="AI373">
            <v>838.10295928853202</v>
          </cell>
        </row>
        <row r="374">
          <cell r="M374">
            <v>22.181291742632901</v>
          </cell>
          <cell r="O374">
            <v>7604400.2855915204</v>
          </cell>
          <cell r="Q374">
            <v>3960000</v>
          </cell>
          <cell r="R374">
            <v>1.0473484682086E-2</v>
          </cell>
          <cell r="AA374">
            <v>946.83644278317502</v>
          </cell>
          <cell r="AC374">
            <v>108.845334907671</v>
          </cell>
          <cell r="AE374">
            <v>391843.205667615</v>
          </cell>
          <cell r="AF374">
            <v>11927385.057018699</v>
          </cell>
          <cell r="AH374">
            <v>7967684.8054618202</v>
          </cell>
          <cell r="AI374">
            <v>837.99110787550399</v>
          </cell>
        </row>
        <row r="375">
          <cell r="M375">
            <v>22.181408408225199</v>
          </cell>
          <cell r="O375">
            <v>7604354.6757543096</v>
          </cell>
          <cell r="Q375">
            <v>3960000</v>
          </cell>
          <cell r="R375">
            <v>1.0505326821917601E-2</v>
          </cell>
          <cell r="AA375">
            <v>942.943186314851</v>
          </cell>
          <cell r="AC375">
            <v>108.396160725771</v>
          </cell>
          <cell r="AE375">
            <v>390226.17861277697</v>
          </cell>
          <cell r="AF375">
            <v>11872800.383779399</v>
          </cell>
          <cell r="AH375">
            <v>7966245.8029596703</v>
          </cell>
          <cell r="AI375">
            <v>834.547025589079</v>
          </cell>
        </row>
        <row r="376">
          <cell r="M376">
            <v>22.1813186121495</v>
          </cell>
          <cell r="O376">
            <v>7606536.19638032</v>
          </cell>
          <cell r="Q376">
            <v>3960000</v>
          </cell>
          <cell r="R376">
            <v>1.05455624346419E-2</v>
          </cell>
          <cell r="AA376">
            <v>945.57535641786103</v>
          </cell>
          <cell r="AC376">
            <v>108.665947879981</v>
          </cell>
          <cell r="AE376">
            <v>391197.41236793</v>
          </cell>
          <cell r="AF376">
            <v>11917495.7912295</v>
          </cell>
          <cell r="AH376">
            <v>7969215.6323768804</v>
          </cell>
          <cell r="AI376">
            <v>836.90940853788004</v>
          </cell>
        </row>
        <row r="377">
          <cell r="M377">
            <v>22.1813022665192</v>
          </cell>
          <cell r="O377">
            <v>7607588.1875602696</v>
          </cell>
          <cell r="Q377">
            <v>3960000</v>
          </cell>
          <cell r="R377">
            <v>1.0550111606574999E-2</v>
          </cell>
          <cell r="AA377">
            <v>946.33796885286995</v>
          </cell>
          <cell r="AC377">
            <v>108.75040166093601</v>
          </cell>
          <cell r="AE377">
            <v>391501.44597937103</v>
          </cell>
          <cell r="AF377">
            <v>11929004.820042901</v>
          </cell>
          <cell r="AH377">
            <v>7970498.1153978296</v>
          </cell>
          <cell r="AI377">
            <v>837.587567191934</v>
          </cell>
        </row>
        <row r="378">
          <cell r="M378">
            <v>22.181275880426401</v>
          </cell>
          <cell r="O378">
            <v>7605222.2139706397</v>
          </cell>
          <cell r="Q378">
            <v>3960000</v>
          </cell>
          <cell r="R378">
            <v>1.05511565221629E-2</v>
          </cell>
          <cell r="AA378">
            <v>946.17170483841403</v>
          </cell>
          <cell r="AC378">
            <v>108.730136391325</v>
          </cell>
          <cell r="AE378">
            <v>391428.49100877001</v>
          </cell>
          <cell r="AF378">
            <v>11926921.529743399</v>
          </cell>
          <cell r="AH378">
            <v>7968070.3164431397</v>
          </cell>
          <cell r="AI378">
            <v>837.44156844708903</v>
          </cell>
        </row>
        <row r="379">
          <cell r="M379">
            <v>22.181112288684499</v>
          </cell>
          <cell r="O379">
            <v>7597551.9325406002</v>
          </cell>
          <cell r="Q379">
            <v>3960000</v>
          </cell>
          <cell r="R379">
            <v>1.05531443248542E-2</v>
          </cell>
          <cell r="AA379">
            <v>945.41280060903</v>
          </cell>
          <cell r="AC379">
            <v>108.63385458693099</v>
          </cell>
          <cell r="AE379">
            <v>391081.87651295197</v>
          </cell>
          <cell r="AF379">
            <v>11918282.8152098</v>
          </cell>
          <cell r="AH379">
            <v>7960089.1934768902</v>
          </cell>
          <cell r="AI379">
            <v>836.77894602209903</v>
          </cell>
        </row>
        <row r="380">
          <cell r="M380">
            <v>22.1808958116622</v>
          </cell>
          <cell r="O380">
            <v>7591067.8804505104</v>
          </cell>
          <cell r="Q380">
            <v>3960000</v>
          </cell>
          <cell r="R380">
            <v>1.0555632982299199E-2</v>
          </cell>
          <cell r="AA380">
            <v>944.90943566064504</v>
          </cell>
          <cell r="AC380">
            <v>108.576838032441</v>
          </cell>
          <cell r="AE380">
            <v>390876.61691678897</v>
          </cell>
          <cell r="AF380">
            <v>11910980.054155201</v>
          </cell>
          <cell r="AH380">
            <v>7953409.0623636302</v>
          </cell>
          <cell r="AI380">
            <v>836.33259762820296</v>
          </cell>
        </row>
        <row r="381">
          <cell r="M381">
            <v>22.180780774611701</v>
          </cell>
          <cell r="O381">
            <v>7588832.2744385898</v>
          </cell>
          <cell r="Q381">
            <v>3960000</v>
          </cell>
          <cell r="R381">
            <v>1.05572205455006E-2</v>
          </cell>
          <cell r="AA381">
            <v>944.80773834444199</v>
          </cell>
          <cell r="AC381">
            <v>108.560199779671</v>
          </cell>
          <cell r="AE381">
            <v>390816.71920681401</v>
          </cell>
          <cell r="AF381">
            <v>11910681.5241092</v>
          </cell>
          <cell r="AH381">
            <v>7951079.4769072998</v>
          </cell>
          <cell r="AI381">
            <v>836.24753856477196</v>
          </cell>
        </row>
        <row r="382">
          <cell r="M382">
            <v>22.180720395919501</v>
          </cell>
          <cell r="O382">
            <v>7587347.1033990895</v>
          </cell>
          <cell r="Q382">
            <v>3960000</v>
          </cell>
          <cell r="R382">
            <v>1.0557368478505901E-2</v>
          </cell>
          <cell r="AA382">
            <v>944.63119647786903</v>
          </cell>
          <cell r="AC382">
            <v>108.535251012473</v>
          </cell>
          <cell r="AE382">
            <v>390726.90364490403</v>
          </cell>
          <cell r="AF382">
            <v>11909258.7694984</v>
          </cell>
          <cell r="AH382">
            <v>7949496.5922070099</v>
          </cell>
          <cell r="AI382">
            <v>836.09594546539495</v>
          </cell>
        </row>
        <row r="383">
          <cell r="M383">
            <v>22.180679291910099</v>
          </cell>
          <cell r="O383">
            <v>7586400.2868875498</v>
          </cell>
          <cell r="Q383">
            <v>3960000</v>
          </cell>
          <cell r="R383">
            <v>1.05577157423408E-2</v>
          </cell>
          <cell r="AA383">
            <v>944.55300957829695</v>
          </cell>
          <cell r="AC383">
            <v>108.525978625547</v>
          </cell>
          <cell r="AE383">
            <v>390693.52305196901</v>
          </cell>
          <cell r="AF383">
            <v>11908220.238482701</v>
          </cell>
          <cell r="AH383">
            <v>7948514.5541710202</v>
          </cell>
          <cell r="AI383">
            <v>836.02703095275001</v>
          </cell>
        </row>
        <row r="384">
          <cell r="M384">
            <v>22.180648656847001</v>
          </cell>
          <cell r="O384">
            <v>7585697.4858824899</v>
          </cell>
          <cell r="Q384">
            <v>3960000</v>
          </cell>
          <cell r="R384">
            <v>1.05580150643495E-2</v>
          </cell>
          <cell r="AA384">
            <v>944.501198852622</v>
          </cell>
          <cell r="AC384">
            <v>108.51973455167401</v>
          </cell>
          <cell r="AE384">
            <v>390671.04438602598</v>
          </cell>
          <cell r="AF384">
            <v>11907554.9804129</v>
          </cell>
          <cell r="AH384">
            <v>7947788.0097857099</v>
          </cell>
          <cell r="AI384">
            <v>835.98146430094903</v>
          </cell>
        </row>
        <row r="385">
          <cell r="M385">
            <v>22.180624161497999</v>
          </cell>
          <cell r="O385">
            <v>7585152.6712384904</v>
          </cell>
          <cell r="Q385">
            <v>3960000</v>
          </cell>
          <cell r="R385">
            <v>1.05582509303923E-2</v>
          </cell>
          <cell r="AA385">
            <v>944.46148121878196</v>
          </cell>
          <cell r="AC385">
            <v>108.514942315005</v>
          </cell>
          <cell r="AE385">
            <v>390653.79233401897</v>
          </cell>
          <cell r="AF385">
            <v>11907046.2892338</v>
          </cell>
          <cell r="AH385">
            <v>7947225.1712710997</v>
          </cell>
          <cell r="AI385">
            <v>835.94653890377595</v>
          </cell>
        </row>
        <row r="386">
          <cell r="M386">
            <v>22.180608871930101</v>
          </cell>
          <cell r="O386">
            <v>7584907.4193161698</v>
          </cell>
          <cell r="Q386">
            <v>3960000</v>
          </cell>
          <cell r="R386">
            <v>1.05583959118381E-2</v>
          </cell>
          <cell r="AA386">
            <v>944.44841647848398</v>
          </cell>
          <cell r="AC386">
            <v>108.51328115443199</v>
          </cell>
          <cell r="AE386">
            <v>390647.81215595599</v>
          </cell>
          <cell r="AF386">
            <v>11906898.4498308</v>
          </cell>
          <cell r="AH386">
            <v>7946971.2180078803</v>
          </cell>
          <cell r="AI386">
            <v>835.935135324052</v>
          </cell>
        </row>
        <row r="387">
          <cell r="M387">
            <v>22.180605520762501</v>
          </cell>
          <cell r="O387">
            <v>7584884.5477235103</v>
          </cell>
          <cell r="Q387">
            <v>3960000</v>
          </cell>
          <cell r="R387">
            <v>1.05588163034783E-2</v>
          </cell>
          <cell r="AA387">
            <v>944.52181214583504</v>
          </cell>
          <cell r="AC387">
            <v>108.528906167296</v>
          </cell>
          <cell r="AE387">
            <v>390704.06220226601</v>
          </cell>
          <cell r="AF387">
            <v>11906282.5197255</v>
          </cell>
          <cell r="AH387">
            <v>7947013.1594617302</v>
          </cell>
          <cell r="AI387">
            <v>835.99290597853906</v>
          </cell>
        </row>
        <row r="388">
          <cell r="M388">
            <v>22.1805934320208</v>
          </cell>
          <cell r="O388">
            <v>7584743.6642684797</v>
          </cell>
          <cell r="Q388">
            <v>3960000</v>
          </cell>
          <cell r="R388">
            <v>1.05595554852881E-2</v>
          </cell>
          <cell r="AA388">
            <v>944.60374839469205</v>
          </cell>
          <cell r="AC388">
            <v>108.542002140195</v>
          </cell>
          <cell r="AE388">
            <v>390751.20770470001</v>
          </cell>
          <cell r="AF388">
            <v>11906594.059178</v>
          </cell>
          <cell r="AH388">
            <v>7946921.8227260699</v>
          </cell>
          <cell r="AI388">
            <v>836.06174625449796</v>
          </cell>
        </row>
        <row r="389">
          <cell r="M389">
            <v>22.180608040374999</v>
          </cell>
          <cell r="O389">
            <v>7585497.9529627599</v>
          </cell>
          <cell r="Q389">
            <v>3960000</v>
          </cell>
          <cell r="R389">
            <v>1.05595245412644E-2</v>
          </cell>
          <cell r="AA389">
            <v>944.69703303392805</v>
          </cell>
          <cell r="AC389">
            <v>108.55257880437399</v>
          </cell>
          <cell r="AE389">
            <v>390789.28369574703</v>
          </cell>
          <cell r="AF389">
            <v>11907944.8906854</v>
          </cell>
          <cell r="AH389">
            <v>7947702.4509894699</v>
          </cell>
          <cell r="AI389">
            <v>836.14445422955396</v>
          </cell>
        </row>
        <row r="390">
          <cell r="M390">
            <v>22.180670537086701</v>
          </cell>
          <cell r="O390">
            <v>7587428.9148831703</v>
          </cell>
          <cell r="Q390">
            <v>3960000</v>
          </cell>
          <cell r="R390">
            <v>1.0558965575248399E-2</v>
          </cell>
          <cell r="AA390">
            <v>944.87295067869798</v>
          </cell>
          <cell r="AC390">
            <v>108.573196729939</v>
          </cell>
          <cell r="AE390">
            <v>390863.50822778197</v>
          </cell>
          <cell r="AF390">
            <v>11910337.829554001</v>
          </cell>
          <cell r="AH390">
            <v>7949694.7545964904</v>
          </cell>
          <cell r="AI390">
            <v>836.29975394875896</v>
          </cell>
        </row>
        <row r="391">
          <cell r="M391">
            <v>22.180751454037001</v>
          </cell>
          <cell r="O391">
            <v>7589221.8417063802</v>
          </cell>
          <cell r="Q391">
            <v>3960000</v>
          </cell>
          <cell r="R391">
            <v>1.05578190823744E-2</v>
          </cell>
          <cell r="AA391">
            <v>944.93546648398501</v>
          </cell>
          <cell r="AC391">
            <v>108.573844601682</v>
          </cell>
          <cell r="AE391">
            <v>390865.84056605399</v>
          </cell>
          <cell r="AF391">
            <v>11912723.6487027</v>
          </cell>
          <cell r="AH391">
            <v>7951480.4478842504</v>
          </cell>
          <cell r="AI391">
            <v>836.36162188230298</v>
          </cell>
        </row>
        <row r="392">
          <cell r="M392">
            <v>22.180782190955799</v>
          </cell>
          <cell r="O392">
            <v>7589559.1768599097</v>
          </cell>
          <cell r="Q392">
            <v>3960000</v>
          </cell>
          <cell r="R392">
            <v>1.05568216108935E-2</v>
          </cell>
          <cell r="AA392">
            <v>944.84523658775004</v>
          </cell>
          <cell r="AC392">
            <v>108.560157500907</v>
          </cell>
          <cell r="AE392">
            <v>390816.567003267</v>
          </cell>
          <cell r="AF392">
            <v>11912211.547447201</v>
          </cell>
          <cell r="AH392">
            <v>7951779.9297816698</v>
          </cell>
          <cell r="AI392">
            <v>836.28507908684298</v>
          </cell>
        </row>
        <row r="393">
          <cell r="M393">
            <v>22.180803923284099</v>
          </cell>
          <cell r="O393">
            <v>7590855.7545132898</v>
          </cell>
          <cell r="Q393">
            <v>3960000</v>
          </cell>
          <cell r="R393">
            <v>1.0556417481917E-2</v>
          </cell>
          <cell r="AA393">
            <v>944.95655324251004</v>
          </cell>
          <cell r="AC393">
            <v>108.57332172993701</v>
          </cell>
          <cell r="AE393">
            <v>390863.95822777401</v>
          </cell>
          <cell r="AF393">
            <v>11913698.792674299</v>
          </cell>
          <cell r="AH393">
            <v>7953115.8897670899</v>
          </cell>
          <cell r="AI393">
            <v>836.38323151257305</v>
          </cell>
        </row>
        <row r="394">
          <cell r="M394">
            <v>22.180945868200599</v>
          </cell>
          <cell r="O394">
            <v>7596156.1703971904</v>
          </cell>
          <cell r="Q394">
            <v>3960000</v>
          </cell>
          <cell r="R394">
            <v>1.05544786196062E-2</v>
          </cell>
          <cell r="AA394">
            <v>945.36904730586696</v>
          </cell>
          <cell r="AC394">
            <v>108.614592258244</v>
          </cell>
          <cell r="AE394">
            <v>391012.53212967899</v>
          </cell>
          <cell r="AF394">
            <v>11920936.362249799</v>
          </cell>
          <cell r="AH394">
            <v>7958516.48001449</v>
          </cell>
          <cell r="AI394">
            <v>836.75445504762297</v>
          </cell>
        </row>
        <row r="395">
          <cell r="M395">
            <v>22.181056237815898</v>
          </cell>
          <cell r="O395">
            <v>7598356.3535431102</v>
          </cell>
          <cell r="Q395">
            <v>3960000</v>
          </cell>
          <cell r="R395">
            <v>1.05524558873503E-2</v>
          </cell>
          <cell r="AA395">
            <v>945.39022550720597</v>
          </cell>
          <cell r="AC395">
            <v>108.614803896141</v>
          </cell>
          <cell r="AE395">
            <v>391013.29402610898</v>
          </cell>
          <cell r="AF395">
            <v>11921746.243203999</v>
          </cell>
          <cell r="AH395">
            <v>7960744.3749265997</v>
          </cell>
          <cell r="AI395">
            <v>836.77542161106498</v>
          </cell>
        </row>
        <row r="396">
          <cell r="M396">
            <v>22.181127089870198</v>
          </cell>
          <cell r="O396">
            <v>7601868.54931348</v>
          </cell>
          <cell r="Q396">
            <v>3960000</v>
          </cell>
          <cell r="R396">
            <v>1.0551274964546799E-2</v>
          </cell>
          <cell r="AA396">
            <v>945.68729232672797</v>
          </cell>
          <cell r="AC396">
            <v>108.64999248954599</v>
          </cell>
          <cell r="AE396">
            <v>391139.97296236502</v>
          </cell>
          <cell r="AF396">
            <v>11925702.6965087</v>
          </cell>
          <cell r="AH396">
            <v>7964369.2903418299</v>
          </cell>
          <cell r="AI396">
            <v>837.03729983718199</v>
          </cell>
        </row>
        <row r="397">
          <cell r="M397">
            <v>22.181230696532701</v>
          </cell>
          <cell r="O397">
            <v>7605224.2394492999</v>
          </cell>
          <cell r="Q397">
            <v>3960000</v>
          </cell>
          <cell r="R397">
            <v>1.0550177091516901E-2</v>
          </cell>
          <cell r="AA397">
            <v>946.00603946566002</v>
          </cell>
          <cell r="AC397">
            <v>108.695292811312</v>
          </cell>
          <cell r="AE397">
            <v>391303.05412072298</v>
          </cell>
          <cell r="AF397">
            <v>11928214.340808701</v>
          </cell>
          <cell r="AH397">
            <v>7967900.24944505</v>
          </cell>
          <cell r="AI397">
            <v>837.31074665434801</v>
          </cell>
        </row>
        <row r="398">
          <cell r="M398">
            <v>22.181264640972</v>
          </cell>
          <cell r="O398">
            <v>7606014.1679759203</v>
          </cell>
          <cell r="Q398">
            <v>3960000</v>
          </cell>
          <cell r="R398">
            <v>1.05502017417508E-2</v>
          </cell>
          <cell r="AA398">
            <v>946.11725784988403</v>
          </cell>
          <cell r="AC398">
            <v>108.712623298482</v>
          </cell>
          <cell r="AE398">
            <v>391365.44387453701</v>
          </cell>
          <cell r="AF398">
            <v>11928740.316604299</v>
          </cell>
          <cell r="AH398">
            <v>7968769.6582041597</v>
          </cell>
          <cell r="AI398">
            <v>837.40463455140105</v>
          </cell>
        </row>
        <row r="399">
          <cell r="M399">
            <v>22.181260368516</v>
          </cell>
          <cell r="O399">
            <v>7605673.0116234003</v>
          </cell>
          <cell r="Q399">
            <v>3960000</v>
          </cell>
          <cell r="R399">
            <v>1.0550677509900699E-2</v>
          </cell>
          <cell r="AA399">
            <v>946.15721060677004</v>
          </cell>
          <cell r="AC399">
            <v>108.72440072403199</v>
          </cell>
          <cell r="AE399">
            <v>391407.84260651702</v>
          </cell>
          <cell r="AF399">
            <v>11927652.6025075</v>
          </cell>
          <cell r="AH399">
            <v>7968486.85061529</v>
          </cell>
          <cell r="AI399">
            <v>837.43280988273796</v>
          </cell>
        </row>
        <row r="400">
          <cell r="M400">
            <v>22.181252279353</v>
          </cell>
          <cell r="O400">
            <v>7605769.9481870197</v>
          </cell>
          <cell r="Q400">
            <v>3960000</v>
          </cell>
          <cell r="R400">
            <v>1.0551411886230801E-2</v>
          </cell>
          <cell r="AA400">
            <v>946.26865420628201</v>
          </cell>
          <cell r="AC400">
            <v>108.74084556306001</v>
          </cell>
          <cell r="AE400">
            <v>391467.04402701498</v>
          </cell>
          <cell r="AF400">
            <v>11928391.016983399</v>
          </cell>
          <cell r="AH400">
            <v>7968640.4757287204</v>
          </cell>
          <cell r="AI400">
            <v>837.52780864322199</v>
          </cell>
        </row>
        <row r="401">
          <cell r="M401">
            <v>22.181256416072401</v>
          </cell>
          <cell r="O401">
            <v>7605883.0452775704</v>
          </cell>
          <cell r="Q401">
            <v>3960000</v>
          </cell>
          <cell r="R401">
            <v>1.0551460656688799E-2</v>
          </cell>
          <cell r="AA401">
            <v>946.29136415650498</v>
          </cell>
          <cell r="AC401">
            <v>108.743321310117</v>
          </cell>
          <cell r="AE401">
            <v>391475.95671642001</v>
          </cell>
          <cell r="AF401">
            <v>11928742.803583199</v>
          </cell>
          <cell r="AH401">
            <v>7968761.0134699596</v>
          </cell>
          <cell r="AI401">
            <v>837.54804284638897</v>
          </cell>
        </row>
        <row r="402">
          <cell r="M402">
            <v>22.1812425822507</v>
          </cell>
          <cell r="O402">
            <v>7604072.63004064</v>
          </cell>
          <cell r="Q402">
            <v>3960000</v>
          </cell>
          <cell r="R402">
            <v>1.0551775176532101E-2</v>
          </cell>
          <cell r="AA402">
            <v>946.10224325561603</v>
          </cell>
          <cell r="AC402">
            <v>108.72147210238199</v>
          </cell>
          <cell r="AE402">
            <v>391397.29956857697</v>
          </cell>
          <cell r="AF402">
            <v>11926096.6918237</v>
          </cell>
          <cell r="AH402">
            <v>7966885.3017921597</v>
          </cell>
          <cell r="AI402">
            <v>837.38077115323301</v>
          </cell>
        </row>
        <row r="403">
          <cell r="M403">
            <v>22.181095311590202</v>
          </cell>
          <cell r="O403">
            <v>7597812.5573306503</v>
          </cell>
          <cell r="Q403">
            <v>3960000</v>
          </cell>
          <cell r="R403">
            <v>1.05537404002545E-2</v>
          </cell>
          <cell r="AA403">
            <v>945.542188409083</v>
          </cell>
          <cell r="AC403">
            <v>108.65562643393</v>
          </cell>
          <cell r="AE403">
            <v>391160.25516214903</v>
          </cell>
          <cell r="AF403">
            <v>11918523.863832001</v>
          </cell>
          <cell r="AH403">
            <v>7960427.9825788904</v>
          </cell>
          <cell r="AI403">
            <v>836.88656197515297</v>
          </cell>
        </row>
        <row r="404">
          <cell r="M404">
            <v>22.1809678758279</v>
          </cell>
          <cell r="O404">
            <v>7594011.0820536502</v>
          </cell>
          <cell r="Q404">
            <v>3960000</v>
          </cell>
          <cell r="R404">
            <v>1.0555493805470601E-2</v>
          </cell>
          <cell r="AA404">
            <v>945.27721835774298</v>
          </cell>
          <cell r="AC404">
            <v>108.62337983154001</v>
          </cell>
          <cell r="AE404">
            <v>391044.167393543</v>
          </cell>
          <cell r="AF404">
            <v>11915193.031346099</v>
          </cell>
          <cell r="AH404">
            <v>7956497.7934466498</v>
          </cell>
          <cell r="AI404">
            <v>836.653838526203</v>
          </cell>
        </row>
        <row r="405">
          <cell r="M405">
            <v>22.1808721189845</v>
          </cell>
          <cell r="O405">
            <v>7591267.6791228401</v>
          </cell>
          <cell r="Q405">
            <v>3960000</v>
          </cell>
          <cell r="R405">
            <v>1.0556329341597901E-2</v>
          </cell>
          <cell r="AA405">
            <v>945.00853972037203</v>
          </cell>
          <cell r="AC405">
            <v>108.58403065652401</v>
          </cell>
          <cell r="AE405">
            <v>390902.51036348799</v>
          </cell>
          <cell r="AF405">
            <v>11913344.9121331</v>
          </cell>
          <cell r="AH405">
            <v>7953599.0101070497</v>
          </cell>
          <cell r="AI405">
            <v>836.42450906384795</v>
          </cell>
        </row>
        <row r="406">
          <cell r="M406">
            <v>22.180786198976499</v>
          </cell>
          <cell r="O406">
            <v>7588864.4390433896</v>
          </cell>
          <cell r="Q406">
            <v>3960000</v>
          </cell>
          <cell r="R406">
            <v>1.0556667116032301E-2</v>
          </cell>
          <cell r="AA406">
            <v>944.73640257018099</v>
          </cell>
          <cell r="AC406">
            <v>108.54804964298</v>
          </cell>
          <cell r="AE406">
            <v>390772.97871472902</v>
          </cell>
          <cell r="AF406">
            <v>11910582.2210124</v>
          </cell>
          <cell r="AH406">
            <v>7951065.3905284004</v>
          </cell>
          <cell r="AI406">
            <v>836.18835292719996</v>
          </cell>
        </row>
        <row r="407">
          <cell r="M407">
            <v>22.180730786869098</v>
          </cell>
          <cell r="O407">
            <v>7587831.3178147404</v>
          </cell>
          <cell r="Q407">
            <v>3960000</v>
          </cell>
          <cell r="R407">
            <v>1.0557169710470399E-2</v>
          </cell>
          <cell r="AA407">
            <v>944.66617470678</v>
          </cell>
          <cell r="AC407">
            <v>108.53948849511301</v>
          </cell>
          <cell r="AE407">
            <v>390742.15858240699</v>
          </cell>
          <cell r="AF407">
            <v>11909702.848908899</v>
          </cell>
          <cell r="AH407">
            <v>7949992.8142506704</v>
          </cell>
          <cell r="AI407">
            <v>836.12668621166699</v>
          </cell>
        </row>
        <row r="408">
          <cell r="M408">
            <v>22.180727655489601</v>
          </cell>
          <cell r="O408">
            <v>7588109.8866111999</v>
          </cell>
          <cell r="Q408">
            <v>3960000</v>
          </cell>
          <cell r="R408">
            <v>1.05572352289147E-2</v>
          </cell>
          <cell r="AA408">
            <v>944.71036427458705</v>
          </cell>
          <cell r="AC408">
            <v>108.54440007952201</v>
          </cell>
          <cell r="AE408">
            <v>390759.84028627799</v>
          </cell>
          <cell r="AF408">
            <v>11910365.4269938</v>
          </cell>
          <cell r="AH408">
            <v>7950277.3900767704</v>
          </cell>
          <cell r="AI408">
            <v>836.16596419506504</v>
          </cell>
        </row>
        <row r="409">
          <cell r="M409">
            <v>22.180746449828899</v>
          </cell>
          <cell r="O409">
            <v>7588560.2096205503</v>
          </cell>
          <cell r="Q409">
            <v>3960000</v>
          </cell>
          <cell r="R409">
            <v>1.0557072451729E-2</v>
          </cell>
          <cell r="AA409">
            <v>944.74792375458605</v>
          </cell>
          <cell r="AC409">
            <v>108.548852376832</v>
          </cell>
          <cell r="AE409">
            <v>390775.86855659401</v>
          </cell>
          <cell r="AF409">
            <v>11910864.7888925</v>
          </cell>
          <cell r="AH409">
            <v>7950742.3097351696</v>
          </cell>
          <cell r="AI409">
            <v>836.19907137775397</v>
          </cell>
        </row>
        <row r="410">
          <cell r="M410">
            <v>22.1807509010487</v>
          </cell>
          <cell r="O410">
            <v>7588724.1823636601</v>
          </cell>
          <cell r="Q410">
            <v>3960000</v>
          </cell>
          <cell r="R410">
            <v>1.0557382124762199E-2</v>
          </cell>
          <cell r="AA410">
            <v>944.830463433354</v>
          </cell>
          <cell r="AC410">
            <v>108.565666115347</v>
          </cell>
          <cell r="AE410">
            <v>390836.39801524999</v>
          </cell>
          <cell r="AF410">
            <v>11910346.3243603</v>
          </cell>
          <cell r="AH410">
            <v>7950979.5311460197</v>
          </cell>
          <cell r="AI410">
            <v>836.26479731800703</v>
          </cell>
        </row>
        <row r="411">
          <cell r="M411">
            <v>22.180760650178801</v>
          </cell>
          <cell r="O411">
            <v>7589178.6898248196</v>
          </cell>
          <cell r="Q411">
            <v>3960000</v>
          </cell>
          <cell r="R411">
            <v>1.05579205506049E-2</v>
          </cell>
          <cell r="AA411">
            <v>944.96361465032396</v>
          </cell>
          <cell r="AC411">
            <v>108.584807133628</v>
          </cell>
          <cell r="AE411">
            <v>390905.305681061</v>
          </cell>
          <cell r="AF411">
            <v>11911344.800867399</v>
          </cell>
          <cell r="AH411">
            <v>7951501.13563901</v>
          </cell>
          <cell r="AI411">
            <v>836.37880751669502</v>
          </cell>
        </row>
        <row r="412">
          <cell r="M412">
            <v>22.180767175206299</v>
          </cell>
          <cell r="O412">
            <v>7589256.2220721999</v>
          </cell>
          <cell r="Q412">
            <v>3960000</v>
          </cell>
          <cell r="R412">
            <v>1.0558330761676799E-2</v>
          </cell>
          <cell r="AA412">
            <v>945.04994086829004</v>
          </cell>
          <cell r="AC412">
            <v>108.601896332663</v>
          </cell>
          <cell r="AE412">
            <v>390966.826797585</v>
          </cell>
          <cell r="AF412">
            <v>11910915.9448318</v>
          </cell>
          <cell r="AH412">
            <v>7951652.2364167804</v>
          </cell>
          <cell r="AI412">
            <v>836.44804453562699</v>
          </cell>
        </row>
        <row r="413">
          <cell r="M413">
            <v>22.1807513370292</v>
          </cell>
          <cell r="O413">
            <v>7588898.5214548204</v>
          </cell>
          <cell r="Q413">
            <v>3960000</v>
          </cell>
          <cell r="R413">
            <v>1.0559122080916699E-2</v>
          </cell>
          <cell r="AA413">
            <v>945.11065059191401</v>
          </cell>
          <cell r="AC413">
            <v>108.612529118254</v>
          </cell>
          <cell r="AE413">
            <v>391005.10482571501</v>
          </cell>
          <cell r="AF413">
            <v>11910932.833191</v>
          </cell>
          <cell r="AH413">
            <v>7951337.7031204803</v>
          </cell>
          <cell r="AI413">
            <v>836.49812147365901</v>
          </cell>
        </row>
        <row r="414">
          <cell r="M414">
            <v>22.180745089141201</v>
          </cell>
          <cell r="O414">
            <v>7588903.0878507504</v>
          </cell>
          <cell r="Q414">
            <v>3960000</v>
          </cell>
          <cell r="R414">
            <v>1.05592894551035E-2</v>
          </cell>
          <cell r="AA414">
            <v>945.13362697303</v>
          </cell>
          <cell r="AC414">
            <v>108.61489441675</v>
          </cell>
          <cell r="AE414">
            <v>391013.61990030098</v>
          </cell>
          <cell r="AF414">
            <v>11911320.7377968</v>
          </cell>
          <cell r="AH414">
            <v>7951345.4375577401</v>
          </cell>
          <cell r="AI414">
            <v>836.51873255628004</v>
          </cell>
        </row>
        <row r="415">
          <cell r="M415">
            <v>22.1807538108493</v>
          </cell>
          <cell r="O415">
            <v>7589230.6985227903</v>
          </cell>
          <cell r="Q415">
            <v>3960000</v>
          </cell>
          <cell r="R415">
            <v>1.05592205805333E-2</v>
          </cell>
          <cell r="AA415">
            <v>945.16693327354403</v>
          </cell>
          <cell r="AC415">
            <v>108.61875201209401</v>
          </cell>
          <cell r="AE415">
            <v>391027.50724353699</v>
          </cell>
          <cell r="AF415">
            <v>11911784.395461399</v>
          </cell>
          <cell r="AH415">
            <v>7951683.6985404901</v>
          </cell>
          <cell r="AI415">
            <v>836.54818126145005</v>
          </cell>
        </row>
        <row r="416">
          <cell r="M416">
            <v>22.180773914040898</v>
          </cell>
          <cell r="O416">
            <v>7589933.7133624796</v>
          </cell>
          <cell r="Q416">
            <v>3960000</v>
          </cell>
          <cell r="R416">
            <v>1.05586315313798E-2</v>
          </cell>
          <cell r="AA416">
            <v>945.15909474482305</v>
          </cell>
          <cell r="AC416">
            <v>108.610743401809</v>
          </cell>
          <cell r="AE416">
            <v>390998.67624651297</v>
          </cell>
          <cell r="AF416">
            <v>11913308.274630001</v>
          </cell>
          <cell r="AH416">
            <v>7952343.3642531103</v>
          </cell>
          <cell r="AI416">
            <v>836.54835134301402</v>
          </cell>
        </row>
        <row r="417">
          <cell r="M417">
            <v>22.180834497199399</v>
          </cell>
          <cell r="O417">
            <v>7592443.8327051904</v>
          </cell>
          <cell r="Q417">
            <v>3960000</v>
          </cell>
          <cell r="R417">
            <v>1.0557305938655301E-2</v>
          </cell>
          <cell r="AA417">
            <v>945.30425854507803</v>
          </cell>
          <cell r="AC417">
            <v>108.62411719251701</v>
          </cell>
          <cell r="AE417">
            <v>391046.82189306099</v>
          </cell>
          <cell r="AF417">
            <v>11916120.080974801</v>
          </cell>
          <cell r="AH417">
            <v>7954882.2672229297</v>
          </cell>
          <cell r="AI417">
            <v>836.68014135256101</v>
          </cell>
        </row>
        <row r="418">
          <cell r="M418">
            <v>22.1809692250018</v>
          </cell>
          <cell r="O418">
            <v>7596836.8346720496</v>
          </cell>
          <cell r="Q418">
            <v>3960000</v>
          </cell>
          <cell r="R418">
            <v>1.0555303741379101E-2</v>
          </cell>
          <cell r="AA418">
            <v>945.59149043252398</v>
          </cell>
          <cell r="AC418">
            <v>108.65130708091201</v>
          </cell>
          <cell r="AE418">
            <v>391144.70549128298</v>
          </cell>
          <cell r="AF418">
            <v>11921516.3349797</v>
          </cell>
          <cell r="AH418">
            <v>7959348.3472601799</v>
          </cell>
          <cell r="AI418">
            <v>836.94018335161195</v>
          </cell>
        </row>
        <row r="419">
          <cell r="M419">
            <v>22.181097264367999</v>
          </cell>
          <cell r="O419">
            <v>7600634.20206514</v>
          </cell>
          <cell r="Q419">
            <v>3960000</v>
          </cell>
          <cell r="R419">
            <v>1.05530067311285E-2</v>
          </cell>
          <cell r="AA419">
            <v>945.78312497018203</v>
          </cell>
          <cell r="AC419">
            <v>108.67115628054</v>
          </cell>
          <cell r="AE419">
            <v>391216.16260994301</v>
          </cell>
          <cell r="AF419">
            <v>11924723.9003029</v>
          </cell>
          <cell r="AH419">
            <v>7963218.9013239704</v>
          </cell>
          <cell r="AI419">
            <v>837.11196868964305</v>
          </cell>
        </row>
        <row r="420">
          <cell r="M420">
            <v>22.181169093001198</v>
          </cell>
          <cell r="O420">
            <v>7602945.7926656296</v>
          </cell>
          <cell r="Q420">
            <v>3960000</v>
          </cell>
          <cell r="R420">
            <v>1.0551812767115001E-2</v>
          </cell>
          <cell r="AA420">
            <v>945.92684661263104</v>
          </cell>
          <cell r="AC420">
            <v>108.68898978694899</v>
          </cell>
          <cell r="AE420">
            <v>391280.36323301599</v>
          </cell>
          <cell r="AF420">
            <v>11926452.1114187</v>
          </cell>
          <cell r="AH420">
            <v>7965605.3296820801</v>
          </cell>
          <cell r="AI420">
            <v>837.237856825682</v>
          </cell>
        </row>
        <row r="421">
          <cell r="M421">
            <v>22.181219661620599</v>
          </cell>
          <cell r="O421">
            <v>7604671.5625521503</v>
          </cell>
          <cell r="Q421">
            <v>3960000</v>
          </cell>
          <cell r="R421">
            <v>1.05510122937548E-2</v>
          </cell>
          <cell r="AA421">
            <v>946.04770983900505</v>
          </cell>
          <cell r="AC421">
            <v>108.703694882419</v>
          </cell>
          <cell r="AE421">
            <v>391333.30157670798</v>
          </cell>
          <cell r="AF421">
            <v>11927972.6384192</v>
          </cell>
          <cell r="AH421">
            <v>7967387.4272920201</v>
          </cell>
          <cell r="AI421">
            <v>837.34401495658597</v>
          </cell>
        </row>
        <row r="422">
          <cell r="M422">
            <v>22.1812439552615</v>
          </cell>
          <cell r="O422">
            <v>7605141.7755739</v>
          </cell>
          <cell r="Q422">
            <v>3960000</v>
          </cell>
          <cell r="R422">
            <v>1.0550994740254799E-2</v>
          </cell>
          <cell r="AA422">
            <v>946.12973849455</v>
          </cell>
          <cell r="AC422">
            <v>108.720867273914</v>
          </cell>
          <cell r="AE422">
            <v>391395.12218609097</v>
          </cell>
          <cell r="AF422">
            <v>11927350.9049612</v>
          </cell>
          <cell r="AH422">
            <v>7967938.0981416898</v>
          </cell>
          <cell r="AI422">
            <v>837.408871220636</v>
          </cell>
        </row>
        <row r="423">
          <cell r="M423">
            <v>22.181225173708199</v>
          </cell>
          <cell r="O423">
            <v>7604235.9321658602</v>
          </cell>
          <cell r="Q423">
            <v>3960000</v>
          </cell>
          <cell r="R423">
            <v>1.05518537877242E-2</v>
          </cell>
          <cell r="AA423">
            <v>946.12805579754399</v>
          </cell>
          <cell r="AC423">
            <v>108.72435816118799</v>
          </cell>
          <cell r="AE423">
            <v>391407.68938027602</v>
          </cell>
          <cell r="AF423">
            <v>11926479.894838</v>
          </cell>
          <cell r="AH423">
            <v>7967055.7381311096</v>
          </cell>
          <cell r="AI423">
            <v>837.40369763635601</v>
          </cell>
        </row>
        <row r="424">
          <cell r="M424">
            <v>22.1812020402818</v>
          </cell>
          <cell r="O424">
            <v>7603545.6910449201</v>
          </cell>
          <cell r="Q424">
            <v>3960000</v>
          </cell>
          <cell r="R424">
            <v>1.0552658874290501E-2</v>
          </cell>
          <cell r="AA424">
            <v>946.16500632127702</v>
          </cell>
          <cell r="AC424">
            <v>108.73537151536399</v>
          </cell>
          <cell r="AE424">
            <v>391447.33745531202</v>
          </cell>
          <cell r="AF424">
            <v>11925445.559173301</v>
          </cell>
          <cell r="AH424">
            <v>7966412.6910038199</v>
          </cell>
          <cell r="AI424">
            <v>837.429634805913</v>
          </cell>
        </row>
        <row r="425">
          <cell r="M425">
            <v>22.181180843448399</v>
          </cell>
          <cell r="O425">
            <v>7602875.6809790796</v>
          </cell>
          <cell r="Q425">
            <v>3960000</v>
          </cell>
          <cell r="R425">
            <v>1.05536157095617E-2</v>
          </cell>
          <cell r="AA425">
            <v>946.20685615624905</v>
          </cell>
          <cell r="AC425">
            <v>108.74365190672501</v>
          </cell>
          <cell r="AE425">
            <v>391477.14686421101</v>
          </cell>
          <cell r="AF425">
            <v>11925238.511784101</v>
          </cell>
          <cell r="AH425">
            <v>7965774.5130090797</v>
          </cell>
          <cell r="AI425">
            <v>837.46320424952398</v>
          </cell>
        </row>
        <row r="426">
          <cell r="M426">
            <v>22.181163320579799</v>
          </cell>
          <cell r="O426">
            <v>7602167.9828320798</v>
          </cell>
          <cell r="Q426">
            <v>3960000</v>
          </cell>
          <cell r="R426">
            <v>1.0553990196050101E-2</v>
          </cell>
          <cell r="AA426">
            <v>946.16506521689496</v>
          </cell>
          <cell r="AC426">
            <v>108.73841169554299</v>
          </cell>
          <cell r="AE426">
            <v>391458.28210395499</v>
          </cell>
          <cell r="AF426">
            <v>11924748.594207801</v>
          </cell>
          <cell r="AH426">
            <v>7965046.5533280801</v>
          </cell>
          <cell r="AI426">
            <v>837.42665352135202</v>
          </cell>
        </row>
        <row r="427">
          <cell r="M427">
            <v>22.181108101372601</v>
          </cell>
          <cell r="O427">
            <v>7598789.2569466699</v>
          </cell>
          <cell r="Q427">
            <v>3960000</v>
          </cell>
          <cell r="R427">
            <v>1.0554832810809199E-2</v>
          </cell>
          <cell r="AA427">
            <v>945.84039309120499</v>
          </cell>
          <cell r="AC427">
            <v>108.70055314776501</v>
          </cell>
          <cell r="AE427">
            <v>391321.99133195297</v>
          </cell>
          <cell r="AF427">
            <v>11920286.4418604</v>
          </cell>
          <cell r="AH427">
            <v>7961555.5988253197</v>
          </cell>
          <cell r="AI427">
            <v>837.13983994344005</v>
          </cell>
        </row>
        <row r="428">
          <cell r="M428">
            <v>22.180932289944501</v>
          </cell>
          <cell r="O428">
            <v>7592602.8980406504</v>
          </cell>
          <cell r="Q428">
            <v>3960000</v>
          </cell>
          <cell r="R428">
            <v>1.05569963424865E-2</v>
          </cell>
          <cell r="AA428">
            <v>945.31664739646999</v>
          </cell>
          <cell r="AC428">
            <v>108.638554821597</v>
          </cell>
          <cell r="AE428">
            <v>391098.79735774902</v>
          </cell>
          <cell r="AF428">
            <v>11913302.155352799</v>
          </cell>
          <cell r="AH428">
            <v>7955172.1174086202</v>
          </cell>
          <cell r="AI428">
            <v>836.67809257487295</v>
          </cell>
        </row>
        <row r="429">
          <cell r="M429">
            <v>22.1808213748958</v>
          </cell>
          <cell r="O429">
            <v>7590208.1781245498</v>
          </cell>
          <cell r="Q429">
            <v>3960000</v>
          </cell>
          <cell r="R429">
            <v>1.0557998102748E-2</v>
          </cell>
          <cell r="AA429">
            <v>945.11437763486401</v>
          </cell>
          <cell r="AC429">
            <v>108.606495531547</v>
          </cell>
          <cell r="AE429">
            <v>390983.38391357003</v>
          </cell>
          <cell r="AF429">
            <v>11912471.5917439</v>
          </cell>
          <cell r="AH429">
            <v>7952628.6806073803</v>
          </cell>
          <cell r="AI429">
            <v>836.507882103317</v>
          </cell>
        </row>
        <row r="430">
          <cell r="M430">
            <v>22.180761850869398</v>
          </cell>
          <cell r="O430">
            <v>7588707.5381918103</v>
          </cell>
          <cell r="Q430">
            <v>3960000</v>
          </cell>
          <cell r="R430">
            <v>1.05580650011915E-2</v>
          </cell>
          <cell r="AA430">
            <v>944.92396992144097</v>
          </cell>
          <cell r="AC430">
            <v>108.580093947411</v>
          </cell>
          <cell r="AE430">
            <v>390888.33821067901</v>
          </cell>
          <cell r="AF430">
            <v>11910820.8544011</v>
          </cell>
          <cell r="AH430">
            <v>7951025.9338394403</v>
          </cell>
          <cell r="AI430">
            <v>836.34387597402997</v>
          </cell>
        </row>
        <row r="431">
          <cell r="M431">
            <v>22.180732541853601</v>
          </cell>
          <cell r="O431">
            <v>7588276.1975897001</v>
          </cell>
          <cell r="Q431">
            <v>3960000</v>
          </cell>
          <cell r="R431">
            <v>1.05582949058519E-2</v>
          </cell>
          <cell r="AA431">
            <v>944.89633082119599</v>
          </cell>
          <cell r="AC431">
            <v>108.57669774205699</v>
          </cell>
          <cell r="AE431">
            <v>390876.11187140399</v>
          </cell>
          <cell r="AF431">
            <v>11910480.9399965</v>
          </cell>
          <cell r="AH431">
            <v>7950575.3643327598</v>
          </cell>
          <cell r="AI431">
            <v>836.31963307913895</v>
          </cell>
        </row>
        <row r="432">
          <cell r="M432">
            <v>22.1807421997486</v>
          </cell>
          <cell r="O432">
            <v>7588726.2301388597</v>
          </cell>
          <cell r="Q432">
            <v>3960000</v>
          </cell>
          <cell r="R432">
            <v>1.05582226201768E-2</v>
          </cell>
          <cell r="AA432">
            <v>944.94521782737297</v>
          </cell>
          <cell r="AC432">
            <v>108.58231696221701</v>
          </cell>
          <cell r="AE432">
            <v>390896.341063981</v>
          </cell>
          <cell r="AF432">
            <v>11911171.3450175</v>
          </cell>
          <cell r="AH432">
            <v>7951037.8106619604</v>
          </cell>
          <cell r="AI432">
            <v>836.36290086515601</v>
          </cell>
        </row>
        <row r="433">
          <cell r="M433">
            <v>22.180755667874301</v>
          </cell>
          <cell r="O433">
            <v>7588980.3111755298</v>
          </cell>
          <cell r="Q433">
            <v>3960000</v>
          </cell>
          <cell r="R433">
            <v>1.0558093148267E-2</v>
          </cell>
          <cell r="AA433">
            <v>944.96158351307304</v>
          </cell>
          <cell r="AC433">
            <v>108.584328951017</v>
          </cell>
          <cell r="AE433">
            <v>390903.58422366099</v>
          </cell>
          <cell r="AF433">
            <v>11911372.3813849</v>
          </cell>
          <cell r="AH433">
            <v>7951300.9290591301</v>
          </cell>
          <cell r="AI433">
            <v>836.37725456205601</v>
          </cell>
        </row>
        <row r="434">
          <cell r="M434">
            <v>22.180753423183699</v>
          </cell>
          <cell r="O434">
            <v>7588871.58220415</v>
          </cell>
          <cell r="Q434">
            <v>3960000</v>
          </cell>
          <cell r="R434">
            <v>1.0558478856501999E-2</v>
          </cell>
          <cell r="AA434">
            <v>945.01923456918905</v>
          </cell>
          <cell r="AC434">
            <v>108.598231680116</v>
          </cell>
          <cell r="AE434">
            <v>390953.63404841902</v>
          </cell>
          <cell r="AF434">
            <v>11910513.375520701</v>
          </cell>
          <cell r="AH434">
            <v>7951255.9611917399</v>
          </cell>
          <cell r="AI434">
            <v>836.42100288907295</v>
          </cell>
        </row>
        <row r="435">
          <cell r="M435">
            <v>22.1807448210789</v>
          </cell>
          <cell r="O435">
            <v>7589026.5285892598</v>
          </cell>
          <cell r="Q435">
            <v>3960000</v>
          </cell>
          <cell r="R435">
            <v>1.05595578099307E-2</v>
          </cell>
          <cell r="AA435">
            <v>945.20460111939497</v>
          </cell>
          <cell r="AC435">
            <v>108.63049428845601</v>
          </cell>
          <cell r="AE435">
            <v>391069.77943844302</v>
          </cell>
          <cell r="AF435">
            <v>11910611.1700579</v>
          </cell>
          <cell r="AH435">
            <v>7951536.0340960799</v>
          </cell>
          <cell r="AI435">
            <v>836.57410683093804</v>
          </cell>
        </row>
        <row r="436">
          <cell r="M436">
            <v>22.1807628744527</v>
          </cell>
          <cell r="O436">
            <v>7589877.56311752</v>
          </cell>
          <cell r="Q436">
            <v>3960000</v>
          </cell>
          <cell r="R436">
            <v>1.0560501647176999E-2</v>
          </cell>
          <cell r="AA436">
            <v>945.46445999186699</v>
          </cell>
          <cell r="AC436">
            <v>108.671339456987</v>
          </cell>
          <cell r="AE436">
            <v>391216.82204515301</v>
          </cell>
          <cell r="AF436">
            <v>11911755.563114</v>
          </cell>
          <cell r="AH436">
            <v>7952537.1574470298</v>
          </cell>
          <cell r="AI436">
            <v>836.79312053488002</v>
          </cell>
        </row>
        <row r="437">
          <cell r="M437">
            <v>22.180781225393201</v>
          </cell>
          <cell r="O437">
            <v>7590488.6665864298</v>
          </cell>
          <cell r="Q437">
            <v>3960000</v>
          </cell>
          <cell r="R437">
            <v>1.05610524013492E-2</v>
          </cell>
          <cell r="AA437">
            <v>945.62058061398795</v>
          </cell>
          <cell r="AC437">
            <v>108.69306225295399</v>
          </cell>
          <cell r="AE437">
            <v>391295.02411063598</v>
          </cell>
          <cell r="AF437">
            <v>11913091.139697099</v>
          </cell>
          <cell r="AH437">
            <v>7953227.1973216701</v>
          </cell>
          <cell r="AI437">
            <v>836.92751836103298</v>
          </cell>
        </row>
        <row r="438">
          <cell r="M438">
            <v>22.180796817227499</v>
          </cell>
          <cell r="O438">
            <v>7590847.4793042</v>
          </cell>
          <cell r="Q438">
            <v>3960000</v>
          </cell>
          <cell r="R438">
            <v>1.0560997030709699E-2</v>
          </cell>
          <cell r="AA438">
            <v>945.66111040636497</v>
          </cell>
          <cell r="AC438">
            <v>108.697695264595</v>
          </cell>
          <cell r="AE438">
            <v>391311.70295254199</v>
          </cell>
          <cell r="AF438">
            <v>11913669.500257799</v>
          </cell>
          <cell r="AH438">
            <v>7953602.2192583298</v>
          </cell>
          <cell r="AI438">
            <v>836.96341514177004</v>
          </cell>
        </row>
        <row r="439">
          <cell r="M439">
            <v>22.180799052573601</v>
          </cell>
          <cell r="O439">
            <v>7590730.6692350004</v>
          </cell>
          <cell r="Q439">
            <v>3960000</v>
          </cell>
          <cell r="R439">
            <v>1.0560600044859699E-2</v>
          </cell>
          <cell r="AA439">
            <v>945.57287052527602</v>
          </cell>
          <cell r="AC439">
            <v>108.680322223487</v>
          </cell>
          <cell r="AE439">
            <v>391249.16000455199</v>
          </cell>
          <cell r="AF439">
            <v>11914087.2755934</v>
          </cell>
          <cell r="AH439">
            <v>7953416.1961508896</v>
          </cell>
          <cell r="AI439">
            <v>836.89254830179004</v>
          </cell>
        </row>
        <row r="440">
          <cell r="M440">
            <v>22.180798488201901</v>
          </cell>
          <cell r="O440">
            <v>7590504.3667142903</v>
          </cell>
          <cell r="Q440">
            <v>3960000</v>
          </cell>
          <cell r="R440">
            <v>1.0559593384026801E-2</v>
          </cell>
          <cell r="AA440">
            <v>945.38668125379502</v>
          </cell>
          <cell r="AC440">
            <v>108.647869425929</v>
          </cell>
          <cell r="AE440">
            <v>391132.32993334503</v>
          </cell>
          <cell r="AF440">
            <v>11914000.3387815</v>
          </cell>
          <cell r="AH440">
            <v>7953062.5849037804</v>
          </cell>
          <cell r="AI440">
            <v>836.73881182786499</v>
          </cell>
        </row>
        <row r="441">
          <cell r="M441">
            <v>22.180810325775099</v>
          </cell>
          <cell r="O441">
            <v>7591143.9195374399</v>
          </cell>
          <cell r="Q441">
            <v>3960000</v>
          </cell>
          <cell r="R441">
            <v>1.0558710311031101E-2</v>
          </cell>
          <cell r="AA441">
            <v>945.34769590177802</v>
          </cell>
          <cell r="AC441">
            <v>108.639846969228</v>
          </cell>
          <cell r="AE441">
            <v>391103.44908922003</v>
          </cell>
          <cell r="AF441">
            <v>11914264.362032199</v>
          </cell>
          <cell r="AH441">
            <v>7953665.18871284</v>
          </cell>
          <cell r="AI441">
            <v>836.70784893255097</v>
          </cell>
        </row>
        <row r="442">
          <cell r="M442">
            <v>22.1808853196837</v>
          </cell>
          <cell r="O442">
            <v>7594454.5568769397</v>
          </cell>
          <cell r="Q442">
            <v>3960000</v>
          </cell>
          <cell r="R442">
            <v>1.05577367906209E-2</v>
          </cell>
          <cell r="AA442">
            <v>945.64611218162304</v>
          </cell>
          <cell r="AC442">
            <v>108.674901938161</v>
          </cell>
          <cell r="AE442">
            <v>391229.64697737899</v>
          </cell>
          <cell r="AF442">
            <v>11918305.883773301</v>
          </cell>
          <cell r="AH442">
            <v>7957078.6432550102</v>
          </cell>
          <cell r="AI442">
            <v>836.97121024346302</v>
          </cell>
        </row>
        <row r="443">
          <cell r="M443">
            <v>22.181037823664798</v>
          </cell>
          <cell r="O443">
            <v>7599737.9000167502</v>
          </cell>
          <cell r="Q443">
            <v>3960000</v>
          </cell>
          <cell r="R443">
            <v>1.05555019522958E-2</v>
          </cell>
          <cell r="AA443">
            <v>946.01976486734998</v>
          </cell>
          <cell r="AC443">
            <v>108.712145250037</v>
          </cell>
          <cell r="AE443">
            <v>391363.722900133</v>
          </cell>
          <cell r="AF443">
            <v>11924896.200932899</v>
          </cell>
          <cell r="AH443">
            <v>7962470.5625235997</v>
          </cell>
          <cell r="AI443">
            <v>837.30761961731298</v>
          </cell>
        </row>
        <row r="444">
          <cell r="M444">
            <v>22.181161782415099</v>
          </cell>
          <cell r="O444">
            <v>7603143.51480217</v>
          </cell>
          <cell r="Q444">
            <v>3960000</v>
          </cell>
          <cell r="R444">
            <v>1.0553169458544599E-2</v>
          </cell>
          <cell r="AA444">
            <v>946.15733941411895</v>
          </cell>
          <cell r="AC444">
            <v>108.725913323447</v>
          </cell>
          <cell r="AE444">
            <v>391413.28796440898</v>
          </cell>
          <cell r="AF444">
            <v>11927310.0189302</v>
          </cell>
          <cell r="AH444">
            <v>7965936.8145690402</v>
          </cell>
          <cell r="AI444">
            <v>837.43142609067195</v>
          </cell>
        </row>
        <row r="445">
          <cell r="M445">
            <v>22.181209990079999</v>
          </cell>
          <cell r="O445">
            <v>7604379.8690891098</v>
          </cell>
          <cell r="Q445">
            <v>3960000</v>
          </cell>
          <cell r="R445">
            <v>1.0552277089945101E-2</v>
          </cell>
          <cell r="AA445">
            <v>946.20147240510096</v>
          </cell>
          <cell r="AC445">
            <v>108.732088766666</v>
          </cell>
          <cell r="AE445">
            <v>391435.51955999603</v>
          </cell>
          <cell r="AF445">
            <v>11927679.898401201</v>
          </cell>
          <cell r="AH445">
            <v>7967210.6361317104</v>
          </cell>
          <cell r="AI445">
            <v>837.46938363843503</v>
          </cell>
        </row>
        <row r="446">
          <cell r="M446">
            <v>22.1812304892639</v>
          </cell>
          <cell r="O446">
            <v>7605292.4504567897</v>
          </cell>
          <cell r="Q446">
            <v>3960000</v>
          </cell>
          <cell r="R446">
            <v>1.05518840847532E-2</v>
          </cell>
          <cell r="AA446">
            <v>946.26786990084395</v>
          </cell>
          <cell r="AC446">
            <v>108.740127951893</v>
          </cell>
          <cell r="AE446">
            <v>391464.46062681498</v>
          </cell>
          <cell r="AF446">
            <v>11928524.2467237</v>
          </cell>
          <cell r="AH446">
            <v>7968153.5939784404</v>
          </cell>
          <cell r="AI446">
            <v>837.52774194895096</v>
          </cell>
        </row>
        <row r="447">
          <cell r="M447">
            <v>22.1812703573402</v>
          </cell>
          <cell r="O447">
            <v>7607193.7388329897</v>
          </cell>
          <cell r="Q447">
            <v>3960000</v>
          </cell>
          <cell r="R447">
            <v>1.0551636691260699E-2</v>
          </cell>
          <cell r="AA447">
            <v>946.50459881903498</v>
          </cell>
          <cell r="AC447">
            <v>108.77511539125901</v>
          </cell>
          <cell r="AE447">
            <v>391590.41540853097</v>
          </cell>
          <cell r="AF447">
            <v>11930079.7645847</v>
          </cell>
          <cell r="AH447">
            <v>7970182.7906794399</v>
          </cell>
          <cell r="AI447">
            <v>837.72948342777602</v>
          </cell>
        </row>
        <row r="448">
          <cell r="M448">
            <v>22.181285698474898</v>
          </cell>
          <cell r="O448">
            <v>7607277.3387150997</v>
          </cell>
          <cell r="Q448">
            <v>3960000</v>
          </cell>
          <cell r="R448">
            <v>1.0552379649817201E-2</v>
          </cell>
          <cell r="AA448">
            <v>946.64039495552902</v>
          </cell>
          <cell r="AC448">
            <v>108.80219331827701</v>
          </cell>
          <cell r="AE448">
            <v>391687.89594579698</v>
          </cell>
          <cell r="AF448">
            <v>11929359.349930201</v>
          </cell>
          <cell r="AH448">
            <v>7970388.19106788</v>
          </cell>
          <cell r="AI448">
            <v>837.83820163725295</v>
          </cell>
        </row>
        <row r="449">
          <cell r="M449">
            <v>22.181237766454402</v>
          </cell>
          <cell r="O449">
            <v>7604534.1526073003</v>
          </cell>
          <cell r="Q449">
            <v>3960000</v>
          </cell>
          <cell r="R449">
            <v>1.05538178609641E-2</v>
          </cell>
          <cell r="AA449">
            <v>946.47822006895797</v>
          </cell>
          <cell r="AC449">
            <v>108.78674950802601</v>
          </cell>
          <cell r="AE449">
            <v>391632.29822889302</v>
          </cell>
          <cell r="AF449">
            <v>11926332.3820433</v>
          </cell>
          <cell r="AH449">
            <v>7967610.5156672904</v>
          </cell>
          <cell r="AI449">
            <v>837.69147056093198</v>
          </cell>
        </row>
        <row r="450">
          <cell r="M450">
            <v>22.181159325007499</v>
          </cell>
          <cell r="O450">
            <v>7601699.6624696199</v>
          </cell>
          <cell r="Q450">
            <v>3960000</v>
          </cell>
          <cell r="R450">
            <v>1.0555083430246999E-2</v>
          </cell>
          <cell r="AA450">
            <v>946.27390596997395</v>
          </cell>
          <cell r="AC450">
            <v>108.76198860853501</v>
          </cell>
          <cell r="AE450">
            <v>391543.15899072599</v>
          </cell>
          <cell r="AF450">
            <v>11923739.733194999</v>
          </cell>
          <cell r="AH450">
            <v>7964686.5660761101</v>
          </cell>
          <cell r="AI450">
            <v>837.51191736143903</v>
          </cell>
        </row>
        <row r="451">
          <cell r="M451">
            <v>22.181067049815798</v>
          </cell>
          <cell r="O451">
            <v>7597459.0446475996</v>
          </cell>
          <cell r="Q451">
            <v>3960000</v>
          </cell>
          <cell r="R451">
            <v>1.05564568912065E-2</v>
          </cell>
          <cell r="AA451">
            <v>945.90519465441105</v>
          </cell>
          <cell r="AC451">
            <v>108.718464656705</v>
          </cell>
          <cell r="AE451">
            <v>391386.47276413999</v>
          </cell>
          <cell r="AF451">
            <v>11918794.3105761</v>
          </cell>
          <cell r="AH451">
            <v>7960306.3875965504</v>
          </cell>
          <cell r="AI451">
            <v>837.18672999770604</v>
          </cell>
        </row>
        <row r="452">
          <cell r="M452">
            <v>22.180899584195</v>
          </cell>
          <cell r="O452">
            <v>7592010.4874053104</v>
          </cell>
          <cell r="Q452">
            <v>3960000</v>
          </cell>
          <cell r="R452">
            <v>1.05585191431085E-2</v>
          </cell>
          <cell r="AA452">
            <v>945.46452475192598</v>
          </cell>
          <cell r="AC452">
            <v>108.665979093961</v>
          </cell>
          <cell r="AE452">
            <v>391197.52473826002</v>
          </cell>
          <cell r="AF452">
            <v>11912991.8341206</v>
          </cell>
          <cell r="AH452">
            <v>7954684.20037237</v>
          </cell>
          <cell r="AI452">
            <v>836.79854565796495</v>
          </cell>
        </row>
        <row r="453">
          <cell r="M453">
            <v>22.180795204683498</v>
          </cell>
          <cell r="O453">
            <v>7589766.1382959802</v>
          </cell>
          <cell r="Q453">
            <v>3960000</v>
          </cell>
          <cell r="R453">
            <v>1.0559412675064101E-2</v>
          </cell>
          <cell r="AA453">
            <v>945.26760081877899</v>
          </cell>
          <cell r="AC453">
            <v>108.634653345866</v>
          </cell>
          <cell r="AE453">
            <v>391084.75204511598</v>
          </cell>
          <cell r="AF453">
            <v>11912210.032580201</v>
          </cell>
          <cell r="AH453">
            <v>7952296.8795996802</v>
          </cell>
          <cell r="AI453">
            <v>836.63294747291297</v>
          </cell>
        </row>
        <row r="454">
          <cell r="M454">
            <v>22.180752728736199</v>
          </cell>
          <cell r="O454">
            <v>7588909.2508054599</v>
          </cell>
          <cell r="Q454">
            <v>3960000</v>
          </cell>
          <cell r="R454">
            <v>1.05589133604142E-2</v>
          </cell>
          <cell r="AA454">
            <v>945.06481251001901</v>
          </cell>
          <cell r="AC454">
            <v>108.59969440540399</v>
          </cell>
          <cell r="AE454">
            <v>390958.89985945402</v>
          </cell>
          <cell r="AF454">
            <v>11912025.4468069</v>
          </cell>
          <cell r="AH454">
            <v>7951291.1581052402</v>
          </cell>
          <cell r="AI454">
            <v>836.46511810461504</v>
          </cell>
        </row>
        <row r="455">
          <cell r="M455">
            <v>22.180757050076402</v>
          </cell>
          <cell r="O455">
            <v>7589035.4878576901</v>
          </cell>
          <cell r="Q455">
            <v>3960000</v>
          </cell>
          <cell r="R455">
            <v>1.0558188981649E-2</v>
          </cell>
          <cell r="AA455">
            <v>944.98199802436602</v>
          </cell>
          <cell r="AC455">
            <v>108.58649304606401</v>
          </cell>
          <cell r="AE455">
            <v>390911.374965831</v>
          </cell>
          <cell r="AF455">
            <v>11911702.628749801</v>
          </cell>
          <cell r="AH455">
            <v>7951362.19622555</v>
          </cell>
          <cell r="AI455">
            <v>836.39550497830203</v>
          </cell>
        </row>
        <row r="456">
          <cell r="M456">
            <v>22.180753357016801</v>
          </cell>
          <cell r="O456">
            <v>7588741.0065871198</v>
          </cell>
          <cell r="Q456">
            <v>3960000</v>
          </cell>
          <cell r="R456">
            <v>1.05581205718477E-2</v>
          </cell>
          <cell r="AA456">
            <v>944.93447510782096</v>
          </cell>
          <cell r="AC456">
            <v>108.58122349405799</v>
          </cell>
          <cell r="AE456">
            <v>390892.40457860898</v>
          </cell>
          <cell r="AF456">
            <v>11910987.1354095</v>
          </cell>
          <cell r="AH456">
            <v>7951055.2880373998</v>
          </cell>
          <cell r="AI456">
            <v>836.35325161376295</v>
          </cell>
        </row>
        <row r="457">
          <cell r="M457">
            <v>22.1807415211759</v>
          </cell>
          <cell r="O457">
            <v>7588556.2516644001</v>
          </cell>
          <cell r="Q457">
            <v>3960000</v>
          </cell>
          <cell r="R457">
            <v>1.05582144818785E-2</v>
          </cell>
          <cell r="AA457">
            <v>944.92218699693501</v>
          </cell>
          <cell r="AC457">
            <v>108.579721201852</v>
          </cell>
          <cell r="AE457">
            <v>390886.99632666598</v>
          </cell>
          <cell r="AF457">
            <v>11910834.257135</v>
          </cell>
          <cell r="AH457">
            <v>7950864.1387579003</v>
          </cell>
          <cell r="AI457">
            <v>836.34246579508294</v>
          </cell>
        </row>
        <row r="458">
          <cell r="M458">
            <v>22.1807532104649</v>
          </cell>
          <cell r="O458">
            <v>7589083.2245931104</v>
          </cell>
          <cell r="Q458">
            <v>3960000</v>
          </cell>
          <cell r="R458">
            <v>1.05581050892976E-2</v>
          </cell>
          <cell r="AA458">
            <v>944.97583241668406</v>
          </cell>
          <cell r="AC458">
            <v>108.585928758356</v>
          </cell>
          <cell r="AE458">
            <v>390909.34353008302</v>
          </cell>
          <cell r="AF458">
            <v>11911582.352157401</v>
          </cell>
          <cell r="AH458">
            <v>7951406.7326970799</v>
          </cell>
          <cell r="AI458">
            <v>836.38990365832797</v>
          </cell>
        </row>
        <row r="459">
          <cell r="M459">
            <v>22.180775473286801</v>
          </cell>
          <cell r="O459">
            <v>7589747.2936720103</v>
          </cell>
          <cell r="Q459">
            <v>3960000</v>
          </cell>
          <cell r="R459">
            <v>1.05582548863105E-2</v>
          </cell>
          <cell r="AA459">
            <v>945.10283450495297</v>
          </cell>
          <cell r="AC459">
            <v>108.607982770519</v>
          </cell>
          <cell r="AE459">
            <v>390988.73797386698</v>
          </cell>
          <cell r="AF459">
            <v>11911661.4211962</v>
          </cell>
          <cell r="AH459">
            <v>7952159.1679921197</v>
          </cell>
          <cell r="AI459">
            <v>836.49485173443497</v>
          </cell>
        </row>
        <row r="460">
          <cell r="M460">
            <v>22.1807958066289</v>
          </cell>
          <cell r="O460">
            <v>7590664.6271117404</v>
          </cell>
          <cell r="Q460">
            <v>3960000</v>
          </cell>
          <cell r="R460">
            <v>1.0558650840469501E-2</v>
          </cell>
          <cell r="AA460">
            <v>945.27644986682003</v>
          </cell>
          <cell r="AC460">
            <v>108.63190285316099</v>
          </cell>
          <cell r="AE460">
            <v>391074.85027137899</v>
          </cell>
          <cell r="AF460">
            <v>11913201.7249228</v>
          </cell>
          <cell r="AH460">
            <v>7953160.6354717603</v>
          </cell>
          <cell r="AI460">
            <v>836.64454701365901</v>
          </cell>
        </row>
        <row r="461">
          <cell r="M461">
            <v>22.180844038482501</v>
          </cell>
          <cell r="O461">
            <v>7592087.9558837796</v>
          </cell>
          <cell r="Q461">
            <v>3960000</v>
          </cell>
          <cell r="R461">
            <v>1.0558247453858201E-2</v>
          </cell>
          <cell r="AA461">
            <v>945.40992199908897</v>
          </cell>
          <cell r="AC461">
            <v>108.64748774247199</v>
          </cell>
          <cell r="AE461">
            <v>391130.95587290102</v>
          </cell>
          <cell r="AF461">
            <v>11915030.918514401</v>
          </cell>
          <cell r="AH461">
            <v>7954632.8624937702</v>
          </cell>
          <cell r="AI461">
            <v>836.76243425661596</v>
          </cell>
        </row>
        <row r="462">
          <cell r="M462">
            <v>22.180873543792899</v>
          </cell>
          <cell r="O462">
            <v>7592912.2963040303</v>
          </cell>
          <cell r="Q462">
            <v>3960000</v>
          </cell>
          <cell r="R462">
            <v>1.0557890777315299E-2</v>
          </cell>
          <cell r="AA462">
            <v>945.46972880842998</v>
          </cell>
          <cell r="AC462">
            <v>108.654721949323</v>
          </cell>
          <cell r="AE462">
            <v>391156.99901756301</v>
          </cell>
          <cell r="AF462">
            <v>11915792.873088799</v>
          </cell>
          <cell r="AH462">
            <v>7955487.3193661496</v>
          </cell>
          <cell r="AI462">
            <v>836.81500685910703</v>
          </cell>
        </row>
        <row r="463">
          <cell r="M463">
            <v>22.180903974800099</v>
          </cell>
          <cell r="O463">
            <v>7593545.2830103198</v>
          </cell>
          <cell r="Q463">
            <v>3960000</v>
          </cell>
          <cell r="R463">
            <v>1.0557560000507501E-2</v>
          </cell>
          <cell r="AA463">
            <v>945.51028723757304</v>
          </cell>
          <cell r="AC463">
            <v>108.659720649297</v>
          </cell>
          <cell r="AE463">
            <v>391174.99433746899</v>
          </cell>
          <cell r="AF463">
            <v>11916288.263859401</v>
          </cell>
          <cell r="AH463">
            <v>7956139.4578132201</v>
          </cell>
          <cell r="AI463">
            <v>836.85056658827602</v>
          </cell>
        </row>
        <row r="464">
          <cell r="M464">
            <v>22.180886168997201</v>
          </cell>
          <cell r="O464">
            <v>7592644.0592619795</v>
          </cell>
          <cell r="Q464">
            <v>3960000</v>
          </cell>
          <cell r="R464">
            <v>1.05577223437838E-2</v>
          </cell>
          <cell r="AA464">
            <v>945.414587529708</v>
          </cell>
          <cell r="AC464">
            <v>108.648692150348</v>
          </cell>
          <cell r="AE464">
            <v>391135.291741252</v>
          </cell>
          <cell r="AF464">
            <v>11914943.129028499</v>
          </cell>
          <cell r="AH464">
            <v>7955211.9248152403</v>
          </cell>
          <cell r="AI464">
            <v>836.76589537936002</v>
          </cell>
        </row>
        <row r="465">
          <cell r="M465">
            <v>22.180877006047801</v>
          </cell>
          <cell r="O465">
            <v>7592890.81582426</v>
          </cell>
          <cell r="Q465">
            <v>3960000</v>
          </cell>
          <cell r="R465">
            <v>1.05574326756413E-2</v>
          </cell>
          <cell r="AA465">
            <v>945.38553645778097</v>
          </cell>
          <cell r="AC465">
            <v>108.637909370497</v>
          </cell>
          <cell r="AE465">
            <v>391096.47373378999</v>
          </cell>
          <cell r="AF465">
            <v>11916244.751739699</v>
          </cell>
          <cell r="AH465">
            <v>7955398.61779554</v>
          </cell>
          <cell r="AI465">
            <v>836.74762708728395</v>
          </cell>
        </row>
        <row r="466">
          <cell r="M466">
            <v>22.180940774558099</v>
          </cell>
          <cell r="O466">
            <v>7595706.8208895503</v>
          </cell>
          <cell r="Q466">
            <v>3960000</v>
          </cell>
          <cell r="R466">
            <v>1.0556059637094099E-2</v>
          </cell>
          <cell r="AA466">
            <v>945.56534714747602</v>
          </cell>
          <cell r="AC466">
            <v>108.65525426650299</v>
          </cell>
          <cell r="AE466">
            <v>391158.91535940999</v>
          </cell>
          <cell r="AF466">
            <v>11919548.6885466</v>
          </cell>
          <cell r="AH466">
            <v>7958251.6073327102</v>
          </cell>
          <cell r="AI466">
            <v>836.91009288097302</v>
          </cell>
        </row>
        <row r="467">
          <cell r="M467">
            <v>22.181035668542801</v>
          </cell>
          <cell r="O467">
            <v>7598514.7112112697</v>
          </cell>
          <cell r="Q467">
            <v>3960000</v>
          </cell>
          <cell r="R467">
            <v>1.0554787721484099E-2</v>
          </cell>
          <cell r="AA467">
            <v>945.76492102385998</v>
          </cell>
          <cell r="AC467">
            <v>108.679470384827</v>
          </cell>
          <cell r="AE467">
            <v>391246.09338537703</v>
          </cell>
          <cell r="AF467">
            <v>11922074.1572337</v>
          </cell>
          <cell r="AH467">
            <v>7961152.70518417</v>
          </cell>
          <cell r="AI467">
            <v>837.08545063903296</v>
          </cell>
        </row>
        <row r="468">
          <cell r="M468">
            <v>22.181154228693298</v>
          </cell>
          <cell r="O468">
            <v>7603817.4709808696</v>
          </cell>
          <cell r="Q468">
            <v>3960000</v>
          </cell>
          <cell r="R468">
            <v>1.0552743648475801E-2</v>
          </cell>
          <cell r="AA468">
            <v>946.16338138250899</v>
          </cell>
          <cell r="AC468">
            <v>108.719318246806</v>
          </cell>
          <cell r="AE468">
            <v>391389.54568850098</v>
          </cell>
          <cell r="AF468">
            <v>11929071.544455901</v>
          </cell>
          <cell r="AH468">
            <v>7966561.1651187604</v>
          </cell>
          <cell r="AI468">
            <v>837.444063135703</v>
          </cell>
        </row>
        <row r="469">
          <cell r="M469">
            <v>22.181255557066699</v>
          </cell>
          <cell r="O469">
            <v>7606326.81575217</v>
          </cell>
          <cell r="Q469">
            <v>3960000</v>
          </cell>
          <cell r="R469">
            <v>1.05509741554414E-2</v>
          </cell>
          <cell r="AA469">
            <v>946.28076459491399</v>
          </cell>
          <cell r="AC469">
            <v>108.73795538492701</v>
          </cell>
          <cell r="AE469">
            <v>391456.63938573602</v>
          </cell>
          <cell r="AF469">
            <v>11929546.8391276</v>
          </cell>
          <cell r="AH469">
            <v>7969169.4228201397</v>
          </cell>
          <cell r="AI469">
            <v>837.54280920998701</v>
          </cell>
        </row>
        <row r="470">
          <cell r="M470">
            <v>22.181281456634402</v>
          </cell>
          <cell r="O470">
            <v>7607165.7504116204</v>
          </cell>
          <cell r="Q470">
            <v>3960000</v>
          </cell>
          <cell r="R470">
            <v>1.05510014895147E-2</v>
          </cell>
          <cell r="AA470">
            <v>946.39671913848804</v>
          </cell>
          <cell r="AC470">
            <v>108.755853763437</v>
          </cell>
          <cell r="AE470">
            <v>391521.07354837202</v>
          </cell>
          <cell r="AF470">
            <v>11930134.007747101</v>
          </cell>
          <cell r="AH470">
            <v>7970084.3052235199</v>
          </cell>
          <cell r="AI470">
            <v>837.64086537505102</v>
          </cell>
        </row>
        <row r="471">
          <cell r="M471">
            <v>22.181294702831</v>
          </cell>
          <cell r="O471">
            <v>7607844.9083450101</v>
          </cell>
          <cell r="Q471">
            <v>3960000</v>
          </cell>
          <cell r="R471">
            <v>1.05512007780052E-2</v>
          </cell>
          <cell r="AA471">
            <v>946.53306604659701</v>
          </cell>
          <cell r="AC471">
            <v>108.778902256861</v>
          </cell>
          <cell r="AE471">
            <v>391604.04812469898</v>
          </cell>
          <cell r="AF471">
            <v>11930363.5336057</v>
          </cell>
          <cell r="AH471">
            <v>7970855.4913910003</v>
          </cell>
          <cell r="AI471">
            <v>837.75416378973603</v>
          </cell>
        </row>
        <row r="472">
          <cell r="M472">
            <v>22.181307372231601</v>
          </cell>
          <cell r="O472">
            <v>7608423.3764082603</v>
          </cell>
          <cell r="Q472">
            <v>3960000</v>
          </cell>
          <cell r="R472">
            <v>1.05516258091508E-2</v>
          </cell>
          <cell r="AA472">
            <v>946.66879392460203</v>
          </cell>
          <cell r="AC472">
            <v>108.798486581337</v>
          </cell>
          <cell r="AE472">
            <v>391674.55169281299</v>
          </cell>
          <cell r="AF472">
            <v>11931364.7323961</v>
          </cell>
          <cell r="AH472">
            <v>7971505.5600618199</v>
          </cell>
          <cell r="AI472">
            <v>837.87030734326504</v>
          </cell>
        </row>
        <row r="473">
          <cell r="M473">
            <v>22.181289176546599</v>
          </cell>
          <cell r="O473">
            <v>7606616.3867373699</v>
          </cell>
          <cell r="Q473">
            <v>3960000</v>
          </cell>
          <cell r="R473">
            <v>1.05524160798248E-2</v>
          </cell>
          <cell r="AA473">
            <v>946.56294573273999</v>
          </cell>
          <cell r="AC473">
            <v>108.793342682917</v>
          </cell>
          <cell r="AE473">
            <v>391656.03365850099</v>
          </cell>
          <cell r="AF473">
            <v>11928253.2693213</v>
          </cell>
          <cell r="AH473">
            <v>7969706.1745716501</v>
          </cell>
          <cell r="AI473">
            <v>837.76960304982299</v>
          </cell>
        </row>
        <row r="474">
          <cell r="M474">
            <v>22.1811819711649</v>
          </cell>
          <cell r="O474">
            <v>7601880.5045918403</v>
          </cell>
          <cell r="Q474">
            <v>3960000</v>
          </cell>
          <cell r="R474">
            <v>1.05542396738881E-2</v>
          </cell>
          <cell r="AA474">
            <v>946.16611482228598</v>
          </cell>
          <cell r="AC474">
            <v>108.74300439021501</v>
          </cell>
          <cell r="AE474">
            <v>391474.81580477301</v>
          </cell>
          <cell r="AF474">
            <v>11923734.4518677</v>
          </cell>
          <cell r="AH474">
            <v>7964803.9373739297</v>
          </cell>
          <cell r="AI474">
            <v>837.42311043207201</v>
          </cell>
        </row>
        <row r="475">
          <cell r="M475">
            <v>22.181092947695799</v>
          </cell>
          <cell r="O475">
            <v>7598867.0770723699</v>
          </cell>
          <cell r="Q475">
            <v>3960000</v>
          </cell>
          <cell r="R475">
            <v>1.0554671201266399E-2</v>
          </cell>
          <cell r="AA475">
            <v>945.80532059332199</v>
          </cell>
          <cell r="AC475">
            <v>108.688925922821</v>
          </cell>
          <cell r="AE475">
            <v>391280.13332215499</v>
          </cell>
          <cell r="AF475">
            <v>11921538.169600699</v>
          </cell>
          <cell r="AH475">
            <v>7961574.2407603897</v>
          </cell>
          <cell r="AI475">
            <v>837.11639467050099</v>
          </cell>
        </row>
        <row r="476">
          <cell r="M476">
            <v>22.1810059478507</v>
          </cell>
          <cell r="O476">
            <v>7594930.0532185901</v>
          </cell>
          <cell r="Q476">
            <v>3960000</v>
          </cell>
          <cell r="R476">
            <v>1.05552031964267E-2</v>
          </cell>
          <cell r="AA476">
            <v>945.36157282487602</v>
          </cell>
          <cell r="AC476">
            <v>108.633247374641</v>
          </cell>
          <cell r="AE476">
            <v>391079.69054870598</v>
          </cell>
          <cell r="AF476">
            <v>11916345.017426301</v>
          </cell>
          <cell r="AH476">
            <v>7957451.0476166802</v>
          </cell>
          <cell r="AI476">
            <v>836.72832545023596</v>
          </cell>
        </row>
        <row r="477">
          <cell r="M477">
            <v>22.180874850099599</v>
          </cell>
          <cell r="O477">
            <v>7591475.4156119404</v>
          </cell>
          <cell r="Q477">
            <v>3960000</v>
          </cell>
          <cell r="R477">
            <v>1.05566294579316E-2</v>
          </cell>
          <cell r="AA477">
            <v>945.09444752409104</v>
          </cell>
          <cell r="AC477">
            <v>108.601254870793</v>
          </cell>
          <cell r="AE477">
            <v>390964.51753485302</v>
          </cell>
          <cell r="AF477">
            <v>11912868.4672991</v>
          </cell>
          <cell r="AH477">
            <v>7953882.48462178</v>
          </cell>
          <cell r="AI477">
            <v>836.49319265329905</v>
          </cell>
        </row>
        <row r="478">
          <cell r="M478">
            <v>22.1808066860171</v>
          </cell>
          <cell r="O478">
            <v>7589772.5296370396</v>
          </cell>
          <cell r="Q478">
            <v>3960000</v>
          </cell>
          <cell r="R478">
            <v>1.0557087454370199E-2</v>
          </cell>
          <cell r="AA478">
            <v>944.91257756502</v>
          </cell>
          <cell r="AC478">
            <v>108.57220758488</v>
          </cell>
          <cell r="AE478">
            <v>390859.94730556698</v>
          </cell>
          <cell r="AF478">
            <v>11912171.927226</v>
          </cell>
          <cell r="AH478">
            <v>7952054.89001323</v>
          </cell>
          <cell r="AI478">
            <v>836.34036998014005</v>
          </cell>
        </row>
        <row r="479">
          <cell r="M479">
            <v>22.180764351973401</v>
          </cell>
          <cell r="O479">
            <v>7588578.9008746101</v>
          </cell>
          <cell r="Q479">
            <v>3960000</v>
          </cell>
          <cell r="R479">
            <v>1.0556946053634801E-2</v>
          </cell>
          <cell r="AA479">
            <v>944.73550254547399</v>
          </cell>
          <cell r="AC479">
            <v>108.547586480886</v>
          </cell>
          <cell r="AE479">
            <v>390771.31133118999</v>
          </cell>
          <cell r="AF479">
            <v>11910652.184204301</v>
          </cell>
          <cell r="AH479">
            <v>7950768.4620567402</v>
          </cell>
          <cell r="AI479">
            <v>836.18791606458797</v>
          </cell>
        </row>
        <row r="480">
          <cell r="M480">
            <v>22.180727006412798</v>
          </cell>
          <cell r="O480">
            <v>7587732.6024914701</v>
          </cell>
          <cell r="Q480">
            <v>3960000</v>
          </cell>
          <cell r="R480">
            <v>1.05572345238421E-2</v>
          </cell>
          <cell r="AA480">
            <v>944.66207447133797</v>
          </cell>
          <cell r="AC480">
            <v>108.53893803669401</v>
          </cell>
          <cell r="AE480">
            <v>390740.17693209997</v>
          </cell>
          <cell r="AF480">
            <v>11909663.1413077</v>
          </cell>
          <cell r="AH480">
            <v>7949890.74624734</v>
          </cell>
          <cell r="AI480">
            <v>836.12313643464404</v>
          </cell>
        </row>
        <row r="481">
          <cell r="M481">
            <v>22.180718676995099</v>
          </cell>
          <cell r="O481">
            <v>7587968.2993269004</v>
          </cell>
          <cell r="Q481">
            <v>3960000</v>
          </cell>
          <cell r="R481">
            <v>1.05576918373295E-2</v>
          </cell>
          <cell r="AA481">
            <v>944.77256925973302</v>
          </cell>
          <cell r="AC481">
            <v>108.55872445859001</v>
          </cell>
          <cell r="AE481">
            <v>390811.40805092501</v>
          </cell>
          <cell r="AF481">
            <v>11909594.748263801</v>
          </cell>
          <cell r="AH481">
            <v>7950198.3630807102</v>
          </cell>
          <cell r="AI481">
            <v>836.21384480114295</v>
          </cell>
        </row>
        <row r="482">
          <cell r="M482">
            <v>22.180748161650701</v>
          </cell>
          <cell r="O482">
            <v>7589063.4598337803</v>
          </cell>
          <cell r="Q482">
            <v>3960000</v>
          </cell>
          <cell r="R482">
            <v>1.05580587129195E-2</v>
          </cell>
          <cell r="AA482">
            <v>944.96625956080004</v>
          </cell>
          <cell r="AC482">
            <v>108.58492951983401</v>
          </cell>
          <cell r="AE482">
            <v>390905.74627140298</v>
          </cell>
          <cell r="AF482">
            <v>11911423.915812001</v>
          </cell>
          <cell r="AH482">
            <v>7951380.7168804696</v>
          </cell>
          <cell r="AI482">
            <v>836.38133004096596</v>
          </cell>
        </row>
        <row r="483">
          <cell r="M483">
            <v>22.180783407188201</v>
          </cell>
          <cell r="O483">
            <v>7590015.47711193</v>
          </cell>
          <cell r="Q483">
            <v>3960000</v>
          </cell>
          <cell r="R483">
            <v>1.0557791679028599E-2</v>
          </cell>
          <cell r="AA483">
            <v>945.05563791655402</v>
          </cell>
          <cell r="AC483">
            <v>108.595358252361</v>
          </cell>
          <cell r="AE483">
            <v>390943.28970849898</v>
          </cell>
          <cell r="AF483">
            <v>11912650.475578999</v>
          </cell>
          <cell r="AH483">
            <v>7952368.9722354701</v>
          </cell>
          <cell r="AI483">
            <v>836.46027966419297</v>
          </cell>
        </row>
        <row r="484">
          <cell r="M484">
            <v>22.180810828286599</v>
          </cell>
          <cell r="O484">
            <v>7590753.7176465802</v>
          </cell>
          <cell r="Q484">
            <v>3960000</v>
          </cell>
          <cell r="R484">
            <v>1.0557874911612E-2</v>
          </cell>
          <cell r="AA484">
            <v>945.18365583419404</v>
          </cell>
          <cell r="AC484">
            <v>108.61761359542599</v>
          </cell>
          <cell r="AE484">
            <v>391023.40894353401</v>
          </cell>
          <cell r="AF484">
            <v>11912724.454179401</v>
          </cell>
          <cell r="AH484">
            <v>7953198.7862056699</v>
          </cell>
          <cell r="AI484">
            <v>836.56604223876798</v>
          </cell>
        </row>
        <row r="485">
          <cell r="M485">
            <v>22.180821209856099</v>
          </cell>
          <cell r="O485">
            <v>7591025.2676636204</v>
          </cell>
          <cell r="Q485">
            <v>3960000</v>
          </cell>
          <cell r="R485">
            <v>1.0558384368591699E-2</v>
          </cell>
          <cell r="AA485">
            <v>945.28971649222001</v>
          </cell>
          <cell r="AC485">
            <v>108.63373179705999</v>
          </cell>
          <cell r="AE485">
            <v>391081.43446941802</v>
          </cell>
          <cell r="AF485">
            <v>11913319.159278899</v>
          </cell>
          <cell r="AH485">
            <v>7953533.3504301896</v>
          </cell>
          <cell r="AI485">
            <v>836.65598469515999</v>
          </cell>
        </row>
        <row r="486">
          <cell r="M486">
            <v>22.180822416861599</v>
          </cell>
          <cell r="O486">
            <v>7591067.7614490399</v>
          </cell>
          <cell r="Q486">
            <v>3960000</v>
          </cell>
          <cell r="R486">
            <v>1.05584566019278E-2</v>
          </cell>
          <cell r="AA486">
            <v>945.305401237468</v>
          </cell>
          <cell r="AC486">
            <v>108.635396646243</v>
          </cell>
          <cell r="AE486">
            <v>391087.427926476</v>
          </cell>
          <cell r="AF486">
            <v>11913572.428277601</v>
          </cell>
          <cell r="AH486">
            <v>7953581.5653651301</v>
          </cell>
          <cell r="AI486">
            <v>836.67000459122403</v>
          </cell>
        </row>
        <row r="487">
          <cell r="M487">
            <v>22.180828056418399</v>
          </cell>
          <cell r="O487">
            <v>7591190.3483611504</v>
          </cell>
          <cell r="Q487">
            <v>3960000</v>
          </cell>
          <cell r="R487">
            <v>1.0558035624119199E-2</v>
          </cell>
          <cell r="AA487">
            <v>945.24505708440904</v>
          </cell>
          <cell r="AC487">
            <v>108.62122747420899</v>
          </cell>
          <cell r="AE487">
            <v>391036.41890715098</v>
          </cell>
          <cell r="AF487">
            <v>11914383.6241631</v>
          </cell>
          <cell r="AH487">
            <v>7953641.61413386</v>
          </cell>
          <cell r="AI487">
            <v>836.6238296102</v>
          </cell>
        </row>
        <row r="488">
          <cell r="M488">
            <v>22.180834502527699</v>
          </cell>
          <cell r="O488">
            <v>7591253.0216744896</v>
          </cell>
          <cell r="Q488">
            <v>3960000</v>
          </cell>
          <cell r="R488">
            <v>1.05573260664736E-2</v>
          </cell>
          <cell r="AA488">
            <v>945.15639603793102</v>
          </cell>
          <cell r="AC488">
            <v>108.60733484834699</v>
          </cell>
          <cell r="AE488">
            <v>390986.40545404999</v>
          </cell>
          <cell r="AF488">
            <v>11913982.6384774</v>
          </cell>
          <cell r="AH488">
            <v>7953653.9179254398</v>
          </cell>
          <cell r="AI488">
            <v>836.54906118958399</v>
          </cell>
        </row>
        <row r="489">
          <cell r="M489">
            <v>22.180858318883999</v>
          </cell>
          <cell r="O489">
            <v>7592385.1103177899</v>
          </cell>
          <cell r="Q489">
            <v>3960000</v>
          </cell>
          <cell r="R489">
            <v>1.0556572618046101E-2</v>
          </cell>
          <cell r="AA489">
            <v>945.18097513220505</v>
          </cell>
          <cell r="AC489">
            <v>108.603242068021</v>
          </cell>
          <cell r="AE489">
            <v>390971.67144487402</v>
          </cell>
          <cell r="AF489">
            <v>11915920.203269901</v>
          </cell>
          <cell r="AH489">
            <v>7954751.5773757799</v>
          </cell>
          <cell r="AI489">
            <v>836.57773306418403</v>
          </cell>
        </row>
        <row r="490">
          <cell r="M490">
            <v>22.1809633706611</v>
          </cell>
          <cell r="O490">
            <v>7596718.5817121603</v>
          </cell>
          <cell r="Q490">
            <v>3960000</v>
          </cell>
          <cell r="R490">
            <v>1.0554310179036099E-2</v>
          </cell>
          <cell r="AA490">
            <v>945.41953066159294</v>
          </cell>
          <cell r="AC490">
            <v>108.620516405136</v>
          </cell>
          <cell r="AE490">
            <v>391033.85905848898</v>
          </cell>
          <cell r="AF490">
            <v>11921621.505937699</v>
          </cell>
          <cell r="AH490">
            <v>7959106.6144904802</v>
          </cell>
          <cell r="AI490">
            <v>836.79901425645699</v>
          </cell>
        </row>
        <row r="491">
          <cell r="M491">
            <v>22.181122287729799</v>
          </cell>
          <cell r="O491">
            <v>7602053.0955120996</v>
          </cell>
          <cell r="Q491">
            <v>3960000</v>
          </cell>
          <cell r="R491">
            <v>1.05515351854102E-2</v>
          </cell>
          <cell r="AA491">
            <v>945.74673653976004</v>
          </cell>
          <cell r="AC491">
            <v>108.656337952133</v>
          </cell>
          <cell r="AE491">
            <v>391162.81662767899</v>
          </cell>
          <cell r="AF491">
            <v>11926654.333623899</v>
          </cell>
          <cell r="AH491">
            <v>7964563.1969509302</v>
          </cell>
          <cell r="AI491">
            <v>837.09039858762696</v>
          </cell>
        </row>
        <row r="492">
          <cell r="M492">
            <v>22.181237841431301</v>
          </cell>
          <cell r="O492">
            <v>7605521.3435095605</v>
          </cell>
          <cell r="Q492">
            <v>3960000</v>
          </cell>
          <cell r="R492">
            <v>1.0549728459673099E-2</v>
          </cell>
          <cell r="AA492">
            <v>945.96459937245095</v>
          </cell>
          <cell r="AC492">
            <v>108.68331286487199</v>
          </cell>
          <cell r="AE492">
            <v>391259.92631354003</v>
          </cell>
          <cell r="AF492">
            <v>11929287.643689601</v>
          </cell>
          <cell r="AH492">
            <v>7968142.3439213401</v>
          </cell>
          <cell r="AI492">
            <v>837.28128650757901</v>
          </cell>
        </row>
        <row r="493">
          <cell r="M493">
            <v>22.181288304979699</v>
          </cell>
          <cell r="O493">
            <v>7607250.84577257</v>
          </cell>
          <cell r="Q493">
            <v>3960000</v>
          </cell>
          <cell r="R493">
            <v>1.0549202623509699E-2</v>
          </cell>
          <cell r="AA493">
            <v>946.14243796522703</v>
          </cell>
          <cell r="AC493">
            <v>108.711996637387</v>
          </cell>
          <cell r="AE493">
            <v>391363.187894592</v>
          </cell>
          <cell r="AF493">
            <v>11929905.4193381</v>
          </cell>
          <cell r="AH493">
            <v>7969995.0630750498</v>
          </cell>
          <cell r="AI493">
            <v>837.43044132783996</v>
          </cell>
        </row>
        <row r="494">
          <cell r="M494">
            <v>22.181312254530301</v>
          </cell>
          <cell r="O494">
            <v>7608289.6243878696</v>
          </cell>
          <cell r="Q494">
            <v>3960000</v>
          </cell>
          <cell r="R494">
            <v>1.05497493554457E-2</v>
          </cell>
          <cell r="AA494">
            <v>946.37473349832703</v>
          </cell>
          <cell r="AC494">
            <v>108.750228045691</v>
          </cell>
          <cell r="AE494">
            <v>391500.82096448803</v>
          </cell>
          <cell r="AF494">
            <v>11930535.990782</v>
          </cell>
          <cell r="AH494">
            <v>7971186.9939927701</v>
          </cell>
          <cell r="AI494">
            <v>837.62450545263596</v>
          </cell>
        </row>
        <row r="495">
          <cell r="M495">
            <v>22.1813220896384</v>
          </cell>
          <cell r="O495">
            <v>7608838.9359405302</v>
          </cell>
          <cell r="Q495">
            <v>3960000</v>
          </cell>
          <cell r="R495">
            <v>1.05506420529475E-2</v>
          </cell>
          <cell r="AA495">
            <v>946.589392142267</v>
          </cell>
          <cell r="AC495">
            <v>108.786015672796</v>
          </cell>
          <cell r="AE495">
            <v>391629.656422064</v>
          </cell>
          <cell r="AF495">
            <v>11931012.288753901</v>
          </cell>
          <cell r="AH495">
            <v>7971877.3627495803</v>
          </cell>
          <cell r="AI495">
            <v>837.803376469471</v>
          </cell>
        </row>
        <row r="496">
          <cell r="M496">
            <v>22.181317643360298</v>
          </cell>
          <cell r="O496">
            <v>7608566.0392277204</v>
          </cell>
          <cell r="Q496">
            <v>3960000</v>
          </cell>
          <cell r="R496">
            <v>1.0551427000555001E-2</v>
          </cell>
          <cell r="AA496">
            <v>946.66211836157697</v>
          </cell>
          <cell r="AC496">
            <v>108.79799038883399</v>
          </cell>
          <cell r="AE496">
            <v>391672.76539980201</v>
          </cell>
          <cell r="AF496">
            <v>11931208.0360268</v>
          </cell>
          <cell r="AH496">
            <v>7971652.2210488198</v>
          </cell>
          <cell r="AI496">
            <v>837.86412797274397</v>
          </cell>
        </row>
        <row r="497">
          <cell r="M497">
            <v>22.181296095891899</v>
          </cell>
          <cell r="O497">
            <v>7607309.1811352596</v>
          </cell>
          <cell r="Q497">
            <v>3960000</v>
          </cell>
          <cell r="R497">
            <v>1.0551887779863199E-2</v>
          </cell>
          <cell r="AA497">
            <v>946.560547467726</v>
          </cell>
          <cell r="AC497">
            <v>108.78587426490699</v>
          </cell>
          <cell r="AE497">
            <v>391629.14735366497</v>
          </cell>
          <cell r="AF497">
            <v>11929874.5398385</v>
          </cell>
          <cell r="AH497">
            <v>7970356.8183564898</v>
          </cell>
          <cell r="AI497">
            <v>837.77467320281903</v>
          </cell>
        </row>
        <row r="498">
          <cell r="M498">
            <v>22.181226748572001</v>
          </cell>
          <cell r="O498">
            <v>7603569.1023284597</v>
          </cell>
          <cell r="Q498">
            <v>3960000</v>
          </cell>
          <cell r="R498">
            <v>1.05529846905962E-2</v>
          </cell>
          <cell r="AA498">
            <v>946.21889044617103</v>
          </cell>
          <cell r="AC498">
            <v>108.74579337159</v>
          </cell>
          <cell r="AE498">
            <v>391484.85613772197</v>
          </cell>
          <cell r="AF498">
            <v>11925234.0920141</v>
          </cell>
          <cell r="AH498">
            <v>7966493.3280545101</v>
          </cell>
          <cell r="AI498">
            <v>837.47309707458203</v>
          </cell>
        </row>
        <row r="499">
          <cell r="M499">
            <v>22.181142411709299</v>
          </cell>
          <cell r="O499">
            <v>7600760.9528479101</v>
          </cell>
          <cell r="Q499">
            <v>3960000</v>
          </cell>
          <cell r="R499">
            <v>1.05542433329412E-2</v>
          </cell>
          <cell r="AA499">
            <v>946.01604954299796</v>
          </cell>
          <cell r="AC499">
            <v>108.72123192250299</v>
          </cell>
          <cell r="AE499">
            <v>391396.43492101098</v>
          </cell>
          <cell r="AF499">
            <v>11922655.3698947</v>
          </cell>
          <cell r="AH499">
            <v>7963592.7519838698</v>
          </cell>
          <cell r="AI499">
            <v>837.294817620495</v>
          </cell>
        </row>
        <row r="500">
          <cell r="M500">
            <v>22.181066583186201</v>
          </cell>
          <cell r="O500">
            <v>7598099.7371057598</v>
          </cell>
          <cell r="Q500">
            <v>3960000</v>
          </cell>
          <cell r="R500">
            <v>1.0555324790090101E-2</v>
          </cell>
          <cell r="AA500">
            <v>945.81067287663802</v>
          </cell>
          <cell r="AC500">
            <v>108.696603359148</v>
          </cell>
          <cell r="AE500">
            <v>391307.772092934</v>
          </cell>
          <cell r="AF500">
            <v>11919989.3495466</v>
          </cell>
          <cell r="AH500">
            <v>7960845.7274697796</v>
          </cell>
          <cell r="AI500">
            <v>837.11406951748995</v>
          </cell>
        </row>
        <row r="501">
          <cell r="M501">
            <v>22.181026699229399</v>
          </cell>
          <cell r="O501">
            <v>7597136.2668543197</v>
          </cell>
          <cell r="Q501">
            <v>3960000</v>
          </cell>
          <cell r="R501">
            <v>1.0555537988124799E-2</v>
          </cell>
          <cell r="AA501">
            <v>945.69131385832998</v>
          </cell>
          <cell r="AC501">
            <v>108.67493072631601</v>
          </cell>
          <cell r="AE501">
            <v>391229.75061473902</v>
          </cell>
          <cell r="AF501">
            <v>11920132.680914501</v>
          </cell>
          <cell r="AH501">
            <v>7959783.0098307403</v>
          </cell>
          <cell r="AI501">
            <v>837.01638313201397</v>
          </cell>
        </row>
        <row r="502">
          <cell r="M502">
            <v>22.181002959876899</v>
          </cell>
          <cell r="O502">
            <v>7596087.8438162003</v>
          </cell>
          <cell r="Q502">
            <v>3960000</v>
          </cell>
          <cell r="R502">
            <v>1.05552532592993E-2</v>
          </cell>
          <cell r="AA502">
            <v>945.51437534631805</v>
          </cell>
          <cell r="AC502">
            <v>108.65049684332</v>
          </cell>
          <cell r="AE502">
            <v>391141.78863595199</v>
          </cell>
          <cell r="AF502">
            <v>11918575.4439815</v>
          </cell>
          <cell r="AH502">
            <v>7958647.3803163096</v>
          </cell>
          <cell r="AI502">
            <v>836.86387850299798</v>
          </cell>
        </row>
        <row r="503">
          <cell r="M503">
            <v>22.180970582349001</v>
          </cell>
          <cell r="O503">
            <v>7595129.1890365202</v>
          </cell>
          <cell r="Q503">
            <v>3960000</v>
          </cell>
          <cell r="R503">
            <v>1.05555550392797E-2</v>
          </cell>
          <cell r="AA503">
            <v>945.427559517188</v>
          </cell>
          <cell r="AC503">
            <v>108.640314970495</v>
          </cell>
          <cell r="AE503">
            <v>391105.13389378297</v>
          </cell>
          <cell r="AF503">
            <v>11917395.897267699</v>
          </cell>
          <cell r="AH503">
            <v>7957654.1739482796</v>
          </cell>
          <cell r="AI503">
            <v>836.78724454669202</v>
          </cell>
        </row>
        <row r="504">
          <cell r="M504">
            <v>22.1809593781866</v>
          </cell>
          <cell r="O504">
            <v>7594972.2112381002</v>
          </cell>
          <cell r="Q504">
            <v>3960000</v>
          </cell>
          <cell r="R504">
            <v>1.0555706607898899E-2</v>
          </cell>
          <cell r="AA504">
            <v>945.42680922760803</v>
          </cell>
          <cell r="AC504">
            <v>108.64003118222</v>
          </cell>
          <cell r="AE504">
            <v>391104.11225599202</v>
          </cell>
          <cell r="AF504">
            <v>11917430.725367401</v>
          </cell>
          <cell r="AH504">
            <v>7957490.5165650304</v>
          </cell>
          <cell r="AI504">
            <v>836.78677804538802</v>
          </cell>
        </row>
        <row r="505">
          <cell r="M505">
            <v>22.180957304348901</v>
          </cell>
          <cell r="O505">
            <v>7594935.1916812202</v>
          </cell>
          <cell r="Q505">
            <v>3960000</v>
          </cell>
          <cell r="R505">
            <v>1.0555741996667501E-2</v>
          </cell>
          <cell r="AA505">
            <v>945.42659102490404</v>
          </cell>
          <cell r="AC505">
            <v>108.639959872799</v>
          </cell>
          <cell r="AE505">
            <v>391103.85554207599</v>
          </cell>
          <cell r="AF505">
            <v>11917438.2734676</v>
          </cell>
          <cell r="AH505">
            <v>7957452.4634245802</v>
          </cell>
          <cell r="AI505">
            <v>836.78663115210497</v>
          </cell>
        </row>
        <row r="506">
          <cell r="M506">
            <v>22.1809514270062</v>
          </cell>
          <cell r="O506">
            <v>7594622.89670543</v>
          </cell>
          <cell r="Q506">
            <v>3960000</v>
          </cell>
          <cell r="R506">
            <v>1.0556197291757699E-2</v>
          </cell>
          <cell r="AA506">
            <v>945.467504241033</v>
          </cell>
          <cell r="AC506">
            <v>108.651879051348</v>
          </cell>
          <cell r="AE506">
            <v>391146.76458485401</v>
          </cell>
          <cell r="AF506">
            <v>11916356.5006207</v>
          </cell>
          <cell r="AH506">
            <v>7957196.1691191196</v>
          </cell>
          <cell r="AI506">
            <v>836.81562518968406</v>
          </cell>
        </row>
        <row r="507">
          <cell r="M507">
            <v>22.180920938397701</v>
          </cell>
          <cell r="O507">
            <v>7593637.8766581602</v>
          </cell>
          <cell r="Q507">
            <v>3960000</v>
          </cell>
          <cell r="R507">
            <v>1.0557180021880001E-2</v>
          </cell>
          <cell r="AA507">
            <v>945.47203895559505</v>
          </cell>
          <cell r="AC507">
            <v>108.655909524235</v>
          </cell>
          <cell r="AE507">
            <v>391161.27428724599</v>
          </cell>
          <cell r="AF507">
            <v>11915613.407439999</v>
          </cell>
          <cell r="AH507">
            <v>7956233.1691195704</v>
          </cell>
          <cell r="AI507">
            <v>836.81612943135997</v>
          </cell>
        </row>
        <row r="508">
          <cell r="M508">
            <v>22.1808861060521</v>
          </cell>
          <cell r="O508">
            <v>7592512.65361166</v>
          </cell>
          <cell r="Q508">
            <v>3960000</v>
          </cell>
          <cell r="R508">
            <v>1.05576983135006E-2</v>
          </cell>
          <cell r="AA508">
            <v>945.39494373337595</v>
          </cell>
          <cell r="AC508">
            <v>108.646498862437</v>
          </cell>
          <cell r="AE508">
            <v>391127.39590477297</v>
          </cell>
          <cell r="AF508">
            <v>11914650.813988</v>
          </cell>
          <cell r="AH508">
            <v>7955074.4577484997</v>
          </cell>
          <cell r="AI508">
            <v>836.74844487093901</v>
          </cell>
        </row>
        <row r="509">
          <cell r="M509">
            <v>22.180841942245401</v>
          </cell>
          <cell r="O509">
            <v>7591346.7124167802</v>
          </cell>
          <cell r="Q509">
            <v>3960000</v>
          </cell>
          <cell r="R509">
            <v>1.05585766910454E-2</v>
          </cell>
          <cell r="AA509">
            <v>945.37898580070703</v>
          </cell>
          <cell r="AC509">
            <v>108.65146220367301</v>
          </cell>
          <cell r="AE509">
            <v>391145.26393322198</v>
          </cell>
          <cell r="AF509">
            <v>11912861.5962124</v>
          </cell>
          <cell r="AH509">
            <v>7953938.1979403896</v>
          </cell>
          <cell r="AI509">
            <v>836.72752359703395</v>
          </cell>
        </row>
        <row r="510">
          <cell r="M510">
            <v>22.180417297120201</v>
          </cell>
          <cell r="O510">
            <v>7559417.2963608401</v>
          </cell>
          <cell r="Q510">
            <v>3960000</v>
          </cell>
          <cell r="R510">
            <v>1.05658674465613E-2</v>
          </cell>
          <cell r="AA510">
            <v>942.19190424994395</v>
          </cell>
          <cell r="AC510">
            <v>108.278093944886</v>
          </cell>
          <cell r="AE510">
            <v>389801.13820158999</v>
          </cell>
          <cell r="AF510">
            <v>11869490.430640699</v>
          </cell>
          <cell r="AH510">
            <v>7920909.6543146903</v>
          </cell>
          <cell r="AI510">
            <v>833.91381030505795</v>
          </cell>
        </row>
        <row r="511">
          <cell r="M511">
            <v>22.180086666805298</v>
          </cell>
          <cell r="O511">
            <v>7568635.1495130798</v>
          </cell>
          <cell r="Q511">
            <v>3960000</v>
          </cell>
          <cell r="R511">
            <v>1.0571130384800599E-2</v>
          </cell>
          <cell r="AA511">
            <v>943.94978571542504</v>
          </cell>
          <cell r="AC511">
            <v>108.46632906665501</v>
          </cell>
          <cell r="AE511">
            <v>390478.78463995899</v>
          </cell>
          <cell r="AF511">
            <v>11897486.1373573</v>
          </cell>
          <cell r="AH511">
            <v>7930405.9593059896</v>
          </cell>
          <cell r="AI511">
            <v>835.48345664877002</v>
          </cell>
        </row>
        <row r="512">
          <cell r="M512">
            <v>22.180825164134301</v>
          </cell>
          <cell r="O512">
            <v>7592613.8263358902</v>
          </cell>
          <cell r="Q512">
            <v>3960000</v>
          </cell>
          <cell r="R512">
            <v>1.05598672436401E-2</v>
          </cell>
          <cell r="AA512">
            <v>945.71479286169904</v>
          </cell>
          <cell r="AC512">
            <v>108.679462218833</v>
          </cell>
          <cell r="AE512">
            <v>391246.06398779701</v>
          </cell>
          <cell r="AF512">
            <v>11920042.9349284</v>
          </cell>
          <cell r="AH512">
            <v>7955202.4319695598</v>
          </cell>
          <cell r="AI512">
            <v>837.03533064286705</v>
          </cell>
        </row>
        <row r="513">
          <cell r="M513">
            <v>22.180864274906099</v>
          </cell>
          <cell r="O513">
            <v>7592522.5118098902</v>
          </cell>
          <cell r="Q513">
            <v>3960000</v>
          </cell>
          <cell r="R513">
            <v>1.05578001200203E-2</v>
          </cell>
          <cell r="AA513">
            <v>945.38460962749298</v>
          </cell>
          <cell r="AC513">
            <v>108.637321617319</v>
          </cell>
          <cell r="AE513">
            <v>391094.35782234702</v>
          </cell>
          <cell r="AF513">
            <v>11916342.3288859</v>
          </cell>
          <cell r="AH513">
            <v>7955025.8599596899</v>
          </cell>
          <cell r="AI513">
            <v>836.74728801017397</v>
          </cell>
        </row>
        <row r="514">
          <cell r="M514">
            <v>22.1804643446692</v>
          </cell>
          <cell r="O514">
            <v>7560430.2112964801</v>
          </cell>
          <cell r="Q514">
            <v>3960000</v>
          </cell>
          <cell r="R514">
            <v>1.0563623805735001E-2</v>
          </cell>
          <cell r="AA514">
            <v>942.00536362276</v>
          </cell>
          <cell r="AC514">
            <v>108.242449694577</v>
          </cell>
          <cell r="AE514">
            <v>389672.81890047702</v>
          </cell>
          <cell r="AF514">
            <v>11870124.568704201</v>
          </cell>
          <cell r="AH514">
            <v>7921790.9606945403</v>
          </cell>
          <cell r="AI514">
            <v>833.76291392818302</v>
          </cell>
        </row>
        <row r="515">
          <cell r="M515">
            <v>22.180163920097201</v>
          </cell>
          <cell r="O515">
            <v>7575954.1552975196</v>
          </cell>
          <cell r="Q515">
            <v>3960000</v>
          </cell>
          <cell r="R515">
            <v>1.05685248726468E-2</v>
          </cell>
          <cell r="AA515">
            <v>944.51312770249604</v>
          </cell>
          <cell r="AC515">
            <v>108.52100657338001</v>
          </cell>
          <cell r="AE515">
            <v>390675.623664168</v>
          </cell>
          <cell r="AF515">
            <v>11907763.811835101</v>
          </cell>
          <cell r="AH515">
            <v>7937819.0981481597</v>
          </cell>
          <cell r="AI515">
            <v>835.99212112911596</v>
          </cell>
        </row>
        <row r="516">
          <cell r="M516">
            <v>22.1812325587697</v>
          </cell>
          <cell r="O516">
            <v>7607828.4889169</v>
          </cell>
          <cell r="Q516">
            <v>3960000</v>
          </cell>
          <cell r="R516">
            <v>1.05534088886208E-2</v>
          </cell>
          <cell r="AA516">
            <v>946.83233507036198</v>
          </cell>
          <cell r="AC516">
            <v>108.801429019122</v>
          </cell>
          <cell r="AE516">
            <v>391685.14446883899</v>
          </cell>
          <cell r="AF516">
            <v>11937322.6613847</v>
          </cell>
          <cell r="AH516">
            <v>7970810.2608438497</v>
          </cell>
          <cell r="AI516">
            <v>838.03090605123998</v>
          </cell>
        </row>
        <row r="517">
          <cell r="M517">
            <v>22.181304689229499</v>
          </cell>
          <cell r="O517">
            <v>7608417.5144502204</v>
          </cell>
          <cell r="Q517">
            <v>3960000</v>
          </cell>
          <cell r="R517">
            <v>1.05509298324796E-2</v>
          </cell>
          <cell r="AA517">
            <v>946.54916894558505</v>
          </cell>
          <cell r="AC517">
            <v>108.77317020292701</v>
          </cell>
          <cell r="AE517">
            <v>391583.41273053701</v>
          </cell>
          <cell r="AF517">
            <v>11932335.3332898</v>
          </cell>
          <cell r="AH517">
            <v>7971389.7197871003</v>
          </cell>
          <cell r="AI517">
            <v>837.77599874265798</v>
          </cell>
        </row>
        <row r="518">
          <cell r="M518">
            <v>22.181326143347299</v>
          </cell>
          <cell r="O518">
            <v>7609221.4247088702</v>
          </cell>
          <cell r="Q518">
            <v>3960000</v>
          </cell>
          <cell r="R518">
            <v>1.0550716938771101E-2</v>
          </cell>
          <cell r="AA518">
            <v>946.64935003179198</v>
          </cell>
          <cell r="AC518">
            <v>108.79267791436899</v>
          </cell>
          <cell r="AE518">
            <v>391653.64049172698</v>
          </cell>
          <cell r="AF518">
            <v>11931912.190903701</v>
          </cell>
          <cell r="AH518">
            <v>7972278.7906219298</v>
          </cell>
          <cell r="AI518">
            <v>837.85667211742305</v>
          </cell>
        </row>
        <row r="519">
          <cell r="M519">
            <v>22.1813325760311</v>
          </cell>
          <cell r="O519">
            <v>7609577.7610465996</v>
          </cell>
          <cell r="Q519">
            <v>3960000</v>
          </cell>
          <cell r="R519">
            <v>1.0551553446957899E-2</v>
          </cell>
          <cell r="AA519">
            <v>946.83072117449103</v>
          </cell>
          <cell r="AC519">
            <v>108.824813811016</v>
          </cell>
          <cell r="AE519">
            <v>391769.32971965597</v>
          </cell>
          <cell r="AF519">
            <v>11931877.2248485</v>
          </cell>
          <cell r="AH519">
            <v>7972765.5209355103</v>
          </cell>
          <cell r="AI519">
            <v>838.00590736347601</v>
          </cell>
        </row>
        <row r="520">
          <cell r="M520">
            <v>22.1813268849099</v>
          </cell>
          <cell r="O520">
            <v>7609406.4505322902</v>
          </cell>
          <cell r="Q520">
            <v>3960000</v>
          </cell>
          <cell r="R520">
            <v>1.05523404690948E-2</v>
          </cell>
          <cell r="AA520">
            <v>946.91639547299599</v>
          </cell>
          <cell r="AC520">
            <v>108.83826356972401</v>
          </cell>
          <cell r="AE520">
            <v>391817.74885100703</v>
          </cell>
          <cell r="AF520">
            <v>11932258.6989098</v>
          </cell>
          <cell r="AH520">
            <v>7972645.56237063</v>
          </cell>
          <cell r="AI520">
            <v>838.07813190327204</v>
          </cell>
        </row>
        <row r="521">
          <cell r="M521">
            <v>22.181317220084399</v>
          </cell>
          <cell r="O521">
            <v>7608775.79168439</v>
          </cell>
          <cell r="Q521">
            <v>3960000</v>
          </cell>
          <cell r="R521">
            <v>1.05526196629628E-2</v>
          </cell>
          <cell r="AA521">
            <v>946.87264584726199</v>
          </cell>
          <cell r="AC521">
            <v>108.83292012807701</v>
          </cell>
          <cell r="AE521">
            <v>391798.51246107899</v>
          </cell>
          <cell r="AF521">
            <v>11931712.996302901</v>
          </cell>
          <cell r="AH521">
            <v>7971996.8989157798</v>
          </cell>
          <cell r="AI521">
            <v>838.03972571918405</v>
          </cell>
        </row>
        <row r="522">
          <cell r="M522">
            <v>22.1812782038071</v>
          </cell>
          <cell r="O522">
            <v>7606204.6908775503</v>
          </cell>
          <cell r="Q522">
            <v>3960000</v>
          </cell>
          <cell r="R522">
            <v>1.0553300225127101E-2</v>
          </cell>
          <cell r="AA522">
            <v>946.62975337099294</v>
          </cell>
          <cell r="AC522">
            <v>108.80453178780699</v>
          </cell>
          <cell r="AE522">
            <v>391696.31443610397</v>
          </cell>
          <cell r="AF522">
            <v>11928389.343003901</v>
          </cell>
          <cell r="AH522">
            <v>7969338.6400237</v>
          </cell>
          <cell r="AI522">
            <v>837.82522158318602</v>
          </cell>
        </row>
        <row r="523">
          <cell r="M523">
            <v>22.1811589632328</v>
          </cell>
          <cell r="O523">
            <v>7600541.3863793202</v>
          </cell>
          <cell r="Q523">
            <v>3960000</v>
          </cell>
          <cell r="R523">
            <v>1.0555085988035701E-2</v>
          </cell>
          <cell r="AA523">
            <v>946.12700756568904</v>
          </cell>
          <cell r="AC523">
            <v>108.745343459655</v>
          </cell>
          <cell r="AE523">
            <v>391483.23645475699</v>
          </cell>
          <cell r="AF523">
            <v>11921609.3798215</v>
          </cell>
          <cell r="AH523">
            <v>7963489.6784146698</v>
          </cell>
          <cell r="AI523">
            <v>837.38166410603503</v>
          </cell>
        </row>
        <row r="524">
          <cell r="M524">
            <v>22.181006257333198</v>
          </cell>
          <cell r="O524">
            <v>7595866.97673098</v>
          </cell>
          <cell r="Q524">
            <v>3960000</v>
          </cell>
          <cell r="R524">
            <v>1.05571478303455E-2</v>
          </cell>
          <cell r="AA524">
            <v>945.78458440815405</v>
          </cell>
          <cell r="AC524">
            <v>108.703978667755</v>
          </cell>
          <cell r="AE524">
            <v>391334.323203918</v>
          </cell>
          <cell r="AF524">
            <v>11917233.9036553</v>
          </cell>
          <cell r="AH524">
            <v>7958665.41849095</v>
          </cell>
          <cell r="AI524">
            <v>837.08060574039905</v>
          </cell>
        </row>
        <row r="525">
          <cell r="M525">
            <v>22.180942545131298</v>
          </cell>
          <cell r="O525">
            <v>7594385.1341334097</v>
          </cell>
          <cell r="Q525">
            <v>3960000</v>
          </cell>
          <cell r="R525">
            <v>1.0557712011979701E-2</v>
          </cell>
          <cell r="AA525">
            <v>945.64464277539503</v>
          </cell>
          <cell r="AC525">
            <v>108.679497639283</v>
          </cell>
          <cell r="AE525">
            <v>391246.19150141999</v>
          </cell>
          <cell r="AF525">
            <v>11917188.9960631</v>
          </cell>
          <cell r="AH525">
            <v>7957065.2554286504</v>
          </cell>
          <cell r="AI525">
            <v>836.965145136111</v>
          </cell>
        </row>
        <row r="526">
          <cell r="M526">
            <v>22.180901192032401</v>
          </cell>
          <cell r="O526">
            <v>7593114.9047180302</v>
          </cell>
          <cell r="Q526">
            <v>3960000</v>
          </cell>
          <cell r="R526">
            <v>1.05576097607082E-2</v>
          </cell>
          <cell r="AA526">
            <v>945.46150020877701</v>
          </cell>
          <cell r="AC526">
            <v>108.654127493678</v>
          </cell>
          <cell r="AE526">
            <v>391154.85897723999</v>
          </cell>
          <cell r="AF526">
            <v>11915595.827087799</v>
          </cell>
          <cell r="AH526">
            <v>7955701.9782127095</v>
          </cell>
          <cell r="AI526">
            <v>836.80737271509895</v>
          </cell>
        </row>
        <row r="527">
          <cell r="M527">
            <v>22.1808840559851</v>
          </cell>
          <cell r="O527">
            <v>7592847.6433179798</v>
          </cell>
          <cell r="Q527">
            <v>3960000</v>
          </cell>
          <cell r="R527">
            <v>1.05577423245912E-2</v>
          </cell>
          <cell r="AA527">
            <v>945.44282523561196</v>
          </cell>
          <cell r="AC527">
            <v>108.651867058926</v>
          </cell>
          <cell r="AE527">
            <v>391146.72141213302</v>
          </cell>
          <cell r="AF527">
            <v>11915358.2514941</v>
          </cell>
          <cell r="AH527">
            <v>7955420.7491199402</v>
          </cell>
          <cell r="AI527">
            <v>836.79095817668599</v>
          </cell>
        </row>
        <row r="528">
          <cell r="M528">
            <v>22.180887012035999</v>
          </cell>
          <cell r="O528">
            <v>7593158.8916416503</v>
          </cell>
          <cell r="Q528">
            <v>3960000</v>
          </cell>
          <cell r="R528">
            <v>1.05577079611142E-2</v>
          </cell>
          <cell r="AA528">
            <v>945.47816047424703</v>
          </cell>
          <cell r="AC528">
            <v>108.65591018516901</v>
          </cell>
          <cell r="AE528">
            <v>391161.27666660998</v>
          </cell>
          <cell r="AF528">
            <v>11915861.5712696</v>
          </cell>
          <cell r="AH528">
            <v>7955741.8925496899</v>
          </cell>
          <cell r="AI528">
            <v>836.82225028907806</v>
          </cell>
        </row>
        <row r="529">
          <cell r="M529">
            <v>22.180905430975599</v>
          </cell>
          <cell r="O529">
            <v>7593611.2664533304</v>
          </cell>
          <cell r="Q529">
            <v>3960000</v>
          </cell>
          <cell r="R529">
            <v>1.05575198547486E-2</v>
          </cell>
          <cell r="AA529">
            <v>945.51321609000001</v>
          </cell>
          <cell r="AC529">
            <v>108.660107532675</v>
          </cell>
          <cell r="AE529">
            <v>391176.38711762999</v>
          </cell>
          <cell r="AF529">
            <v>11916318.076749301</v>
          </cell>
          <cell r="AH529">
            <v>7956208.1410740903</v>
          </cell>
          <cell r="AI529">
            <v>836.85310855732496</v>
          </cell>
        </row>
        <row r="530">
          <cell r="M530">
            <v>22.1808933867602</v>
          </cell>
          <cell r="O530">
            <v>7592900.6609113999</v>
          </cell>
          <cell r="Q530">
            <v>3960000</v>
          </cell>
          <cell r="R530">
            <v>1.0558021719609401E-2</v>
          </cell>
          <cell r="AA530">
            <v>945.50864213929106</v>
          </cell>
          <cell r="AC530">
            <v>108.666832515808</v>
          </cell>
          <cell r="AE530">
            <v>391200.59705690801</v>
          </cell>
          <cell r="AF530">
            <v>11914585.3735367</v>
          </cell>
          <cell r="AH530">
            <v>7955542.3755366895</v>
          </cell>
          <cell r="AI530">
            <v>836.84180962348296</v>
          </cell>
        </row>
        <row r="531">
          <cell r="M531">
            <v>22.1808593001521</v>
          </cell>
          <cell r="O531">
            <v>7592317.0532227904</v>
          </cell>
          <cell r="Q531">
            <v>3960000</v>
          </cell>
          <cell r="R531">
            <v>1.05590037863712E-2</v>
          </cell>
          <cell r="AA531">
            <v>945.563488002854</v>
          </cell>
          <cell r="AC531">
            <v>108.676580714389</v>
          </cell>
          <cell r="AE531">
            <v>391235.69057180098</v>
          </cell>
          <cell r="AF531">
            <v>11914567.6147027</v>
          </cell>
          <cell r="AH531">
            <v>7954994.0922851702</v>
          </cell>
          <cell r="AI531">
            <v>836.88690728846495</v>
          </cell>
        </row>
        <row r="532">
          <cell r="M532">
            <v>22.180872193956901</v>
          </cell>
          <cell r="O532">
            <v>7593038.7373691397</v>
          </cell>
          <cell r="Q532">
            <v>3960000</v>
          </cell>
          <cell r="R532">
            <v>1.0559374625222599E-2</v>
          </cell>
          <cell r="AA532">
            <v>945.72811516082197</v>
          </cell>
          <cell r="AC532">
            <v>108.70259963698901</v>
          </cell>
          <cell r="AE532">
            <v>391329.35869316198</v>
          </cell>
          <cell r="AF532">
            <v>11915259.781582</v>
          </cell>
          <cell r="AH532">
            <v>7955806.9112968501</v>
          </cell>
          <cell r="AI532">
            <v>837.02551552383295</v>
          </cell>
        </row>
        <row r="533">
          <cell r="M533">
            <v>22.180872007645199</v>
          </cell>
          <cell r="O533">
            <v>7592738.4584333496</v>
          </cell>
          <cell r="Q533">
            <v>3960000</v>
          </cell>
          <cell r="R533">
            <v>1.0560032618835501E-2</v>
          </cell>
          <cell r="AA533">
            <v>945.78036385833195</v>
          </cell>
          <cell r="AC533">
            <v>108.71244196527201</v>
          </cell>
          <cell r="AE533">
            <v>391364.791074979</v>
          </cell>
          <cell r="AF533">
            <v>11915114.692703201</v>
          </cell>
          <cell r="AH533">
            <v>7955552.2000926305</v>
          </cell>
          <cell r="AI533">
            <v>837.06792189305997</v>
          </cell>
        </row>
        <row r="534">
          <cell r="M534">
            <v>22.180839237895299</v>
          </cell>
          <cell r="O534">
            <v>7591695.8621973097</v>
          </cell>
          <cell r="Q534">
            <v>3960000</v>
          </cell>
          <cell r="R534">
            <v>1.05604756335872E-2</v>
          </cell>
          <cell r="AA534">
            <v>945.70344379162998</v>
          </cell>
          <cell r="AC534">
            <v>108.703157837372</v>
          </cell>
          <cell r="AE534">
            <v>391331.36821453797</v>
          </cell>
          <cell r="AF534">
            <v>11914130.1072143</v>
          </cell>
          <cell r="AH534">
            <v>7954480.8384752497</v>
          </cell>
          <cell r="AI534">
            <v>837.00028595425897</v>
          </cell>
        </row>
        <row r="535">
          <cell r="M535">
            <v>22.180813997054699</v>
          </cell>
          <cell r="O535">
            <v>7591071.4520652601</v>
          </cell>
          <cell r="Q535">
            <v>3960000</v>
          </cell>
          <cell r="R535">
            <v>1.0560779752271999E-2</v>
          </cell>
          <cell r="AA535">
            <v>945.66205452685597</v>
          </cell>
          <cell r="AC535">
            <v>108.69808556612701</v>
          </cell>
          <cell r="AE535">
            <v>391313.108038056</v>
          </cell>
          <cell r="AF535">
            <v>11913617.972887401</v>
          </cell>
          <cell r="AH535">
            <v>7953835.1205785703</v>
          </cell>
          <cell r="AI535">
            <v>836.96396896072895</v>
          </cell>
        </row>
        <row r="536">
          <cell r="M536">
            <v>22.180795990266699</v>
          </cell>
          <cell r="O536">
            <v>7590550.2870411901</v>
          </cell>
          <cell r="Q536">
            <v>3960000</v>
          </cell>
          <cell r="R536">
            <v>1.0560611014633301E-2</v>
          </cell>
          <cell r="AA536">
            <v>945.55093983661504</v>
          </cell>
          <cell r="AC536">
            <v>108.677825443759</v>
          </cell>
          <cell r="AE536">
            <v>391240.17159753101</v>
          </cell>
          <cell r="AF536">
            <v>11913771.992939301</v>
          </cell>
          <cell r="AH536">
            <v>7953230.5289909802</v>
          </cell>
          <cell r="AI536">
            <v>836.873114392856</v>
          </cell>
        </row>
        <row r="537">
          <cell r="M537">
            <v>22.180805728040099</v>
          </cell>
          <cell r="O537">
            <v>7591392.4300496001</v>
          </cell>
          <cell r="Q537">
            <v>3960000</v>
          </cell>
          <cell r="R537">
            <v>1.0559854414355099E-2</v>
          </cell>
          <cell r="AA537">
            <v>945.55484737624499</v>
          </cell>
          <cell r="AC537">
            <v>108.67447457077699</v>
          </cell>
          <cell r="AE537">
            <v>391228.10845479602</v>
          </cell>
          <cell r="AF537">
            <v>11914701.6737202</v>
          </cell>
          <cell r="AH537">
            <v>7954045.32175091</v>
          </cell>
          <cell r="AI537">
            <v>836.88037280546905</v>
          </cell>
        </row>
        <row r="538">
          <cell r="M538">
            <v>22.180895533021001</v>
          </cell>
          <cell r="O538">
            <v>7594982.1789974598</v>
          </cell>
          <cell r="Q538">
            <v>3960000</v>
          </cell>
          <cell r="R538">
            <v>1.05583697333684E-2</v>
          </cell>
          <cell r="AA538">
            <v>945.80236280849203</v>
          </cell>
          <cell r="AC538">
            <v>108.696522868854</v>
          </cell>
          <cell r="AE538">
            <v>391307.48232787597</v>
          </cell>
          <cell r="AF538">
            <v>11919670.730184101</v>
          </cell>
          <cell r="AH538">
            <v>7957681.5779670496</v>
          </cell>
          <cell r="AI538">
            <v>837.10583993963701</v>
          </cell>
        </row>
        <row r="539">
          <cell r="M539">
            <v>22.181054349490701</v>
          </cell>
          <cell r="O539">
            <v>7600707.1022378104</v>
          </cell>
          <cell r="Q539">
            <v>3960000</v>
          </cell>
          <cell r="R539">
            <v>1.0555742588903801E-2</v>
          </cell>
          <cell r="AA539">
            <v>946.19814536511103</v>
          </cell>
          <cell r="AC539">
            <v>108.739899043582</v>
          </cell>
          <cell r="AE539">
            <v>391463.63655689597</v>
          </cell>
          <cell r="AF539">
            <v>11925748.508231699</v>
          </cell>
          <cell r="AH539">
            <v>7963543.95121649</v>
          </cell>
          <cell r="AI539">
            <v>837.45824632152801</v>
          </cell>
        </row>
        <row r="540">
          <cell r="M540">
            <v>22.1811957493282</v>
          </cell>
          <cell r="O540">
            <v>7604987.3198804101</v>
          </cell>
          <cell r="Q540">
            <v>3960000</v>
          </cell>
          <cell r="R540">
            <v>1.0553665463761601E-2</v>
          </cell>
          <cell r="AA540">
            <v>946.48681323695598</v>
          </cell>
          <cell r="AC540">
            <v>108.775224202343</v>
          </cell>
          <cell r="AE540">
            <v>391590.807128435</v>
          </cell>
          <cell r="AF540">
            <v>11929333.1877662</v>
          </cell>
          <cell r="AH540">
            <v>7967962.4805181501</v>
          </cell>
          <cell r="AI540">
            <v>837.71158903461298</v>
          </cell>
        </row>
        <row r="541">
          <cell r="M541">
            <v>22.1812569430639</v>
          </cell>
          <cell r="O541">
            <v>7606932.97913507</v>
          </cell>
          <cell r="Q541">
            <v>3960000</v>
          </cell>
          <cell r="R541">
            <v>1.0552983679331E-2</v>
          </cell>
          <cell r="AA541">
            <v>946.67279701997597</v>
          </cell>
          <cell r="AC541">
            <v>108.805065902141</v>
          </cell>
          <cell r="AE541">
            <v>391698.23724770697</v>
          </cell>
          <cell r="AF541">
            <v>11930013.1664527</v>
          </cell>
          <cell r="AH541">
            <v>7970039.44867534</v>
          </cell>
          <cell r="AI541">
            <v>837.867731117836</v>
          </cell>
        </row>
        <row r="542">
          <cell r="M542">
            <v>22.181281076764201</v>
          </cell>
          <cell r="O542">
            <v>7607998.2906623296</v>
          </cell>
          <cell r="Q542">
            <v>3960000</v>
          </cell>
          <cell r="R542">
            <v>1.0553514771628299E-2</v>
          </cell>
          <cell r="AA542">
            <v>946.906242438959</v>
          </cell>
          <cell r="AC542">
            <v>108.843508430809</v>
          </cell>
          <cell r="AE542">
            <v>391836.63035091199</v>
          </cell>
          <cell r="AF542">
            <v>11930639.1902599</v>
          </cell>
          <cell r="AH542">
            <v>7971259.9330337401</v>
          </cell>
          <cell r="AI542">
            <v>838.06273400814996</v>
          </cell>
        </row>
        <row r="543">
          <cell r="M543">
            <v>22.1812973429669</v>
          </cell>
          <cell r="O543">
            <v>7608768.7502016304</v>
          </cell>
          <cell r="Q543">
            <v>3960000</v>
          </cell>
          <cell r="R543">
            <v>1.05543260470609E-2</v>
          </cell>
          <cell r="AA543">
            <v>947.139980683717</v>
          </cell>
          <cell r="AC543">
            <v>108.881604870511</v>
          </cell>
          <cell r="AE543">
            <v>391973.777533838</v>
          </cell>
          <cell r="AF543">
            <v>11931355.8826408</v>
          </cell>
          <cell r="AH543">
            <v>7972178.4259877503</v>
          </cell>
          <cell r="AI543">
            <v>838.25837581320604</v>
          </cell>
        </row>
        <row r="544">
          <cell r="M544">
            <v>22.181284024325901</v>
          </cell>
          <cell r="O544">
            <v>7607865.4961538203</v>
          </cell>
          <cell r="Q544">
            <v>3960000</v>
          </cell>
          <cell r="R544">
            <v>1.05552469434318E-2</v>
          </cell>
          <cell r="AA544">
            <v>947.14881009103397</v>
          </cell>
          <cell r="AC544">
            <v>108.886193725015</v>
          </cell>
          <cell r="AE544">
            <v>391990.29741005501</v>
          </cell>
          <cell r="AF544">
            <v>11930657.4855018</v>
          </cell>
          <cell r="AH544">
            <v>7971302.7237115698</v>
          </cell>
          <cell r="AI544">
            <v>838.26261636601896</v>
          </cell>
        </row>
        <row r="545">
          <cell r="M545">
            <v>22.181256264544398</v>
          </cell>
          <cell r="O545">
            <v>7606735.5494294697</v>
          </cell>
          <cell r="Q545">
            <v>3960000</v>
          </cell>
          <cell r="R545">
            <v>1.0555790038791601E-2</v>
          </cell>
          <cell r="AA545">
            <v>947.07322404432603</v>
          </cell>
          <cell r="AC545">
            <v>108.87691988188099</v>
          </cell>
          <cell r="AE545">
            <v>391956.91157477</v>
          </cell>
          <cell r="AF545">
            <v>11929724.4014263</v>
          </cell>
          <cell r="AH545">
            <v>7970138.8425767804</v>
          </cell>
          <cell r="AI545">
            <v>838.19630416244502</v>
          </cell>
        </row>
        <row r="546">
          <cell r="M546">
            <v>22.1812167787267</v>
          </cell>
          <cell r="O546">
            <v>7604701.3197333403</v>
          </cell>
          <cell r="Q546">
            <v>3960000</v>
          </cell>
          <cell r="R546">
            <v>1.0556440421793401E-2</v>
          </cell>
          <cell r="AA546">
            <v>946.89457184285698</v>
          </cell>
          <cell r="AC546">
            <v>108.855848901272</v>
          </cell>
          <cell r="AE546">
            <v>391881.05604458001</v>
          </cell>
          <cell r="AF546">
            <v>11927323.6805123</v>
          </cell>
          <cell r="AH546">
            <v>7968037.3684838498</v>
          </cell>
          <cell r="AI546">
            <v>838.03872294158498</v>
          </cell>
        </row>
        <row r="547">
          <cell r="M547">
            <v>22.1811245772641</v>
          </cell>
          <cell r="O547">
            <v>7599829.1285870504</v>
          </cell>
          <cell r="Q547">
            <v>3960000</v>
          </cell>
          <cell r="R547">
            <v>1.05578521036408E-2</v>
          </cell>
          <cell r="AA547">
            <v>946.44914485761603</v>
          </cell>
          <cell r="AC547">
            <v>108.80358536899401</v>
          </cell>
          <cell r="AE547">
            <v>391692.90732837701</v>
          </cell>
          <cell r="AF547">
            <v>11921275.9228302</v>
          </cell>
          <cell r="AH547">
            <v>7963002.7661303701</v>
          </cell>
          <cell r="AI547">
            <v>837.64555948862198</v>
          </cell>
        </row>
        <row r="548">
          <cell r="M548">
            <v>22.180901435194802</v>
          </cell>
          <cell r="O548">
            <v>7591627.1667251904</v>
          </cell>
          <cell r="Q548">
            <v>3960000</v>
          </cell>
          <cell r="R548">
            <v>1.05606698691949E-2</v>
          </cell>
          <cell r="AA548">
            <v>945.75047339284299</v>
          </cell>
          <cell r="AC548">
            <v>108.720910620434</v>
          </cell>
          <cell r="AE548">
            <v>391395.27823356201</v>
          </cell>
          <cell r="AF548">
            <v>11911951.602235099</v>
          </cell>
          <cell r="AH548">
            <v>7954539.9419723898</v>
          </cell>
          <cell r="AI548">
            <v>837.02956277240901</v>
          </cell>
        </row>
        <row r="549">
          <cell r="M549">
            <v>22.180743698487799</v>
          </cell>
          <cell r="O549">
            <v>7588656.7825722201</v>
          </cell>
          <cell r="Q549">
            <v>3960000</v>
          </cell>
          <cell r="R549">
            <v>1.0562164543448001E-2</v>
          </cell>
          <cell r="AA549">
            <v>945.53549813005998</v>
          </cell>
          <cell r="AC549">
            <v>108.686765210563</v>
          </cell>
          <cell r="AE549">
            <v>391272.35475802602</v>
          </cell>
          <cell r="AF549">
            <v>11911087.665192001</v>
          </cell>
          <cell r="AH549">
            <v>7951399.9591701999</v>
          </cell>
          <cell r="AI549">
            <v>836.84873291949702</v>
          </cell>
        </row>
        <row r="550">
          <cell r="M550">
            <v>22.180680246178301</v>
          </cell>
          <cell r="O550">
            <v>7587087.1435286095</v>
          </cell>
          <cell r="Q550">
            <v>3960000</v>
          </cell>
          <cell r="R550">
            <v>1.0561904529345899E-2</v>
          </cell>
          <cell r="AA550">
            <v>945.27290255245498</v>
          </cell>
          <cell r="AC550">
            <v>108.644684049624</v>
          </cell>
          <cell r="AE550">
            <v>391120.862578645</v>
          </cell>
          <cell r="AF550">
            <v>11910117.2542246</v>
          </cell>
          <cell r="AH550">
            <v>7949658.9859265899</v>
          </cell>
          <cell r="AI550">
            <v>836.62821850283206</v>
          </cell>
        </row>
        <row r="551">
          <cell r="M551">
            <v>22.1806420521898</v>
          </cell>
          <cell r="O551">
            <v>7586152.9444541503</v>
          </cell>
          <cell r="Q551">
            <v>3960000</v>
          </cell>
          <cell r="R551">
            <v>1.05615739377141E-2</v>
          </cell>
          <cell r="AA551">
            <v>945.10364648853295</v>
          </cell>
          <cell r="AC551">
            <v>108.621195588753</v>
          </cell>
          <cell r="AE551">
            <v>391036.30411951302</v>
          </cell>
          <cell r="AF551">
            <v>11908655.0135835</v>
          </cell>
          <cell r="AH551">
            <v>7948636.18437842</v>
          </cell>
          <cell r="AI551">
            <v>836.482450899779</v>
          </cell>
        </row>
        <row r="552">
          <cell r="M552">
            <v>22.1806206460132</v>
          </cell>
          <cell r="O552">
            <v>7585818.9601828903</v>
          </cell>
          <cell r="Q552">
            <v>3960000</v>
          </cell>
          <cell r="R552">
            <v>1.05616762667693E-2</v>
          </cell>
          <cell r="AA552">
            <v>945.07245066140695</v>
          </cell>
          <cell r="AC552">
            <v>108.61755666252201</v>
          </cell>
          <cell r="AE552">
            <v>391023.20398508001</v>
          </cell>
          <cell r="AF552">
            <v>11908226.6772939</v>
          </cell>
          <cell r="AH552">
            <v>7948286.0288849296</v>
          </cell>
          <cell r="AI552">
            <v>836.45489399888504</v>
          </cell>
        </row>
        <row r="553">
          <cell r="M553">
            <v>22.180629845690301</v>
          </cell>
          <cell r="O553">
            <v>7586308.4322452499</v>
          </cell>
          <cell r="Q553">
            <v>3960000</v>
          </cell>
          <cell r="R553">
            <v>1.05615944682779E-2</v>
          </cell>
          <cell r="AA553">
            <v>945.12465700866596</v>
          </cell>
          <cell r="AC553">
            <v>108.623572926536</v>
          </cell>
          <cell r="AE553">
            <v>391044.86253552802</v>
          </cell>
          <cell r="AF553">
            <v>11908960.410731399</v>
          </cell>
          <cell r="AH553">
            <v>7948789.0953781204</v>
          </cell>
          <cell r="AI553">
            <v>836.501084082131</v>
          </cell>
        </row>
        <row r="554">
          <cell r="M554">
            <v>22.1806607854502</v>
          </cell>
          <cell r="O554">
            <v>7587243.4599940497</v>
          </cell>
          <cell r="Q554">
            <v>3960000</v>
          </cell>
          <cell r="R554">
            <v>1.0561687261682299E-2</v>
          </cell>
          <cell r="AA554">
            <v>945.27897444377697</v>
          </cell>
          <cell r="AC554">
            <v>108.64880849726499</v>
          </cell>
          <cell r="AE554">
            <v>391135.71059015399</v>
          </cell>
          <cell r="AF554">
            <v>11909414.456833299</v>
          </cell>
          <cell r="AH554">
            <v>7949820.7487816401</v>
          </cell>
          <cell r="AI554">
            <v>836.63016594651197</v>
          </cell>
        </row>
        <row r="555">
          <cell r="M555">
            <v>22.180690829532899</v>
          </cell>
          <cell r="O555">
            <v>7588089.6395690301</v>
          </cell>
          <cell r="Q555">
            <v>3960000</v>
          </cell>
          <cell r="R555">
            <v>1.0562031434434399E-2</v>
          </cell>
          <cell r="AA555">
            <v>945.43768551071196</v>
          </cell>
          <cell r="AC555">
            <v>108.671108871256</v>
          </cell>
          <cell r="AE555">
            <v>391215.99193652201</v>
          </cell>
          <cell r="AF555">
            <v>11910722.159443</v>
          </cell>
          <cell r="AH555">
            <v>7950748.7755282298</v>
          </cell>
          <cell r="AI555">
            <v>836.76657663945605</v>
          </cell>
        </row>
        <row r="556">
          <cell r="M556">
            <v>22.1807182422876</v>
          </cell>
          <cell r="O556">
            <v>7588883.88066174</v>
          </cell>
          <cell r="Q556">
            <v>3960000</v>
          </cell>
          <cell r="R556">
            <v>1.05618429372003E-2</v>
          </cell>
          <cell r="AA556">
            <v>945.516505413083</v>
          </cell>
          <cell r="AC556">
            <v>108.68025288167701</v>
          </cell>
          <cell r="AE556">
            <v>391248.91037403699</v>
          </cell>
          <cell r="AF556">
            <v>11911816.030023601</v>
          </cell>
          <cell r="AH556">
            <v>7951573.5786301997</v>
          </cell>
          <cell r="AI556">
            <v>836.83625253140599</v>
          </cell>
        </row>
        <row r="557">
          <cell r="M557">
            <v>22.1807471320517</v>
          </cell>
          <cell r="O557">
            <v>7589638.73249928</v>
          </cell>
          <cell r="Q557">
            <v>3960000</v>
          </cell>
          <cell r="R557">
            <v>1.05619349040285E-2</v>
          </cell>
          <cell r="AA557">
            <v>945.64805542306499</v>
          </cell>
          <cell r="AC557">
            <v>108.702921110711</v>
          </cell>
          <cell r="AE557">
            <v>391330.51599855901</v>
          </cell>
          <cell r="AF557">
            <v>11911936.548100701</v>
          </cell>
          <cell r="AH557">
            <v>7952420.1771778902</v>
          </cell>
          <cell r="AI557">
            <v>836.94513431235396</v>
          </cell>
        </row>
        <row r="558">
          <cell r="M558">
            <v>22.1807560349813</v>
          </cell>
          <cell r="O558">
            <v>7589911.06254494</v>
          </cell>
          <cell r="Q558">
            <v>3960000</v>
          </cell>
          <cell r="R558">
            <v>1.0562460616475099E-2</v>
          </cell>
          <cell r="AA558">
            <v>945.756086817506</v>
          </cell>
          <cell r="AC558">
            <v>108.719270205813</v>
          </cell>
          <cell r="AE558">
            <v>391389.37274092599</v>
          </cell>
          <cell r="AF558">
            <v>11912557.217921499</v>
          </cell>
          <cell r="AH558">
            <v>7952756.5480266502</v>
          </cell>
          <cell r="AI558">
            <v>837.03681661169298</v>
          </cell>
        </row>
        <row r="559">
          <cell r="M559">
            <v>22.180762889928001</v>
          </cell>
          <cell r="O559">
            <v>7590023.7522986596</v>
          </cell>
          <cell r="Q559">
            <v>3960000</v>
          </cell>
          <cell r="R559">
            <v>1.0562491053200999E-2</v>
          </cell>
          <cell r="AA559">
            <v>945.776042531288</v>
          </cell>
          <cell r="AC559">
            <v>108.721463222262</v>
          </cell>
          <cell r="AE559">
            <v>391397.26760014403</v>
          </cell>
          <cell r="AF559">
            <v>11912862.2910231</v>
          </cell>
          <cell r="AH559">
            <v>7952876.3915958703</v>
          </cell>
          <cell r="AI559">
            <v>837.05457930902605</v>
          </cell>
        </row>
        <row r="560">
          <cell r="M560">
            <v>22.180754958383901</v>
          </cell>
          <cell r="O560">
            <v>7589660.0875201998</v>
          </cell>
          <cell r="Q560">
            <v>3960000</v>
          </cell>
          <cell r="R560">
            <v>1.0562195097834501E-2</v>
          </cell>
          <cell r="AA560">
            <v>945.66873341220298</v>
          </cell>
          <cell r="AC560">
            <v>108.701790655473</v>
          </cell>
          <cell r="AE560">
            <v>391326.44635970402</v>
          </cell>
          <cell r="AF560">
            <v>11913036.0780054</v>
          </cell>
          <cell r="AH560">
            <v>7952435.8749425504</v>
          </cell>
          <cell r="AI560">
            <v>836.96694275672996</v>
          </cell>
        </row>
        <row r="561">
          <cell r="M561">
            <v>22.180763683250401</v>
          </cell>
          <cell r="O561">
            <v>7590226.3103605397</v>
          </cell>
          <cell r="Q561">
            <v>3960000</v>
          </cell>
          <cell r="R561">
            <v>1.05614538204791E-2</v>
          </cell>
          <cell r="AA561">
            <v>945.63976349573295</v>
          </cell>
          <cell r="AC561">
            <v>108.694689564421</v>
          </cell>
          <cell r="AE561">
            <v>391300.88243191602</v>
          </cell>
          <cell r="AF561">
            <v>11913495.0512443</v>
          </cell>
          <cell r="AH561">
            <v>7952965.66479972</v>
          </cell>
          <cell r="AI561">
            <v>836.94507393131198</v>
          </cell>
        </row>
        <row r="562">
          <cell r="M562">
            <v>22.180848626868801</v>
          </cell>
          <cell r="O562">
            <v>7594152.21011886</v>
          </cell>
          <cell r="Q562">
            <v>3960000</v>
          </cell>
          <cell r="R562">
            <v>1.0560383524020899E-2</v>
          </cell>
          <cell r="AA562">
            <v>946.00396129303897</v>
          </cell>
          <cell r="AC562">
            <v>108.73732701486</v>
          </cell>
          <cell r="AE562">
            <v>391454.37725349801</v>
          </cell>
          <cell r="AF562">
            <v>11918460.9836915</v>
          </cell>
          <cell r="AH562">
            <v>7957014.90150603</v>
          </cell>
          <cell r="AI562">
            <v>837.26663427817903</v>
          </cell>
        </row>
        <row r="563">
          <cell r="M563">
            <v>22.1810249918579</v>
          </cell>
          <cell r="O563">
            <v>7600128.9073888902</v>
          </cell>
          <cell r="Q563">
            <v>3960000</v>
          </cell>
          <cell r="R563">
            <v>1.05582658656197E-2</v>
          </cell>
          <cell r="AA563">
            <v>946.50493343235405</v>
          </cell>
          <cell r="AC563">
            <v>108.79671539636</v>
          </cell>
          <cell r="AE563">
            <v>391668.17542689602</v>
          </cell>
          <cell r="AF563">
            <v>11925122.5592218</v>
          </cell>
          <cell r="AH563">
            <v>7963189.7582770297</v>
          </cell>
          <cell r="AI563">
            <v>837.70821803599404</v>
          </cell>
        </row>
        <row r="564">
          <cell r="M564">
            <v>22.1811561063912</v>
          </cell>
          <cell r="O564">
            <v>7603783.8976125503</v>
          </cell>
          <cell r="Q564">
            <v>3960000</v>
          </cell>
          <cell r="R564">
            <v>1.05560679338529E-2</v>
          </cell>
          <cell r="AA564">
            <v>946.67533240075795</v>
          </cell>
          <cell r="AC564">
            <v>108.81089998719099</v>
          </cell>
          <cell r="AE564">
            <v>391719.23995388602</v>
          </cell>
          <cell r="AF564">
            <v>11928773.331066299</v>
          </cell>
          <cell r="AH564">
            <v>7966901.2618142897</v>
          </cell>
          <cell r="AI564">
            <v>837.86443241356801</v>
          </cell>
        </row>
        <row r="565">
          <cell r="M565">
            <v>22.1812175919348</v>
          </cell>
          <cell r="O565">
            <v>7605670.8671944896</v>
          </cell>
          <cell r="Q565">
            <v>3960000</v>
          </cell>
          <cell r="R565">
            <v>1.05544263132612E-2</v>
          </cell>
          <cell r="AA565">
            <v>946.70217213534499</v>
          </cell>
          <cell r="AC565">
            <v>108.81127671083</v>
          </cell>
          <cell r="AE565">
            <v>391720.59615898802</v>
          </cell>
          <cell r="AF565">
            <v>11929775.9267384</v>
          </cell>
          <cell r="AH565">
            <v>7968797.8595463596</v>
          </cell>
          <cell r="AI565">
            <v>837.89089542451495</v>
          </cell>
        </row>
        <row r="566">
          <cell r="M566">
            <v>22.181257449424098</v>
          </cell>
          <cell r="O566">
            <v>7607223.1221069898</v>
          </cell>
          <cell r="Q566">
            <v>3960000</v>
          </cell>
          <cell r="R566">
            <v>1.05540325699254E-2</v>
          </cell>
          <cell r="AA566">
            <v>946.87341657617696</v>
          </cell>
          <cell r="AC566">
            <v>108.83910044829599</v>
          </cell>
          <cell r="AE566">
            <v>391820.76161386498</v>
          </cell>
          <cell r="AF566">
            <v>11930321.547717201</v>
          </cell>
          <cell r="AH566">
            <v>7970463.8315334804</v>
          </cell>
          <cell r="AI566">
            <v>838.03431612788199</v>
          </cell>
        </row>
        <row r="567">
          <cell r="M567">
            <v>22.181283169634899</v>
          </cell>
          <cell r="O567">
            <v>7608106.7312806696</v>
          </cell>
          <cell r="Q567">
            <v>3960000</v>
          </cell>
          <cell r="R567">
            <v>1.05542236911272E-2</v>
          </cell>
          <cell r="AA567">
            <v>947.01908170978504</v>
          </cell>
          <cell r="AC567">
            <v>108.860129556202</v>
          </cell>
          <cell r="AE567">
            <v>391896.466402327</v>
          </cell>
          <cell r="AF567">
            <v>11931392.947837301</v>
          </cell>
          <cell r="AH567">
            <v>7971428.3342559198</v>
          </cell>
          <cell r="AI567">
            <v>838.15895215358296</v>
          </cell>
        </row>
        <row r="568">
          <cell r="M568">
            <v>22.181272144403302</v>
          </cell>
          <cell r="O568">
            <v>7607206.49633215</v>
          </cell>
          <cell r="Q568">
            <v>3960000</v>
          </cell>
          <cell r="R568">
            <v>1.05548283598447E-2</v>
          </cell>
          <cell r="AA568">
            <v>947.00394384781703</v>
          </cell>
          <cell r="AC568">
            <v>108.865538378507</v>
          </cell>
          <cell r="AE568">
            <v>391915.93816262501</v>
          </cell>
          <cell r="AF568">
            <v>11929532.7714488</v>
          </cell>
          <cell r="AH568">
            <v>7970568.9103915701</v>
          </cell>
          <cell r="AI568">
            <v>838.13840546930999</v>
          </cell>
        </row>
        <row r="569">
          <cell r="M569">
            <v>22.181254648107501</v>
          </cell>
          <cell r="O569">
            <v>7607036.4277196499</v>
          </cell>
          <cell r="Q569">
            <v>3960000</v>
          </cell>
          <cell r="R569">
            <v>1.05557214743903E-2</v>
          </cell>
          <cell r="AA569">
            <v>947.10116724052205</v>
          </cell>
          <cell r="AC569">
            <v>108.880201166207</v>
          </cell>
          <cell r="AE569">
            <v>391968.724198343</v>
          </cell>
          <cell r="AF569">
            <v>11930103.239296701</v>
          </cell>
          <cell r="AH569">
            <v>7970446.52330356</v>
          </cell>
          <cell r="AI569">
            <v>838.22096607431502</v>
          </cell>
        </row>
        <row r="570">
          <cell r="M570">
            <v>22.181238645744401</v>
          </cell>
          <cell r="O570">
            <v>7605805.3306002496</v>
          </cell>
          <cell r="Q570">
            <v>3960000</v>
          </cell>
          <cell r="R570">
            <v>1.0556106004401201E-2</v>
          </cell>
          <cell r="AA570">
            <v>946.99443376583099</v>
          </cell>
          <cell r="AC570">
            <v>108.867580540345</v>
          </cell>
          <cell r="AE570">
            <v>391923.28994524101</v>
          </cell>
          <cell r="AF570">
            <v>11928676.316753199</v>
          </cell>
          <cell r="AH570">
            <v>7969177.9764804104</v>
          </cell>
          <cell r="AI570">
            <v>838.126853225486</v>
          </cell>
        </row>
        <row r="571">
          <cell r="M571">
            <v>22.181186371091101</v>
          </cell>
          <cell r="O571">
            <v>7603380.4754429199</v>
          </cell>
          <cell r="Q571">
            <v>3960000</v>
          </cell>
          <cell r="R571">
            <v>1.05569106858354E-2</v>
          </cell>
          <cell r="AA571">
            <v>946.78408814210695</v>
          </cell>
          <cell r="AC571">
            <v>108.842740032454</v>
          </cell>
          <cell r="AE571">
            <v>391833.86411683401</v>
          </cell>
          <cell r="AF571">
            <v>11925857.0153156</v>
          </cell>
          <cell r="AH571">
            <v>7966673.0170360003</v>
          </cell>
          <cell r="AI571">
            <v>837.94134810965295</v>
          </cell>
        </row>
        <row r="572">
          <cell r="M572">
            <v>22.181116919729298</v>
          </cell>
          <cell r="O572">
            <v>7600576.0720179696</v>
          </cell>
          <cell r="Q572">
            <v>3960000</v>
          </cell>
          <cell r="R572">
            <v>1.05575621548895E-2</v>
          </cell>
          <cell r="AA572">
            <v>946.48276329429495</v>
          </cell>
          <cell r="AC572">
            <v>108.799877087566</v>
          </cell>
          <cell r="AE572">
            <v>391679.557515238</v>
          </cell>
          <cell r="AF572">
            <v>11923494.635885</v>
          </cell>
          <cell r="AH572">
            <v>7963709.8615678595</v>
          </cell>
          <cell r="AI572">
            <v>837.68288620672899</v>
          </cell>
        </row>
        <row r="573">
          <cell r="M573">
            <v>22.1810279446672</v>
          </cell>
          <cell r="O573">
            <v>7596483.2311051805</v>
          </cell>
          <cell r="Q573">
            <v>3960000</v>
          </cell>
          <cell r="R573">
            <v>1.055821131159E-2</v>
          </cell>
          <cell r="AA573">
            <v>946.03423095118399</v>
          </cell>
          <cell r="AC573">
            <v>108.743459700686</v>
          </cell>
          <cell r="AE573">
            <v>391476.45492246898</v>
          </cell>
          <cell r="AF573">
            <v>11918277.7381406</v>
          </cell>
          <cell r="AH573">
            <v>7959428.12474126</v>
          </cell>
          <cell r="AI573">
            <v>837.29077125049798</v>
          </cell>
        </row>
        <row r="574">
          <cell r="M574">
            <v>22.180911268692199</v>
          </cell>
          <cell r="O574">
            <v>7593685.1723351404</v>
          </cell>
          <cell r="Q574">
            <v>3960000</v>
          </cell>
          <cell r="R574">
            <v>1.05591424797056E-2</v>
          </cell>
          <cell r="AA574">
            <v>945.76459671022201</v>
          </cell>
          <cell r="AC574">
            <v>108.70391930888999</v>
          </cell>
          <cell r="AE574">
            <v>391334.109512005</v>
          </cell>
          <cell r="AF574">
            <v>11916436.460822999</v>
          </cell>
          <cell r="AH574">
            <v>7956471.3236782597</v>
          </cell>
          <cell r="AI574">
            <v>837.06067740133199</v>
          </cell>
        </row>
        <row r="575">
          <cell r="M575">
            <v>22.180880401957999</v>
          </cell>
          <cell r="O575">
            <v>7590845.4784290902</v>
          </cell>
          <cell r="Q575">
            <v>3960000</v>
          </cell>
          <cell r="R575">
            <v>1.05591769280261E-2</v>
          </cell>
          <cell r="AA575">
            <v>945.40732582799706</v>
          </cell>
          <cell r="AC575">
            <v>108.658531355313</v>
          </cell>
          <cell r="AE575">
            <v>391170.71287912701</v>
          </cell>
          <cell r="AF575">
            <v>11912385.0799149</v>
          </cell>
          <cell r="AH575">
            <v>7953469.9484928297</v>
          </cell>
          <cell r="AI575">
            <v>836.74879447268404</v>
          </cell>
        </row>
        <row r="576">
          <cell r="M576">
            <v>22.180574007314</v>
          </cell>
          <cell r="O576">
            <v>7583369.2876646798</v>
          </cell>
          <cell r="Q576">
            <v>3960000</v>
          </cell>
          <cell r="R576">
            <v>1.05617821897414E-2</v>
          </cell>
          <cell r="AA576">
            <v>944.76843649393902</v>
          </cell>
          <cell r="AC576">
            <v>108.583082009267</v>
          </cell>
          <cell r="AE576">
            <v>390899.095233361</v>
          </cell>
          <cell r="AF576">
            <v>11903825.275074599</v>
          </cell>
          <cell r="AH576">
            <v>7945783.6076724296</v>
          </cell>
          <cell r="AI576">
            <v>836.18535448467196</v>
          </cell>
        </row>
        <row r="577">
          <cell r="M577">
            <v>22.180508210802898</v>
          </cell>
          <cell r="O577">
            <v>7583502.64691919</v>
          </cell>
          <cell r="Q577">
            <v>3960000</v>
          </cell>
          <cell r="R577">
            <v>1.05625913890302E-2</v>
          </cell>
          <cell r="AA577">
            <v>944.892030875964</v>
          </cell>
          <cell r="AC577">
            <v>108.59599580996201</v>
          </cell>
          <cell r="AE577">
            <v>390945.58491586498</v>
          </cell>
          <cell r="AF577">
            <v>11905868.0420855</v>
          </cell>
          <cell r="AH577">
            <v>7945890.6210460998</v>
          </cell>
          <cell r="AI577">
            <v>836.29603506600097</v>
          </cell>
        </row>
        <row r="578">
          <cell r="M578">
            <v>22.180561728053199</v>
          </cell>
          <cell r="O578">
            <v>7584844.9668995496</v>
          </cell>
          <cell r="Q578">
            <v>3960000</v>
          </cell>
          <cell r="R578">
            <v>1.05626330332234E-2</v>
          </cell>
          <cell r="AA578">
            <v>945.09294269606198</v>
          </cell>
          <cell r="AC578">
            <v>108.62654321718701</v>
          </cell>
          <cell r="AE578">
            <v>391055.55558187503</v>
          </cell>
          <cell r="AF578">
            <v>11906990.156367</v>
          </cell>
          <cell r="AH578">
            <v>7947340.3630727604</v>
          </cell>
          <cell r="AI578">
            <v>836.46639947887502</v>
          </cell>
        </row>
        <row r="579">
          <cell r="M579">
            <v>22.180625920723401</v>
          </cell>
          <cell r="O579">
            <v>7587819.3963238504</v>
          </cell>
          <cell r="Q579">
            <v>3960000</v>
          </cell>
          <cell r="R579">
            <v>1.0562592085923901E-2</v>
          </cell>
          <cell r="AA579">
            <v>945.47098048896498</v>
          </cell>
          <cell r="AC579">
            <v>108.674216163594</v>
          </cell>
          <cell r="AE579">
            <v>391227.17818893702</v>
          </cell>
          <cell r="AF579">
            <v>11911358.1499738</v>
          </cell>
          <cell r="AH579">
            <v>7950468.2625436196</v>
          </cell>
          <cell r="AI579">
            <v>836.79676432537099</v>
          </cell>
        </row>
        <row r="580">
          <cell r="M580">
            <v>22.180798029454198</v>
          </cell>
          <cell r="O580">
            <v>7591358.3834401798</v>
          </cell>
          <cell r="Q580">
            <v>3960000</v>
          </cell>
          <cell r="R580">
            <v>1.05615200151895E-2</v>
          </cell>
          <cell r="AA580">
            <v>945.81906471115497</v>
          </cell>
          <cell r="AC580">
            <v>108.72276748600601</v>
          </cell>
          <cell r="AE580">
            <v>391401.96294962103</v>
          </cell>
          <cell r="AF580">
            <v>11914308.263080999</v>
          </cell>
          <cell r="AH580">
            <v>7954187.9561983999</v>
          </cell>
          <cell r="AI580">
            <v>837.09629722515001</v>
          </cell>
        </row>
        <row r="581">
          <cell r="M581">
            <v>22.1803967324635</v>
          </cell>
          <cell r="O581">
            <v>7559254.5028415201</v>
          </cell>
          <cell r="Q581">
            <v>3960000</v>
          </cell>
          <cell r="R581">
            <v>1.05687912145537E-2</v>
          </cell>
          <cell r="AA581">
            <v>942.62454301636399</v>
          </cell>
          <cell r="AC581">
            <v>108.35643727575</v>
          </cell>
          <cell r="AE581">
            <v>390083.174192701</v>
          </cell>
          <cell r="AF581">
            <v>11869012.219968</v>
          </cell>
          <cell r="AH581">
            <v>7921057.6129179997</v>
          </cell>
          <cell r="AI581">
            <v>834.26810574061301</v>
          </cell>
        </row>
        <row r="582">
          <cell r="M582">
            <v>22.1800569781104</v>
          </cell>
          <cell r="O582">
            <v>7567889.6307458198</v>
          </cell>
          <cell r="Q582">
            <v>3960000</v>
          </cell>
          <cell r="R582">
            <v>1.05747794480012E-2</v>
          </cell>
          <cell r="AA582">
            <v>944.40998573949298</v>
          </cell>
          <cell r="AC582">
            <v>108.55166939152799</v>
          </cell>
          <cell r="AE582">
            <v>390786.00980950199</v>
          </cell>
          <cell r="AF582">
            <v>11896520.678377099</v>
          </cell>
          <cell r="AH582">
            <v>7930009.2285083197</v>
          </cell>
          <cell r="AI582">
            <v>835.858316347965</v>
          </cell>
        </row>
        <row r="583">
          <cell r="M583">
            <v>22.180760846100299</v>
          </cell>
          <cell r="O583">
            <v>7591467.3588771001</v>
          </cell>
          <cell r="Q583">
            <v>3960000</v>
          </cell>
          <cell r="R583">
            <v>1.0563527604639701E-2</v>
          </cell>
          <cell r="AA583">
            <v>946.10059351087602</v>
          </cell>
          <cell r="AC583">
            <v>108.748530602028</v>
          </cell>
          <cell r="AE583">
            <v>391494.710167301</v>
          </cell>
          <cell r="AF583">
            <v>11919803.8955821</v>
          </cell>
          <cell r="AH583">
            <v>7954323.1314797197</v>
          </cell>
          <cell r="AI583">
            <v>837.35206290884798</v>
          </cell>
        </row>
        <row r="584">
          <cell r="M584">
            <v>22.180808213047801</v>
          </cell>
          <cell r="O584">
            <v>7591324.5742512904</v>
          </cell>
          <cell r="Q584">
            <v>3960000</v>
          </cell>
          <cell r="R584">
            <v>1.0561170675746001E-2</v>
          </cell>
          <cell r="AA584">
            <v>945.74463534825202</v>
          </cell>
          <cell r="AC584">
            <v>108.70690117199101</v>
          </cell>
          <cell r="AE584">
            <v>391344.84421916801</v>
          </cell>
          <cell r="AF584">
            <v>11914940.1322963</v>
          </cell>
          <cell r="AH584">
            <v>7954108.4435053999</v>
          </cell>
          <cell r="AI584">
            <v>837.03773417626098</v>
          </cell>
        </row>
        <row r="585">
          <cell r="M585">
            <v>22.180837127259601</v>
          </cell>
          <cell r="O585">
            <v>7592453.1709212698</v>
          </cell>
          <cell r="Q585">
            <v>3960000</v>
          </cell>
          <cell r="R585">
            <v>1.05605756838918E-2</v>
          </cell>
          <cell r="AA585">
            <v>945.81277877517198</v>
          </cell>
          <cell r="AC585">
            <v>108.715409297995</v>
          </cell>
          <cell r="AE585">
            <v>391375.47347278398</v>
          </cell>
          <cell r="AF585">
            <v>11915747.1714762</v>
          </cell>
          <cell r="AH585">
            <v>7955261.82746886</v>
          </cell>
          <cell r="AI585">
            <v>837.09736947717602</v>
          </cell>
        </row>
        <row r="586">
          <cell r="M586">
            <v>22.18092249671</v>
          </cell>
          <cell r="O586">
            <v>7596268.3489739699</v>
          </cell>
          <cell r="Q586">
            <v>3960000</v>
          </cell>
          <cell r="R586">
            <v>1.05591308111891E-2</v>
          </cell>
          <cell r="AA586">
            <v>946.09415600692</v>
          </cell>
          <cell r="AC586">
            <v>108.741234445966</v>
          </cell>
          <cell r="AE586">
            <v>391468.44400547701</v>
          </cell>
          <cell r="AF586">
            <v>11921221.892823599</v>
          </cell>
          <cell r="AH586">
            <v>7959135.1096220398</v>
          </cell>
          <cell r="AI586">
            <v>837.35292156095397</v>
          </cell>
        </row>
        <row r="587">
          <cell r="M587">
            <v>22.181081748665999</v>
          </cell>
          <cell r="O587">
            <v>7601882.0717987297</v>
          </cell>
          <cell r="Q587">
            <v>3960000</v>
          </cell>
          <cell r="R587">
            <v>1.0556469372005901E-2</v>
          </cell>
          <cell r="AA587">
            <v>946.47241771757194</v>
          </cell>
          <cell r="AC587">
            <v>108.78265671222201</v>
          </cell>
          <cell r="AE587">
            <v>391617.56416399998</v>
          </cell>
          <cell r="AF587">
            <v>11927038.8761028</v>
          </cell>
          <cell r="AH587">
            <v>7964882.9042697297</v>
          </cell>
          <cell r="AI587">
            <v>837.68976100534996</v>
          </cell>
        </row>
        <row r="588">
          <cell r="M588">
            <v>22.181211898206801</v>
          </cell>
          <cell r="O588">
            <v>7605622.4623368299</v>
          </cell>
          <cell r="Q588">
            <v>3960000</v>
          </cell>
          <cell r="R588">
            <v>1.05541421938007E-2</v>
          </cell>
          <cell r="AA588">
            <v>946.63742410172495</v>
          </cell>
          <cell r="AC588">
            <v>108.796412031792</v>
          </cell>
          <cell r="AE588">
            <v>391667.08331445197</v>
          </cell>
          <cell r="AF588">
            <v>11930569.1816507</v>
          </cell>
          <cell r="AH588">
            <v>7968676.1562311798</v>
          </cell>
          <cell r="AI588">
            <v>837.84101206993296</v>
          </cell>
        </row>
        <row r="589">
          <cell r="M589">
            <v>22.181259121137899</v>
          </cell>
          <cell r="O589">
            <v>7606943.1604808001</v>
          </cell>
          <cell r="Q589">
            <v>3960000</v>
          </cell>
          <cell r="R589">
            <v>1.0553032308407999E-2</v>
          </cell>
          <cell r="AA589">
            <v>946.68128682341398</v>
          </cell>
          <cell r="AC589">
            <v>108.80594915853401</v>
          </cell>
          <cell r="AE589">
            <v>391701.41697072401</v>
          </cell>
          <cell r="AF589">
            <v>11930154.4189901</v>
          </cell>
          <cell r="AH589">
            <v>7970054.4993435303</v>
          </cell>
          <cell r="AI589">
            <v>837.87533766488002</v>
          </cell>
        </row>
        <row r="590">
          <cell r="M590">
            <v>22.1812797074525</v>
          </cell>
          <cell r="O590">
            <v>7607812.13068044</v>
          </cell>
          <cell r="Q590">
            <v>3960000</v>
          </cell>
          <cell r="R590">
            <v>1.0553552895494801E-2</v>
          </cell>
          <cell r="AA590">
            <v>946.88753892218904</v>
          </cell>
          <cell r="AC590">
            <v>108.841337044258</v>
          </cell>
          <cell r="AE590">
            <v>391828.81335932697</v>
          </cell>
          <cell r="AF590">
            <v>11930379.8834596</v>
          </cell>
          <cell r="AH590">
            <v>7971067.2102022599</v>
          </cell>
          <cell r="AI590">
            <v>838.04620187793205</v>
          </cell>
        </row>
        <row r="591">
          <cell r="M591">
            <v>22.181284967510599</v>
          </cell>
          <cell r="O591">
            <v>7608155.8422738798</v>
          </cell>
          <cell r="Q591">
            <v>3960000</v>
          </cell>
          <cell r="R591">
            <v>1.0554517835523599E-2</v>
          </cell>
          <cell r="AA591">
            <v>947.085080080887</v>
          </cell>
          <cell r="AC591">
            <v>108.87514646165999</v>
          </cell>
          <cell r="AE591">
            <v>391950.52726197598</v>
          </cell>
          <cell r="AF591">
            <v>11930614.2315412</v>
          </cell>
          <cell r="AH591">
            <v>7971545.4531495403</v>
          </cell>
          <cell r="AI591">
            <v>838.20993361922694</v>
          </cell>
        </row>
        <row r="592">
          <cell r="M592">
            <v>22.181275398756</v>
          </cell>
          <cell r="O592">
            <v>7607666.2460455596</v>
          </cell>
          <cell r="Q592">
            <v>3960000</v>
          </cell>
          <cell r="R592">
            <v>1.05553881981725E-2</v>
          </cell>
          <cell r="AA592">
            <v>947.14084570434102</v>
          </cell>
          <cell r="AC592">
            <v>108.885112896851</v>
          </cell>
          <cell r="AE592">
            <v>391986.40642866201</v>
          </cell>
          <cell r="AF592">
            <v>11930583.0431055</v>
          </cell>
          <cell r="AH592">
            <v>7971096.9237456601</v>
          </cell>
          <cell r="AI592">
            <v>838.25573280748995</v>
          </cell>
        </row>
        <row r="593">
          <cell r="M593">
            <v>22.1812523129977</v>
          </cell>
          <cell r="O593">
            <v>7606559.3856580602</v>
          </cell>
          <cell r="Q593">
            <v>3960000</v>
          </cell>
          <cell r="R593">
            <v>1.05558596848177E-2</v>
          </cell>
          <cell r="AA593">
            <v>947.05945771692495</v>
          </cell>
          <cell r="AC593">
            <v>108.875270790874</v>
          </cell>
          <cell r="AE593">
            <v>391950.97484714701</v>
          </cell>
          <cell r="AF593">
            <v>11929545.263868401</v>
          </cell>
          <cell r="AH593">
            <v>7969957.2664171001</v>
          </cell>
          <cell r="AI593">
            <v>838.18418692604996</v>
          </cell>
        </row>
        <row r="594">
          <cell r="M594">
            <v>22.181216862133599</v>
          </cell>
          <cell r="O594">
            <v>7604625.47066529</v>
          </cell>
          <cell r="Q594">
            <v>3960000</v>
          </cell>
          <cell r="R594">
            <v>1.0556464482794899E-2</v>
          </cell>
          <cell r="AA594">
            <v>946.88853372261497</v>
          </cell>
          <cell r="AC594">
            <v>108.855127460258</v>
          </cell>
          <cell r="AE594">
            <v>391878.45885692898</v>
          </cell>
          <cell r="AF594">
            <v>11927244.6865249</v>
          </cell>
          <cell r="AH594">
            <v>7967957.3675692398</v>
          </cell>
          <cell r="AI594">
            <v>838.03340626235695</v>
          </cell>
        </row>
        <row r="595">
          <cell r="M595">
            <v>22.1811066680085</v>
          </cell>
          <cell r="O595">
            <v>7598891.0266678203</v>
          </cell>
          <cell r="Q595">
            <v>3960000</v>
          </cell>
          <cell r="R595">
            <v>1.05580888158754E-2</v>
          </cell>
          <cell r="AA595">
            <v>946.358713190873</v>
          </cell>
          <cell r="AC595">
            <v>108.793041113553</v>
          </cell>
          <cell r="AE595">
            <v>391654.94800878997</v>
          </cell>
          <cell r="AF595">
            <v>11920032.888143299</v>
          </cell>
          <cell r="AH595">
            <v>7962035.6986456998</v>
          </cell>
          <cell r="AI595">
            <v>837.56567207731996</v>
          </cell>
        </row>
        <row r="596">
          <cell r="M596">
            <v>22.1808702785824</v>
          </cell>
          <cell r="O596">
            <v>7590879.25327616</v>
          </cell>
          <cell r="Q596">
            <v>3960000</v>
          </cell>
          <cell r="R596">
            <v>1.05610226625358E-2</v>
          </cell>
          <cell r="AA596">
            <v>945.698280861905</v>
          </cell>
          <cell r="AC596">
            <v>108.714562505993</v>
          </cell>
          <cell r="AE596">
            <v>391372.42502157402</v>
          </cell>
          <cell r="AF596">
            <v>11911294.7475891</v>
          </cell>
          <cell r="AH596">
            <v>7953767.2747319499</v>
          </cell>
          <cell r="AI596">
            <v>836.98371835591297</v>
          </cell>
        </row>
        <row r="597">
          <cell r="M597">
            <v>22.180725768243601</v>
          </cell>
          <cell r="O597">
            <v>7588322.2412397601</v>
          </cell>
          <cell r="Q597">
            <v>3960000</v>
          </cell>
          <cell r="R597">
            <v>1.0562739245786301E-2</v>
          </cell>
          <cell r="AA597">
            <v>945.58861386462797</v>
          </cell>
          <cell r="AC597">
            <v>108.699945366921</v>
          </cell>
          <cell r="AE597">
            <v>391319.80332091701</v>
          </cell>
          <cell r="AF597">
            <v>11910209.0007059</v>
          </cell>
          <cell r="AH597">
            <v>7951121.62323853</v>
          </cell>
          <cell r="AI597">
            <v>836.88866849770704</v>
          </cell>
        </row>
        <row r="598">
          <cell r="M598">
            <v>22.180674313244701</v>
          </cell>
          <cell r="O598">
            <v>7587481.7225973196</v>
          </cell>
          <cell r="Q598">
            <v>3960000</v>
          </cell>
          <cell r="R598">
            <v>1.05633545705729E-2</v>
          </cell>
          <cell r="AA598">
            <v>945.55924683235696</v>
          </cell>
          <cell r="AC598">
            <v>108.695831468946</v>
          </cell>
          <cell r="AE598">
            <v>391304.99328820501</v>
          </cell>
          <cell r="AF598">
            <v>11909964.2331647</v>
          </cell>
          <cell r="AH598">
            <v>7950252.6351187304</v>
          </cell>
          <cell r="AI598">
            <v>836.86341536341104</v>
          </cell>
        </row>
        <row r="599">
          <cell r="M599">
            <v>22.180674032478699</v>
          </cell>
          <cell r="O599">
            <v>7587796.6362830903</v>
          </cell>
          <cell r="Q599">
            <v>3960000</v>
          </cell>
          <cell r="R599">
            <v>1.05634073549564E-2</v>
          </cell>
          <cell r="AA599">
            <v>945.606570671859</v>
          </cell>
          <cell r="AC599">
            <v>108.701115646242</v>
          </cell>
          <cell r="AE599">
            <v>391324.01632647298</v>
          </cell>
          <cell r="AF599">
            <v>11910668.4236302</v>
          </cell>
          <cell r="AH599">
            <v>7950575.8194893096</v>
          </cell>
          <cell r="AI599">
            <v>836.90545502561702</v>
          </cell>
        </row>
        <row r="600">
          <cell r="M600">
            <v>22.180690618838401</v>
          </cell>
          <cell r="O600">
            <v>7588076.3016794398</v>
          </cell>
          <cell r="Q600">
            <v>3960000</v>
          </cell>
          <cell r="R600">
            <v>1.0563274432371201E-2</v>
          </cell>
          <cell r="AA600">
            <v>945.62624457972504</v>
          </cell>
          <cell r="AC600">
            <v>108.703501467219</v>
          </cell>
          <cell r="AE600">
            <v>391332.60528199002</v>
          </cell>
          <cell r="AF600">
            <v>11910917.650867701</v>
          </cell>
          <cell r="AH600">
            <v>7950864.5763784498</v>
          </cell>
          <cell r="AI600">
            <v>836.92274311250503</v>
          </cell>
        </row>
        <row r="601">
          <cell r="M601">
            <v>22.1806797372743</v>
          </cell>
          <cell r="O601">
            <v>7587785.2429671297</v>
          </cell>
          <cell r="Q601">
            <v>3960000</v>
          </cell>
          <cell r="R601">
            <v>1.0563732268350201E-2</v>
          </cell>
          <cell r="AA601">
            <v>945.66932445509997</v>
          </cell>
          <cell r="AC601">
            <v>108.715713645037</v>
          </cell>
          <cell r="AE601">
            <v>391376.569122135</v>
          </cell>
          <cell r="AF601">
            <v>11909854.0746767</v>
          </cell>
          <cell r="AH601">
            <v>7950633.2454402503</v>
          </cell>
          <cell r="AI601">
            <v>836.95361081006297</v>
          </cell>
        </row>
        <row r="602">
          <cell r="M602">
            <v>22.180679713856499</v>
          </cell>
          <cell r="O602">
            <v>7588143.3477349104</v>
          </cell>
          <cell r="Q602">
            <v>3960000</v>
          </cell>
          <cell r="R602">
            <v>1.0564373630261401E-2</v>
          </cell>
          <cell r="AA602">
            <v>945.80316283329103</v>
          </cell>
          <cell r="AC602">
            <v>108.73484210110701</v>
          </cell>
          <cell r="AE602">
            <v>391445.431563986</v>
          </cell>
          <cell r="AF602">
            <v>11910882.011117199</v>
          </cell>
          <cell r="AH602">
            <v>7951054.9494971298</v>
          </cell>
          <cell r="AI602">
            <v>837.06832073218402</v>
          </cell>
        </row>
        <row r="603">
          <cell r="M603">
            <v>22.180701424865301</v>
          </cell>
          <cell r="O603">
            <v>7588905.20215121</v>
          </cell>
          <cell r="Q603">
            <v>3960000</v>
          </cell>
          <cell r="R603">
            <v>1.0564644071114401E-2</v>
          </cell>
          <cell r="AA603">
            <v>945.95942937056202</v>
          </cell>
          <cell r="AC603">
            <v>108.76008227256899</v>
          </cell>
          <cell r="AE603">
            <v>391536.29618125001</v>
          </cell>
          <cell r="AF603">
            <v>11911412.4636313</v>
          </cell>
          <cell r="AH603">
            <v>7951912.1004926302</v>
          </cell>
          <cell r="AI603">
            <v>837.19934709799304</v>
          </cell>
        </row>
        <row r="604">
          <cell r="M604">
            <v>22.1807241420887</v>
          </cell>
          <cell r="O604">
            <v>7589625.8410234097</v>
          </cell>
          <cell r="Q604">
            <v>3960000</v>
          </cell>
          <cell r="R604">
            <v>1.0565061975190901E-2</v>
          </cell>
          <cell r="AA604">
            <v>946.11161477774704</v>
          </cell>
          <cell r="AC604">
            <v>108.78157393854799</v>
          </cell>
          <cell r="AE604">
            <v>391613.66617877298</v>
          </cell>
          <cell r="AF604">
            <v>11912640.744802499</v>
          </cell>
          <cell r="AH604">
            <v>7952710.9661089396</v>
          </cell>
          <cell r="AI604">
            <v>837.330040839199</v>
          </cell>
        </row>
        <row r="605">
          <cell r="M605">
            <v>22.180754676120799</v>
          </cell>
          <cell r="O605">
            <v>7590991.60927404</v>
          </cell>
          <cell r="Q605">
            <v>3960000</v>
          </cell>
          <cell r="R605">
            <v>1.0564798683202601E-2</v>
          </cell>
          <cell r="AA605">
            <v>946.25321519500199</v>
          </cell>
          <cell r="AC605">
            <v>108.797943906695</v>
          </cell>
          <cell r="AE605">
            <v>391672.59806410299</v>
          </cell>
          <cell r="AF605">
            <v>11914619.3622762</v>
          </cell>
          <cell r="AH605">
            <v>7954127.4328056201</v>
          </cell>
          <cell r="AI605">
            <v>837.45527128830599</v>
          </cell>
        </row>
        <row r="606">
          <cell r="M606">
            <v>22.180839762819801</v>
          </cell>
          <cell r="O606">
            <v>7593599.8380928999</v>
          </cell>
          <cell r="Q606">
            <v>3960000</v>
          </cell>
          <cell r="R606">
            <v>1.0564303460485701E-2</v>
          </cell>
          <cell r="AA606">
            <v>946.54959428687403</v>
          </cell>
          <cell r="AC606">
            <v>108.84004118414801</v>
          </cell>
          <cell r="AE606">
            <v>391824.148262934</v>
          </cell>
          <cell r="AF606">
            <v>11916955.366946699</v>
          </cell>
          <cell r="AH606">
            <v>7956883.93218813</v>
          </cell>
          <cell r="AI606">
            <v>837.70955310272598</v>
          </cell>
        </row>
        <row r="607">
          <cell r="M607">
            <v>22.180890628487099</v>
          </cell>
          <cell r="O607">
            <v>7595110.7347614504</v>
          </cell>
          <cell r="Q607">
            <v>3960000</v>
          </cell>
          <cell r="R607">
            <v>1.0564296604533299E-2</v>
          </cell>
          <cell r="AA607">
            <v>946.74873851767404</v>
          </cell>
          <cell r="AC607">
            <v>108.867418294751</v>
          </cell>
          <cell r="AE607">
            <v>391922.705861105</v>
          </cell>
          <cell r="AF607">
            <v>11918734.5121492</v>
          </cell>
          <cell r="AH607">
            <v>7958503.2202739697</v>
          </cell>
          <cell r="AI607">
            <v>837.88132022292302</v>
          </cell>
        </row>
        <row r="608">
          <cell r="M608">
            <v>22.180937138688201</v>
          </cell>
          <cell r="O608">
            <v>7596726.4342000503</v>
          </cell>
          <cell r="Q608">
            <v>3960000</v>
          </cell>
          <cell r="R608">
            <v>1.05637946347999E-2</v>
          </cell>
          <cell r="AA608">
            <v>946.89369389154604</v>
          </cell>
          <cell r="AC608">
            <v>108.884457266917</v>
          </cell>
          <cell r="AE608">
            <v>391984.04616089899</v>
          </cell>
          <cell r="AF608">
            <v>11920695.480708299</v>
          </cell>
          <cell r="AH608">
            <v>7960176.87402461</v>
          </cell>
          <cell r="AI608">
            <v>838.00923662462901</v>
          </cell>
        </row>
        <row r="609">
          <cell r="M609">
            <v>22.180994673949101</v>
          </cell>
          <cell r="O609">
            <v>7598688.8911317997</v>
          </cell>
          <cell r="Q609">
            <v>3960000</v>
          </cell>
          <cell r="R609">
            <v>1.0562691621466599E-2</v>
          </cell>
          <cell r="AA609">
            <v>946.98309053239404</v>
          </cell>
          <cell r="AC609">
            <v>108.888046714252</v>
          </cell>
          <cell r="AE609">
            <v>391996.96817130799</v>
          </cell>
          <cell r="AF609">
            <v>11923499.8159927</v>
          </cell>
          <cell r="AH609">
            <v>7962136.1524118297</v>
          </cell>
          <cell r="AI609">
            <v>838.09504381814202</v>
          </cell>
        </row>
        <row r="610">
          <cell r="M610">
            <v>22.1810568734181</v>
          </cell>
          <cell r="O610">
            <v>7600835.7718090797</v>
          </cell>
          <cell r="Q610">
            <v>3960000</v>
          </cell>
          <cell r="R610">
            <v>1.0561204752148501E-2</v>
          </cell>
          <cell r="AA610">
            <v>947.06336146643105</v>
          </cell>
          <cell r="AC610">
            <v>108.894237096379</v>
          </cell>
          <cell r="AE610">
            <v>392019.25354696601</v>
          </cell>
          <cell r="AF610">
            <v>11925333.8221386</v>
          </cell>
          <cell r="AH610">
            <v>7964301.2131821401</v>
          </cell>
          <cell r="AI610">
            <v>838.16912437005203</v>
          </cell>
        </row>
        <row r="611">
          <cell r="M611">
            <v>22.181109910513701</v>
          </cell>
          <cell r="O611">
            <v>7602489.8663235102</v>
          </cell>
          <cell r="Q611">
            <v>3960000</v>
          </cell>
          <cell r="R611">
            <v>1.05603504960557E-2</v>
          </cell>
          <cell r="AA611">
            <v>947.16691996618101</v>
          </cell>
          <cell r="AC611">
            <v>108.907079995266</v>
          </cell>
          <cell r="AE611">
            <v>392065.48798295902</v>
          </cell>
          <cell r="AF611">
            <v>11926580.491742199</v>
          </cell>
          <cell r="AH611">
            <v>7966006.7023650603</v>
          </cell>
          <cell r="AI611">
            <v>838.25983997091498</v>
          </cell>
        </row>
        <row r="612">
          <cell r="M612">
            <v>22.181151495087502</v>
          </cell>
          <cell r="O612">
            <v>7604587.50779483</v>
          </cell>
          <cell r="Q612">
            <v>3960000</v>
          </cell>
          <cell r="R612">
            <v>1.0559657722141499E-2</v>
          </cell>
          <cell r="AA612">
            <v>947.34681908769301</v>
          </cell>
          <cell r="AC612">
            <v>108.928367845716</v>
          </cell>
          <cell r="AE612">
            <v>392142.124244579</v>
          </cell>
          <cell r="AF612">
            <v>11928981.9475246</v>
          </cell>
          <cell r="AH612">
            <v>7968175.6654162798</v>
          </cell>
          <cell r="AI612">
            <v>838.41845124197596</v>
          </cell>
        </row>
        <row r="613">
          <cell r="M613">
            <v>22.1812402439949</v>
          </cell>
          <cell r="O613">
            <v>7608365.78841474</v>
          </cell>
          <cell r="Q613">
            <v>3960000</v>
          </cell>
          <cell r="R613">
            <v>1.0558714770662401E-2</v>
          </cell>
          <cell r="AA613">
            <v>947.73907663965599</v>
          </cell>
          <cell r="AC613">
            <v>108.98190921705501</v>
          </cell>
          <cell r="AE613">
            <v>392334.87318139803</v>
          </cell>
          <cell r="AF613">
            <v>11932575.935959499</v>
          </cell>
          <cell r="AH613">
            <v>7972143.71273153</v>
          </cell>
          <cell r="AI613">
            <v>838.75716742260101</v>
          </cell>
        </row>
        <row r="614">
          <cell r="M614">
            <v>22.181278996839701</v>
          </cell>
          <cell r="O614">
            <v>7609459.8288370296</v>
          </cell>
          <cell r="Q614">
            <v>3960000</v>
          </cell>
          <cell r="R614">
            <v>1.0559025811108E-2</v>
          </cell>
          <cell r="AA614">
            <v>947.94908849492697</v>
          </cell>
          <cell r="AC614">
            <v>109.018072170015</v>
          </cell>
          <cell r="AE614">
            <v>392465.05981205602</v>
          </cell>
          <cell r="AF614">
            <v>11932771.0473953</v>
          </cell>
          <cell r="AH614">
            <v>7973396.0746826604</v>
          </cell>
          <cell r="AI614">
            <v>838.93101632491198</v>
          </cell>
        </row>
        <row r="615">
          <cell r="M615">
            <v>22.1812848044063</v>
          </cell>
          <cell r="O615">
            <v>7609656.8819876397</v>
          </cell>
          <cell r="Q615">
            <v>3960000</v>
          </cell>
          <cell r="R615">
            <v>1.0559988551872901E-2</v>
          </cell>
          <cell r="AA615">
            <v>948.12837592894903</v>
          </cell>
          <cell r="AC615">
            <v>109.049902651217</v>
          </cell>
          <cell r="AE615">
            <v>392579.64954438002</v>
          </cell>
          <cell r="AF615">
            <v>11932715.7381304</v>
          </cell>
          <cell r="AH615">
            <v>7973722.57780034</v>
          </cell>
          <cell r="AI615">
            <v>839.07847327773197</v>
          </cell>
        </row>
        <row r="616">
          <cell r="M616">
            <v>22.180663584442399</v>
          </cell>
          <cell r="O616">
            <v>7563865.5756699098</v>
          </cell>
          <cell r="Q616">
            <v>3960000</v>
          </cell>
          <cell r="R616">
            <v>1.05706477682411E-2</v>
          </cell>
          <cell r="AA616">
            <v>943.61474609618801</v>
          </cell>
          <cell r="AC616">
            <v>108.52950472989301</v>
          </cell>
          <cell r="AE616">
            <v>390706.21702761401</v>
          </cell>
          <cell r="AF616">
            <v>11869341.429912999</v>
          </cell>
          <cell r="AH616">
            <v>7926449.93298537</v>
          </cell>
          <cell r="AI616">
            <v>835.08524136629501</v>
          </cell>
        </row>
        <row r="617">
          <cell r="M617">
            <v>22.1801057272083</v>
          </cell>
          <cell r="O617">
            <v>7574926.9845141498</v>
          </cell>
          <cell r="Q617">
            <v>3960000</v>
          </cell>
          <cell r="R617">
            <v>1.0578856831584001E-2</v>
          </cell>
          <cell r="AA617">
            <v>945.94707311239495</v>
          </cell>
          <cell r="AC617">
            <v>108.77629803359</v>
          </cell>
          <cell r="AE617">
            <v>391594.67292092397</v>
          </cell>
          <cell r="AF617">
            <v>11907190.126364401</v>
          </cell>
          <cell r="AH617">
            <v>7937814.6356715998</v>
          </cell>
          <cell r="AI617">
            <v>837.17077507880504</v>
          </cell>
        </row>
        <row r="618">
          <cell r="M618">
            <v>22.1811239373849</v>
          </cell>
          <cell r="O618">
            <v>7605323.9006010704</v>
          </cell>
          <cell r="Q618">
            <v>3960000</v>
          </cell>
          <cell r="R618">
            <v>1.05639311977211E-2</v>
          </cell>
          <cell r="AA618">
            <v>948.09530842156005</v>
          </cell>
          <cell r="AC618">
            <v>109.03247965186399</v>
          </cell>
          <cell r="AE618">
            <v>392516.92674671003</v>
          </cell>
          <cell r="AF618">
            <v>11935391.1574503</v>
          </cell>
          <cell r="AH618">
            <v>7969220.1825765101</v>
          </cell>
          <cell r="AI618">
            <v>839.06282876969601</v>
          </cell>
        </row>
        <row r="619">
          <cell r="M619">
            <v>22.181138753987501</v>
          </cell>
          <cell r="O619">
            <v>7602969.6924628196</v>
          </cell>
          <cell r="Q619">
            <v>3960000</v>
          </cell>
          <cell r="R619">
            <v>1.0561931859782501E-2</v>
          </cell>
          <cell r="AA619">
            <v>947.46881409226796</v>
          </cell>
          <cell r="AC619">
            <v>108.956748787048</v>
          </cell>
          <cell r="AE619">
            <v>392244.29563337401</v>
          </cell>
          <cell r="AF619">
            <v>11927395.40615</v>
          </cell>
          <cell r="AH619">
            <v>7966693.2372825705</v>
          </cell>
          <cell r="AI619">
            <v>838.51206530521995</v>
          </cell>
        </row>
        <row r="620">
          <cell r="M620">
            <v>22.181098203418799</v>
          </cell>
          <cell r="O620">
            <v>7601348.5369882304</v>
          </cell>
          <cell r="Q620">
            <v>3960000</v>
          </cell>
          <cell r="R620">
            <v>1.05616693800789E-2</v>
          </cell>
          <cell r="AA620">
            <v>947.22010794531502</v>
          </cell>
          <cell r="AC620">
            <v>108.924123124839</v>
          </cell>
          <cell r="AE620">
            <v>392126.84324941901</v>
          </cell>
          <cell r="AF620">
            <v>11924812.444075299</v>
          </cell>
          <cell r="AH620">
            <v>7964956.4894181304</v>
          </cell>
          <cell r="AI620">
            <v>838.29598482047697</v>
          </cell>
        </row>
        <row r="621">
          <cell r="M621">
            <v>22.181054850348801</v>
          </cell>
          <cell r="O621">
            <v>7598877.4372908399</v>
          </cell>
          <cell r="Q621">
            <v>3960000</v>
          </cell>
          <cell r="R621">
            <v>1.05618618003729E-2</v>
          </cell>
          <cell r="AA621">
            <v>946.90502758388402</v>
          </cell>
          <cell r="AC621">
            <v>108.880243150135</v>
          </cell>
          <cell r="AE621">
            <v>391968.87534048798</v>
          </cell>
          <cell r="AF621">
            <v>11922127.4069147</v>
          </cell>
          <cell r="AH621">
            <v>7962329.2786282497</v>
          </cell>
          <cell r="AI621">
            <v>838.02478443374798</v>
          </cell>
        </row>
        <row r="622">
          <cell r="M622">
            <v>22.180944581438201</v>
          </cell>
          <cell r="O622">
            <v>7595040.9228465697</v>
          </cell>
          <cell r="Q622">
            <v>3960000</v>
          </cell>
          <cell r="R622">
            <v>1.05621984417784E-2</v>
          </cell>
          <cell r="AA622">
            <v>946.42147373730404</v>
          </cell>
          <cell r="AC622">
            <v>108.812369281743</v>
          </cell>
          <cell r="AE622">
            <v>391724.52941427397</v>
          </cell>
          <cell r="AF622">
            <v>11918128.7494573</v>
          </cell>
          <cell r="AH622">
            <v>7958250.6096528396</v>
          </cell>
          <cell r="AI622">
            <v>837.60910445556101</v>
          </cell>
        </row>
        <row r="623">
          <cell r="M623">
            <v>22.180867601924199</v>
          </cell>
          <cell r="O623">
            <v>7592100.4982539099</v>
          </cell>
          <cell r="Q623">
            <v>3960000</v>
          </cell>
          <cell r="R623">
            <v>1.0562131561882401E-2</v>
          </cell>
          <cell r="AA623">
            <v>946.00748787124405</v>
          </cell>
          <cell r="AC623">
            <v>108.752849559076</v>
          </cell>
          <cell r="AE623">
            <v>391510.25841267302</v>
          </cell>
          <cell r="AF623">
            <v>11915029.9841654</v>
          </cell>
          <cell r="AH623">
            <v>7955085.4498853004</v>
          </cell>
          <cell r="AI623">
            <v>837.25463831216803</v>
          </cell>
        </row>
        <row r="624">
          <cell r="M624">
            <v>22.1807467608206</v>
          </cell>
          <cell r="O624">
            <v>7588829.3472004104</v>
          </cell>
          <cell r="Q624">
            <v>3960000</v>
          </cell>
          <cell r="R624">
            <v>1.0562670418907801E-2</v>
          </cell>
          <cell r="AA624">
            <v>945.64561303435903</v>
          </cell>
          <cell r="AC624">
            <v>108.70646697804099</v>
          </cell>
          <cell r="AE624">
            <v>391343.28112094803</v>
          </cell>
          <cell r="AF624">
            <v>11911020.999094401</v>
          </cell>
          <cell r="AH624">
            <v>7951654.2506878497</v>
          </cell>
          <cell r="AI624">
            <v>836.93914605631801</v>
          </cell>
        </row>
        <row r="625">
          <cell r="M625">
            <v>22.180690005392702</v>
          </cell>
          <cell r="O625">
            <v>7587744.9678690201</v>
          </cell>
          <cell r="Q625">
            <v>3960000</v>
          </cell>
          <cell r="R625">
            <v>1.05628365091474E-2</v>
          </cell>
          <cell r="AA625">
            <v>945.50451672670101</v>
          </cell>
          <cell r="AC625">
            <v>108.682391065754</v>
          </cell>
          <cell r="AE625">
            <v>391256.60783671302</v>
          </cell>
          <cell r="AF625">
            <v>11910837.253756</v>
          </cell>
          <cell r="AH625">
            <v>7950458.6338575799</v>
          </cell>
          <cell r="AI625">
            <v>836.82212566094802</v>
          </cell>
        </row>
        <row r="626">
          <cell r="M626">
            <v>22.180677646996099</v>
          </cell>
          <cell r="O626">
            <v>7587422.6063426798</v>
          </cell>
          <cell r="Q626">
            <v>3960000</v>
          </cell>
          <cell r="R626">
            <v>1.0562361148849101E-2</v>
          </cell>
          <cell r="AA626">
            <v>945.396872693604</v>
          </cell>
          <cell r="AC626">
            <v>108.66602032517601</v>
          </cell>
          <cell r="AE626">
            <v>391197.67317063297</v>
          </cell>
          <cell r="AF626">
            <v>11910237.1976419</v>
          </cell>
          <cell r="AH626">
            <v>7950069.9912541499</v>
          </cell>
          <cell r="AI626">
            <v>836.73085236842905</v>
          </cell>
        </row>
        <row r="627">
          <cell r="M627">
            <v>22.1806575218856</v>
          </cell>
          <cell r="O627">
            <v>7586712.7970513199</v>
          </cell>
          <cell r="Q627">
            <v>3960000</v>
          </cell>
          <cell r="R627">
            <v>1.05624657394503E-2</v>
          </cell>
          <cell r="AA627">
            <v>945.31822029333205</v>
          </cell>
          <cell r="AC627">
            <v>108.65700688785699</v>
          </cell>
          <cell r="AE627">
            <v>391165.22479628399</v>
          </cell>
          <cell r="AF627">
            <v>11909120.102959201</v>
          </cell>
          <cell r="AH627">
            <v>7949334.3392960699</v>
          </cell>
          <cell r="AI627">
            <v>836.661213405475</v>
          </cell>
        </row>
        <row r="628">
          <cell r="M628">
            <v>22.180620372216001</v>
          </cell>
          <cell r="O628">
            <v>7585853.72666167</v>
          </cell>
          <cell r="Q628">
            <v>3960000</v>
          </cell>
          <cell r="R628">
            <v>1.0563172267550699E-2</v>
          </cell>
          <cell r="AA628">
            <v>945.320491381539</v>
          </cell>
          <cell r="AC628">
            <v>108.664268218834</v>
          </cell>
          <cell r="AE628">
            <v>391191.365587804</v>
          </cell>
          <cell r="AF628">
            <v>11907540.672005899</v>
          </cell>
          <cell r="AH628">
            <v>7948514.3588945996</v>
          </cell>
          <cell r="AI628">
            <v>836.65622316270503</v>
          </cell>
        </row>
        <row r="629">
          <cell r="M629">
            <v>22.1805967126881</v>
          </cell>
          <cell r="O629">
            <v>7585523.5941525605</v>
          </cell>
          <cell r="Q629">
            <v>3960000</v>
          </cell>
          <cell r="R629">
            <v>1.0563666282730699E-2</v>
          </cell>
          <cell r="AA629">
            <v>945.32475052264999</v>
          </cell>
          <cell r="AC629">
            <v>108.66100188254801</v>
          </cell>
          <cell r="AE629">
            <v>391179.60677717201</v>
          </cell>
          <cell r="AF629">
            <v>11908465.475106301</v>
          </cell>
          <cell r="AH629">
            <v>7948158.3933549896</v>
          </cell>
          <cell r="AI629">
            <v>836.66374864010197</v>
          </cell>
        </row>
        <row r="630">
          <cell r="M630">
            <v>22.180598986844601</v>
          </cell>
          <cell r="O630">
            <v>7585603.7577034803</v>
          </cell>
          <cell r="Q630">
            <v>3960000</v>
          </cell>
          <cell r="R630">
            <v>1.0563121810880699E-2</v>
          </cell>
          <cell r="AA630">
            <v>945.26068584341499</v>
          </cell>
          <cell r="AC630">
            <v>108.64964145609</v>
          </cell>
          <cell r="AE630">
            <v>391138.70924192498</v>
          </cell>
          <cell r="AF630">
            <v>11908480.667023901</v>
          </cell>
          <cell r="AH630">
            <v>7948190.52115505</v>
          </cell>
          <cell r="AI630">
            <v>836.61104438732502</v>
          </cell>
        </row>
        <row r="631">
          <cell r="M631">
            <v>22.180604916708901</v>
          </cell>
          <cell r="O631">
            <v>7585529.83814523</v>
          </cell>
          <cell r="Q631">
            <v>3960000</v>
          </cell>
          <cell r="R631">
            <v>1.05626165863398E-2</v>
          </cell>
          <cell r="AA631">
            <v>945.16343449326098</v>
          </cell>
          <cell r="AC631">
            <v>108.63139510410301</v>
          </cell>
          <cell r="AE631">
            <v>391073.02237477101</v>
          </cell>
          <cell r="AF631">
            <v>11908733.755373299</v>
          </cell>
          <cell r="AH631">
            <v>7948043.9328615097</v>
          </cell>
          <cell r="AI631">
            <v>836.53203938915794</v>
          </cell>
        </row>
        <row r="632">
          <cell r="M632">
            <v>22.180592550253898</v>
          </cell>
          <cell r="O632">
            <v>7585149.9934187997</v>
          </cell>
          <cell r="Q632">
            <v>3960000</v>
          </cell>
          <cell r="R632">
            <v>1.05616672110355E-2</v>
          </cell>
          <cell r="AA632">
            <v>944.96418088323298</v>
          </cell>
          <cell r="AC632">
            <v>108.597412563964</v>
          </cell>
          <cell r="AE632">
            <v>390950.68523026898</v>
          </cell>
          <cell r="AF632">
            <v>11908468.822484599</v>
          </cell>
          <cell r="AH632">
            <v>7947534.5575407604</v>
          </cell>
          <cell r="AI632">
            <v>836.36676831927002</v>
          </cell>
        </row>
        <row r="633">
          <cell r="M633">
            <v>22.180676474018401</v>
          </cell>
          <cell r="O633">
            <v>7589182.4295923999</v>
          </cell>
          <cell r="Q633">
            <v>3960000</v>
          </cell>
          <cell r="R633">
            <v>1.0559693871696099E-2</v>
          </cell>
          <cell r="AA633">
            <v>945.19549493814998</v>
          </cell>
          <cell r="AC633">
            <v>108.613530919483</v>
          </cell>
          <cell r="AE633">
            <v>391008.71131013799</v>
          </cell>
          <cell r="AF633">
            <v>11914143.5386566</v>
          </cell>
          <cell r="AH633">
            <v>7951565.8899482004</v>
          </cell>
          <cell r="AI633">
            <v>836.58196401866701</v>
          </cell>
        </row>
        <row r="634">
          <cell r="M634">
            <v>22.180924385743801</v>
          </cell>
          <cell r="O634">
            <v>7596223.4135055002</v>
          </cell>
          <cell r="Q634">
            <v>3960000</v>
          </cell>
          <cell r="R634">
            <v>1.05564082360548E-2</v>
          </cell>
          <cell r="AA634">
            <v>945.67779294850402</v>
          </cell>
          <cell r="AC634">
            <v>108.66749831013399</v>
          </cell>
          <cell r="AE634">
            <v>391202.99391648098</v>
          </cell>
          <cell r="AF634">
            <v>11921293.5283561</v>
          </cell>
          <cell r="AH634">
            <v>7958780.3233123403</v>
          </cell>
          <cell r="AI634">
            <v>837.01029463837097</v>
          </cell>
        </row>
        <row r="635">
          <cell r="M635">
            <v>22.181096076839701</v>
          </cell>
          <cell r="O635">
            <v>7601265.6475256598</v>
          </cell>
          <cell r="Q635">
            <v>3960000</v>
          </cell>
          <cell r="R635">
            <v>1.055367935269E-2</v>
          </cell>
          <cell r="AA635">
            <v>945.95565240949202</v>
          </cell>
          <cell r="AC635">
            <v>108.694583644133</v>
          </cell>
          <cell r="AE635">
            <v>391300.50111887901</v>
          </cell>
          <cell r="AF635">
            <v>11926334.1898502</v>
          </cell>
          <cell r="AH635">
            <v>7963925.7516327798</v>
          </cell>
          <cell r="AI635">
            <v>837.26106876535903</v>
          </cell>
        </row>
        <row r="636">
          <cell r="M636">
            <v>22.181191115934201</v>
          </cell>
          <cell r="O636">
            <v>7603926.5888607102</v>
          </cell>
          <cell r="Q636">
            <v>3960000</v>
          </cell>
          <cell r="R636">
            <v>1.0551598813291801E-2</v>
          </cell>
          <cell r="AA636">
            <v>946.027418996145</v>
          </cell>
          <cell r="AC636">
            <v>108.700617418454</v>
          </cell>
          <cell r="AE636">
            <v>391322.222706436</v>
          </cell>
          <cell r="AF636">
            <v>11927857.3064362</v>
          </cell>
          <cell r="AH636">
            <v>7966623.2882302003</v>
          </cell>
          <cell r="AI636">
            <v>837.32680157769096</v>
          </cell>
        </row>
        <row r="637">
          <cell r="M637">
            <v>22.181241774549498</v>
          </cell>
          <cell r="O637">
            <v>7605589.86406196</v>
          </cell>
          <cell r="Q637">
            <v>3960000</v>
          </cell>
          <cell r="R637">
            <v>1.0551046931653801E-2</v>
          </cell>
          <cell r="AA637">
            <v>946.19318494570905</v>
          </cell>
          <cell r="AC637">
            <v>108.727983635437</v>
          </cell>
          <cell r="AE637">
            <v>391420.741087573</v>
          </cell>
          <cell r="AF637">
            <v>11928287.7641045</v>
          </cell>
          <cell r="AH637">
            <v>7968402.92586256</v>
          </cell>
          <cell r="AI637">
            <v>837.46520131027205</v>
          </cell>
        </row>
        <row r="638">
          <cell r="M638">
            <v>22.1812606786328</v>
          </cell>
          <cell r="O638">
            <v>7606214.5780588202</v>
          </cell>
          <cell r="Q638">
            <v>3960000</v>
          </cell>
          <cell r="R638">
            <v>1.05513143415741E-2</v>
          </cell>
          <cell r="AA638">
            <v>946.31406846767197</v>
          </cell>
          <cell r="AC638">
            <v>108.746098770141</v>
          </cell>
          <cell r="AE638">
            <v>391485.95557250798</v>
          </cell>
          <cell r="AF638">
            <v>11929024.9739036</v>
          </cell>
          <cell r="AH638">
            <v>7969100.78626821</v>
          </cell>
          <cell r="AI638">
            <v>837.567969697531</v>
          </cell>
        </row>
        <row r="639">
          <cell r="M639">
            <v>22.181269340687201</v>
          </cell>
          <cell r="O639">
            <v>7606707.0151118198</v>
          </cell>
          <cell r="Q639">
            <v>3960000</v>
          </cell>
          <cell r="R639">
            <v>1.0551611808604901E-2</v>
          </cell>
          <cell r="AA639">
            <v>946.43882980353999</v>
          </cell>
          <cell r="AC639">
            <v>108.76770929892599</v>
          </cell>
          <cell r="AE639">
            <v>391563.75347613503</v>
          </cell>
          <cell r="AF639">
            <v>11929115.254259599</v>
          </cell>
          <cell r="AH639">
            <v>7969679.4918180397</v>
          </cell>
          <cell r="AI639">
            <v>837.67112050461401</v>
          </cell>
        </row>
        <row r="640">
          <cell r="M640">
            <v>22.181271574957101</v>
          </cell>
          <cell r="O640">
            <v>7606840.1935312599</v>
          </cell>
          <cell r="Q640">
            <v>3960000</v>
          </cell>
          <cell r="R640">
            <v>1.0552574367757601E-2</v>
          </cell>
          <cell r="AA640">
            <v>946.60796095662897</v>
          </cell>
          <cell r="AC640">
            <v>108.79828221514499</v>
          </cell>
          <cell r="AE640">
            <v>391673.81597452401</v>
          </cell>
          <cell r="AF640">
            <v>11928943.239464199</v>
          </cell>
          <cell r="AH640">
            <v>7969936.7719353102</v>
          </cell>
          <cell r="AI640">
            <v>837.80967874148405</v>
          </cell>
        </row>
        <row r="641">
          <cell r="M641">
            <v>22.1812530514893</v>
          </cell>
          <cell r="O641">
            <v>7605733.0106186001</v>
          </cell>
          <cell r="Q641">
            <v>3960000</v>
          </cell>
          <cell r="R641">
            <v>1.05535961915967E-2</v>
          </cell>
          <cell r="AA641">
            <v>946.60408690095096</v>
          </cell>
          <cell r="AC641">
            <v>108.801280814121</v>
          </cell>
          <cell r="AE641">
            <v>391684.610930836</v>
          </cell>
          <cell r="AF641">
            <v>11928095.931860801</v>
          </cell>
          <cell r="AH641">
            <v>7968848.2390194098</v>
          </cell>
          <cell r="AI641">
            <v>837.80280608682995</v>
          </cell>
        </row>
        <row r="642">
          <cell r="M642">
            <v>22.181194022320401</v>
          </cell>
          <cell r="O642">
            <v>7602634.1767617501</v>
          </cell>
          <cell r="Q642">
            <v>3960000</v>
          </cell>
          <cell r="R642">
            <v>1.0554231402374201E-2</v>
          </cell>
          <cell r="AA642">
            <v>946.26504768044094</v>
          </cell>
          <cell r="AC642">
            <v>108.754169448376</v>
          </cell>
          <cell r="AE642">
            <v>391515.01001415402</v>
          </cell>
          <cell r="AF642">
            <v>11925179.629652301</v>
          </cell>
          <cell r="AH642">
            <v>7965584.8799683498</v>
          </cell>
          <cell r="AI642">
            <v>837.51087823206501</v>
          </cell>
        </row>
        <row r="643">
          <cell r="M643">
            <v>22.181073760131799</v>
          </cell>
          <cell r="O643">
            <v>7597268.4238375202</v>
          </cell>
          <cell r="Q643">
            <v>3960000</v>
          </cell>
          <cell r="R643">
            <v>1.0555322102542701E-2</v>
          </cell>
          <cell r="AA643">
            <v>945.70682081522796</v>
          </cell>
          <cell r="AC643">
            <v>108.684809810877</v>
          </cell>
          <cell r="AE643">
            <v>391265.31531915598</v>
          </cell>
          <cell r="AF643">
            <v>11918489.4286086</v>
          </cell>
          <cell r="AH643">
            <v>7959990.3949815901</v>
          </cell>
          <cell r="AI643">
            <v>837.02201100435104</v>
          </cell>
        </row>
        <row r="644">
          <cell r="M644">
            <v>22.1808688721928</v>
          </cell>
          <cell r="O644">
            <v>7590412.3586827097</v>
          </cell>
          <cell r="Q644">
            <v>3960000</v>
          </cell>
          <cell r="R644">
            <v>1.0557736029924601E-2</v>
          </cell>
          <cell r="AA644">
            <v>945.12980359397204</v>
          </cell>
          <cell r="AC644">
            <v>108.616459026147</v>
          </cell>
          <cell r="AE644">
            <v>391019.25249412999</v>
          </cell>
          <cell r="AF644">
            <v>11910805.769196</v>
          </cell>
          <cell r="AH644">
            <v>7952911.7018288402</v>
          </cell>
          <cell r="AI644">
            <v>836.51334456782502</v>
          </cell>
        </row>
        <row r="645">
          <cell r="M645">
            <v>22.180747772427601</v>
          </cell>
          <cell r="O645">
            <v>7588191.6924440404</v>
          </cell>
          <cell r="Q645">
            <v>3960000</v>
          </cell>
          <cell r="R645">
            <v>1.0558795011179E-2</v>
          </cell>
          <cell r="AA645">
            <v>944.95720281806996</v>
          </cell>
          <cell r="AC645">
            <v>108.58768958364099</v>
          </cell>
          <cell r="AE645">
            <v>390915.68250110903</v>
          </cell>
          <cell r="AF645">
            <v>11910421.9611469</v>
          </cell>
          <cell r="AH645">
            <v>7950545.9466949496</v>
          </cell>
          <cell r="AI645">
            <v>836.36951323442895</v>
          </cell>
        </row>
        <row r="646">
          <cell r="M646">
            <v>22.180685515592199</v>
          </cell>
          <cell r="O646">
            <v>7586629.3876100304</v>
          </cell>
          <cell r="Q646">
            <v>3960000</v>
          </cell>
          <cell r="R646">
            <v>1.0558854986175601E-2</v>
          </cell>
          <cell r="AA646">
            <v>944.758416803758</v>
          </cell>
          <cell r="AC646">
            <v>108.560349356489</v>
          </cell>
          <cell r="AE646">
            <v>390817.257683362</v>
          </cell>
          <cell r="AF646">
            <v>11908647.3710413</v>
          </cell>
          <cell r="AH646">
            <v>7948880.1747533605</v>
          </cell>
          <cell r="AI646">
            <v>836.19806744726895</v>
          </cell>
        </row>
        <row r="647">
          <cell r="M647">
            <v>22.1806437372285</v>
          </cell>
          <cell r="O647">
            <v>7585677.9129485898</v>
          </cell>
          <cell r="Q647">
            <v>3960000</v>
          </cell>
          <cell r="R647">
            <v>1.0558813528045699E-2</v>
          </cell>
          <cell r="AA647">
            <v>944.60761016823596</v>
          </cell>
          <cell r="AC647">
            <v>108.535493088588</v>
          </cell>
          <cell r="AE647">
            <v>390727.77511891798</v>
          </cell>
          <cell r="AF647">
            <v>11908246.8966398</v>
          </cell>
          <cell r="AH647">
            <v>7947826.1698841099</v>
          </cell>
          <cell r="AI647">
            <v>836.072117079647</v>
          </cell>
        </row>
        <row r="648">
          <cell r="M648">
            <v>22.180620381579899</v>
          </cell>
          <cell r="O648">
            <v>7585077.0840080101</v>
          </cell>
          <cell r="Q648">
            <v>3960000</v>
          </cell>
          <cell r="R648">
            <v>1.0558401729696999E-2</v>
          </cell>
          <cell r="AA648">
            <v>944.47224441029505</v>
          </cell>
          <cell r="AC648">
            <v>108.51594666032901</v>
          </cell>
          <cell r="AE648">
            <v>390657.40797718399</v>
          </cell>
          <cell r="AF648">
            <v>11907251.7810288</v>
          </cell>
          <cell r="AH648">
            <v>7947151.4706019396</v>
          </cell>
          <cell r="AI648">
            <v>835.95629774996598</v>
          </cell>
        </row>
        <row r="649">
          <cell r="M649">
            <v>22.180599421027701</v>
          </cell>
          <cell r="O649">
            <v>7584517.2221068004</v>
          </cell>
          <cell r="Q649">
            <v>3960000</v>
          </cell>
          <cell r="R649">
            <v>1.05585013777592E-2</v>
          </cell>
          <cell r="AA649">
            <v>944.412302004249</v>
          </cell>
          <cell r="AC649">
            <v>108.509052909473</v>
          </cell>
          <cell r="AE649">
            <v>390632.59047410201</v>
          </cell>
          <cell r="AF649">
            <v>11906406.2108107</v>
          </cell>
          <cell r="AH649">
            <v>7946569.2808415703</v>
          </cell>
          <cell r="AI649">
            <v>835.90324909477704</v>
          </cell>
        </row>
        <row r="650">
          <cell r="M650">
            <v>22.180571574721899</v>
          </cell>
          <cell r="O650">
            <v>7583983.2192645399</v>
          </cell>
          <cell r="Q650">
            <v>3960000</v>
          </cell>
          <cell r="R650">
            <v>1.05591051988334E-2</v>
          </cell>
          <cell r="AA650">
            <v>944.44309330966996</v>
          </cell>
          <cell r="AC650">
            <v>108.51963561753701</v>
          </cell>
          <cell r="AE650">
            <v>390670.68822313403</v>
          </cell>
          <cell r="AF650">
            <v>11905222.0540138</v>
          </cell>
          <cell r="AH650">
            <v>7946084.2416371796</v>
          </cell>
          <cell r="AI650">
            <v>835.92345769213296</v>
          </cell>
        </row>
        <row r="651">
          <cell r="M651">
            <v>22.180555266169801</v>
          </cell>
          <cell r="O651">
            <v>7583763.2964289496</v>
          </cell>
          <cell r="Q651">
            <v>3960000</v>
          </cell>
          <cell r="R651">
            <v>1.0559903049975301E-2</v>
          </cell>
          <cell r="AA651">
            <v>944.52300295720897</v>
          </cell>
          <cell r="AC651">
            <v>108.532417831366</v>
          </cell>
          <cell r="AE651">
            <v>390716.70419291902</v>
          </cell>
          <cell r="AF651">
            <v>11905523.540743399</v>
          </cell>
          <cell r="AH651">
            <v>7945908.8363442495</v>
          </cell>
          <cell r="AI651">
            <v>835.99058512584202</v>
          </cell>
        </row>
        <row r="652">
          <cell r="M652">
            <v>22.1805524083906</v>
          </cell>
          <cell r="O652">
            <v>7584104.42886326</v>
          </cell>
          <cell r="Q652">
            <v>3960000</v>
          </cell>
          <cell r="R652">
            <v>1.0560013685807499E-2</v>
          </cell>
          <cell r="AA652">
            <v>944.58092876281103</v>
          </cell>
          <cell r="AC652">
            <v>108.538823530911</v>
          </cell>
          <cell r="AE652">
            <v>390739.76471128099</v>
          </cell>
          <cell r="AF652">
            <v>11906399.566407301</v>
          </cell>
          <cell r="AH652">
            <v>7946264.5587039096</v>
          </cell>
          <cell r="AI652">
            <v>836.04210523189897</v>
          </cell>
        </row>
        <row r="653">
          <cell r="M653">
            <v>22.180608542380401</v>
          </cell>
          <cell r="O653">
            <v>7585711.6843729597</v>
          </cell>
          <cell r="Q653">
            <v>3960000</v>
          </cell>
          <cell r="R653">
            <v>1.0559943436593999E-2</v>
          </cell>
          <cell r="AA653">
            <v>944.80084283597705</v>
          </cell>
          <cell r="AC653">
            <v>108.571656225525</v>
          </cell>
          <cell r="AE653">
            <v>390857.96241188998</v>
          </cell>
          <cell r="AF653">
            <v>11907767.889457099</v>
          </cell>
          <cell r="AH653">
            <v>7947986.7562059304</v>
          </cell>
          <cell r="AI653">
            <v>836.22918661045196</v>
          </cell>
        </row>
        <row r="654">
          <cell r="M654">
            <v>22.180651991536902</v>
          </cell>
          <cell r="O654">
            <v>7586660.7207097402</v>
          </cell>
          <cell r="Q654">
            <v>3960000</v>
          </cell>
          <cell r="R654">
            <v>1.0560175553855499E-2</v>
          </cell>
          <cell r="AA654">
            <v>944.95825655935596</v>
          </cell>
          <cell r="AC654">
            <v>108.59393545551799</v>
          </cell>
          <cell r="AE654">
            <v>390938.16763986601</v>
          </cell>
          <cell r="AF654">
            <v>11909028.337525999</v>
          </cell>
          <cell r="AH654">
            <v>7949023.51642555</v>
          </cell>
          <cell r="AI654">
            <v>836.36432110383805</v>
          </cell>
        </row>
        <row r="655">
          <cell r="M655">
            <v>22.180674793683899</v>
          </cell>
          <cell r="O655">
            <v>7586983.3724499103</v>
          </cell>
          <cell r="Q655">
            <v>3960000</v>
          </cell>
          <cell r="R655">
            <v>1.05596733432546E-2</v>
          </cell>
          <cell r="AA655">
            <v>944.91455188474197</v>
          </cell>
          <cell r="AC655">
            <v>108.58173073802701</v>
          </cell>
          <cell r="AE655">
            <v>390894.230656898</v>
          </cell>
          <cell r="AF655">
            <v>11910062.548775701</v>
          </cell>
          <cell r="AH655">
            <v>7949295.16038715</v>
          </cell>
          <cell r="AI655">
            <v>836.33282114671499</v>
          </cell>
        </row>
        <row r="656">
          <cell r="M656">
            <v>22.180677821367102</v>
          </cell>
          <cell r="O656">
            <v>7586911.1907299496</v>
          </cell>
          <cell r="Q656">
            <v>3960000</v>
          </cell>
          <cell r="R656">
            <v>1.0558609016961399E-2</v>
          </cell>
          <cell r="AA656">
            <v>944.74033981746095</v>
          </cell>
          <cell r="AC656">
            <v>108.55075593212899</v>
          </cell>
          <cell r="AE656">
            <v>390782.72135566297</v>
          </cell>
          <cell r="AF656">
            <v>11910119.7730936</v>
          </cell>
          <cell r="AH656">
            <v>7949103.7158723697</v>
          </cell>
          <cell r="AI656">
            <v>836.18958388533201</v>
          </cell>
        </row>
        <row r="657">
          <cell r="M657">
            <v>22.180724217386899</v>
          </cell>
          <cell r="O657">
            <v>7589281.8153197002</v>
          </cell>
          <cell r="Q657">
            <v>3960000</v>
          </cell>
          <cell r="R657">
            <v>1.0557353697981E-2</v>
          </cell>
          <cell r="AA657">
            <v>944.87387350642496</v>
          </cell>
          <cell r="AC657">
            <v>108.562765349589</v>
          </cell>
          <cell r="AE657">
            <v>390825.95525851898</v>
          </cell>
          <cell r="AF657">
            <v>11912773.162652601</v>
          </cell>
          <cell r="AH657">
            <v>7951492.6985283801</v>
          </cell>
          <cell r="AI657">
            <v>836.31110815683701</v>
          </cell>
        </row>
        <row r="658">
          <cell r="M658">
            <v>22.1809212771443</v>
          </cell>
          <cell r="O658">
            <v>7595712.7751595601</v>
          </cell>
          <cell r="Q658">
            <v>3960000</v>
          </cell>
          <cell r="R658">
            <v>1.0554821478173399E-2</v>
          </cell>
          <cell r="AA658">
            <v>945.35559310926499</v>
          </cell>
          <cell r="AC658">
            <v>108.61262768383899</v>
          </cell>
          <cell r="AE658">
            <v>391005.45966182102</v>
          </cell>
          <cell r="AF658">
            <v>11920842.4144553</v>
          </cell>
          <cell r="AH658">
            <v>7958057.1201844802</v>
          </cell>
          <cell r="AI658">
            <v>836.74296542542595</v>
          </cell>
        </row>
        <row r="659">
          <cell r="M659">
            <v>22.181103900820901</v>
          </cell>
          <cell r="O659">
            <v>7601602.1094569201</v>
          </cell>
          <cell r="Q659">
            <v>3960000</v>
          </cell>
          <cell r="R659">
            <v>1.0551808398348799E-2</v>
          </cell>
          <cell r="AA659">
            <v>945.72317407573996</v>
          </cell>
          <cell r="AC659">
            <v>108.653321989223</v>
          </cell>
          <cell r="AE659">
            <v>391151.95916120399</v>
          </cell>
          <cell r="AF659">
            <v>11926392.1897966</v>
          </cell>
          <cell r="AH659">
            <v>7964096.67726235</v>
          </cell>
          <cell r="AI659">
            <v>837.06985208651702</v>
          </cell>
        </row>
        <row r="660">
          <cell r="M660">
            <v>22.181230786294499</v>
          </cell>
          <cell r="O660">
            <v>7605246.7295709699</v>
          </cell>
          <cell r="Q660">
            <v>3960000</v>
          </cell>
          <cell r="R660">
            <v>1.0549855916676801E-2</v>
          </cell>
          <cell r="AA660">
            <v>945.94570545420595</v>
          </cell>
          <cell r="AC660">
            <v>108.681007074291</v>
          </cell>
          <cell r="AE660">
            <v>391251.62546744902</v>
          </cell>
          <cell r="AF660">
            <v>11929051.5487922</v>
          </cell>
          <cell r="AH660">
            <v>7967858.5848740498</v>
          </cell>
          <cell r="AI660">
            <v>837.26469837991499</v>
          </cell>
        </row>
        <row r="661">
          <cell r="M661">
            <v>22.1812822021</v>
          </cell>
          <cell r="O661">
            <v>7607089.1603823304</v>
          </cell>
          <cell r="Q661">
            <v>3960000</v>
          </cell>
          <cell r="R661">
            <v>1.0549297574633999E-2</v>
          </cell>
          <cell r="AA661">
            <v>946.13334562772798</v>
          </cell>
          <cell r="AC661">
            <v>108.710849421425</v>
          </cell>
          <cell r="AE661">
            <v>391359.05791713198</v>
          </cell>
          <cell r="AF661">
            <v>11929800.4477925</v>
          </cell>
          <cell r="AH661">
            <v>7969828.4306431198</v>
          </cell>
          <cell r="AI661">
            <v>837.42249620630298</v>
          </cell>
        </row>
        <row r="662">
          <cell r="M662">
            <v>22.181315765437901</v>
          </cell>
          <cell r="O662">
            <v>7608515.4472078104</v>
          </cell>
          <cell r="Q662">
            <v>3960000</v>
          </cell>
          <cell r="R662">
            <v>1.0549328787323699E-2</v>
          </cell>
          <cell r="AA662">
            <v>946.32768823275796</v>
          </cell>
          <cell r="AC662">
            <v>108.737570015689</v>
          </cell>
          <cell r="AE662">
            <v>391455.25205648202</v>
          </cell>
          <cell r="AF662">
            <v>11931538.5696024</v>
          </cell>
          <cell r="AH662">
            <v>7971354.3357865503</v>
          </cell>
          <cell r="AI662">
            <v>837.59011821706804</v>
          </cell>
        </row>
        <row r="663">
          <cell r="M663">
            <v>22.181340857465202</v>
          </cell>
          <cell r="O663">
            <v>7609566.5701088998</v>
          </cell>
          <cell r="Q663">
            <v>3960000</v>
          </cell>
          <cell r="R663">
            <v>1.0549355381122E-2</v>
          </cell>
          <cell r="AA663">
            <v>946.49066777618395</v>
          </cell>
          <cell r="AC663">
            <v>108.76383487371901</v>
          </cell>
          <cell r="AE663">
            <v>391549.80554538901</v>
          </cell>
          <cell r="AF663">
            <v>11932109.271337099</v>
          </cell>
          <cell r="AH663">
            <v>7972509.5280120503</v>
          </cell>
          <cell r="AI663">
            <v>837.72683290246505</v>
          </cell>
        </row>
        <row r="664">
          <cell r="M664">
            <v>22.181341452515898</v>
          </cell>
          <cell r="O664">
            <v>7609073.9801009102</v>
          </cell>
          <cell r="Q664">
            <v>3960000</v>
          </cell>
          <cell r="R664">
            <v>1.0550355717300499E-2</v>
          </cell>
          <cell r="AA664">
            <v>946.58515314310398</v>
          </cell>
          <cell r="AC664">
            <v>108.785885803562</v>
          </cell>
          <cell r="AE664">
            <v>391629.18889282201</v>
          </cell>
          <cell r="AF664">
            <v>11930870.182716999</v>
          </cell>
          <cell r="AH664">
            <v>7972117.4456793601</v>
          </cell>
          <cell r="AI664">
            <v>837.79926733954198</v>
          </cell>
        </row>
        <row r="665">
          <cell r="M665">
            <v>22.181282976583699</v>
          </cell>
          <cell r="O665">
            <v>7606307.2463758904</v>
          </cell>
          <cell r="Q665">
            <v>3960000</v>
          </cell>
          <cell r="R665">
            <v>1.05519542721343E-2</v>
          </cell>
          <cell r="AA665">
            <v>946.43824647436702</v>
          </cell>
          <cell r="AC665">
            <v>108.771981214921</v>
          </cell>
          <cell r="AE665">
            <v>391579.13237371697</v>
          </cell>
          <cell r="AF665">
            <v>11928108.807199299</v>
          </cell>
          <cell r="AH665">
            <v>7969318.3756357003</v>
          </cell>
          <cell r="AI665">
            <v>837.66626525944503</v>
          </cell>
        </row>
        <row r="666">
          <cell r="M666">
            <v>22.181207086827701</v>
          </cell>
          <cell r="O666">
            <v>7603109.2094799904</v>
          </cell>
          <cell r="Q666">
            <v>3960000</v>
          </cell>
          <cell r="R666">
            <v>1.05532494695013E-2</v>
          </cell>
          <cell r="AA666">
            <v>946.19221835436599</v>
          </cell>
          <cell r="AC666">
            <v>108.742445994337</v>
          </cell>
          <cell r="AE666">
            <v>391472.80557961098</v>
          </cell>
          <cell r="AF666">
            <v>11924922.079574799</v>
          </cell>
          <cell r="AH666">
            <v>7966018.5561551098</v>
          </cell>
          <cell r="AI666">
            <v>837.44977236003001</v>
          </cell>
        </row>
        <row r="667">
          <cell r="M667">
            <v>22.1811562294216</v>
          </cell>
          <cell r="O667">
            <v>7601836.6918440601</v>
          </cell>
          <cell r="Q667">
            <v>3960000</v>
          </cell>
          <cell r="R667">
            <v>1.0554056008775899E-2</v>
          </cell>
          <cell r="AA667">
            <v>946.130108744018</v>
          </cell>
          <cell r="AC667">
            <v>108.73438317795301</v>
          </cell>
          <cell r="AE667">
            <v>391443.77944063098</v>
          </cell>
          <cell r="AF667">
            <v>11924257.1931361</v>
          </cell>
          <cell r="AH667">
            <v>7964704.164756</v>
          </cell>
          <cell r="AI667">
            <v>837.39572556606504</v>
          </cell>
        </row>
        <row r="668">
          <cell r="M668">
            <v>22.181128714223998</v>
          </cell>
          <cell r="O668">
            <v>7600700.4001986897</v>
          </cell>
          <cell r="Q668">
            <v>3960000</v>
          </cell>
          <cell r="R668">
            <v>1.05541264062798E-2</v>
          </cell>
          <cell r="AA668">
            <v>945.970617366586</v>
          </cell>
          <cell r="AC668">
            <v>108.708348157345</v>
          </cell>
          <cell r="AE668">
            <v>391350.05336644198</v>
          </cell>
          <cell r="AF668">
            <v>11923775.946385499</v>
          </cell>
          <cell r="AH668">
            <v>7963464.91610636</v>
          </cell>
          <cell r="AI668">
            <v>837.26226920924205</v>
          </cell>
        </row>
        <row r="669">
          <cell r="M669">
            <v>22.181101474768699</v>
          </cell>
          <cell r="O669">
            <v>7599466.4430204397</v>
          </cell>
          <cell r="Q669">
            <v>3960000</v>
          </cell>
          <cell r="R669">
            <v>1.05539072038166E-2</v>
          </cell>
          <cell r="AA669">
            <v>945.77784859400094</v>
          </cell>
          <cell r="AC669">
            <v>108.682040031171</v>
          </cell>
          <cell r="AE669">
            <v>391255.34411221702</v>
          </cell>
          <cell r="AF669">
            <v>11922007.5515105</v>
          </cell>
          <cell r="AH669">
            <v>7962136.8243390396</v>
          </cell>
          <cell r="AI669">
            <v>837.09580856282901</v>
          </cell>
        </row>
        <row r="670">
          <cell r="M670">
            <v>22.181062814377</v>
          </cell>
          <cell r="O670">
            <v>7598054.9294670401</v>
          </cell>
          <cell r="Q670">
            <v>3960000</v>
          </cell>
          <cell r="R670">
            <v>1.0554333930520601E-2</v>
          </cell>
          <cell r="AA670">
            <v>945.64884065217097</v>
          </cell>
          <cell r="AC670">
            <v>108.66691791319499</v>
          </cell>
          <cell r="AE670">
            <v>391200.90448750299</v>
          </cell>
          <cell r="AF670">
            <v>11920252.7817355</v>
          </cell>
          <cell r="AH670">
            <v>7960675.7385480702</v>
          </cell>
          <cell r="AI670">
            <v>836.98192273897496</v>
          </cell>
        </row>
        <row r="671">
          <cell r="M671">
            <v>22.181021108239602</v>
          </cell>
          <cell r="O671">
            <v>7595840.2088371497</v>
          </cell>
          <cell r="Q671">
            <v>3960000</v>
          </cell>
          <cell r="R671">
            <v>1.0554574246219601E-2</v>
          </cell>
          <cell r="AA671">
            <v>945.37478275687602</v>
          </cell>
          <cell r="AC671">
            <v>108.627691851438</v>
          </cell>
          <cell r="AE671">
            <v>391059.69066517602</v>
          </cell>
          <cell r="AF671">
            <v>11918158.014740599</v>
          </cell>
          <cell r="AH671">
            <v>7958318.7652323702</v>
          </cell>
          <cell r="AI671">
            <v>836.74709090543797</v>
          </cell>
        </row>
        <row r="672">
          <cell r="M672">
            <v>22.1809152261552</v>
          </cell>
          <cell r="O672">
            <v>7592750.9118935801</v>
          </cell>
          <cell r="Q672">
            <v>3960000</v>
          </cell>
          <cell r="R672">
            <v>1.0555139306942501E-2</v>
          </cell>
          <cell r="AA672">
            <v>945.03911707325801</v>
          </cell>
          <cell r="AC672">
            <v>108.584281485893</v>
          </cell>
          <cell r="AE672">
            <v>390903.41334921599</v>
          </cell>
          <cell r="AF672">
            <v>11914527.027525</v>
          </cell>
          <cell r="AH672">
            <v>7955081.1199778402</v>
          </cell>
          <cell r="AI672">
            <v>836.45483558736498</v>
          </cell>
        </row>
        <row r="673">
          <cell r="M673">
            <v>22.180885425438401</v>
          </cell>
          <cell r="O673">
            <v>7592377.5075714104</v>
          </cell>
          <cell r="Q673">
            <v>3960000</v>
          </cell>
          <cell r="R673">
            <v>1.05558579700358E-2</v>
          </cell>
          <cell r="AA673">
            <v>945.10539813973003</v>
          </cell>
          <cell r="AC673">
            <v>108.598724540155</v>
          </cell>
          <cell r="AE673">
            <v>390955.40834455902</v>
          </cell>
          <cell r="AF673">
            <v>11913894.265976001</v>
          </cell>
          <cell r="AH673">
            <v>7954752.5425231401</v>
          </cell>
          <cell r="AI673">
            <v>836.50667359957504</v>
          </cell>
        </row>
        <row r="674">
          <cell r="M674">
            <v>22.180863227978399</v>
          </cell>
          <cell r="O674">
            <v>7591620.0502217999</v>
          </cell>
          <cell r="Q674">
            <v>3960000</v>
          </cell>
          <cell r="R674">
            <v>1.05567687357141E-2</v>
          </cell>
          <cell r="AA674">
            <v>945.13090565848802</v>
          </cell>
          <cell r="AC674">
            <v>108.605200985442</v>
          </cell>
          <cell r="AE674">
            <v>390978.72354759101</v>
          </cell>
          <cell r="AF674">
            <v>11913439.587677499</v>
          </cell>
          <cell r="AH674">
            <v>7954024.0103078596</v>
          </cell>
          <cell r="AI674">
            <v>836.52570467304599</v>
          </cell>
        </row>
        <row r="675">
          <cell r="M675">
            <v>22.180820398324801</v>
          </cell>
          <cell r="O675">
            <v>7590316.2331910999</v>
          </cell>
          <cell r="Q675">
            <v>3960000</v>
          </cell>
          <cell r="R675">
            <v>1.05573317125529E-2</v>
          </cell>
          <cell r="AA675">
            <v>945.03605460129199</v>
          </cell>
          <cell r="AC675">
            <v>108.59373109833101</v>
          </cell>
          <cell r="AE675">
            <v>390937.431953992</v>
          </cell>
          <cell r="AF675">
            <v>11912230.4711583</v>
          </cell>
          <cell r="AH675">
            <v>7952682.6944952197</v>
          </cell>
          <cell r="AI675">
            <v>836.44232350296102</v>
          </cell>
        </row>
        <row r="676">
          <cell r="M676">
            <v>22.180777523163201</v>
          </cell>
          <cell r="O676">
            <v>7589207.4906310001</v>
          </cell>
          <cell r="Q676">
            <v>3960000</v>
          </cell>
          <cell r="R676">
            <v>1.05581872977064E-2</v>
          </cell>
          <cell r="AA676">
            <v>945.02531509598396</v>
          </cell>
          <cell r="AC676">
            <v>108.59929514999099</v>
          </cell>
          <cell r="AE676">
            <v>390957.46253996901</v>
          </cell>
          <cell r="AF676">
            <v>11910515.4100009</v>
          </cell>
          <cell r="AH676">
            <v>7951603.8924289905</v>
          </cell>
          <cell r="AI676">
            <v>836.42601994599295</v>
          </cell>
        </row>
        <row r="677">
          <cell r="M677">
            <v>22.180727520295601</v>
          </cell>
          <cell r="O677">
            <v>7587829.29945511</v>
          </cell>
          <cell r="Q677">
            <v>3960000</v>
          </cell>
          <cell r="R677">
            <v>1.05593570234669E-2</v>
          </cell>
          <cell r="AA677">
            <v>945.00411704212695</v>
          </cell>
          <cell r="AC677">
            <v>108.600165471902</v>
          </cell>
          <cell r="AE677">
            <v>390960.59569884802</v>
          </cell>
          <cell r="AF677">
            <v>11909455.505323</v>
          </cell>
          <cell r="AH677">
            <v>7950234.3773847502</v>
          </cell>
          <cell r="AI677">
            <v>836.40395157022499</v>
          </cell>
        </row>
        <row r="678">
          <cell r="M678">
            <v>22.1806688247541</v>
          </cell>
          <cell r="O678">
            <v>7586516.3949807696</v>
          </cell>
          <cell r="Q678">
            <v>3960000</v>
          </cell>
          <cell r="R678">
            <v>1.05600262665826E-2</v>
          </cell>
          <cell r="AA678">
            <v>944.92153117843202</v>
          </cell>
          <cell r="AC678">
            <v>108.58995869918699</v>
          </cell>
          <cell r="AE678">
            <v>390923.85131707398</v>
          </cell>
          <cell r="AF678">
            <v>11908453.435063301</v>
          </cell>
          <cell r="AH678">
            <v>7948883.4471329404</v>
          </cell>
          <cell r="AI678">
            <v>836.33157247924498</v>
          </cell>
        </row>
        <row r="679">
          <cell r="M679">
            <v>22.180647806675001</v>
          </cell>
          <cell r="O679">
            <v>7586127.2594748</v>
          </cell>
          <cell r="Q679">
            <v>3960000</v>
          </cell>
          <cell r="R679">
            <v>1.0559905330406299E-2</v>
          </cell>
          <cell r="AA679">
            <v>944.83420985527596</v>
          </cell>
          <cell r="AC679">
            <v>108.57234534920001</v>
          </cell>
          <cell r="AE679">
            <v>390860.44325711997</v>
          </cell>
          <cell r="AF679">
            <v>11908962.573413899</v>
          </cell>
          <cell r="AH679">
            <v>7948412.1524276603</v>
          </cell>
          <cell r="AI679">
            <v>836.26186450607497</v>
          </cell>
        </row>
        <row r="680">
          <cell r="M680">
            <v>22.180638096930199</v>
          </cell>
          <cell r="O680">
            <v>7586051.4629109697</v>
          </cell>
          <cell r="Q680">
            <v>3960000</v>
          </cell>
          <cell r="R680">
            <v>1.05593436377371E-2</v>
          </cell>
          <cell r="AA680">
            <v>944.74585610241195</v>
          </cell>
          <cell r="AC680">
            <v>108.55831155552001</v>
          </cell>
          <cell r="AE680">
            <v>390809.921599872</v>
          </cell>
          <cell r="AF680">
            <v>11908606.5657713</v>
          </cell>
          <cell r="AH680">
            <v>7948282.7884527501</v>
          </cell>
          <cell r="AI680">
            <v>836.18754454689201</v>
          </cell>
        </row>
        <row r="681">
          <cell r="M681">
            <v>22.180705208804699</v>
          </cell>
          <cell r="O681">
            <v>7588817.8236542903</v>
          </cell>
          <cell r="Q681">
            <v>3960000</v>
          </cell>
          <cell r="R681">
            <v>1.0558603054199599E-2</v>
          </cell>
          <cell r="AA681">
            <v>945.003598654852</v>
          </cell>
          <cell r="AC681">
            <v>108.588457006219</v>
          </cell>
          <cell r="AE681">
            <v>390918.44522238802</v>
          </cell>
          <cell r="AF681">
            <v>11912127.0064728</v>
          </cell>
          <cell r="AH681">
            <v>7951128.3902103798</v>
          </cell>
          <cell r="AI681">
            <v>836.41514164863395</v>
          </cell>
        </row>
        <row r="682">
          <cell r="M682">
            <v>22.180862335613501</v>
          </cell>
          <cell r="O682">
            <v>7593664.3116731197</v>
          </cell>
          <cell r="Q682">
            <v>3960000</v>
          </cell>
          <cell r="R682">
            <v>1.05565969017666E-2</v>
          </cell>
          <cell r="AA682">
            <v>945.34843968864402</v>
          </cell>
          <cell r="AC682">
            <v>108.622154865138</v>
          </cell>
          <cell r="AE682">
            <v>391039.75751449598</v>
          </cell>
          <cell r="AF682">
            <v>11918362.7141519</v>
          </cell>
          <cell r="AH682">
            <v>7956066.0978263197</v>
          </cell>
          <cell r="AI682">
            <v>836.72628482350694</v>
          </cell>
        </row>
        <row r="683">
          <cell r="M683">
            <v>22.181017487511198</v>
          </cell>
          <cell r="O683">
            <v>7598713.3622425199</v>
          </cell>
          <cell r="Q683">
            <v>3960000</v>
          </cell>
          <cell r="R683">
            <v>1.05540327804171E-2</v>
          </cell>
          <cell r="AA683">
            <v>945.66376088471497</v>
          </cell>
          <cell r="AC683">
            <v>108.656362868298</v>
          </cell>
          <cell r="AE683">
            <v>391162.90632587299</v>
          </cell>
          <cell r="AF683">
            <v>11923284.579966201</v>
          </cell>
          <cell r="AH683">
            <v>7961236.5369528905</v>
          </cell>
          <cell r="AI683">
            <v>837.00739801641703</v>
          </cell>
        </row>
        <row r="684">
          <cell r="M684">
            <v>22.181162418909299</v>
          </cell>
          <cell r="O684">
            <v>7603176.1104167104</v>
          </cell>
          <cell r="Q684">
            <v>3960000</v>
          </cell>
          <cell r="R684">
            <v>1.0551980953649899E-2</v>
          </cell>
          <cell r="AA684">
            <v>945.97887312130899</v>
          </cell>
          <cell r="AC684">
            <v>108.694642839512</v>
          </cell>
          <cell r="AE684">
            <v>391300.71422224399</v>
          </cell>
          <cell r="AF684">
            <v>11927262.230572101</v>
          </cell>
          <cell r="AH684">
            <v>7965842.3662668196</v>
          </cell>
          <cell r="AI684">
            <v>837.28423028179702</v>
          </cell>
        </row>
        <row r="685">
          <cell r="M685">
            <v>22.181229802141299</v>
          </cell>
          <cell r="O685">
            <v>7605205.9059057999</v>
          </cell>
          <cell r="Q685">
            <v>3960000</v>
          </cell>
          <cell r="R685">
            <v>1.0550874946498499E-2</v>
          </cell>
          <cell r="AA685">
            <v>946.09897596821702</v>
          </cell>
          <cell r="AC685">
            <v>108.709671620915</v>
          </cell>
          <cell r="AE685">
            <v>391354.81783529202</v>
          </cell>
          <cell r="AF685">
            <v>11928677.5367245</v>
          </cell>
          <cell r="AH685">
            <v>7967940.2260020701</v>
          </cell>
          <cell r="AI685">
            <v>837.38930434730298</v>
          </cell>
        </row>
        <row r="686">
          <cell r="M686">
            <v>22.181264940294799</v>
          </cell>
          <cell r="O686">
            <v>7606398.8570502196</v>
          </cell>
          <cell r="Q686">
            <v>3960000</v>
          </cell>
          <cell r="R686">
            <v>1.0550644914272799E-2</v>
          </cell>
          <cell r="AA686">
            <v>946.24624990142001</v>
          </cell>
          <cell r="AC686">
            <v>108.73451242676499</v>
          </cell>
          <cell r="AE686">
            <v>391444.244736352</v>
          </cell>
          <cell r="AF686">
            <v>11928938.6903609</v>
          </cell>
          <cell r="AH686">
            <v>7969238.2087783404</v>
          </cell>
          <cell r="AI686">
            <v>837.51173747465498</v>
          </cell>
        </row>
        <row r="687">
          <cell r="M687">
            <v>22.181281954971499</v>
          </cell>
          <cell r="O687">
            <v>7607349.9244954605</v>
          </cell>
          <cell r="Q687">
            <v>3960000</v>
          </cell>
          <cell r="R687">
            <v>1.0551320273962401E-2</v>
          </cell>
          <cell r="AA687">
            <v>946.48314442214303</v>
          </cell>
          <cell r="AC687">
            <v>108.77312136308301</v>
          </cell>
          <cell r="AE687">
            <v>391583.23690710001</v>
          </cell>
          <cell r="AF687">
            <v>11929668.080193499</v>
          </cell>
          <cell r="AH687">
            <v>7970340.3127284199</v>
          </cell>
          <cell r="AI687">
            <v>837.71002305905904</v>
          </cell>
        </row>
        <row r="688">
          <cell r="M688">
            <v>22.181292873285098</v>
          </cell>
          <cell r="O688">
            <v>7607826.9019843899</v>
          </cell>
          <cell r="Q688">
            <v>3960000</v>
          </cell>
          <cell r="R688">
            <v>1.0552223605719301E-2</v>
          </cell>
          <cell r="AA688">
            <v>946.690577441051</v>
          </cell>
          <cell r="AC688">
            <v>108.808081655644</v>
          </cell>
          <cell r="AE688">
            <v>391709.09396031901</v>
          </cell>
          <cell r="AF688">
            <v>11930040.6856761</v>
          </cell>
          <cell r="AH688">
            <v>7970955.90444062</v>
          </cell>
          <cell r="AI688">
            <v>837.88249578540604</v>
          </cell>
        </row>
        <row r="689">
          <cell r="M689">
            <v>22.181278308122899</v>
          </cell>
          <cell r="O689">
            <v>7606947.0885129096</v>
          </cell>
          <cell r="Q689">
            <v>3960000</v>
          </cell>
          <cell r="R689">
            <v>1.05531715744234E-2</v>
          </cell>
          <cell r="AA689">
            <v>946.70599443146205</v>
          </cell>
          <cell r="AC689">
            <v>108.813365913189</v>
          </cell>
          <cell r="AE689">
            <v>391728.11728748202</v>
          </cell>
          <cell r="AF689">
            <v>11929450.197719701</v>
          </cell>
          <cell r="AH689">
            <v>7970103.6377014397</v>
          </cell>
          <cell r="AI689">
            <v>837.89262851827198</v>
          </cell>
        </row>
        <row r="690">
          <cell r="M690">
            <v>22.181224955978902</v>
          </cell>
          <cell r="O690">
            <v>7603537.9049658999</v>
          </cell>
          <cell r="Q690">
            <v>3960000</v>
          </cell>
          <cell r="R690">
            <v>1.0553781801076899E-2</v>
          </cell>
          <cell r="AA690">
            <v>946.325652729181</v>
          </cell>
          <cell r="AC690">
            <v>108.761590983044</v>
          </cell>
          <cell r="AE690">
            <v>391541.72753895901</v>
          </cell>
          <cell r="AF690">
            <v>11925931.0440888</v>
          </cell>
          <cell r="AH690">
            <v>7966516.4997927099</v>
          </cell>
          <cell r="AI690">
            <v>837.56406174613596</v>
          </cell>
        </row>
        <row r="691">
          <cell r="M691">
            <v>22.1810816413415</v>
          </cell>
          <cell r="O691">
            <v>7597422.25851811</v>
          </cell>
          <cell r="Q691">
            <v>3960000</v>
          </cell>
          <cell r="R691">
            <v>1.05551821965898E-2</v>
          </cell>
          <cell r="AA691">
            <v>945.70831948331204</v>
          </cell>
          <cell r="AC691">
            <v>108.68516858235201</v>
          </cell>
          <cell r="AE691">
            <v>391266.60689646698</v>
          </cell>
          <cell r="AF691">
            <v>11918467.6884332</v>
          </cell>
          <cell r="AH691">
            <v>7960149.4269257803</v>
          </cell>
          <cell r="AI691">
            <v>837.02315090095999</v>
          </cell>
        </row>
        <row r="692">
          <cell r="M692">
            <v>22.180918838381402</v>
          </cell>
          <cell r="O692">
            <v>7592569.2527435403</v>
          </cell>
          <cell r="Q692">
            <v>3960000</v>
          </cell>
          <cell r="R692">
            <v>1.05567956697674E-2</v>
          </cell>
          <cell r="AA692">
            <v>945.26376429330605</v>
          </cell>
          <cell r="AC692">
            <v>108.624950632636</v>
          </cell>
          <cell r="AE692">
            <v>391049.82227748801</v>
          </cell>
          <cell r="AF692">
            <v>11914286.1160658</v>
          </cell>
          <cell r="AH692">
            <v>7955069.9070053296</v>
          </cell>
          <cell r="AI692">
            <v>836.63881366067005</v>
          </cell>
        </row>
        <row r="693">
          <cell r="M693">
            <v>22.1808343078558</v>
          </cell>
          <cell r="O693">
            <v>7590444.9220977901</v>
          </cell>
          <cell r="Q693">
            <v>3960000</v>
          </cell>
          <cell r="R693">
            <v>1.05572527071617E-2</v>
          </cell>
          <cell r="AA693">
            <v>945.04410818832696</v>
          </cell>
          <cell r="AC693">
            <v>108.59472208995901</v>
          </cell>
          <cell r="AE693">
            <v>390940.99952385097</v>
          </cell>
          <cell r="AF693">
            <v>11912329.205021299</v>
          </cell>
          <cell r="AH693">
            <v>7952819.19090073</v>
          </cell>
          <cell r="AI693">
            <v>836.449386098368</v>
          </cell>
        </row>
        <row r="694">
          <cell r="M694">
            <v>22.1807559807107</v>
          </cell>
          <cell r="O694">
            <v>7588232.9013565099</v>
          </cell>
          <cell r="Q694">
            <v>3960000</v>
          </cell>
          <cell r="R694">
            <v>1.05580239605948E-2</v>
          </cell>
          <cell r="AA694">
            <v>944.85704653786001</v>
          </cell>
          <cell r="AC694">
            <v>108.57258814235</v>
          </cell>
          <cell r="AE694">
            <v>390861.317312459</v>
          </cell>
          <cell r="AF694">
            <v>11909832.843274601</v>
          </cell>
          <cell r="AH694">
            <v>7950533.2268170202</v>
          </cell>
          <cell r="AI694">
            <v>836.28445839551</v>
          </cell>
        </row>
        <row r="695">
          <cell r="M695">
            <v>22.1806867711026</v>
          </cell>
          <cell r="O695">
            <v>7586712.0608938299</v>
          </cell>
          <cell r="Q695">
            <v>3960000</v>
          </cell>
          <cell r="R695">
            <v>1.0559104017083199E-2</v>
          </cell>
          <cell r="AA695">
            <v>944.82193979815304</v>
          </cell>
          <cell r="AC695">
            <v>108.575117772517</v>
          </cell>
          <cell r="AE695">
            <v>390870.42398106097</v>
          </cell>
          <cell r="AF695">
            <v>11907827.437139699</v>
          </cell>
          <cell r="AH695">
            <v>7949028.0003193496</v>
          </cell>
          <cell r="AI695">
            <v>836.24682202563599</v>
          </cell>
        </row>
        <row r="696">
          <cell r="M696">
            <v>22.180640972091101</v>
          </cell>
          <cell r="O696">
            <v>7585841.7203987502</v>
          </cell>
          <cell r="Q696">
            <v>3960000</v>
          </cell>
          <cell r="R696">
            <v>1.05602132175736E-2</v>
          </cell>
          <cell r="AA696">
            <v>944.85809231072801</v>
          </cell>
          <cell r="AC696">
            <v>108.58255552864</v>
          </cell>
          <cell r="AE696">
            <v>390897.199903103</v>
          </cell>
          <cell r="AF696">
            <v>11907583.1404623</v>
          </cell>
          <cell r="AH696">
            <v>7948181.0359346699</v>
          </cell>
          <cell r="AI696">
            <v>836.27553678208801</v>
          </cell>
        </row>
        <row r="697">
          <cell r="M697">
            <v>22.180617828098399</v>
          </cell>
          <cell r="O697">
            <v>7585603.6705840304</v>
          </cell>
          <cell r="Q697">
            <v>3960000</v>
          </cell>
          <cell r="R697">
            <v>1.05605391948831E-2</v>
          </cell>
          <cell r="AA697">
            <v>944.86985756575905</v>
          </cell>
          <cell r="AC697">
            <v>108.583457345746</v>
          </cell>
          <cell r="AE697">
            <v>390900.44644468499</v>
          </cell>
          <cell r="AF697">
            <v>11907852.9095005</v>
          </cell>
          <cell r="AH697">
            <v>7947938.3361635897</v>
          </cell>
          <cell r="AI697">
            <v>836.28640022001298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3" sqref="B3"/>
    </sheetView>
  </sheetViews>
  <sheetFormatPr defaultRowHeight="12.75" x14ac:dyDescent="0.2"/>
  <cols>
    <col min="1" max="1" width="38.5703125" bestFit="1" customWidth="1"/>
  </cols>
  <sheetData>
    <row r="1" spans="1:2" x14ac:dyDescent="0.2">
      <c r="A1" s="106" t="s">
        <v>782</v>
      </c>
      <c r="B1" s="106"/>
    </row>
    <row r="2" spans="1:2" x14ac:dyDescent="0.2">
      <c r="A2" s="106"/>
      <c r="B2" s="106"/>
    </row>
    <row r="3" spans="1:2" x14ac:dyDescent="0.2">
      <c r="A3" s="106"/>
      <c r="B3" s="106" t="s">
        <v>783</v>
      </c>
    </row>
    <row r="4" spans="1:2" x14ac:dyDescent="0.2">
      <c r="A4" s="106" t="s">
        <v>1</v>
      </c>
      <c r="B4" s="109">
        <f>'Electricity Data'!$S$23</f>
        <v>1.5846399914483018E-2</v>
      </c>
    </row>
    <row r="5" spans="1:2" x14ac:dyDescent="0.2">
      <c r="A5" s="106" t="s">
        <v>784</v>
      </c>
      <c r="B5" s="109">
        <f>'Electricity Data'!$S$57</f>
        <v>1.2040702798809675E-2</v>
      </c>
    </row>
    <row r="6" spans="1:2" x14ac:dyDescent="0.2">
      <c r="A6" s="106" t="s">
        <v>785</v>
      </c>
      <c r="B6" s="109">
        <f>'Electricity Data'!$S$95</f>
        <v>1.5912037664968369E-2</v>
      </c>
    </row>
    <row r="7" spans="1:2" x14ac:dyDescent="0.2">
      <c r="A7" s="106" t="s">
        <v>786</v>
      </c>
      <c r="B7" s="109">
        <f>'COP Data'!$N$696</f>
        <v>6.7770363937951382E-3</v>
      </c>
    </row>
    <row r="8" spans="1:2" x14ac:dyDescent="0.2">
      <c r="A8" s="106" t="s">
        <v>787</v>
      </c>
      <c r="B8" s="109">
        <f>'Coil Load Data'!$S$23</f>
        <v>1.5156452583475486E-2</v>
      </c>
    </row>
    <row r="9" spans="1:2" x14ac:dyDescent="0.2">
      <c r="A9" s="106" t="s">
        <v>788</v>
      </c>
      <c r="B9" s="109">
        <f>'Coil Load Data'!$S$40</f>
        <v>1.9820598550841347E-2</v>
      </c>
    </row>
    <row r="10" spans="1:2" x14ac:dyDescent="0.2">
      <c r="A10" s="106" t="s">
        <v>789</v>
      </c>
      <c r="B10" s="109">
        <f>'Coil Load Data'!$S$57</f>
        <v>2.7400082637559094E-4</v>
      </c>
    </row>
    <row r="11" spans="1:2" x14ac:dyDescent="0.2">
      <c r="A11" s="106" t="s">
        <v>790</v>
      </c>
      <c r="B11" s="109">
        <f>'Zone Load Data'!$S$23</f>
        <v>1.5467640962183338E-2</v>
      </c>
    </row>
    <row r="12" spans="1:2" x14ac:dyDescent="0.2">
      <c r="A12" s="106" t="s">
        <v>791</v>
      </c>
      <c r="B12" s="109">
        <f>'Zone Load Data'!$S$40</f>
        <v>1.5467640962183338E-2</v>
      </c>
    </row>
    <row r="13" spans="1:2" x14ac:dyDescent="0.2">
      <c r="A13" s="106" t="s">
        <v>792</v>
      </c>
      <c r="B13" s="109">
        <f>'Zone Load Data'!$S$57</f>
        <v>2.0996684722466959E-5</v>
      </c>
    </row>
    <row r="14" spans="1:2" x14ac:dyDescent="0.2">
      <c r="A14" s="106" t="s">
        <v>793</v>
      </c>
      <c r="B14" s="109">
        <f>'Indoor Temp Data'!$U$23</f>
        <v>2.012924116743892E-3</v>
      </c>
    </row>
    <row r="15" spans="1:2" x14ac:dyDescent="0.2">
      <c r="A15" s="106" t="s">
        <v>794</v>
      </c>
      <c r="B15" s="109">
        <f>'Indoor Temp Data'!$U$59</f>
        <v>2.9000550486470184E-2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workbookViewId="0">
      <selection activeCell="R10" sqref="R10"/>
    </sheetView>
  </sheetViews>
  <sheetFormatPr defaultRowHeight="12.75" x14ac:dyDescent="0.2"/>
  <cols>
    <col min="16" max="16" width="11.5703125" customWidth="1"/>
  </cols>
  <sheetData>
    <row r="1" spans="1:19" ht="18" x14ac:dyDescent="0.25">
      <c r="A1" s="22" t="s">
        <v>0</v>
      </c>
    </row>
    <row r="2" spans="1:19" ht="18" x14ac:dyDescent="0.25">
      <c r="A2" s="22" t="s">
        <v>35</v>
      </c>
    </row>
    <row r="3" spans="1:19" x14ac:dyDescent="0.2">
      <c r="A3" s="100" t="s">
        <v>780</v>
      </c>
    </row>
    <row r="5" spans="1:19" ht="16.5" thickBot="1" x14ac:dyDescent="0.3">
      <c r="A5" s="1" t="s">
        <v>1</v>
      </c>
    </row>
    <row r="6" spans="1:19" ht="16.5" thickTop="1" x14ac:dyDescent="0.25">
      <c r="A6" s="2" t="s">
        <v>2</v>
      </c>
      <c r="B6" s="3"/>
      <c r="C6" s="3"/>
      <c r="D6" s="3"/>
      <c r="E6" s="3"/>
      <c r="F6" s="3"/>
      <c r="G6" s="3"/>
      <c r="H6" s="4"/>
      <c r="I6" s="3" t="s">
        <v>3</v>
      </c>
      <c r="J6" s="3"/>
      <c r="K6" s="3"/>
      <c r="L6" s="4"/>
      <c r="M6" s="3"/>
      <c r="N6" s="3"/>
      <c r="O6" s="4"/>
      <c r="P6" s="4"/>
    </row>
    <row r="7" spans="1:19" x14ac:dyDescent="0.2">
      <c r="A7" s="5"/>
      <c r="B7" s="6" t="s">
        <v>4</v>
      </c>
      <c r="C7" s="6" t="s">
        <v>5</v>
      </c>
      <c r="D7" s="6" t="s">
        <v>6</v>
      </c>
      <c r="E7" s="6" t="s">
        <v>6</v>
      </c>
      <c r="F7" s="6" t="s">
        <v>7</v>
      </c>
      <c r="G7" s="6" t="s">
        <v>8</v>
      </c>
      <c r="H7" s="7" t="s">
        <v>9</v>
      </c>
      <c r="L7" s="7" t="s">
        <v>10</v>
      </c>
      <c r="N7" t="s">
        <v>11</v>
      </c>
      <c r="O7" s="8"/>
      <c r="P7" s="7" t="s">
        <v>34</v>
      </c>
      <c r="R7" s="107" t="s">
        <v>754</v>
      </c>
      <c r="S7" s="106" t="s">
        <v>755</v>
      </c>
    </row>
    <row r="8" spans="1:19" x14ac:dyDescent="0.2">
      <c r="A8" s="9"/>
      <c r="B8" s="10" t="s">
        <v>56</v>
      </c>
      <c r="C8" s="10" t="s">
        <v>55</v>
      </c>
      <c r="D8" s="10" t="s">
        <v>57</v>
      </c>
      <c r="E8" s="10" t="s">
        <v>58</v>
      </c>
      <c r="F8" s="10" t="s">
        <v>59</v>
      </c>
      <c r="G8" s="10" t="s">
        <v>60</v>
      </c>
      <c r="H8" s="11" t="s">
        <v>61</v>
      </c>
      <c r="I8" s="10" t="s">
        <v>12</v>
      </c>
      <c r="J8" s="10" t="s">
        <v>13</v>
      </c>
      <c r="K8" s="10" t="s">
        <v>14</v>
      </c>
      <c r="L8" s="11" t="s">
        <v>15</v>
      </c>
      <c r="M8" s="10" t="s">
        <v>62</v>
      </c>
      <c r="N8" s="10" t="s">
        <v>63</v>
      </c>
      <c r="O8" s="11" t="s">
        <v>64</v>
      </c>
      <c r="P8" s="11" t="str">
        <f>A3</f>
        <v>EnergyPlus Ver {{ engine.config["EnergyPlusVersion"] }}</v>
      </c>
      <c r="R8" s="111" t="s">
        <v>11</v>
      </c>
      <c r="S8" s="111" t="s">
        <v>781</v>
      </c>
    </row>
    <row r="9" spans="1:19" x14ac:dyDescent="0.2">
      <c r="A9" s="5" t="s">
        <v>766</v>
      </c>
      <c r="B9">
        <v>1531</v>
      </c>
      <c r="C9" s="12">
        <v>1432</v>
      </c>
      <c r="D9" s="12">
        <v>1520.817</v>
      </c>
      <c r="E9" s="12">
        <v>1519</v>
      </c>
      <c r="F9" s="12">
        <v>1583.7</v>
      </c>
      <c r="G9" s="12">
        <v>1522.2661439999899</v>
      </c>
      <c r="H9" s="13">
        <v>1511.9368992</v>
      </c>
      <c r="I9" s="12">
        <v>1432</v>
      </c>
      <c r="J9" s="12">
        <v>1583.7</v>
      </c>
      <c r="K9" s="12">
        <v>1517.2457204571415</v>
      </c>
      <c r="L9" s="14">
        <v>9.9983804834389844E-2</v>
      </c>
      <c r="M9" s="12">
        <v>1530.5480243233101</v>
      </c>
      <c r="N9" s="12">
        <v>1530.8</v>
      </c>
      <c r="O9" s="13">
        <v>1530.6</v>
      </c>
      <c r="P9" s="13">
        <f>SUM([1]CaseCE100!$AA$26:$AA$697)/1000</f>
        <v>1520.1841826826451</v>
      </c>
      <c r="R9" s="108">
        <f>AVERAGE(M9:O9)</f>
        <v>1530.6493414411034</v>
      </c>
      <c r="S9" s="112">
        <f>ABS((R9-P9)/R9)</f>
        <v>6.8370713494740566E-3</v>
      </c>
    </row>
    <row r="10" spans="1:19" x14ac:dyDescent="0.2">
      <c r="A10" s="5" t="s">
        <v>767</v>
      </c>
      <c r="B10">
        <v>1077</v>
      </c>
      <c r="C10" s="12">
        <v>1182</v>
      </c>
      <c r="D10" s="12">
        <v>1061.1959999999999</v>
      </c>
      <c r="E10" s="12">
        <v>1065</v>
      </c>
      <c r="F10" s="12">
        <v>1129.5</v>
      </c>
      <c r="G10" s="12">
        <v>1066.96067519999</v>
      </c>
      <c r="H10" s="13">
        <v>1061.9658260000101</v>
      </c>
      <c r="I10" s="12">
        <v>1061.1959999999999</v>
      </c>
      <c r="J10" s="12">
        <v>1182</v>
      </c>
      <c r="K10" s="12">
        <v>1091.9460715999999</v>
      </c>
      <c r="L10" s="14">
        <v>0.11063183717762651</v>
      </c>
      <c r="M10" s="12">
        <v>1076.2348949255399</v>
      </c>
      <c r="N10" s="12">
        <v>1077.2</v>
      </c>
      <c r="O10" s="13">
        <v>1077.4000000000001</v>
      </c>
      <c r="P10" s="13">
        <f>SUM([2]CaseCE110!$AA$26:$AA$697)/1000</f>
        <v>1069.3313063942201</v>
      </c>
      <c r="R10" s="108">
        <f t="shared" ref="R10:R22" si="0">AVERAGE(M10:O10)</f>
        <v>1076.94496497518</v>
      </c>
      <c r="S10" s="112">
        <f t="shared" ref="S10:S22" si="1">ABS((R10-P10)/R10)</f>
        <v>7.0696821365755051E-3</v>
      </c>
    </row>
    <row r="11" spans="1:19" x14ac:dyDescent="0.2">
      <c r="A11" s="5" t="s">
        <v>768</v>
      </c>
      <c r="B11">
        <v>1012</v>
      </c>
      <c r="C11" s="12">
        <v>1021</v>
      </c>
      <c r="D11" s="12">
        <v>1011.104</v>
      </c>
      <c r="E11" s="12">
        <v>1003</v>
      </c>
      <c r="F11" s="12">
        <v>988.2</v>
      </c>
      <c r="G11" s="12">
        <v>1007.30226240001</v>
      </c>
      <c r="H11" s="13">
        <v>1001.6637128</v>
      </c>
      <c r="I11" s="12">
        <v>988.2</v>
      </c>
      <c r="J11" s="12">
        <v>1021</v>
      </c>
      <c r="K11" s="12">
        <v>1006.32428217143</v>
      </c>
      <c r="L11" s="14">
        <v>3.2593867186852185E-2</v>
      </c>
      <c r="M11" s="12">
        <v>1012.67743362957</v>
      </c>
      <c r="N11" s="12">
        <v>1011</v>
      </c>
      <c r="O11" s="13">
        <v>1011</v>
      </c>
      <c r="P11" s="13">
        <f>SUM([3]CaseCE120!$AA$26:$AA$697)/1000</f>
        <v>1006.6379204457785</v>
      </c>
      <c r="R11" s="108">
        <f t="shared" si="0"/>
        <v>1011.5591445431901</v>
      </c>
      <c r="S11" s="112">
        <f t="shared" si="1"/>
        <v>4.864988986515436E-3</v>
      </c>
    </row>
    <row r="12" spans="1:19" x14ac:dyDescent="0.2">
      <c r="A12" s="5" t="s">
        <v>769</v>
      </c>
      <c r="B12">
        <v>110</v>
      </c>
      <c r="C12" s="12">
        <v>101</v>
      </c>
      <c r="D12" s="12">
        <v>105.419</v>
      </c>
      <c r="E12" s="12">
        <v>106</v>
      </c>
      <c r="F12" s="12">
        <v>113.7</v>
      </c>
      <c r="G12" s="12">
        <v>108.72461376000101</v>
      </c>
      <c r="H12" s="13">
        <v>110.11610202</v>
      </c>
      <c r="I12" s="12">
        <v>101</v>
      </c>
      <c r="J12" s="12">
        <v>113.7</v>
      </c>
      <c r="K12" s="12">
        <v>107.85138796857157</v>
      </c>
      <c r="L12" s="14">
        <v>0.11775462735538318</v>
      </c>
      <c r="M12" s="12">
        <v>110.581752480936</v>
      </c>
      <c r="N12" s="12">
        <v>109.5</v>
      </c>
      <c r="O12" s="13">
        <v>109.5</v>
      </c>
      <c r="P12" s="13">
        <f>SUM([4]CaseCE130!$AA$26:$AA$697)/1000</f>
        <v>108.11968940886898</v>
      </c>
      <c r="R12" s="108">
        <f t="shared" si="0"/>
        <v>109.860584160312</v>
      </c>
      <c r="S12" s="112">
        <f t="shared" si="1"/>
        <v>1.5846399914483018E-2</v>
      </c>
    </row>
    <row r="13" spans="1:19" x14ac:dyDescent="0.2">
      <c r="A13" s="5" t="s">
        <v>770</v>
      </c>
      <c r="B13">
        <v>68</v>
      </c>
      <c r="C13" s="12">
        <v>70</v>
      </c>
      <c r="D13" s="12">
        <v>65.007999999999996</v>
      </c>
      <c r="E13" s="12">
        <v>66</v>
      </c>
      <c r="F13" s="12">
        <v>71.7</v>
      </c>
      <c r="G13" s="12">
        <v>67.764103559999796</v>
      </c>
      <c r="H13" s="13">
        <v>68.642833589999896</v>
      </c>
      <c r="I13" s="12">
        <v>65.007999999999996</v>
      </c>
      <c r="J13" s="12">
        <v>71.7</v>
      </c>
      <c r="K13" s="12">
        <v>68.159276735714244</v>
      </c>
      <c r="L13" s="14">
        <v>9.818179300740025E-2</v>
      </c>
      <c r="M13" s="12">
        <v>68.995311086622095</v>
      </c>
      <c r="N13" s="12">
        <v>68.5</v>
      </c>
      <c r="O13" s="13">
        <v>68.3</v>
      </c>
      <c r="P13" s="13">
        <f>SUM([5]CaseCE140!$AA$26:$AA$697)/1000</f>
        <v>67.769604598370606</v>
      </c>
      <c r="R13" s="108">
        <f t="shared" si="0"/>
        <v>68.598437028874045</v>
      </c>
      <c r="S13" s="112">
        <f t="shared" si="1"/>
        <v>1.20823806839006E-2</v>
      </c>
    </row>
    <row r="14" spans="1:19" x14ac:dyDescent="0.2">
      <c r="A14" s="5" t="s">
        <v>771</v>
      </c>
      <c r="B14">
        <v>1208</v>
      </c>
      <c r="C14" s="12">
        <v>1220</v>
      </c>
      <c r="D14" s="12">
        <v>1202.424</v>
      </c>
      <c r="E14" s="12">
        <v>1183</v>
      </c>
      <c r="F14" s="12">
        <v>1215.4000000000001</v>
      </c>
      <c r="G14" s="12">
        <v>1199.05504319999</v>
      </c>
      <c r="H14" s="13">
        <v>1191.6129831999999</v>
      </c>
      <c r="I14" s="12">
        <v>1183</v>
      </c>
      <c r="J14" s="12">
        <v>1220</v>
      </c>
      <c r="K14" s="12">
        <v>1202.7845751999987</v>
      </c>
      <c r="L14" s="14">
        <v>3.0761950862104839E-2</v>
      </c>
      <c r="M14" s="12">
        <v>1206.4900053717499</v>
      </c>
      <c r="N14" s="12">
        <v>1206.5</v>
      </c>
      <c r="O14" s="13">
        <v>1206.5</v>
      </c>
      <c r="P14" s="13">
        <f>SUM([6]CaseCE150!$AA$26:$AA$697)/1000</f>
        <v>1197.6198857466245</v>
      </c>
      <c r="R14" s="108">
        <f t="shared" si="0"/>
        <v>1206.4966684572501</v>
      </c>
      <c r="S14" s="112">
        <f t="shared" si="1"/>
        <v>7.3574863012065422E-3</v>
      </c>
    </row>
    <row r="15" spans="1:19" x14ac:dyDescent="0.2">
      <c r="A15" s="5" t="s">
        <v>772</v>
      </c>
      <c r="B15">
        <v>1140</v>
      </c>
      <c r="C15" s="12">
        <v>1151</v>
      </c>
      <c r="D15" s="12">
        <v>1137.6300000000001</v>
      </c>
      <c r="E15" s="12">
        <v>1107</v>
      </c>
      <c r="F15" s="12">
        <v>1157.9000000000001</v>
      </c>
      <c r="G15" s="12">
        <v>1136.7334272000101</v>
      </c>
      <c r="H15" s="13">
        <v>1132.8835188999999</v>
      </c>
      <c r="I15" s="12">
        <v>1107</v>
      </c>
      <c r="J15" s="12">
        <v>1157.9000000000001</v>
      </c>
      <c r="K15" s="12">
        <v>1137.59242087143</v>
      </c>
      <c r="L15" s="14">
        <v>4.4743617367817165E-2</v>
      </c>
      <c r="M15" s="12">
        <v>1140.4399826763399</v>
      </c>
      <c r="N15" s="12">
        <v>1139.3</v>
      </c>
      <c r="O15" s="13">
        <v>1138.9000000000001</v>
      </c>
      <c r="P15" s="13">
        <f>SUM([7]CaseCE160!$AA$26:$AA$697)/1000</f>
        <v>1132.2318170086971</v>
      </c>
      <c r="R15" s="108">
        <f t="shared" si="0"/>
        <v>1139.5466608921133</v>
      </c>
      <c r="S15" s="112">
        <f t="shared" si="1"/>
        <v>6.4190823723616888E-3</v>
      </c>
    </row>
    <row r="16" spans="1:19" x14ac:dyDescent="0.2">
      <c r="A16" s="5" t="s">
        <v>773</v>
      </c>
      <c r="B16">
        <v>1502</v>
      </c>
      <c r="C16" s="12">
        <v>1519</v>
      </c>
      <c r="D16" s="12">
        <v>1499.4469999999999</v>
      </c>
      <c r="E16" s="12">
        <v>1470</v>
      </c>
      <c r="F16" s="12">
        <v>1493.1</v>
      </c>
      <c r="G16" s="12">
        <v>1499.71046399998</v>
      </c>
      <c r="H16" s="13">
        <v>1489.92679</v>
      </c>
      <c r="I16" s="12">
        <v>1470</v>
      </c>
      <c r="J16" s="12">
        <v>1519</v>
      </c>
      <c r="K16" s="12">
        <v>1496.1691791428543</v>
      </c>
      <c r="L16" s="14">
        <v>3.2750307039523287E-2</v>
      </c>
      <c r="M16" s="12">
        <v>1497.8301796349999</v>
      </c>
      <c r="N16" s="12">
        <v>1499.7</v>
      </c>
      <c r="O16" s="13">
        <v>1499.6</v>
      </c>
      <c r="P16" s="13">
        <f>SUM([8]CaseCE165!$AA$26:$AA$697)/1000</f>
        <v>1491.5877959252748</v>
      </c>
      <c r="R16" s="108">
        <f t="shared" si="0"/>
        <v>1499.0433932116666</v>
      </c>
      <c r="S16" s="112">
        <f t="shared" si="1"/>
        <v>4.973570024826548E-3</v>
      </c>
    </row>
    <row r="17" spans="1:19" x14ac:dyDescent="0.2">
      <c r="A17" s="5" t="s">
        <v>774</v>
      </c>
      <c r="B17">
        <v>638</v>
      </c>
      <c r="C17" s="12">
        <v>646</v>
      </c>
      <c r="D17" s="12">
        <v>629.07600000000002</v>
      </c>
      <c r="E17" s="12">
        <v>620</v>
      </c>
      <c r="F17" s="12">
        <v>616.4</v>
      </c>
      <c r="G17" s="12">
        <v>635.90896320000502</v>
      </c>
      <c r="H17" s="13">
        <v>635.82873730000199</v>
      </c>
      <c r="I17" s="12">
        <v>616.4</v>
      </c>
      <c r="J17" s="12">
        <v>646</v>
      </c>
      <c r="K17" s="12">
        <v>631.6019572142867</v>
      </c>
      <c r="L17" s="14">
        <v>4.6864959270475293E-2</v>
      </c>
      <c r="M17" s="12">
        <v>641.11732288865903</v>
      </c>
      <c r="N17" s="12">
        <v>637.70000000000005</v>
      </c>
      <c r="O17" s="13">
        <v>637.79999999999995</v>
      </c>
      <c r="P17" s="13">
        <f>SUM([9]CaseCE170!$AA$26:$AA$697)/1000</f>
        <v>635.49940941991292</v>
      </c>
      <c r="R17" s="108">
        <f t="shared" si="0"/>
        <v>638.87244096288634</v>
      </c>
      <c r="S17" s="112">
        <f t="shared" si="1"/>
        <v>5.2796635552000114E-3</v>
      </c>
    </row>
    <row r="18" spans="1:19" x14ac:dyDescent="0.2">
      <c r="A18" s="5" t="s">
        <v>775</v>
      </c>
      <c r="B18">
        <v>1083</v>
      </c>
      <c r="C18" s="12">
        <v>1093</v>
      </c>
      <c r="D18" s="12">
        <v>1077.1089999999999</v>
      </c>
      <c r="E18" s="12">
        <v>1080</v>
      </c>
      <c r="F18" s="12">
        <v>1030.5999999999999</v>
      </c>
      <c r="G18" s="12">
        <v>1081.2706464</v>
      </c>
      <c r="H18" s="13">
        <v>1080.0376661</v>
      </c>
      <c r="I18" s="12">
        <v>1030.5999999999999</v>
      </c>
      <c r="J18" s="12">
        <v>1093</v>
      </c>
      <c r="K18" s="12">
        <v>1075.0024732142858</v>
      </c>
      <c r="L18" s="14">
        <v>5.8046378082668444E-2</v>
      </c>
      <c r="M18" s="12">
        <v>1082.6660103495799</v>
      </c>
      <c r="N18" s="12">
        <v>1082.3</v>
      </c>
      <c r="O18" s="13">
        <v>1081.9000000000001</v>
      </c>
      <c r="P18" s="13">
        <f>SUM([10]CaseCE180!$AA$26:$AA$697)/1000</f>
        <v>1082.3258754375929</v>
      </c>
      <c r="R18" s="108">
        <f t="shared" si="0"/>
        <v>1082.2886701165266</v>
      </c>
      <c r="S18" s="112">
        <f t="shared" si="1"/>
        <v>3.4376522727768444E-5</v>
      </c>
    </row>
    <row r="19" spans="1:19" x14ac:dyDescent="0.2">
      <c r="A19" s="5" t="s">
        <v>776</v>
      </c>
      <c r="B19">
        <v>1544</v>
      </c>
      <c r="C19" s="12">
        <v>1563</v>
      </c>
      <c r="D19" s="12">
        <v>1541.155</v>
      </c>
      <c r="E19" s="12">
        <v>1547</v>
      </c>
      <c r="F19" s="12">
        <v>1532.9</v>
      </c>
      <c r="G19" s="12">
        <v>1541.5255968000099</v>
      </c>
      <c r="H19" s="13">
        <v>1538.3972365</v>
      </c>
      <c r="I19" s="12">
        <v>1532.9</v>
      </c>
      <c r="J19" s="12">
        <v>1563</v>
      </c>
      <c r="K19" s="12">
        <v>1543.9968333285728</v>
      </c>
      <c r="L19" s="14">
        <v>1.9494858635888426E-2</v>
      </c>
      <c r="M19" s="12">
        <v>1544.6396642099801</v>
      </c>
      <c r="N19" s="12">
        <v>1543.4</v>
      </c>
      <c r="O19" s="13">
        <v>1542.9</v>
      </c>
      <c r="P19" s="13">
        <f>SUM([11]CaseCE185!$AA$26:$AA$697)/1000</f>
        <v>1540.537332348993</v>
      </c>
      <c r="R19" s="108">
        <f t="shared" si="0"/>
        <v>1543.6465547366599</v>
      </c>
      <c r="S19" s="112">
        <f t="shared" si="1"/>
        <v>2.0142061523904698E-3</v>
      </c>
    </row>
    <row r="20" spans="1:19" x14ac:dyDescent="0.2">
      <c r="A20" s="5" t="s">
        <v>777</v>
      </c>
      <c r="B20">
        <v>164</v>
      </c>
      <c r="C20" s="12">
        <v>166</v>
      </c>
      <c r="D20" s="12">
        <v>160.21899999999999</v>
      </c>
      <c r="E20" s="12">
        <v>160</v>
      </c>
      <c r="F20" s="12">
        <v>155.1</v>
      </c>
      <c r="G20" s="12">
        <v>163.99750079999899</v>
      </c>
      <c r="H20" s="13">
        <v>165.12023529999999</v>
      </c>
      <c r="I20" s="12">
        <v>155.1</v>
      </c>
      <c r="J20" s="12">
        <v>166</v>
      </c>
      <c r="K20" s="12">
        <v>162.06239087142845</v>
      </c>
      <c r="L20" s="14">
        <v>6.7258047603700216E-2</v>
      </c>
      <c r="M20" s="12">
        <v>165.17299418648301</v>
      </c>
      <c r="N20" s="12">
        <v>164.1</v>
      </c>
      <c r="O20" s="13">
        <v>164.2</v>
      </c>
      <c r="P20" s="13">
        <f>SUM([12]CaseCE190!$AA$26:$AA$697)/1000</f>
        <v>164.16359944294649</v>
      </c>
      <c r="R20" s="108">
        <f t="shared" si="0"/>
        <v>164.490998062161</v>
      </c>
      <c r="S20" s="112">
        <f t="shared" si="1"/>
        <v>1.990374081691585E-3</v>
      </c>
    </row>
    <row r="21" spans="1:19" x14ac:dyDescent="0.2">
      <c r="A21" s="5" t="s">
        <v>778</v>
      </c>
      <c r="B21">
        <v>250</v>
      </c>
      <c r="C21" s="12">
        <v>254</v>
      </c>
      <c r="D21" s="12">
        <v>244.91900000000001</v>
      </c>
      <c r="E21" s="12">
        <v>246</v>
      </c>
      <c r="F21" s="12">
        <v>244.5</v>
      </c>
      <c r="G21" s="12">
        <v>249.732134400001</v>
      </c>
      <c r="H21" s="13">
        <v>251.57990940000099</v>
      </c>
      <c r="I21" s="12">
        <v>244.5</v>
      </c>
      <c r="J21" s="12">
        <v>254</v>
      </c>
      <c r="K21" s="12">
        <v>248.67586340000028</v>
      </c>
      <c r="L21" s="14">
        <v>3.820234046888199E-2</v>
      </c>
      <c r="M21" s="12">
        <v>252.16050809337901</v>
      </c>
      <c r="N21" s="12">
        <v>250</v>
      </c>
      <c r="O21" s="13">
        <v>250</v>
      </c>
      <c r="P21" s="13">
        <f>SUM([13]CaseCE195!$AA$26:$AA$697)/1000</f>
        <v>249.70963003741792</v>
      </c>
      <c r="R21" s="108">
        <f t="shared" si="0"/>
        <v>250.72016936445968</v>
      </c>
      <c r="S21" s="112">
        <f t="shared" si="1"/>
        <v>4.0305466034237687E-3</v>
      </c>
    </row>
    <row r="22" spans="1:19" ht="13.5" thickBot="1" x14ac:dyDescent="0.25">
      <c r="A22" s="15" t="s">
        <v>779</v>
      </c>
      <c r="B22" s="16">
        <v>1477</v>
      </c>
      <c r="C22" s="17">
        <v>1478</v>
      </c>
      <c r="D22" s="17">
        <v>1468.2139999999999</v>
      </c>
      <c r="E22" s="17">
        <v>1440</v>
      </c>
      <c r="F22" s="17">
        <v>1487.4</v>
      </c>
      <c r="G22" s="17">
        <v>1479.9926399999999</v>
      </c>
      <c r="H22" s="18">
        <v>1479.9926399999999</v>
      </c>
      <c r="I22" s="17">
        <v>1440</v>
      </c>
      <c r="J22" s="17">
        <v>1487.4</v>
      </c>
      <c r="K22" s="17">
        <v>1472.9427542857143</v>
      </c>
      <c r="L22" s="19">
        <v>3.2180476710370283E-2</v>
      </c>
      <c r="M22" s="17">
        <v>1475.81044051856</v>
      </c>
      <c r="N22" s="17">
        <v>1477.4</v>
      </c>
      <c r="O22" s="18">
        <v>1477.1</v>
      </c>
      <c r="P22" s="42">
        <f>SUM([14]CaseCE200!$AA$26:$AA$697)/1000</f>
        <v>1465.373745755674</v>
      </c>
      <c r="R22" s="108">
        <f t="shared" si="0"/>
        <v>1476.7701468395201</v>
      </c>
      <c r="S22" s="112">
        <f t="shared" si="1"/>
        <v>7.7171123131354168E-3</v>
      </c>
    </row>
    <row r="23" spans="1:19" ht="16.5" thickTop="1" x14ac:dyDescent="0.25">
      <c r="A23" s="20" t="s">
        <v>30</v>
      </c>
      <c r="C23" s="12"/>
      <c r="E23" s="12"/>
      <c r="F23" s="12"/>
      <c r="G23" s="12"/>
      <c r="H23" s="8"/>
      <c r="I23" t="s">
        <v>3</v>
      </c>
      <c r="L23" s="14"/>
      <c r="M23" s="12"/>
      <c r="O23" s="8"/>
      <c r="P23" s="8"/>
      <c r="R23" s="106" t="s">
        <v>13</v>
      </c>
      <c r="S23" s="109">
        <f>MAX(S9:S22)</f>
        <v>1.5846399914483018E-2</v>
      </c>
    </row>
    <row r="24" spans="1:19" x14ac:dyDescent="0.2">
      <c r="A24" s="5"/>
      <c r="B24" s="6" t="s">
        <v>4</v>
      </c>
      <c r="C24" s="6" t="s">
        <v>5</v>
      </c>
      <c r="D24" s="6" t="s">
        <v>6</v>
      </c>
      <c r="E24" s="6" t="s">
        <v>6</v>
      </c>
      <c r="F24" s="6" t="s">
        <v>7</v>
      </c>
      <c r="G24" s="6" t="s">
        <v>8</v>
      </c>
      <c r="H24" s="7" t="s">
        <v>9</v>
      </c>
      <c r="L24" s="7" t="s">
        <v>10</v>
      </c>
      <c r="N24" t="s">
        <v>11</v>
      </c>
      <c r="O24" s="8"/>
      <c r="P24" s="7" t="s">
        <v>34</v>
      </c>
      <c r="R24" s="106"/>
      <c r="S24" s="106"/>
    </row>
    <row r="25" spans="1:19" x14ac:dyDescent="0.2">
      <c r="A25" s="9"/>
      <c r="B25" s="10" t="s">
        <v>56</v>
      </c>
      <c r="C25" s="10" t="s">
        <v>55</v>
      </c>
      <c r="D25" s="10" t="s">
        <v>57</v>
      </c>
      <c r="E25" s="10" t="s">
        <v>58</v>
      </c>
      <c r="F25" s="10" t="s">
        <v>59</v>
      </c>
      <c r="G25" s="10" t="s">
        <v>60</v>
      </c>
      <c r="H25" s="11" t="s">
        <v>61</v>
      </c>
      <c r="I25" s="10" t="s">
        <v>12</v>
      </c>
      <c r="J25" s="10" t="s">
        <v>13</v>
      </c>
      <c r="K25" s="10" t="s">
        <v>14</v>
      </c>
      <c r="L25" s="11" t="s">
        <v>15</v>
      </c>
      <c r="M25" s="10" t="s">
        <v>62</v>
      </c>
      <c r="N25" s="10" t="s">
        <v>63</v>
      </c>
      <c r="O25" s="11" t="s">
        <v>64</v>
      </c>
      <c r="P25" s="11" t="str">
        <f>A3</f>
        <v>EnergyPlus Ver {{ engine.config["EnergyPlusVersion"] }}</v>
      </c>
      <c r="R25" s="106"/>
      <c r="S25" s="106"/>
    </row>
    <row r="26" spans="1:19" x14ac:dyDescent="0.2">
      <c r="A26" s="5" t="s">
        <v>766</v>
      </c>
      <c r="B26">
        <v>1319</v>
      </c>
      <c r="C26" s="12">
        <v>1233</v>
      </c>
      <c r="D26" s="12">
        <v>1307.4580000000001</v>
      </c>
      <c r="E26" s="12">
        <v>1311</v>
      </c>
      <c r="F26" s="12">
        <v>1363</v>
      </c>
      <c r="G26" s="12">
        <v>1311.16607999999</v>
      </c>
      <c r="H26" s="13">
        <v>1302.72576</v>
      </c>
      <c r="I26" s="12">
        <v>1233</v>
      </c>
      <c r="J26" s="12">
        <v>1363</v>
      </c>
      <c r="K26" s="12">
        <v>1306.7642628571414</v>
      </c>
      <c r="L26" s="14">
        <v>9.9482365484777499E-2</v>
      </c>
      <c r="M26" s="12">
        <v>1318.8515098917301</v>
      </c>
      <c r="N26" s="12">
        <v>1319</v>
      </c>
      <c r="O26" s="13">
        <v>1318.9</v>
      </c>
      <c r="P26" s="13" t="s">
        <v>34</v>
      </c>
      <c r="R26" s="106"/>
      <c r="S26" s="106"/>
    </row>
    <row r="27" spans="1:19" x14ac:dyDescent="0.2">
      <c r="A27" s="5" t="s">
        <v>767</v>
      </c>
      <c r="B27">
        <v>889</v>
      </c>
      <c r="C27" s="12">
        <v>978</v>
      </c>
      <c r="D27" s="12">
        <v>865.86599999999999</v>
      </c>
      <c r="E27" s="12">
        <v>883</v>
      </c>
      <c r="F27" s="12">
        <v>932.3</v>
      </c>
      <c r="G27" s="12">
        <v>879.318719999991</v>
      </c>
      <c r="H27" s="13">
        <v>875.83218000000704</v>
      </c>
      <c r="I27" s="12">
        <v>865.86599999999999</v>
      </c>
      <c r="J27" s="12">
        <v>978</v>
      </c>
      <c r="K27" s="12">
        <v>900.47384285714259</v>
      </c>
      <c r="L27" s="14">
        <v>0.12452777045050684</v>
      </c>
      <c r="M27" s="12">
        <v>887.93775210306205</v>
      </c>
      <c r="N27" s="12">
        <v>889.2</v>
      </c>
      <c r="O27" s="13">
        <v>889.4</v>
      </c>
      <c r="P27" s="13" t="s">
        <v>34</v>
      </c>
      <c r="R27" s="106"/>
      <c r="S27" s="106"/>
    </row>
    <row r="28" spans="1:19" x14ac:dyDescent="0.2">
      <c r="A28" s="5" t="s">
        <v>768</v>
      </c>
      <c r="B28">
        <v>840</v>
      </c>
      <c r="C28" s="12">
        <v>846</v>
      </c>
      <c r="D28" s="12">
        <v>850.06799999999998</v>
      </c>
      <c r="E28" s="12">
        <v>838</v>
      </c>
      <c r="F28" s="12">
        <v>819.4</v>
      </c>
      <c r="G28" s="12">
        <v>835.84704000001295</v>
      </c>
      <c r="H28" s="13">
        <v>831.92921999999999</v>
      </c>
      <c r="I28" s="12">
        <v>819.4</v>
      </c>
      <c r="J28" s="12">
        <v>850.06799999999998</v>
      </c>
      <c r="K28" s="12">
        <v>837.3206085714304</v>
      </c>
      <c r="L28" s="14">
        <v>3.662635278059536E-2</v>
      </c>
      <c r="M28" s="12">
        <v>840.86624892125303</v>
      </c>
      <c r="N28" s="12">
        <v>839.1</v>
      </c>
      <c r="O28" s="13">
        <v>839.2</v>
      </c>
      <c r="P28" s="13" t="s">
        <v>34</v>
      </c>
      <c r="R28" s="106"/>
      <c r="S28" s="106"/>
    </row>
    <row r="29" spans="1:19" x14ac:dyDescent="0.2">
      <c r="A29" s="5" t="s">
        <v>769</v>
      </c>
      <c r="B29">
        <v>95</v>
      </c>
      <c r="C29" s="12">
        <v>87</v>
      </c>
      <c r="D29" s="12">
        <v>93.197999999999993</v>
      </c>
      <c r="E29" s="12">
        <v>93</v>
      </c>
      <c r="F29" s="12">
        <v>97.9</v>
      </c>
      <c r="G29" s="12">
        <v>93.647232000001097</v>
      </c>
      <c r="H29" s="13">
        <v>94.848863999999494</v>
      </c>
      <c r="I29" s="12">
        <v>87</v>
      </c>
      <c r="J29" s="12">
        <v>97.9</v>
      </c>
      <c r="K29" s="12">
        <v>93.513442285714362</v>
      </c>
      <c r="L29" s="14">
        <v>0.11656078242416652</v>
      </c>
      <c r="M29" s="12">
        <v>95.286726654941305</v>
      </c>
      <c r="N29" s="12">
        <v>94.4</v>
      </c>
      <c r="O29" s="13">
        <v>94.3</v>
      </c>
      <c r="P29" s="13" t="s">
        <v>34</v>
      </c>
      <c r="R29" s="106"/>
      <c r="S29" s="106"/>
    </row>
    <row r="30" spans="1:19" x14ac:dyDescent="0.2">
      <c r="A30" s="5" t="s">
        <v>770</v>
      </c>
      <c r="B30">
        <v>57</v>
      </c>
      <c r="C30" s="12">
        <v>58</v>
      </c>
      <c r="D30" s="12">
        <v>54.798999999999999</v>
      </c>
      <c r="E30" s="12">
        <v>56</v>
      </c>
      <c r="F30" s="12">
        <v>59.2</v>
      </c>
      <c r="G30" s="12">
        <v>55.846761499999801</v>
      </c>
      <c r="H30" s="13">
        <v>56.573533499999897</v>
      </c>
      <c r="I30" s="12">
        <v>54.798999999999999</v>
      </c>
      <c r="J30" s="12">
        <v>59.2</v>
      </c>
      <c r="K30" s="12">
        <v>56.774184999999953</v>
      </c>
      <c r="L30" s="14">
        <v>7.751762530805166E-2</v>
      </c>
      <c r="M30" s="12">
        <v>56.923950078895103</v>
      </c>
      <c r="N30" s="12">
        <v>56.5</v>
      </c>
      <c r="O30" s="13">
        <v>56.4</v>
      </c>
      <c r="P30" s="13" t="s">
        <v>34</v>
      </c>
      <c r="R30" s="106"/>
      <c r="S30" s="106"/>
    </row>
    <row r="31" spans="1:19" x14ac:dyDescent="0.2">
      <c r="A31" s="5" t="s">
        <v>771</v>
      </c>
      <c r="B31">
        <v>1000</v>
      </c>
      <c r="C31" s="12">
        <v>1010</v>
      </c>
      <c r="D31" s="12">
        <v>1007.0940000000001</v>
      </c>
      <c r="E31" s="12">
        <v>982</v>
      </c>
      <c r="F31" s="12">
        <v>1006.8</v>
      </c>
      <c r="G31" s="12">
        <v>992.03327999998999</v>
      </c>
      <c r="H31" s="13">
        <v>986.75032999999803</v>
      </c>
      <c r="I31" s="12">
        <v>982</v>
      </c>
      <c r="J31" s="12">
        <v>1010</v>
      </c>
      <c r="K31" s="12">
        <v>997.8110871428554</v>
      </c>
      <c r="L31" s="14">
        <v>2.8061424011809236E-2</v>
      </c>
      <c r="M31" s="12">
        <v>998.95762652650603</v>
      </c>
      <c r="N31" s="12">
        <v>999.2</v>
      </c>
      <c r="O31" s="13">
        <v>999.2</v>
      </c>
      <c r="P31" s="13" t="s">
        <v>34</v>
      </c>
      <c r="R31" s="106"/>
      <c r="S31" s="106"/>
    </row>
    <row r="32" spans="1:19" x14ac:dyDescent="0.2">
      <c r="A32" s="5" t="s">
        <v>772</v>
      </c>
      <c r="B32">
        <v>950</v>
      </c>
      <c r="C32" s="12">
        <v>959</v>
      </c>
      <c r="D32" s="12">
        <v>962.67499999999995</v>
      </c>
      <c r="E32" s="12">
        <v>926</v>
      </c>
      <c r="F32" s="12">
        <v>965.2</v>
      </c>
      <c r="G32" s="12">
        <v>946.995840000003</v>
      </c>
      <c r="H32" s="13">
        <v>944.35846999999796</v>
      </c>
      <c r="I32" s="12">
        <v>926</v>
      </c>
      <c r="J32" s="12">
        <v>965.2</v>
      </c>
      <c r="K32" s="12">
        <v>950.60418714285731</v>
      </c>
      <c r="L32" s="14">
        <v>4.1236931764228643E-2</v>
      </c>
      <c r="M32" s="12">
        <v>950.41107448784703</v>
      </c>
      <c r="N32" s="12">
        <v>949.4</v>
      </c>
      <c r="O32" s="13">
        <v>949.1</v>
      </c>
      <c r="P32" s="13" t="s">
        <v>34</v>
      </c>
      <c r="R32" s="106"/>
      <c r="S32" s="106"/>
    </row>
    <row r="33" spans="1:19" x14ac:dyDescent="0.2">
      <c r="A33" s="5" t="s">
        <v>773</v>
      </c>
      <c r="B33">
        <v>1283</v>
      </c>
      <c r="C33" s="12">
        <v>1297</v>
      </c>
      <c r="D33" s="12">
        <v>1291.242</v>
      </c>
      <c r="E33" s="12">
        <v>1256</v>
      </c>
      <c r="F33" s="12">
        <v>1274.7</v>
      </c>
      <c r="G33" s="12">
        <v>1280.2204799999899</v>
      </c>
      <c r="H33" s="13">
        <v>1272.4664499999999</v>
      </c>
      <c r="I33" s="12">
        <v>1256</v>
      </c>
      <c r="J33" s="12">
        <v>1297</v>
      </c>
      <c r="K33" s="12">
        <v>1279.2327042857128</v>
      </c>
      <c r="L33" s="14">
        <v>3.2050462642677066E-2</v>
      </c>
      <c r="M33" s="12">
        <v>1278.7204604103399</v>
      </c>
      <c r="N33" s="12">
        <v>1280.2</v>
      </c>
      <c r="O33" s="13">
        <v>1280.2</v>
      </c>
      <c r="P33" s="13" t="s">
        <v>65</v>
      </c>
      <c r="R33" s="106"/>
      <c r="S33" s="106"/>
    </row>
    <row r="34" spans="1:19" x14ac:dyDescent="0.2">
      <c r="A34" s="5" t="s">
        <v>774</v>
      </c>
      <c r="B34">
        <v>531</v>
      </c>
      <c r="C34" s="12">
        <v>537</v>
      </c>
      <c r="D34" s="12">
        <v>538.95899999999995</v>
      </c>
      <c r="E34" s="12">
        <v>523</v>
      </c>
      <c r="F34" s="12">
        <v>512.6</v>
      </c>
      <c r="G34" s="12">
        <v>528.39763200000698</v>
      </c>
      <c r="H34" s="13">
        <v>528.58368000000303</v>
      </c>
      <c r="I34" s="12">
        <v>512.6</v>
      </c>
      <c r="J34" s="12">
        <v>538.95899999999995</v>
      </c>
      <c r="K34" s="12">
        <v>528.5057588571442</v>
      </c>
      <c r="L34" s="14">
        <v>4.9874574795550707E-2</v>
      </c>
      <c r="M34" s="12">
        <v>532.96933981094696</v>
      </c>
      <c r="N34" s="12">
        <v>530</v>
      </c>
      <c r="O34" s="13">
        <v>530.1</v>
      </c>
      <c r="P34" s="13" t="s">
        <v>34</v>
      </c>
      <c r="R34" s="106"/>
      <c r="S34" s="106"/>
    </row>
    <row r="35" spans="1:19" x14ac:dyDescent="0.2">
      <c r="A35" s="5" t="s">
        <v>775</v>
      </c>
      <c r="B35">
        <v>909</v>
      </c>
      <c r="C35" s="12">
        <v>917</v>
      </c>
      <c r="D35" s="12">
        <v>914.26199999999994</v>
      </c>
      <c r="E35" s="12">
        <v>912</v>
      </c>
      <c r="F35" s="12">
        <v>864.1</v>
      </c>
      <c r="G35" s="12">
        <v>907.14623999999799</v>
      </c>
      <c r="H35" s="13">
        <v>906.43982999999798</v>
      </c>
      <c r="I35" s="12">
        <v>864.1</v>
      </c>
      <c r="J35" s="12">
        <v>917</v>
      </c>
      <c r="K35" s="12">
        <v>904.27829571428526</v>
      </c>
      <c r="L35" s="14">
        <v>5.8499690029842538E-2</v>
      </c>
      <c r="M35" s="12">
        <v>908.12161449443795</v>
      </c>
      <c r="N35" s="12">
        <v>908</v>
      </c>
      <c r="O35" s="13">
        <v>907.7</v>
      </c>
      <c r="P35" s="13" t="s">
        <v>34</v>
      </c>
      <c r="R35" s="106"/>
      <c r="S35" s="106"/>
    </row>
    <row r="36" spans="1:19" x14ac:dyDescent="0.2">
      <c r="A36" s="5" t="s">
        <v>776</v>
      </c>
      <c r="B36">
        <v>1340</v>
      </c>
      <c r="C36" s="12">
        <v>1356</v>
      </c>
      <c r="D36" s="12">
        <v>1342.681</v>
      </c>
      <c r="E36" s="12">
        <v>1344</v>
      </c>
      <c r="F36" s="12">
        <v>1330.5</v>
      </c>
      <c r="G36" s="12">
        <v>1336.89696000001</v>
      </c>
      <c r="H36" s="13">
        <v>1334.39077</v>
      </c>
      <c r="I36" s="12">
        <v>1330.5</v>
      </c>
      <c r="J36" s="12">
        <v>1356</v>
      </c>
      <c r="K36" s="12">
        <v>1340.6383900000017</v>
      </c>
      <c r="L36" s="14">
        <v>1.9020789043643578E-2</v>
      </c>
      <c r="M36" s="12">
        <v>1339.7995525946901</v>
      </c>
      <c r="N36" s="12">
        <v>1338.6</v>
      </c>
      <c r="O36" s="13">
        <v>1338.2</v>
      </c>
      <c r="P36" s="13" t="s">
        <v>65</v>
      </c>
      <c r="R36" s="106"/>
      <c r="S36" s="106"/>
    </row>
    <row r="37" spans="1:19" x14ac:dyDescent="0.2">
      <c r="A37" s="5" t="s">
        <v>777</v>
      </c>
      <c r="B37">
        <v>138</v>
      </c>
      <c r="C37" s="12">
        <v>139</v>
      </c>
      <c r="D37" s="12">
        <v>139.423</v>
      </c>
      <c r="E37" s="12">
        <v>138</v>
      </c>
      <c r="F37" s="12">
        <v>130</v>
      </c>
      <c r="G37" s="12">
        <v>137.51068799999899</v>
      </c>
      <c r="H37" s="13">
        <v>138.457212</v>
      </c>
      <c r="I37" s="12">
        <v>130</v>
      </c>
      <c r="J37" s="12">
        <v>139.423</v>
      </c>
      <c r="K37" s="12">
        <v>137.19869999999986</v>
      </c>
      <c r="L37" s="14">
        <v>6.8681408788858866E-2</v>
      </c>
      <c r="M37" s="12">
        <v>138.47080060579</v>
      </c>
      <c r="N37" s="12">
        <v>137.6</v>
      </c>
      <c r="O37" s="13">
        <v>137.69999999999999</v>
      </c>
      <c r="P37" s="13" t="s">
        <v>34</v>
      </c>
      <c r="R37" s="106"/>
      <c r="S37" s="106"/>
    </row>
    <row r="38" spans="1:19" x14ac:dyDescent="0.2">
      <c r="A38" s="5" t="s">
        <v>778</v>
      </c>
      <c r="B38">
        <v>217</v>
      </c>
      <c r="C38" s="12">
        <v>220</v>
      </c>
      <c r="D38" s="12">
        <v>218.86699999999999</v>
      </c>
      <c r="E38" s="12">
        <v>217</v>
      </c>
      <c r="F38" s="12">
        <v>212.1</v>
      </c>
      <c r="G38" s="12">
        <v>216.482784000001</v>
      </c>
      <c r="H38" s="13">
        <v>218.09088400000101</v>
      </c>
      <c r="I38" s="12">
        <v>212.1</v>
      </c>
      <c r="J38" s="12">
        <v>220</v>
      </c>
      <c r="K38" s="12">
        <v>217.07723828571457</v>
      </c>
      <c r="L38" s="14">
        <v>3.6392576496675877E-2</v>
      </c>
      <c r="M38" s="12">
        <v>218.623532788934</v>
      </c>
      <c r="N38" s="12">
        <v>216.8</v>
      </c>
      <c r="O38" s="13">
        <v>216.8</v>
      </c>
      <c r="P38" s="13" t="s">
        <v>34</v>
      </c>
      <c r="R38" s="106"/>
      <c r="S38" s="106"/>
    </row>
    <row r="39" spans="1:19" ht="13.5" thickBot="1" x14ac:dyDescent="0.25">
      <c r="A39" s="15" t="s">
        <v>779</v>
      </c>
      <c r="B39" s="16">
        <v>1250</v>
      </c>
      <c r="C39" s="17">
        <v>1250</v>
      </c>
      <c r="D39" s="17">
        <v>1249.027</v>
      </c>
      <c r="E39" s="17">
        <v>1218</v>
      </c>
      <c r="F39" s="17">
        <v>1259.7</v>
      </c>
      <c r="G39" s="17">
        <v>1252.85664</v>
      </c>
      <c r="H39" s="18">
        <v>1252.85664</v>
      </c>
      <c r="I39" s="17">
        <v>1218</v>
      </c>
      <c r="J39" s="17">
        <v>1259.7</v>
      </c>
      <c r="K39" s="17">
        <v>1247.4914685714284</v>
      </c>
      <c r="L39" s="19">
        <v>3.3427082309230562E-2</v>
      </c>
      <c r="M39" s="17">
        <v>1248.8197721694801</v>
      </c>
      <c r="N39" s="17">
        <v>1250.2</v>
      </c>
      <c r="O39" s="18">
        <v>1250</v>
      </c>
      <c r="P39" s="18" t="s">
        <v>34</v>
      </c>
      <c r="R39" s="106"/>
      <c r="S39" s="106"/>
    </row>
    <row r="40" spans="1:19" ht="16.5" thickTop="1" x14ac:dyDescent="0.25">
      <c r="A40" s="20" t="s">
        <v>31</v>
      </c>
      <c r="C40" s="12"/>
      <c r="E40" s="12"/>
      <c r="F40" s="12"/>
      <c r="G40" s="12"/>
      <c r="H40" s="8"/>
      <c r="I40" t="s">
        <v>3</v>
      </c>
      <c r="L40" s="14"/>
      <c r="M40" s="12"/>
      <c r="O40" s="8"/>
      <c r="P40" s="8"/>
      <c r="R40" s="106"/>
      <c r="S40" s="106"/>
    </row>
    <row r="41" spans="1:19" x14ac:dyDescent="0.2">
      <c r="A41" s="5"/>
      <c r="B41" s="6" t="s">
        <v>4</v>
      </c>
      <c r="C41" s="6" t="s">
        <v>5</v>
      </c>
      <c r="D41" s="6" t="s">
        <v>6</v>
      </c>
      <c r="E41" s="6" t="s">
        <v>6</v>
      </c>
      <c r="F41" s="6" t="s">
        <v>7</v>
      </c>
      <c r="G41" s="6" t="s">
        <v>8</v>
      </c>
      <c r="H41" s="7" t="s">
        <v>9</v>
      </c>
      <c r="L41" s="7" t="s">
        <v>10</v>
      </c>
      <c r="N41" t="s">
        <v>11</v>
      </c>
      <c r="O41" s="8"/>
      <c r="P41" s="7" t="s">
        <v>34</v>
      </c>
      <c r="R41" s="107" t="s">
        <v>754</v>
      </c>
      <c r="S41" s="106" t="s">
        <v>755</v>
      </c>
    </row>
    <row r="42" spans="1:19" x14ac:dyDescent="0.2">
      <c r="A42" s="9"/>
      <c r="B42" s="10" t="s">
        <v>56</v>
      </c>
      <c r="C42" s="10" t="s">
        <v>55</v>
      </c>
      <c r="D42" s="10" t="s">
        <v>57</v>
      </c>
      <c r="E42" s="10" t="s">
        <v>58</v>
      </c>
      <c r="F42" s="10" t="s">
        <v>59</v>
      </c>
      <c r="G42" s="10" t="s">
        <v>60</v>
      </c>
      <c r="H42" s="11" t="s">
        <v>61</v>
      </c>
      <c r="I42" s="10" t="s">
        <v>12</v>
      </c>
      <c r="J42" s="10" t="s">
        <v>13</v>
      </c>
      <c r="K42" s="10" t="s">
        <v>14</v>
      </c>
      <c r="L42" s="11" t="s">
        <v>15</v>
      </c>
      <c r="M42" s="10" t="s">
        <v>62</v>
      </c>
      <c r="N42" s="10" t="s">
        <v>63</v>
      </c>
      <c r="O42" s="11" t="s">
        <v>64</v>
      </c>
      <c r="P42" s="11" t="str">
        <f>A3</f>
        <v>EnergyPlus Ver {{ engine.config["EnergyPlusVersion"] }}</v>
      </c>
      <c r="R42" s="111" t="s">
        <v>11</v>
      </c>
      <c r="S42" s="111" t="s">
        <v>781</v>
      </c>
    </row>
    <row r="43" spans="1:19" x14ac:dyDescent="0.2">
      <c r="A43" s="5" t="s">
        <v>766</v>
      </c>
      <c r="B43" s="12">
        <v>144</v>
      </c>
      <c r="C43" s="12">
        <v>136</v>
      </c>
      <c r="D43" s="12">
        <v>145.185</v>
      </c>
      <c r="E43" s="12">
        <v>141</v>
      </c>
      <c r="F43" s="12">
        <v>150.19999999999999</v>
      </c>
      <c r="G43" s="12">
        <v>143.648064000001</v>
      </c>
      <c r="H43" s="13">
        <v>142.36252800000099</v>
      </c>
      <c r="I43" s="12">
        <v>136</v>
      </c>
      <c r="J43" s="12">
        <v>150.19999999999999</v>
      </c>
      <c r="K43" s="12">
        <v>143.19937028571456</v>
      </c>
      <c r="L43" s="14">
        <v>9.9162447234703854E-2</v>
      </c>
      <c r="M43" s="12">
        <v>144.05384118125599</v>
      </c>
      <c r="N43" s="12">
        <v>144.1</v>
      </c>
      <c r="O43" s="13">
        <v>144</v>
      </c>
      <c r="P43" s="13">
        <f>SUM([1]CaseCE100!$AC$26:$AC$697)/1000</f>
        <v>143.58476685601016</v>
      </c>
      <c r="R43" s="108">
        <f>AVERAGE(M43:O43)</f>
        <v>144.05128039375199</v>
      </c>
      <c r="S43" s="112">
        <f t="shared" ref="S43:S56" si="2">ABS((R43-P43)/R43)</f>
        <v>3.2385240621718671E-3</v>
      </c>
    </row>
    <row r="44" spans="1:19" x14ac:dyDescent="0.2">
      <c r="A44" s="5" t="s">
        <v>767</v>
      </c>
      <c r="B44" s="12">
        <v>128</v>
      </c>
      <c r="C44" s="12">
        <v>139</v>
      </c>
      <c r="D44" s="12">
        <v>132.917</v>
      </c>
      <c r="E44" s="12">
        <v>122</v>
      </c>
      <c r="F44" s="12">
        <v>134.30000000000001</v>
      </c>
      <c r="G44" s="12">
        <v>127.68537600000199</v>
      </c>
      <c r="H44" s="13">
        <v>126.658996</v>
      </c>
      <c r="I44" s="12">
        <v>122</v>
      </c>
      <c r="J44" s="12">
        <v>139</v>
      </c>
      <c r="K44" s="12">
        <v>130.08019600000029</v>
      </c>
      <c r="L44" s="14">
        <v>0.13068860997103635</v>
      </c>
      <c r="M44" s="12">
        <v>128.131191861453</v>
      </c>
      <c r="N44" s="12">
        <v>127.9</v>
      </c>
      <c r="O44" s="13">
        <v>127.9</v>
      </c>
      <c r="P44" s="13">
        <f>SUM([2]CaseCE110!$AC$26:$AC$697)/1000</f>
        <v>127.59268989382707</v>
      </c>
      <c r="R44" s="108">
        <f t="shared" ref="R44:R56" si="3">AVERAGE(M44:O44)</f>
        <v>127.97706395381768</v>
      </c>
      <c r="S44" s="112">
        <f t="shared" si="2"/>
        <v>3.0034605273434965E-3</v>
      </c>
    </row>
    <row r="45" spans="1:19" x14ac:dyDescent="0.2">
      <c r="A45" s="5" t="s">
        <v>768</v>
      </c>
      <c r="B45" s="12">
        <v>117</v>
      </c>
      <c r="C45" s="12">
        <v>119</v>
      </c>
      <c r="D45" s="12">
        <v>109.581</v>
      </c>
      <c r="E45" s="12">
        <v>110</v>
      </c>
      <c r="F45" s="12">
        <v>114.9</v>
      </c>
      <c r="G45" s="12">
        <v>116.670623999998</v>
      </c>
      <c r="H45" s="13">
        <v>115.499793</v>
      </c>
      <c r="I45" s="12">
        <v>109.581</v>
      </c>
      <c r="J45" s="12">
        <v>119</v>
      </c>
      <c r="K45" s="12">
        <v>114.66448814285685</v>
      </c>
      <c r="L45" s="14">
        <v>8.2144002494173807E-2</v>
      </c>
      <c r="M45" s="12">
        <v>116.91293633998001</v>
      </c>
      <c r="N45" s="12">
        <v>116.9</v>
      </c>
      <c r="O45" s="13">
        <v>116.9</v>
      </c>
      <c r="P45" s="13">
        <f>SUM([3]CaseCE120!$AC$26:$AC$697)/1000</f>
        <v>116.43796610537422</v>
      </c>
      <c r="R45" s="108">
        <f t="shared" si="3"/>
        <v>116.90431211332668</v>
      </c>
      <c r="S45" s="112">
        <f t="shared" si="2"/>
        <v>3.9891258031644929E-3</v>
      </c>
    </row>
    <row r="46" spans="1:19" x14ac:dyDescent="0.2">
      <c r="A46" s="5" t="s">
        <v>769</v>
      </c>
      <c r="B46" s="12">
        <v>10</v>
      </c>
      <c r="C46" s="12">
        <v>10</v>
      </c>
      <c r="D46" s="12">
        <v>8.3160000000000007</v>
      </c>
      <c r="E46" s="12">
        <v>8</v>
      </c>
      <c r="F46" s="12">
        <v>10.8</v>
      </c>
      <c r="G46" s="12">
        <v>10.259760000000099</v>
      </c>
      <c r="H46" s="13">
        <v>10.388943599999999</v>
      </c>
      <c r="I46" s="12">
        <v>8</v>
      </c>
      <c r="J46" s="12">
        <v>10.8</v>
      </c>
      <c r="K46" s="12">
        <v>9.6806719428571579</v>
      </c>
      <c r="L46" s="14">
        <v>0.28923612085274397</v>
      </c>
      <c r="M46" s="12">
        <v>10.407857810588199</v>
      </c>
      <c r="N46" s="12">
        <v>10.3</v>
      </c>
      <c r="O46" s="13">
        <v>10.3</v>
      </c>
      <c r="P46" s="13">
        <f>SUM([4]CaseCE130!$AC$26:$AC$697)/1000</f>
        <v>10.211500470087721</v>
      </c>
      <c r="R46" s="108">
        <f t="shared" si="3"/>
        <v>10.335952603529401</v>
      </c>
      <c r="S46" s="112">
        <f t="shared" si="2"/>
        <v>1.2040702798809675E-2</v>
      </c>
    </row>
    <row r="47" spans="1:19" x14ac:dyDescent="0.2">
      <c r="A47" s="5" t="s">
        <v>770</v>
      </c>
      <c r="B47" s="12">
        <v>8</v>
      </c>
      <c r="C47" s="12">
        <v>8</v>
      </c>
      <c r="D47" s="12">
        <v>6.9470000000000001</v>
      </c>
      <c r="E47" s="12">
        <v>6</v>
      </c>
      <c r="F47" s="12">
        <v>8.5</v>
      </c>
      <c r="G47" s="12">
        <v>8.1094271999999705</v>
      </c>
      <c r="H47" s="13">
        <v>8.2128383000000102</v>
      </c>
      <c r="I47" s="12">
        <v>6</v>
      </c>
      <c r="J47" s="12">
        <v>8.5</v>
      </c>
      <c r="K47" s="12">
        <v>7.6813236428571399</v>
      </c>
      <c r="L47" s="14">
        <v>0.32546473970339074</v>
      </c>
      <c r="M47" s="12">
        <v>8.2142397389857802</v>
      </c>
      <c r="N47" s="12">
        <v>8.1</v>
      </c>
      <c r="O47" s="13">
        <v>8.1</v>
      </c>
      <c r="P47" s="13">
        <f>SUM([5]CaseCE140!$AC$26:$AC$697)/1000</f>
        <v>8.0855711179701064</v>
      </c>
      <c r="R47" s="108">
        <f t="shared" si="3"/>
        <v>8.1380799129952592</v>
      </c>
      <c r="S47" s="112">
        <f t="shared" si="2"/>
        <v>6.4522338913512471E-3</v>
      </c>
    </row>
    <row r="48" spans="1:19" x14ac:dyDescent="0.2">
      <c r="A48" s="5" t="s">
        <v>771</v>
      </c>
      <c r="B48" s="12">
        <v>141</v>
      </c>
      <c r="C48" s="12">
        <v>143</v>
      </c>
      <c r="D48" s="12">
        <v>132.917</v>
      </c>
      <c r="E48" s="12">
        <v>136</v>
      </c>
      <c r="F48" s="12">
        <v>142</v>
      </c>
      <c r="G48" s="12">
        <v>140.872703999999</v>
      </c>
      <c r="H48" s="13">
        <v>139.40357800000001</v>
      </c>
      <c r="I48" s="12">
        <v>132.917</v>
      </c>
      <c r="J48" s="12">
        <v>143</v>
      </c>
      <c r="K48" s="12">
        <v>139.31332599999988</v>
      </c>
      <c r="L48" s="14">
        <v>7.2376421477440056E-2</v>
      </c>
      <c r="M48" s="12">
        <v>141.220257794102</v>
      </c>
      <c r="N48" s="12">
        <v>141.1</v>
      </c>
      <c r="O48" s="13">
        <v>141.1</v>
      </c>
      <c r="P48" s="13">
        <f>SUM([6]CaseCE150!$AC$26:$AC$697)/1000</f>
        <v>140.34971867740529</v>
      </c>
      <c r="R48" s="108">
        <f t="shared" si="3"/>
        <v>141.14008593136734</v>
      </c>
      <c r="S48" s="112">
        <f t="shared" si="2"/>
        <v>5.5998779421629402E-3</v>
      </c>
    </row>
    <row r="49" spans="1:19" x14ac:dyDescent="0.2">
      <c r="A49" s="5" t="s">
        <v>772</v>
      </c>
      <c r="B49" s="12">
        <v>129</v>
      </c>
      <c r="C49" s="12">
        <v>131</v>
      </c>
      <c r="D49" s="12">
        <v>119.05200000000001</v>
      </c>
      <c r="E49" s="12">
        <v>121</v>
      </c>
      <c r="F49" s="12">
        <v>131.19999999999999</v>
      </c>
      <c r="G49" s="12">
        <v>129.11136000000201</v>
      </c>
      <c r="H49" s="13">
        <v>128.28627700000001</v>
      </c>
      <c r="I49" s="12">
        <v>119.05200000000001</v>
      </c>
      <c r="J49" s="12">
        <v>131.19999999999999</v>
      </c>
      <c r="K49" s="12">
        <v>126.94994814285744</v>
      </c>
      <c r="L49" s="14">
        <v>9.5691256102994032E-2</v>
      </c>
      <c r="M49" s="12">
        <v>129.30961208092901</v>
      </c>
      <c r="N49" s="12">
        <v>129.19999999999999</v>
      </c>
      <c r="O49" s="13">
        <v>129.19999999999999</v>
      </c>
      <c r="P49" s="13">
        <f>SUM([7]CaseCE160!$AC$26:$AC$697)/1000</f>
        <v>128.38058993055284</v>
      </c>
      <c r="R49" s="108">
        <f t="shared" si="3"/>
        <v>129.23653736030965</v>
      </c>
      <c r="S49" s="112">
        <f t="shared" si="2"/>
        <v>6.6231071122746094E-3</v>
      </c>
    </row>
    <row r="50" spans="1:19" x14ac:dyDescent="0.2">
      <c r="A50" s="5" t="s">
        <v>773</v>
      </c>
      <c r="B50" s="12">
        <v>149</v>
      </c>
      <c r="C50" s="12">
        <v>151</v>
      </c>
      <c r="D50" s="12">
        <v>141.678</v>
      </c>
      <c r="E50" s="12">
        <v>145</v>
      </c>
      <c r="F50" s="12">
        <v>148.6</v>
      </c>
      <c r="G50" s="12">
        <v>149.35737599999999</v>
      </c>
      <c r="H50" s="13">
        <v>147.97601</v>
      </c>
      <c r="I50" s="12">
        <v>141.678</v>
      </c>
      <c r="J50" s="12">
        <v>151</v>
      </c>
      <c r="K50" s="12">
        <v>147.51591228571428</v>
      </c>
      <c r="L50" s="14">
        <v>6.3193182725567995E-2</v>
      </c>
      <c r="M50" s="12">
        <v>149.09832964991801</v>
      </c>
      <c r="N50" s="12">
        <v>149.30000000000001</v>
      </c>
      <c r="O50" s="13">
        <v>149.30000000000001</v>
      </c>
      <c r="P50" s="13">
        <f>SUM([8]CaseCE165!$AC$26:$AC$697)/1000</f>
        <v>148.61601380817726</v>
      </c>
      <c r="R50" s="108">
        <f t="shared" si="3"/>
        <v>149.23277654997267</v>
      </c>
      <c r="S50" s="112">
        <f t="shared" si="2"/>
        <v>4.1328906159491087E-3</v>
      </c>
    </row>
    <row r="51" spans="1:19" x14ac:dyDescent="0.2">
      <c r="A51" s="5" t="s">
        <v>774</v>
      </c>
      <c r="B51" s="12">
        <v>73</v>
      </c>
      <c r="C51" s="12">
        <v>74</v>
      </c>
      <c r="D51" s="12">
        <v>61.322000000000003</v>
      </c>
      <c r="E51" s="12">
        <v>63</v>
      </c>
      <c r="F51" s="12">
        <v>70.7</v>
      </c>
      <c r="G51" s="12">
        <v>73.158623999999307</v>
      </c>
      <c r="H51" s="13">
        <v>72.9774469999997</v>
      </c>
      <c r="I51" s="12">
        <v>61.322000000000003</v>
      </c>
      <c r="J51" s="12">
        <v>74</v>
      </c>
      <c r="K51" s="12">
        <v>69.736867285714141</v>
      </c>
      <c r="L51" s="14">
        <v>0.18179767020588741</v>
      </c>
      <c r="M51" s="12">
        <v>73.591822804360604</v>
      </c>
      <c r="N51" s="12">
        <v>73.2</v>
      </c>
      <c r="O51" s="13">
        <v>73.2</v>
      </c>
      <c r="P51" s="13">
        <f>SUM([9]CaseCE170!$AC$26:$AC$697)/1000</f>
        <v>73.039141211054456</v>
      </c>
      <c r="R51" s="108">
        <f t="shared" si="3"/>
        <v>73.330607601453536</v>
      </c>
      <c r="S51" s="112">
        <f t="shared" si="2"/>
        <v>3.9746894227738897E-3</v>
      </c>
    </row>
    <row r="52" spans="1:19" x14ac:dyDescent="0.2">
      <c r="A52" s="5" t="s">
        <v>775</v>
      </c>
      <c r="B52" s="12">
        <v>118</v>
      </c>
      <c r="C52" s="12">
        <v>120</v>
      </c>
      <c r="D52" s="12">
        <v>110.813</v>
      </c>
      <c r="E52" s="12">
        <v>112</v>
      </c>
      <c r="F52" s="12">
        <v>113.4</v>
      </c>
      <c r="G52" s="12">
        <v>118.487040000001</v>
      </c>
      <c r="H52" s="13">
        <v>118.128714</v>
      </c>
      <c r="I52" s="12">
        <v>110.813</v>
      </c>
      <c r="J52" s="12">
        <v>120</v>
      </c>
      <c r="K52" s="12">
        <v>115.83267914285729</v>
      </c>
      <c r="L52" s="14">
        <v>7.9312678149053281E-2</v>
      </c>
      <c r="M52" s="12">
        <v>118.77281374757899</v>
      </c>
      <c r="N52" s="12">
        <v>118.6</v>
      </c>
      <c r="O52" s="13">
        <v>118.5</v>
      </c>
      <c r="P52" s="13">
        <f>SUM([10]CaseCE180!$AC$26:$AC$697)/1000</f>
        <v>118.46359925891706</v>
      </c>
      <c r="R52" s="108">
        <f t="shared" si="3"/>
        <v>118.624271249193</v>
      </c>
      <c r="S52" s="112">
        <f t="shared" si="2"/>
        <v>1.3544613474456792E-3</v>
      </c>
    </row>
    <row r="53" spans="1:19" x14ac:dyDescent="0.2">
      <c r="A53" s="5" t="s">
        <v>776</v>
      </c>
      <c r="B53" s="12">
        <v>139</v>
      </c>
      <c r="C53" s="12">
        <v>141</v>
      </c>
      <c r="D53" s="12">
        <v>135.05600000000001</v>
      </c>
      <c r="E53" s="12">
        <v>137</v>
      </c>
      <c r="F53" s="12">
        <v>137.80000000000001</v>
      </c>
      <c r="G53" s="12">
        <v>139.244448000002</v>
      </c>
      <c r="H53" s="13">
        <v>138.82096899999999</v>
      </c>
      <c r="I53" s="12">
        <v>135.05600000000001</v>
      </c>
      <c r="J53" s="12">
        <v>141</v>
      </c>
      <c r="K53" s="12">
        <v>138.27448814285742</v>
      </c>
      <c r="L53" s="14">
        <v>4.2986960789606989E-2</v>
      </c>
      <c r="M53" s="12">
        <v>139.38824163170599</v>
      </c>
      <c r="N53" s="12">
        <v>139.4</v>
      </c>
      <c r="O53" s="13">
        <v>139.30000000000001</v>
      </c>
      <c r="P53" s="13">
        <f>SUM([11]CaseCE185!$AC$26:$AC$697)/1000</f>
        <v>139.13900965822927</v>
      </c>
      <c r="R53" s="108">
        <f t="shared" si="3"/>
        <v>139.36274721056867</v>
      </c>
      <c r="S53" s="112">
        <f t="shared" si="2"/>
        <v>1.6054329928022074E-3</v>
      </c>
    </row>
    <row r="54" spans="1:19" x14ac:dyDescent="0.2">
      <c r="A54" s="5" t="s">
        <v>777</v>
      </c>
      <c r="B54" s="12">
        <v>18</v>
      </c>
      <c r="C54" s="12">
        <v>18</v>
      </c>
      <c r="D54" s="12">
        <v>14.151</v>
      </c>
      <c r="E54" s="12">
        <v>14</v>
      </c>
      <c r="F54" s="12">
        <v>17.100000000000001</v>
      </c>
      <c r="G54" s="12">
        <v>18.0235775999998</v>
      </c>
      <c r="H54" s="13">
        <v>18.143478999999999</v>
      </c>
      <c r="I54" s="12">
        <v>14</v>
      </c>
      <c r="J54" s="12">
        <v>18.143478999999999</v>
      </c>
      <c r="K54" s="12">
        <v>16.774008085714257</v>
      </c>
      <c r="L54" s="14">
        <v>0.24701782536571162</v>
      </c>
      <c r="M54" s="12">
        <v>18.170131726506799</v>
      </c>
      <c r="N54" s="12">
        <v>18</v>
      </c>
      <c r="O54" s="13">
        <v>18</v>
      </c>
      <c r="P54" s="13">
        <f>SUM([12]CaseCE190!$AC$26:$AC$697)/1000</f>
        <v>18.012329176539129</v>
      </c>
      <c r="R54" s="108">
        <f t="shared" si="3"/>
        <v>18.056710575502265</v>
      </c>
      <c r="S54" s="112">
        <f t="shared" si="2"/>
        <v>2.4578894797897791E-3</v>
      </c>
    </row>
    <row r="55" spans="1:19" x14ac:dyDescent="0.2">
      <c r="A55" s="5" t="s">
        <v>778</v>
      </c>
      <c r="B55" s="12">
        <v>23</v>
      </c>
      <c r="C55" s="12">
        <v>23</v>
      </c>
      <c r="D55" s="12">
        <v>17.728000000000002</v>
      </c>
      <c r="E55" s="12">
        <v>18</v>
      </c>
      <c r="F55" s="12">
        <v>22</v>
      </c>
      <c r="G55" s="12">
        <v>22.625299199999901</v>
      </c>
      <c r="H55" s="13">
        <v>22.788388800000099</v>
      </c>
      <c r="I55" s="12">
        <v>17.728000000000002</v>
      </c>
      <c r="J55" s="12">
        <v>23</v>
      </c>
      <c r="K55" s="12">
        <v>21.30595542857143</v>
      </c>
      <c r="L55" s="14">
        <v>0.24744255274890001</v>
      </c>
      <c r="M55" s="12">
        <v>22.8210186982908</v>
      </c>
      <c r="N55" s="12">
        <v>22.6</v>
      </c>
      <c r="O55" s="13">
        <v>22.6</v>
      </c>
      <c r="P55" s="13">
        <f>SUM([13]CaseCE195!$AC$26:$AC$697)/1000</f>
        <v>22.611204245555662</v>
      </c>
      <c r="R55" s="108">
        <f t="shared" si="3"/>
        <v>22.673672899430269</v>
      </c>
      <c r="S55" s="112">
        <f t="shared" si="2"/>
        <v>2.7551184208967111E-3</v>
      </c>
    </row>
    <row r="56" spans="1:19" ht="13.5" thickBot="1" x14ac:dyDescent="0.25">
      <c r="A56" s="15" t="s">
        <v>779</v>
      </c>
      <c r="B56" s="17">
        <v>154</v>
      </c>
      <c r="C56" s="17">
        <v>155</v>
      </c>
      <c r="D56" s="17">
        <v>149.15100000000001</v>
      </c>
      <c r="E56" s="17">
        <v>151</v>
      </c>
      <c r="F56" s="17">
        <v>155.1</v>
      </c>
      <c r="G56" s="17">
        <v>154.56</v>
      </c>
      <c r="H56" s="18">
        <v>154.56</v>
      </c>
      <c r="I56" s="17">
        <v>149.15100000000001</v>
      </c>
      <c r="J56" s="17">
        <v>155.1</v>
      </c>
      <c r="K56" s="17">
        <v>153.3387142857143</v>
      </c>
      <c r="L56" s="19">
        <v>3.8796464596118102E-2</v>
      </c>
      <c r="M56" s="17">
        <v>154.46110568132201</v>
      </c>
      <c r="N56" s="17">
        <v>154.6</v>
      </c>
      <c r="O56" s="18">
        <v>154.6</v>
      </c>
      <c r="P56" s="42">
        <f>SUM([14]CaseCE200!$AC$26:$AC$697)/1000</f>
        <v>153.4905397718214</v>
      </c>
      <c r="R56" s="108">
        <f t="shared" si="3"/>
        <v>154.55370189377402</v>
      </c>
      <c r="S56" s="112">
        <f t="shared" si="2"/>
        <v>6.87891722375783E-3</v>
      </c>
    </row>
    <row r="57" spans="1:19" ht="16.5" thickTop="1" x14ac:dyDescent="0.25">
      <c r="A57" s="20" t="s">
        <v>32</v>
      </c>
      <c r="B57" s="12"/>
      <c r="C57" s="12"/>
      <c r="D57" s="12"/>
      <c r="E57" s="12"/>
      <c r="F57" s="12"/>
      <c r="G57" s="12"/>
      <c r="H57" s="8"/>
      <c r="I57" t="s">
        <v>3</v>
      </c>
      <c r="L57" s="14"/>
      <c r="M57" s="12"/>
      <c r="N57" s="12"/>
      <c r="O57" s="8"/>
      <c r="P57" s="8"/>
      <c r="R57" s="106" t="s">
        <v>13</v>
      </c>
      <c r="S57" s="109">
        <f>MAX(S43:S56)</f>
        <v>1.2040702798809675E-2</v>
      </c>
    </row>
    <row r="58" spans="1:19" x14ac:dyDescent="0.2">
      <c r="A58" s="5"/>
      <c r="B58" s="6" t="s">
        <v>4</v>
      </c>
      <c r="C58" s="6" t="s">
        <v>5</v>
      </c>
      <c r="D58" s="6" t="s">
        <v>6</v>
      </c>
      <c r="E58" s="6" t="s">
        <v>6</v>
      </c>
      <c r="F58" s="6" t="s">
        <v>7</v>
      </c>
      <c r="G58" s="6" t="s">
        <v>8</v>
      </c>
      <c r="H58" s="7" t="s">
        <v>9</v>
      </c>
      <c r="L58" s="7" t="s">
        <v>10</v>
      </c>
      <c r="N58" t="s">
        <v>11</v>
      </c>
      <c r="O58" s="8"/>
      <c r="P58" s="7" t="s">
        <v>34</v>
      </c>
      <c r="R58" s="106"/>
      <c r="S58" s="106"/>
    </row>
    <row r="59" spans="1:19" x14ac:dyDescent="0.2">
      <c r="A59" s="9"/>
      <c r="B59" s="10" t="s">
        <v>56</v>
      </c>
      <c r="C59" s="10" t="s">
        <v>55</v>
      </c>
      <c r="D59" s="10" t="s">
        <v>57</v>
      </c>
      <c r="E59" s="10" t="s">
        <v>58</v>
      </c>
      <c r="F59" s="10" t="s">
        <v>59</v>
      </c>
      <c r="G59" s="10" t="s">
        <v>60</v>
      </c>
      <c r="H59" s="11" t="s">
        <v>61</v>
      </c>
      <c r="I59" s="10" t="s">
        <v>12</v>
      </c>
      <c r="J59" s="10" t="s">
        <v>13</v>
      </c>
      <c r="K59" s="10" t="s">
        <v>14</v>
      </c>
      <c r="L59" s="11" t="s">
        <v>15</v>
      </c>
      <c r="M59" s="10" t="s">
        <v>62</v>
      </c>
      <c r="N59" s="10" t="s">
        <v>63</v>
      </c>
      <c r="O59" s="11" t="s">
        <v>64</v>
      </c>
      <c r="P59" s="11" t="str">
        <f>A3</f>
        <v>EnergyPlus Ver {{ engine.config["EnergyPlusVersion"] }}</v>
      </c>
      <c r="R59" s="106"/>
      <c r="S59" s="106"/>
    </row>
    <row r="60" spans="1:19" x14ac:dyDescent="0.2">
      <c r="A60" s="5" t="s">
        <v>766</v>
      </c>
      <c r="B60" s="12">
        <v>68</v>
      </c>
      <c r="C60" s="12">
        <v>64</v>
      </c>
      <c r="D60" s="12">
        <v>68.174000000000007</v>
      </c>
      <c r="E60" s="12">
        <v>67</v>
      </c>
      <c r="F60" s="12">
        <v>70.400000000000006</v>
      </c>
      <c r="G60" s="12">
        <v>67.451999999999799</v>
      </c>
      <c r="H60" s="13">
        <v>66.848611200000704</v>
      </c>
      <c r="I60" s="12">
        <v>64</v>
      </c>
      <c r="J60" s="12">
        <v>70.400000000000006</v>
      </c>
      <c r="K60" s="12">
        <v>67.410658742857208</v>
      </c>
      <c r="L60" s="14">
        <v>9.494047557691529E-2</v>
      </c>
      <c r="M60" s="12">
        <v>67.642673250328798</v>
      </c>
      <c r="N60" s="12">
        <v>67.599999999999994</v>
      </c>
      <c r="O60" s="13">
        <v>67.599999999999994</v>
      </c>
      <c r="P60" s="13" t="s">
        <v>34</v>
      </c>
      <c r="R60" s="106"/>
      <c r="S60" s="106"/>
    </row>
    <row r="61" spans="1:19" x14ac:dyDescent="0.2">
      <c r="A61" s="5" t="s">
        <v>767</v>
      </c>
      <c r="B61" s="12">
        <v>60</v>
      </c>
      <c r="C61" s="12">
        <v>65</v>
      </c>
      <c r="D61" s="12">
        <v>62.412999999999997</v>
      </c>
      <c r="E61" s="12">
        <v>60</v>
      </c>
      <c r="F61" s="12">
        <v>63</v>
      </c>
      <c r="G61" s="12">
        <v>59.956579200000903</v>
      </c>
      <c r="H61" s="13">
        <v>59.474650000000103</v>
      </c>
      <c r="I61" s="12">
        <v>59.474650000000103</v>
      </c>
      <c r="J61" s="12">
        <v>65</v>
      </c>
      <c r="K61" s="12">
        <v>61.406318457143001</v>
      </c>
      <c r="L61" s="14">
        <v>8.9980154140915897E-2</v>
      </c>
      <c r="M61" s="12">
        <v>60.165950961029999</v>
      </c>
      <c r="N61" s="12">
        <v>60.1</v>
      </c>
      <c r="O61" s="13">
        <v>60.1</v>
      </c>
      <c r="P61" s="13" t="s">
        <v>34</v>
      </c>
      <c r="R61" s="106"/>
      <c r="S61" s="106"/>
    </row>
    <row r="62" spans="1:19" x14ac:dyDescent="0.2">
      <c r="A62" s="5" t="s">
        <v>768</v>
      </c>
      <c r="B62" s="12">
        <v>55</v>
      </c>
      <c r="C62" s="12">
        <v>56</v>
      </c>
      <c r="D62" s="12">
        <v>51.454999999999998</v>
      </c>
      <c r="E62" s="12">
        <v>55</v>
      </c>
      <c r="F62" s="12">
        <v>53.9</v>
      </c>
      <c r="G62" s="12">
        <v>54.784598400000597</v>
      </c>
      <c r="H62" s="13">
        <v>54.234699800000101</v>
      </c>
      <c r="I62" s="12">
        <v>51.454999999999998</v>
      </c>
      <c r="J62" s="12">
        <v>56</v>
      </c>
      <c r="K62" s="12">
        <v>54.339185457142953</v>
      </c>
      <c r="L62" s="14">
        <v>8.3641297928262484E-2</v>
      </c>
      <c r="M62" s="12">
        <v>54.898248368338599</v>
      </c>
      <c r="N62" s="12">
        <v>54.9</v>
      </c>
      <c r="O62" s="13">
        <v>54.9</v>
      </c>
      <c r="P62" s="13" t="s">
        <v>34</v>
      </c>
      <c r="R62" s="106"/>
      <c r="S62" s="106"/>
    </row>
    <row r="63" spans="1:19" x14ac:dyDescent="0.2">
      <c r="A63" s="5" t="s">
        <v>769</v>
      </c>
      <c r="B63" s="12">
        <v>5</v>
      </c>
      <c r="C63" s="12">
        <v>5</v>
      </c>
      <c r="D63" s="12">
        <v>3.9049999999999998</v>
      </c>
      <c r="E63" s="12">
        <v>5</v>
      </c>
      <c r="F63" s="12">
        <v>5.0999999999999996</v>
      </c>
      <c r="G63" s="12">
        <v>4.8176217600000104</v>
      </c>
      <c r="H63" s="13">
        <v>4.8782944199999996</v>
      </c>
      <c r="I63" s="12">
        <v>3.9049999999999998</v>
      </c>
      <c r="J63" s="12">
        <v>5.0999999999999996</v>
      </c>
      <c r="K63" s="12">
        <v>4.8144165971428583</v>
      </c>
      <c r="L63" s="14">
        <v>0.24821283656864657</v>
      </c>
      <c r="M63" s="12">
        <v>4.8871680154066404</v>
      </c>
      <c r="N63" s="12">
        <v>4.8</v>
      </c>
      <c r="O63" s="13">
        <v>4.8</v>
      </c>
      <c r="P63" s="13" t="s">
        <v>34</v>
      </c>
      <c r="R63" s="106"/>
      <c r="S63" s="106"/>
    </row>
    <row r="64" spans="1:19" x14ac:dyDescent="0.2">
      <c r="A64" s="5" t="s">
        <v>770</v>
      </c>
      <c r="B64" s="12">
        <v>4</v>
      </c>
      <c r="C64" s="12">
        <v>4</v>
      </c>
      <c r="D64" s="12">
        <v>3.262</v>
      </c>
      <c r="E64" s="12">
        <v>4</v>
      </c>
      <c r="F64" s="12">
        <v>4</v>
      </c>
      <c r="G64" s="12">
        <v>3.8079148599999999</v>
      </c>
      <c r="H64" s="13">
        <v>3.8564617899999898</v>
      </c>
      <c r="I64" s="12">
        <v>3.262</v>
      </c>
      <c r="J64" s="12">
        <v>4</v>
      </c>
      <c r="K64" s="12">
        <v>3.8466252357142845</v>
      </c>
      <c r="L64" s="14">
        <v>0.19185648582242504</v>
      </c>
      <c r="M64" s="12">
        <v>3.85712126874115</v>
      </c>
      <c r="N64" s="12">
        <v>3.8</v>
      </c>
      <c r="O64" s="13">
        <v>3.8</v>
      </c>
      <c r="P64" s="13" t="s">
        <v>34</v>
      </c>
      <c r="R64" s="106"/>
      <c r="S64" s="106"/>
    </row>
    <row r="65" spans="1:19" x14ac:dyDescent="0.2">
      <c r="A65" s="5" t="s">
        <v>771</v>
      </c>
      <c r="B65" s="12">
        <v>66</v>
      </c>
      <c r="C65" s="12">
        <v>67</v>
      </c>
      <c r="D65" s="12">
        <v>62.412999999999997</v>
      </c>
      <c r="E65" s="12">
        <v>65</v>
      </c>
      <c r="F65" s="12">
        <v>66.599999999999994</v>
      </c>
      <c r="G65" s="12">
        <v>66.149059200000394</v>
      </c>
      <c r="H65" s="13">
        <v>65.459075199999901</v>
      </c>
      <c r="I65" s="12">
        <v>62.412999999999997</v>
      </c>
      <c r="J65" s="12">
        <v>67</v>
      </c>
      <c r="K65" s="12">
        <v>65.517304914285759</v>
      </c>
      <c r="L65" s="14">
        <v>7.0012037369379457E-2</v>
      </c>
      <c r="M65" s="12">
        <v>66.312121051143393</v>
      </c>
      <c r="N65" s="12">
        <v>66.3</v>
      </c>
      <c r="O65" s="13">
        <v>66.2</v>
      </c>
      <c r="P65" s="13" t="s">
        <v>34</v>
      </c>
      <c r="R65" s="106"/>
      <c r="S65" s="106"/>
    </row>
    <row r="66" spans="1:19" x14ac:dyDescent="0.2">
      <c r="A66" s="5" t="s">
        <v>772</v>
      </c>
      <c r="B66" s="12">
        <v>61</v>
      </c>
      <c r="C66" s="12">
        <v>61</v>
      </c>
      <c r="D66" s="12">
        <v>55.902999999999999</v>
      </c>
      <c r="E66" s="12">
        <v>60</v>
      </c>
      <c r="F66" s="12">
        <v>61.5</v>
      </c>
      <c r="G66" s="12">
        <v>60.626227200000699</v>
      </c>
      <c r="H66" s="13">
        <v>60.238771900000003</v>
      </c>
      <c r="I66" s="12">
        <v>55.902999999999999</v>
      </c>
      <c r="J66" s="12">
        <v>61.5</v>
      </c>
      <c r="K66" s="12">
        <v>60.038285585714391</v>
      </c>
      <c r="L66" s="14">
        <v>9.3223847839715143E-2</v>
      </c>
      <c r="M66" s="12">
        <v>60.719296107566599</v>
      </c>
      <c r="N66" s="12">
        <v>60.7</v>
      </c>
      <c r="O66" s="13">
        <v>60.7</v>
      </c>
      <c r="P66" s="13" t="s">
        <v>34</v>
      </c>
      <c r="R66" s="106"/>
      <c r="S66" s="106"/>
    </row>
    <row r="67" spans="1:19" x14ac:dyDescent="0.2">
      <c r="A67" s="5" t="s">
        <v>773</v>
      </c>
      <c r="B67" s="12">
        <v>70</v>
      </c>
      <c r="C67" s="12">
        <v>71</v>
      </c>
      <c r="D67" s="12">
        <v>66.527000000000001</v>
      </c>
      <c r="E67" s="12">
        <v>69</v>
      </c>
      <c r="F67" s="12">
        <v>69.7</v>
      </c>
      <c r="G67" s="12">
        <v>70.132607999999294</v>
      </c>
      <c r="H67" s="13">
        <v>69.484329999999801</v>
      </c>
      <c r="I67" s="12">
        <v>66.527000000000001</v>
      </c>
      <c r="J67" s="12">
        <v>71</v>
      </c>
      <c r="K67" s="12">
        <v>69.406276857142728</v>
      </c>
      <c r="L67" s="14">
        <v>6.4446620717124301E-2</v>
      </c>
      <c r="M67" s="12">
        <v>70.011389574744101</v>
      </c>
      <c r="N67" s="12">
        <v>70.099999999999994</v>
      </c>
      <c r="O67" s="13">
        <v>70.099999999999994</v>
      </c>
      <c r="P67" s="13" t="s">
        <v>34</v>
      </c>
      <c r="R67" s="106"/>
      <c r="S67" s="106"/>
    </row>
    <row r="68" spans="1:19" x14ac:dyDescent="0.2">
      <c r="A68" s="5" t="s">
        <v>774</v>
      </c>
      <c r="B68" s="12">
        <v>34</v>
      </c>
      <c r="C68" s="12">
        <v>35</v>
      </c>
      <c r="D68" s="12">
        <v>28.795000000000002</v>
      </c>
      <c r="E68" s="12">
        <v>34</v>
      </c>
      <c r="F68" s="12">
        <v>33.1</v>
      </c>
      <c r="G68" s="12">
        <v>34.3527071999996</v>
      </c>
      <c r="H68" s="13">
        <v>34.267610300000001</v>
      </c>
      <c r="I68" s="12">
        <v>28.795000000000002</v>
      </c>
      <c r="J68" s="12">
        <v>35</v>
      </c>
      <c r="K68" s="12">
        <v>33.359331071428514</v>
      </c>
      <c r="L68" s="14">
        <v>0.18600492877731697</v>
      </c>
      <c r="M68" s="12">
        <v>34.5561602733519</v>
      </c>
      <c r="N68" s="12">
        <v>34.4</v>
      </c>
      <c r="O68" s="13">
        <v>34.4</v>
      </c>
      <c r="P68" s="13" t="s">
        <v>34</v>
      </c>
      <c r="R68" s="106"/>
      <c r="S68" s="106"/>
    </row>
    <row r="69" spans="1:19" x14ac:dyDescent="0.2">
      <c r="A69" s="5" t="s">
        <v>775</v>
      </c>
      <c r="B69" s="12">
        <v>56</v>
      </c>
      <c r="C69" s="12">
        <v>56</v>
      </c>
      <c r="D69" s="12">
        <v>52.033999999999999</v>
      </c>
      <c r="E69" s="12">
        <v>56</v>
      </c>
      <c r="F69" s="12">
        <v>53.2</v>
      </c>
      <c r="G69" s="12">
        <v>55.6373664000009</v>
      </c>
      <c r="H69" s="13">
        <v>55.4691221</v>
      </c>
      <c r="I69" s="12">
        <v>52.033999999999999</v>
      </c>
      <c r="J69" s="12">
        <v>56</v>
      </c>
      <c r="K69" s="12">
        <v>54.905784071428691</v>
      </c>
      <c r="L69" s="14">
        <v>7.2232826961190558E-2</v>
      </c>
      <c r="M69" s="12">
        <v>55.771582107558899</v>
      </c>
      <c r="N69" s="12">
        <v>55.7</v>
      </c>
      <c r="O69" s="13">
        <v>55.7</v>
      </c>
      <c r="P69" s="13" t="s">
        <v>34</v>
      </c>
      <c r="R69" s="106"/>
      <c r="S69" s="106"/>
    </row>
    <row r="70" spans="1:19" x14ac:dyDescent="0.2">
      <c r="A70" s="5" t="s">
        <v>776</v>
      </c>
      <c r="B70" s="12">
        <v>65</v>
      </c>
      <c r="C70" s="12">
        <v>66</v>
      </c>
      <c r="D70" s="12">
        <v>63.417999999999999</v>
      </c>
      <c r="E70" s="12">
        <v>66</v>
      </c>
      <c r="F70" s="12">
        <v>64.599999999999994</v>
      </c>
      <c r="G70" s="12">
        <v>65.384188800000402</v>
      </c>
      <c r="H70" s="13">
        <v>65.185497499999798</v>
      </c>
      <c r="I70" s="12">
        <v>63.417999999999999</v>
      </c>
      <c r="J70" s="12">
        <v>66</v>
      </c>
      <c r="K70" s="12">
        <v>65.083955185714316</v>
      </c>
      <c r="L70" s="14">
        <v>3.9671836055943016E-2</v>
      </c>
      <c r="M70" s="12">
        <v>65.451869983583904</v>
      </c>
      <c r="N70" s="12">
        <v>65.400000000000006</v>
      </c>
      <c r="O70" s="13">
        <v>65.400000000000006</v>
      </c>
      <c r="P70" s="13" t="s">
        <v>34</v>
      </c>
      <c r="R70" s="106"/>
      <c r="S70" s="106"/>
    </row>
    <row r="71" spans="1:19" x14ac:dyDescent="0.2">
      <c r="A71" s="5" t="s">
        <v>777</v>
      </c>
      <c r="B71" s="12">
        <v>8</v>
      </c>
      <c r="C71" s="12">
        <v>8</v>
      </c>
      <c r="D71" s="12">
        <v>6.6449999999999996</v>
      </c>
      <c r="E71" s="12">
        <v>8</v>
      </c>
      <c r="F71" s="12">
        <v>8</v>
      </c>
      <c r="G71" s="12">
        <v>8.4632352000000406</v>
      </c>
      <c r="H71" s="13">
        <v>8.5195443000000193</v>
      </c>
      <c r="I71" s="12">
        <v>6.6449999999999996</v>
      </c>
      <c r="J71" s="12">
        <v>8.5195443000000193</v>
      </c>
      <c r="K71" s="12">
        <v>7.9468256428571511</v>
      </c>
      <c r="L71" s="14">
        <v>0.23588592278791434</v>
      </c>
      <c r="M71" s="12">
        <v>8.5320618541858106</v>
      </c>
      <c r="N71" s="12">
        <v>8.5</v>
      </c>
      <c r="O71" s="13">
        <v>8.5</v>
      </c>
      <c r="P71" s="13" t="s">
        <v>34</v>
      </c>
      <c r="R71" s="106"/>
      <c r="S71" s="106"/>
    </row>
    <row r="72" spans="1:19" x14ac:dyDescent="0.2">
      <c r="A72" s="5" t="s">
        <v>778</v>
      </c>
      <c r="B72" s="12">
        <v>11</v>
      </c>
      <c r="C72" s="12">
        <v>11</v>
      </c>
      <c r="D72" s="12">
        <v>8.3239999999999998</v>
      </c>
      <c r="E72" s="12">
        <v>11</v>
      </c>
      <c r="F72" s="12">
        <v>10.3</v>
      </c>
      <c r="G72" s="12">
        <v>10.6240512000001</v>
      </c>
      <c r="H72" s="13">
        <v>10.700636599999999</v>
      </c>
      <c r="I72" s="12">
        <v>8.3239999999999998</v>
      </c>
      <c r="J72" s="12">
        <v>11</v>
      </c>
      <c r="K72" s="12">
        <v>10.421241114285726</v>
      </c>
      <c r="L72" s="14">
        <v>0.25678323442029044</v>
      </c>
      <c r="M72" s="12">
        <v>10.715956606153901</v>
      </c>
      <c r="N72" s="12">
        <v>10.6</v>
      </c>
      <c r="O72" s="13">
        <v>10.6</v>
      </c>
      <c r="P72" s="13" t="s">
        <v>34</v>
      </c>
      <c r="R72" s="106"/>
      <c r="S72" s="106"/>
    </row>
    <row r="73" spans="1:19" ht="13.5" thickBot="1" x14ac:dyDescent="0.25">
      <c r="A73" s="15" t="s">
        <v>779</v>
      </c>
      <c r="B73" s="17">
        <v>73</v>
      </c>
      <c r="C73" s="17">
        <v>73</v>
      </c>
      <c r="D73" s="17">
        <v>70.036000000000001</v>
      </c>
      <c r="E73" s="17">
        <v>71</v>
      </c>
      <c r="F73" s="17">
        <v>72.7</v>
      </c>
      <c r="G73" s="17">
        <v>72.575999999999496</v>
      </c>
      <c r="H73" s="18">
        <v>72.575999999999496</v>
      </c>
      <c r="I73" s="17">
        <v>70.036000000000001</v>
      </c>
      <c r="J73" s="17">
        <v>73</v>
      </c>
      <c r="K73" s="17">
        <v>72.126857142857006</v>
      </c>
      <c r="L73" s="19">
        <v>4.1094262489898808E-2</v>
      </c>
      <c r="M73" s="17">
        <v>72.529562667751307</v>
      </c>
      <c r="N73" s="17">
        <v>72.599999999999994</v>
      </c>
      <c r="O73" s="18">
        <v>72.599999999999994</v>
      </c>
      <c r="P73" s="18" t="s">
        <v>34</v>
      </c>
      <c r="R73" s="106"/>
      <c r="S73" s="106"/>
    </row>
    <row r="74" spans="1:19" ht="13.5" thickTop="1" x14ac:dyDescent="0.2">
      <c r="B74" s="12"/>
      <c r="C74" s="21" t="s">
        <v>33</v>
      </c>
      <c r="D74" s="12"/>
      <c r="E74" s="12"/>
      <c r="F74" s="12"/>
      <c r="G74" s="12"/>
      <c r="M74" s="12"/>
      <c r="R74" s="106"/>
      <c r="S74" s="106"/>
    </row>
    <row r="75" spans="1:19" x14ac:dyDescent="0.2">
      <c r="B75" s="12"/>
      <c r="C75" s="21"/>
      <c r="D75" s="12"/>
      <c r="E75" s="12"/>
      <c r="F75" s="12"/>
      <c r="G75" s="12"/>
      <c r="M75" s="12"/>
      <c r="R75" s="106"/>
      <c r="S75" s="106"/>
    </row>
    <row r="76" spans="1:19" x14ac:dyDescent="0.2">
      <c r="B76" s="12"/>
      <c r="C76" s="21"/>
      <c r="D76" s="12"/>
      <c r="E76" s="12"/>
      <c r="F76" s="12"/>
      <c r="G76" s="12"/>
      <c r="M76" s="12"/>
      <c r="R76" s="106"/>
      <c r="S76" s="106"/>
    </row>
    <row r="77" spans="1:19" x14ac:dyDescent="0.2">
      <c r="A77" t="s">
        <v>67</v>
      </c>
      <c r="R77" s="106"/>
      <c r="S77" s="106"/>
    </row>
    <row r="78" spans="1:19" ht="15.75" x14ac:dyDescent="0.25">
      <c r="A78" s="20" t="s">
        <v>66</v>
      </c>
      <c r="B78" s="12"/>
      <c r="C78" s="12"/>
      <c r="D78" s="12"/>
      <c r="E78" s="12"/>
      <c r="F78" s="12"/>
      <c r="G78" s="12"/>
      <c r="H78" s="8"/>
      <c r="I78" t="s">
        <v>3</v>
      </c>
      <c r="L78" s="14"/>
      <c r="M78" s="12"/>
      <c r="N78" s="12"/>
      <c r="O78" s="8"/>
      <c r="P78" s="8"/>
      <c r="R78" s="106"/>
      <c r="S78" s="106"/>
    </row>
    <row r="79" spans="1:19" x14ac:dyDescent="0.2">
      <c r="A79" s="5"/>
      <c r="B79" s="6" t="s">
        <v>4</v>
      </c>
      <c r="C79" s="6" t="s">
        <v>5</v>
      </c>
      <c r="D79" s="6" t="s">
        <v>6</v>
      </c>
      <c r="E79" s="6" t="s">
        <v>6</v>
      </c>
      <c r="F79" s="6" t="s">
        <v>7</v>
      </c>
      <c r="G79" s="6" t="s">
        <v>8</v>
      </c>
      <c r="H79" s="7" t="s">
        <v>9</v>
      </c>
      <c r="L79" s="7" t="s">
        <v>10</v>
      </c>
      <c r="N79" t="s">
        <v>11</v>
      </c>
      <c r="O79" s="8"/>
      <c r="P79" s="7" t="s">
        <v>34</v>
      </c>
      <c r="R79" s="107" t="s">
        <v>754</v>
      </c>
      <c r="S79" s="106" t="s">
        <v>755</v>
      </c>
    </row>
    <row r="80" spans="1:19" x14ac:dyDescent="0.2">
      <c r="A80" s="9"/>
      <c r="B80" s="10" t="s">
        <v>56</v>
      </c>
      <c r="C80" s="10" t="s">
        <v>55</v>
      </c>
      <c r="D80" s="10" t="s">
        <v>57</v>
      </c>
      <c r="E80" s="10" t="s">
        <v>58</v>
      </c>
      <c r="F80" s="10" t="s">
        <v>59</v>
      </c>
      <c r="G80" s="10" t="s">
        <v>60</v>
      </c>
      <c r="H80" s="11" t="s">
        <v>61</v>
      </c>
      <c r="I80" s="10" t="s">
        <v>12</v>
      </c>
      <c r="J80" s="10" t="s">
        <v>13</v>
      </c>
      <c r="K80" s="10" t="s">
        <v>14</v>
      </c>
      <c r="L80" s="11" t="s">
        <v>15</v>
      </c>
      <c r="M80" s="10" t="s">
        <v>62</v>
      </c>
      <c r="N80" s="10" t="s">
        <v>63</v>
      </c>
      <c r="O80" s="11" t="s">
        <v>64</v>
      </c>
      <c r="P80" s="11" t="str">
        <f>A3</f>
        <v>EnergyPlus Ver {{ engine.config["EnergyPlusVersion"] }}</v>
      </c>
      <c r="R80" s="111" t="s">
        <v>11</v>
      </c>
      <c r="S80" s="111" t="s">
        <v>781</v>
      </c>
    </row>
    <row r="81" spans="1:19" x14ac:dyDescent="0.2">
      <c r="A81" s="5" t="s">
        <v>766</v>
      </c>
      <c r="B81" s="12">
        <f>B26+B60</f>
        <v>1387</v>
      </c>
      <c r="C81" s="12">
        <f t="shared" ref="C81:H81" si="4">C26+C60</f>
        <v>1297</v>
      </c>
      <c r="D81" s="12">
        <f t="shared" si="4"/>
        <v>1375.6320000000001</v>
      </c>
      <c r="E81" s="12">
        <f t="shared" si="4"/>
        <v>1378</v>
      </c>
      <c r="F81" s="12">
        <f t="shared" si="4"/>
        <v>1433.4</v>
      </c>
      <c r="G81" s="12">
        <f t="shared" si="4"/>
        <v>1378.6180799999897</v>
      </c>
      <c r="H81" s="13">
        <f t="shared" si="4"/>
        <v>1369.5743712000008</v>
      </c>
      <c r="I81" s="12">
        <f>MIN(B81:H81)</f>
        <v>1297</v>
      </c>
      <c r="J81" s="12">
        <f>MAX(B81:H81)</f>
        <v>1433.4</v>
      </c>
      <c r="K81" s="12">
        <f>AVERAGE(B81:H81)</f>
        <v>1374.1749215999985</v>
      </c>
      <c r="L81" s="14">
        <f>(J81-I81)/K81</f>
        <v>9.9259561396437754E-2</v>
      </c>
      <c r="M81" s="12">
        <f t="shared" ref="M81:O94" si="5">M26+M60</f>
        <v>1386.4941831420588</v>
      </c>
      <c r="N81" s="12">
        <f t="shared" si="5"/>
        <v>1386.6</v>
      </c>
      <c r="O81" s="13">
        <f t="shared" si="5"/>
        <v>1386.5</v>
      </c>
      <c r="P81" s="13">
        <f>SUM([1]CaseCE100!$AI$26:$AI$697)/1000</f>
        <v>1376.599415826634</v>
      </c>
      <c r="R81" s="108">
        <f>AVERAGE(M81:O81)</f>
        <v>1386.5313943806862</v>
      </c>
      <c r="S81" s="112">
        <f>ABS((R81-P81)/R81)</f>
        <v>7.1631833179575805E-3</v>
      </c>
    </row>
    <row r="82" spans="1:19" x14ac:dyDescent="0.2">
      <c r="A82" s="5" t="s">
        <v>767</v>
      </c>
      <c r="B82" s="12">
        <f t="shared" ref="B82:H94" si="6">B27+B61</f>
        <v>949</v>
      </c>
      <c r="C82" s="12">
        <f t="shared" si="6"/>
        <v>1043</v>
      </c>
      <c r="D82" s="12">
        <f t="shared" si="6"/>
        <v>928.279</v>
      </c>
      <c r="E82" s="12">
        <f t="shared" si="6"/>
        <v>943</v>
      </c>
      <c r="F82" s="12">
        <f t="shared" si="6"/>
        <v>995.3</v>
      </c>
      <c r="G82" s="12">
        <f t="shared" si="6"/>
        <v>939.27529919999188</v>
      </c>
      <c r="H82" s="13">
        <f t="shared" si="6"/>
        <v>935.30683000000715</v>
      </c>
      <c r="I82" s="12">
        <f t="shared" ref="I82:I94" si="7">MIN(B82:H82)</f>
        <v>928.279</v>
      </c>
      <c r="J82" s="12">
        <f t="shared" ref="J82:J94" si="8">MAX(B82:H82)</f>
        <v>1043</v>
      </c>
      <c r="K82" s="12">
        <f t="shared" ref="K82:K94" si="9">AVERAGE(B82:H82)</f>
        <v>961.88016131428537</v>
      </c>
      <c r="L82" s="14">
        <f t="shared" ref="L82:L94" si="10">(J82-I82)/K82</f>
        <v>0.11926745619043493</v>
      </c>
      <c r="M82" s="12">
        <f t="shared" si="5"/>
        <v>948.10370306409209</v>
      </c>
      <c r="N82" s="12">
        <f t="shared" si="5"/>
        <v>949.30000000000007</v>
      </c>
      <c r="O82" s="13">
        <f t="shared" si="5"/>
        <v>949.5</v>
      </c>
      <c r="P82" s="13">
        <f>SUM([2]CaseCE110!$AI$26:$AI$697)/1000</f>
        <v>941.73861650039441</v>
      </c>
      <c r="R82" s="108">
        <f t="shared" ref="R82:R94" si="11">AVERAGE(M82:O82)</f>
        <v>948.96790102136401</v>
      </c>
      <c r="S82" s="112">
        <f t="shared" ref="S82:S94" si="12">ABS((R82-P82)/R82)</f>
        <v>7.6180495812227141E-3</v>
      </c>
    </row>
    <row r="83" spans="1:19" x14ac:dyDescent="0.2">
      <c r="A83" s="5" t="s">
        <v>768</v>
      </c>
      <c r="B83" s="12">
        <f t="shared" si="6"/>
        <v>895</v>
      </c>
      <c r="C83" s="12">
        <f t="shared" si="6"/>
        <v>902</v>
      </c>
      <c r="D83" s="12">
        <f t="shared" si="6"/>
        <v>901.52300000000002</v>
      </c>
      <c r="E83" s="12">
        <f t="shared" si="6"/>
        <v>893</v>
      </c>
      <c r="F83" s="12">
        <f t="shared" si="6"/>
        <v>873.3</v>
      </c>
      <c r="G83" s="12">
        <f t="shared" si="6"/>
        <v>890.63163840001357</v>
      </c>
      <c r="H83" s="13">
        <f t="shared" si="6"/>
        <v>886.16391980000003</v>
      </c>
      <c r="I83" s="12">
        <f t="shared" si="7"/>
        <v>873.3</v>
      </c>
      <c r="J83" s="12">
        <f t="shared" si="8"/>
        <v>902</v>
      </c>
      <c r="K83" s="12">
        <f t="shared" si="9"/>
        <v>891.65979402857351</v>
      </c>
      <c r="L83" s="14">
        <f t="shared" si="10"/>
        <v>3.2187163974649671E-2</v>
      </c>
      <c r="M83" s="12">
        <f t="shared" si="5"/>
        <v>895.76449728959165</v>
      </c>
      <c r="N83" s="12">
        <f t="shared" si="5"/>
        <v>894</v>
      </c>
      <c r="O83" s="13">
        <f t="shared" si="5"/>
        <v>894.1</v>
      </c>
      <c r="P83" s="13">
        <f>SUM([3]CaseCE120!$AI$26:$AI$697)/1000</f>
        <v>890.19995434040572</v>
      </c>
      <c r="R83" s="108">
        <f t="shared" si="11"/>
        <v>894.62149909653056</v>
      </c>
      <c r="S83" s="112">
        <f t="shared" si="12"/>
        <v>4.9423636259469574E-3</v>
      </c>
    </row>
    <row r="84" spans="1:19" x14ac:dyDescent="0.2">
      <c r="A84" s="5" t="s">
        <v>769</v>
      </c>
      <c r="B84" s="12">
        <f t="shared" si="6"/>
        <v>100</v>
      </c>
      <c r="C84" s="12">
        <f t="shared" si="6"/>
        <v>92</v>
      </c>
      <c r="D84" s="12">
        <f t="shared" si="6"/>
        <v>97.102999999999994</v>
      </c>
      <c r="E84" s="12">
        <f t="shared" si="6"/>
        <v>98</v>
      </c>
      <c r="F84" s="12">
        <f t="shared" si="6"/>
        <v>103</v>
      </c>
      <c r="G84" s="12">
        <f t="shared" si="6"/>
        <v>98.464853760001105</v>
      </c>
      <c r="H84" s="13">
        <f t="shared" si="6"/>
        <v>99.727158419999498</v>
      </c>
      <c r="I84" s="12">
        <f t="shared" si="7"/>
        <v>92</v>
      </c>
      <c r="J84" s="12">
        <f t="shared" si="8"/>
        <v>103</v>
      </c>
      <c r="K84" s="12">
        <f t="shared" si="9"/>
        <v>98.327858882857214</v>
      </c>
      <c r="L84" s="14">
        <f t="shared" si="10"/>
        <v>0.11187063488390241</v>
      </c>
      <c r="M84" s="12">
        <f t="shared" si="5"/>
        <v>100.17389467034795</v>
      </c>
      <c r="N84" s="12">
        <f t="shared" si="5"/>
        <v>99.2</v>
      </c>
      <c r="O84" s="13">
        <f t="shared" si="5"/>
        <v>99.1</v>
      </c>
      <c r="P84" s="13">
        <f>SUM([4]CaseCE130!$AI$26:$AI$697)/1000</f>
        <v>97.90818893878118</v>
      </c>
      <c r="R84" s="108">
        <f t="shared" si="11"/>
        <v>99.491298223449306</v>
      </c>
      <c r="S84" s="112">
        <f t="shared" si="12"/>
        <v>1.5912037664968369E-2</v>
      </c>
    </row>
    <row r="85" spans="1:19" x14ac:dyDescent="0.2">
      <c r="A85" s="5" t="s">
        <v>770</v>
      </c>
      <c r="B85" s="12">
        <f t="shared" si="6"/>
        <v>61</v>
      </c>
      <c r="C85" s="12">
        <f t="shared" si="6"/>
        <v>62</v>
      </c>
      <c r="D85" s="12">
        <f t="shared" si="6"/>
        <v>58.061</v>
      </c>
      <c r="E85" s="12">
        <f t="shared" si="6"/>
        <v>60</v>
      </c>
      <c r="F85" s="12">
        <f t="shared" si="6"/>
        <v>63.2</v>
      </c>
      <c r="G85" s="12">
        <f t="shared" si="6"/>
        <v>59.654676359999797</v>
      </c>
      <c r="H85" s="13">
        <f t="shared" si="6"/>
        <v>60.429995289999887</v>
      </c>
      <c r="I85" s="12">
        <f t="shared" si="7"/>
        <v>58.061</v>
      </c>
      <c r="J85" s="12">
        <f t="shared" si="8"/>
        <v>63.2</v>
      </c>
      <c r="K85" s="12">
        <f t="shared" si="9"/>
        <v>60.620810235714245</v>
      </c>
      <c r="L85" s="14">
        <f t="shared" si="10"/>
        <v>8.4772868921049224E-2</v>
      </c>
      <c r="M85" s="12">
        <f t="shared" si="5"/>
        <v>60.781071347636257</v>
      </c>
      <c r="N85" s="12">
        <f t="shared" si="5"/>
        <v>60.3</v>
      </c>
      <c r="O85" s="13">
        <f t="shared" si="5"/>
        <v>60.199999999999996</v>
      </c>
      <c r="P85" s="13">
        <f>SUM([5]CaseCE140!$AI$26:$AI$697)/1000</f>
        <v>59.684033480400402</v>
      </c>
      <c r="R85" s="108">
        <f t="shared" si="11"/>
        <v>60.427023782545412</v>
      </c>
      <c r="S85" s="112">
        <f t="shared" si="12"/>
        <v>1.2295662695862011E-2</v>
      </c>
    </row>
    <row r="86" spans="1:19" x14ac:dyDescent="0.2">
      <c r="A86" s="5" t="s">
        <v>771</v>
      </c>
      <c r="B86" s="12">
        <f t="shared" si="6"/>
        <v>1066</v>
      </c>
      <c r="C86" s="12">
        <f t="shared" si="6"/>
        <v>1077</v>
      </c>
      <c r="D86" s="12">
        <f t="shared" si="6"/>
        <v>1069.5070000000001</v>
      </c>
      <c r="E86" s="12">
        <f t="shared" si="6"/>
        <v>1047</v>
      </c>
      <c r="F86" s="12">
        <f t="shared" si="6"/>
        <v>1073.3999999999999</v>
      </c>
      <c r="G86" s="12">
        <f t="shared" si="6"/>
        <v>1058.1823391999903</v>
      </c>
      <c r="H86" s="13">
        <f t="shared" si="6"/>
        <v>1052.2094051999979</v>
      </c>
      <c r="I86" s="12">
        <f t="shared" si="7"/>
        <v>1047</v>
      </c>
      <c r="J86" s="12">
        <f t="shared" si="8"/>
        <v>1077</v>
      </c>
      <c r="K86" s="12">
        <f t="shared" si="9"/>
        <v>1063.3283920571412</v>
      </c>
      <c r="L86" s="14">
        <f t="shared" si="10"/>
        <v>2.8213297250495931E-2</v>
      </c>
      <c r="M86" s="12">
        <f t="shared" si="5"/>
        <v>1065.2697475776495</v>
      </c>
      <c r="N86" s="12">
        <f t="shared" si="5"/>
        <v>1065.5</v>
      </c>
      <c r="O86" s="13">
        <f t="shared" si="5"/>
        <v>1065.4000000000001</v>
      </c>
      <c r="P86" s="13">
        <f>SUM([6]CaseCE150!$AI$26:$AI$697)/1000</f>
        <v>1057.2701670692179</v>
      </c>
      <c r="R86" s="108">
        <f t="shared" si="11"/>
        <v>1065.3899158592164</v>
      </c>
      <c r="S86" s="112">
        <f t="shared" si="12"/>
        <v>7.62138693930674E-3</v>
      </c>
    </row>
    <row r="87" spans="1:19" x14ac:dyDescent="0.2">
      <c r="A87" s="5" t="s">
        <v>772</v>
      </c>
      <c r="B87" s="12">
        <f t="shared" si="6"/>
        <v>1011</v>
      </c>
      <c r="C87" s="12">
        <f t="shared" si="6"/>
        <v>1020</v>
      </c>
      <c r="D87" s="12">
        <f t="shared" si="6"/>
        <v>1018.578</v>
      </c>
      <c r="E87" s="12">
        <f t="shared" si="6"/>
        <v>986</v>
      </c>
      <c r="F87" s="12">
        <f t="shared" si="6"/>
        <v>1026.7</v>
      </c>
      <c r="G87" s="12">
        <f t="shared" si="6"/>
        <v>1007.6220672000037</v>
      </c>
      <c r="H87" s="13">
        <f t="shared" si="6"/>
        <v>1004.5972418999979</v>
      </c>
      <c r="I87" s="12">
        <f t="shared" si="7"/>
        <v>986</v>
      </c>
      <c r="J87" s="12">
        <f t="shared" si="8"/>
        <v>1026.7</v>
      </c>
      <c r="K87" s="12">
        <f t="shared" si="9"/>
        <v>1010.6424727285718</v>
      </c>
      <c r="L87" s="14">
        <f t="shared" si="10"/>
        <v>4.0271412589772335E-2</v>
      </c>
      <c r="M87" s="12">
        <f t="shared" si="5"/>
        <v>1011.1303705954136</v>
      </c>
      <c r="N87" s="12">
        <f t="shared" si="5"/>
        <v>1010.1</v>
      </c>
      <c r="O87" s="13">
        <f t="shared" si="5"/>
        <v>1009.8000000000001</v>
      </c>
      <c r="P87" s="13">
        <f>SUM([7]CaseCE160!$AI$26:$AI$697)/1000</f>
        <v>1003.8512270781447</v>
      </c>
      <c r="R87" s="108">
        <f t="shared" si="11"/>
        <v>1010.3434568651379</v>
      </c>
      <c r="S87" s="112">
        <f t="shared" si="12"/>
        <v>6.4257651622123711E-3</v>
      </c>
    </row>
    <row r="88" spans="1:19" x14ac:dyDescent="0.2">
      <c r="A88" s="5" t="s">
        <v>773</v>
      </c>
      <c r="B88" s="12">
        <f t="shared" si="6"/>
        <v>1353</v>
      </c>
      <c r="C88" s="12">
        <f t="shared" si="6"/>
        <v>1368</v>
      </c>
      <c r="D88" s="12">
        <f t="shared" si="6"/>
        <v>1357.769</v>
      </c>
      <c r="E88" s="12">
        <f t="shared" si="6"/>
        <v>1325</v>
      </c>
      <c r="F88" s="12">
        <f t="shared" si="6"/>
        <v>1344.4</v>
      </c>
      <c r="G88" s="12">
        <f t="shared" si="6"/>
        <v>1350.3530879999892</v>
      </c>
      <c r="H88" s="13">
        <f t="shared" si="6"/>
        <v>1341.9507799999997</v>
      </c>
      <c r="I88" s="12">
        <f t="shared" si="7"/>
        <v>1325</v>
      </c>
      <c r="J88" s="12">
        <f t="shared" si="8"/>
        <v>1368</v>
      </c>
      <c r="K88" s="12">
        <f t="shared" si="9"/>
        <v>1348.6389811428555</v>
      </c>
      <c r="L88" s="14">
        <f t="shared" si="10"/>
        <v>3.1883996088828158E-2</v>
      </c>
      <c r="M88" s="12">
        <f t="shared" si="5"/>
        <v>1348.731849985084</v>
      </c>
      <c r="N88" s="12">
        <f t="shared" si="5"/>
        <v>1350.3</v>
      </c>
      <c r="O88" s="13">
        <f t="shared" si="5"/>
        <v>1350.3</v>
      </c>
      <c r="P88" s="13">
        <f>SUM([8]CaseCE165!$AI$26:$AI$697)/1000</f>
        <v>1342.9717821170968</v>
      </c>
      <c r="R88" s="108">
        <f t="shared" si="11"/>
        <v>1349.7772833283614</v>
      </c>
      <c r="S88" s="112">
        <f t="shared" si="12"/>
        <v>5.0419438045979821E-3</v>
      </c>
    </row>
    <row r="89" spans="1:19" x14ac:dyDescent="0.2">
      <c r="A89" s="5" t="s">
        <v>774</v>
      </c>
      <c r="B89" s="12">
        <f t="shared" si="6"/>
        <v>565</v>
      </c>
      <c r="C89" s="12">
        <f t="shared" si="6"/>
        <v>572</v>
      </c>
      <c r="D89" s="12">
        <f t="shared" si="6"/>
        <v>567.75399999999991</v>
      </c>
      <c r="E89" s="12">
        <f t="shared" si="6"/>
        <v>557</v>
      </c>
      <c r="F89" s="12">
        <f t="shared" si="6"/>
        <v>545.70000000000005</v>
      </c>
      <c r="G89" s="12">
        <f t="shared" si="6"/>
        <v>562.75033920000658</v>
      </c>
      <c r="H89" s="13">
        <f t="shared" si="6"/>
        <v>562.85129030000303</v>
      </c>
      <c r="I89" s="12">
        <f t="shared" si="7"/>
        <v>545.70000000000005</v>
      </c>
      <c r="J89" s="12">
        <f t="shared" si="8"/>
        <v>572</v>
      </c>
      <c r="K89" s="12">
        <f t="shared" si="9"/>
        <v>561.86508992857284</v>
      </c>
      <c r="L89" s="14">
        <f t="shared" si="10"/>
        <v>4.6808389543018851E-2</v>
      </c>
      <c r="M89" s="12">
        <f t="shared" si="5"/>
        <v>567.52550008429887</v>
      </c>
      <c r="N89" s="12">
        <f t="shared" si="5"/>
        <v>564.4</v>
      </c>
      <c r="O89" s="13">
        <f t="shared" si="5"/>
        <v>564.5</v>
      </c>
      <c r="P89" s="13">
        <f>SUM([9]CaseCE170!$AI$26:$AI$697)/1000</f>
        <v>562.46026820885811</v>
      </c>
      <c r="R89" s="108">
        <f t="shared" si="11"/>
        <v>565.47516669476624</v>
      </c>
      <c r="S89" s="112">
        <f t="shared" si="12"/>
        <v>5.3316196067996809E-3</v>
      </c>
    </row>
    <row r="90" spans="1:19" x14ac:dyDescent="0.2">
      <c r="A90" s="5" t="s">
        <v>775</v>
      </c>
      <c r="B90" s="12">
        <f t="shared" si="6"/>
        <v>965</v>
      </c>
      <c r="C90" s="12">
        <f t="shared" si="6"/>
        <v>973</v>
      </c>
      <c r="D90" s="12">
        <f t="shared" si="6"/>
        <v>966.29599999999994</v>
      </c>
      <c r="E90" s="12">
        <f t="shared" si="6"/>
        <v>968</v>
      </c>
      <c r="F90" s="12">
        <f t="shared" si="6"/>
        <v>917.30000000000007</v>
      </c>
      <c r="G90" s="12">
        <f t="shared" si="6"/>
        <v>962.78360639999892</v>
      </c>
      <c r="H90" s="13">
        <f t="shared" si="6"/>
        <v>961.90895209999803</v>
      </c>
      <c r="I90" s="12">
        <f t="shared" si="7"/>
        <v>917.30000000000007</v>
      </c>
      <c r="J90" s="12">
        <f t="shared" si="8"/>
        <v>973</v>
      </c>
      <c r="K90" s="12">
        <f t="shared" si="9"/>
        <v>959.18407978571372</v>
      </c>
      <c r="L90" s="14">
        <f t="shared" si="10"/>
        <v>5.8070188167055038E-2</v>
      </c>
      <c r="M90" s="12">
        <f t="shared" si="5"/>
        <v>963.89319660199681</v>
      </c>
      <c r="N90" s="12">
        <f t="shared" si="5"/>
        <v>963.7</v>
      </c>
      <c r="O90" s="13">
        <f t="shared" si="5"/>
        <v>963.40000000000009</v>
      </c>
      <c r="P90" s="13">
        <f>SUM([10]CaseCE180!$AI$26:$AI$697)/1000</f>
        <v>963.86227617867598</v>
      </c>
      <c r="R90" s="108">
        <f t="shared" si="11"/>
        <v>963.66439886733224</v>
      </c>
      <c r="S90" s="112">
        <f t="shared" si="12"/>
        <v>2.0533840575238197E-4</v>
      </c>
    </row>
    <row r="91" spans="1:19" x14ac:dyDescent="0.2">
      <c r="A91" s="5" t="s">
        <v>776</v>
      </c>
      <c r="B91" s="12">
        <f t="shared" si="6"/>
        <v>1405</v>
      </c>
      <c r="C91" s="12">
        <f t="shared" si="6"/>
        <v>1422</v>
      </c>
      <c r="D91" s="12">
        <f t="shared" si="6"/>
        <v>1406.0989999999999</v>
      </c>
      <c r="E91" s="12">
        <f t="shared" si="6"/>
        <v>1410</v>
      </c>
      <c r="F91" s="12">
        <f t="shared" si="6"/>
        <v>1395.1</v>
      </c>
      <c r="G91" s="12">
        <f t="shared" si="6"/>
        <v>1402.2811488000104</v>
      </c>
      <c r="H91" s="13">
        <f t="shared" si="6"/>
        <v>1399.5762674999999</v>
      </c>
      <c r="I91" s="12">
        <f t="shared" si="7"/>
        <v>1395.1</v>
      </c>
      <c r="J91" s="12">
        <f t="shared" si="8"/>
        <v>1422</v>
      </c>
      <c r="K91" s="12">
        <f t="shared" si="9"/>
        <v>1405.7223451857158</v>
      </c>
      <c r="L91" s="14">
        <f t="shared" si="10"/>
        <v>1.9136069147742133E-2</v>
      </c>
      <c r="M91" s="12">
        <f t="shared" si="5"/>
        <v>1405.2514225782741</v>
      </c>
      <c r="N91" s="12">
        <f t="shared" si="5"/>
        <v>1404</v>
      </c>
      <c r="O91" s="13">
        <f t="shared" si="5"/>
        <v>1403.6000000000001</v>
      </c>
      <c r="P91" s="13">
        <f>SUM([11]CaseCE185!$AI$26:$AI$697)/1000</f>
        <v>1401.3983226907637</v>
      </c>
      <c r="R91" s="108">
        <f t="shared" si="11"/>
        <v>1404.2838075260916</v>
      </c>
      <c r="S91" s="112">
        <f t="shared" si="12"/>
        <v>2.0547732729405579E-3</v>
      </c>
    </row>
    <row r="92" spans="1:19" x14ac:dyDescent="0.2">
      <c r="A92" s="5" t="s">
        <v>777</v>
      </c>
      <c r="B92" s="12">
        <f t="shared" si="6"/>
        <v>146</v>
      </c>
      <c r="C92" s="12">
        <f t="shared" si="6"/>
        <v>147</v>
      </c>
      <c r="D92" s="12">
        <f t="shared" si="6"/>
        <v>146.06800000000001</v>
      </c>
      <c r="E92" s="12">
        <f t="shared" si="6"/>
        <v>146</v>
      </c>
      <c r="F92" s="12">
        <f t="shared" si="6"/>
        <v>138</v>
      </c>
      <c r="G92" s="12">
        <f t="shared" si="6"/>
        <v>145.97392319999904</v>
      </c>
      <c r="H92" s="13">
        <f t="shared" si="6"/>
        <v>146.97675630000001</v>
      </c>
      <c r="I92" s="12">
        <f t="shared" si="7"/>
        <v>138</v>
      </c>
      <c r="J92" s="12">
        <f t="shared" si="8"/>
        <v>147</v>
      </c>
      <c r="K92" s="12">
        <f t="shared" si="9"/>
        <v>145.145525642857</v>
      </c>
      <c r="L92" s="14">
        <f t="shared" si="10"/>
        <v>6.2006734001193199E-2</v>
      </c>
      <c r="M92" s="12">
        <f t="shared" si="5"/>
        <v>147.0028624599758</v>
      </c>
      <c r="N92" s="12">
        <f t="shared" si="5"/>
        <v>146.1</v>
      </c>
      <c r="O92" s="13">
        <f t="shared" si="5"/>
        <v>146.19999999999999</v>
      </c>
      <c r="P92" s="13">
        <f>SUM([12]CaseCE190!$AI$26:$AI$697)/1000</f>
        <v>146.15127026640738</v>
      </c>
      <c r="R92" s="108">
        <f t="shared" si="11"/>
        <v>146.43428748665858</v>
      </c>
      <c r="S92" s="112">
        <f t="shared" si="12"/>
        <v>1.9327250817332063E-3</v>
      </c>
    </row>
    <row r="93" spans="1:19" x14ac:dyDescent="0.2">
      <c r="A93" s="5" t="s">
        <v>778</v>
      </c>
      <c r="B93" s="12">
        <f t="shared" si="6"/>
        <v>228</v>
      </c>
      <c r="C93" s="12">
        <f t="shared" si="6"/>
        <v>231</v>
      </c>
      <c r="D93" s="12">
        <f t="shared" si="6"/>
        <v>227.191</v>
      </c>
      <c r="E93" s="12">
        <f t="shared" si="6"/>
        <v>228</v>
      </c>
      <c r="F93" s="12">
        <f t="shared" si="6"/>
        <v>222.4</v>
      </c>
      <c r="G93" s="12">
        <f t="shared" si="6"/>
        <v>227.10683520000111</v>
      </c>
      <c r="H93" s="13">
        <f t="shared" si="6"/>
        <v>228.79152060000101</v>
      </c>
      <c r="I93" s="12">
        <f t="shared" si="7"/>
        <v>222.4</v>
      </c>
      <c r="J93" s="12">
        <f t="shared" si="8"/>
        <v>231</v>
      </c>
      <c r="K93" s="12">
        <f t="shared" si="9"/>
        <v>227.49847940000032</v>
      </c>
      <c r="L93" s="14">
        <f t="shared" si="10"/>
        <v>3.7802450472115036E-2</v>
      </c>
      <c r="M93" s="12">
        <f t="shared" si="5"/>
        <v>229.3394893950879</v>
      </c>
      <c r="N93" s="12">
        <f t="shared" si="5"/>
        <v>227.4</v>
      </c>
      <c r="O93" s="13">
        <f t="shared" si="5"/>
        <v>227.4</v>
      </c>
      <c r="P93" s="13">
        <f>SUM([13]CaseCE195!$AI$26:$AI$697)/1000</f>
        <v>227.0984257918621</v>
      </c>
      <c r="R93" s="108">
        <f t="shared" si="11"/>
        <v>228.04649646502932</v>
      </c>
      <c r="S93" s="112">
        <f t="shared" si="12"/>
        <v>4.1573568893333492E-3</v>
      </c>
    </row>
    <row r="94" spans="1:19" ht="13.5" thickBot="1" x14ac:dyDescent="0.25">
      <c r="A94" s="15" t="s">
        <v>779</v>
      </c>
      <c r="B94" s="17">
        <f t="shared" si="6"/>
        <v>1323</v>
      </c>
      <c r="C94" s="17">
        <f t="shared" si="6"/>
        <v>1323</v>
      </c>
      <c r="D94" s="17">
        <f t="shared" si="6"/>
        <v>1319.0630000000001</v>
      </c>
      <c r="E94" s="17">
        <f t="shared" si="6"/>
        <v>1289</v>
      </c>
      <c r="F94" s="17">
        <f t="shared" si="6"/>
        <v>1332.4</v>
      </c>
      <c r="G94" s="17">
        <f t="shared" si="6"/>
        <v>1325.4326399999995</v>
      </c>
      <c r="H94" s="18">
        <f t="shared" si="6"/>
        <v>1325.4326399999995</v>
      </c>
      <c r="I94" s="41">
        <f t="shared" si="7"/>
        <v>1289</v>
      </c>
      <c r="J94" s="17">
        <f t="shared" si="8"/>
        <v>1332.4</v>
      </c>
      <c r="K94" s="17">
        <f t="shared" si="9"/>
        <v>1319.6183257142854</v>
      </c>
      <c r="L94" s="19">
        <f t="shared" si="10"/>
        <v>3.2888297437449164E-2</v>
      </c>
      <c r="M94" s="41">
        <f t="shared" si="5"/>
        <v>1321.3493348372315</v>
      </c>
      <c r="N94" s="17">
        <f t="shared" si="5"/>
        <v>1322.8</v>
      </c>
      <c r="O94" s="18">
        <f t="shared" si="5"/>
        <v>1322.6</v>
      </c>
      <c r="P94" s="18">
        <f>SUM([14]CaseCE200!$AI$26:$AI$697)/1000</f>
        <v>1311.8832059838528</v>
      </c>
      <c r="R94" s="108">
        <f t="shared" si="11"/>
        <v>1322.2497782790772</v>
      </c>
      <c r="S94" s="112">
        <f t="shared" si="12"/>
        <v>7.8401013677737927E-3</v>
      </c>
    </row>
    <row r="95" spans="1:19" ht="13.5" thickTop="1" x14ac:dyDescent="0.2">
      <c r="R95" s="106" t="s">
        <v>13</v>
      </c>
      <c r="S95" s="109">
        <f>MAX(S81:S94)</f>
        <v>1.5912037664968369E-2</v>
      </c>
    </row>
  </sheetData>
  <phoneticPr fontId="0" type="noConversion"/>
  <pageMargins left="0.25" right="0.25" top="0.5" bottom="0.5" header="0.5" footer="0.5"/>
  <pageSetup scale="55" orientation="portrait" r:id="rId1"/>
  <headerFooter alignWithMargins="0">
    <oddFooter>&amp;L&amp;F/&amp;A&amp;R&amp;D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96"/>
  <sheetViews>
    <sheetView topLeftCell="G9" workbookViewId="0">
      <pane ySplit="6255" topLeftCell="A686" activePane="bottomLeft"/>
      <selection activeCell="G30" sqref="G30"/>
      <selection pane="bottomLeft" activeCell="N689" sqref="N689"/>
    </sheetView>
  </sheetViews>
  <sheetFormatPr defaultRowHeight="12.75" x14ac:dyDescent="0.2"/>
  <cols>
    <col min="19" max="19" width="14.5703125" customWidth="1"/>
  </cols>
  <sheetData>
    <row r="1" spans="1:61" ht="18" x14ac:dyDescent="0.25">
      <c r="A1" s="22" t="s">
        <v>0</v>
      </c>
    </row>
    <row r="2" spans="1:61" ht="18" x14ac:dyDescent="0.25">
      <c r="A2" s="22" t="s">
        <v>40</v>
      </c>
    </row>
    <row r="3" spans="1:61" x14ac:dyDescent="0.2">
      <c r="A3" s="100"/>
    </row>
    <row r="4" spans="1:61" x14ac:dyDescent="0.2">
      <c r="T4" t="s">
        <v>77</v>
      </c>
    </row>
    <row r="5" spans="1:61" ht="16.5" thickBot="1" x14ac:dyDescent="0.3">
      <c r="A5" s="1" t="s">
        <v>36</v>
      </c>
    </row>
    <row r="6" spans="1:61" ht="16.5" thickTop="1" x14ac:dyDescent="0.25">
      <c r="A6" s="2" t="s">
        <v>37</v>
      </c>
      <c r="B6" s="3"/>
      <c r="C6" s="3"/>
      <c r="D6" s="3"/>
      <c r="E6" s="3"/>
      <c r="F6" s="3"/>
      <c r="G6" s="3"/>
      <c r="H6" s="4"/>
      <c r="I6" s="3" t="s">
        <v>3</v>
      </c>
      <c r="J6" s="3"/>
      <c r="K6" s="3"/>
      <c r="L6" s="23"/>
      <c r="M6" s="3"/>
      <c r="N6" s="3"/>
      <c r="O6" s="4"/>
      <c r="P6" s="4"/>
      <c r="Q6" s="101"/>
      <c r="R6" s="101"/>
      <c r="T6" t="s">
        <v>68</v>
      </c>
      <c r="U6" t="s">
        <v>68</v>
      </c>
      <c r="V6" s="96"/>
      <c r="W6" t="s">
        <v>68</v>
      </c>
      <c r="X6" t="s">
        <v>68</v>
      </c>
      <c r="Y6" s="96"/>
      <c r="Z6" t="s">
        <v>68</v>
      </c>
      <c r="AA6" t="s">
        <v>68</v>
      </c>
      <c r="AB6" s="96"/>
      <c r="AC6" t="s">
        <v>68</v>
      </c>
      <c r="AD6" t="s">
        <v>68</v>
      </c>
      <c r="AE6" s="96"/>
      <c r="AF6" t="s">
        <v>68</v>
      </c>
      <c r="AG6" t="s">
        <v>68</v>
      </c>
      <c r="AH6" s="96"/>
      <c r="AI6" t="s">
        <v>68</v>
      </c>
      <c r="AJ6" t="s">
        <v>68</v>
      </c>
      <c r="AK6" s="96"/>
      <c r="AL6" t="s">
        <v>68</v>
      </c>
      <c r="AM6" t="s">
        <v>68</v>
      </c>
      <c r="AN6" s="96"/>
      <c r="AO6" t="s">
        <v>68</v>
      </c>
      <c r="AP6" t="s">
        <v>68</v>
      </c>
      <c r="AQ6" s="96"/>
      <c r="AR6" t="s">
        <v>68</v>
      </c>
      <c r="AS6" t="s">
        <v>68</v>
      </c>
      <c r="AT6" s="96"/>
      <c r="AU6" t="s">
        <v>68</v>
      </c>
      <c r="AV6" t="s">
        <v>68</v>
      </c>
      <c r="AW6" s="96"/>
      <c r="AX6" t="s">
        <v>68</v>
      </c>
      <c r="AY6" t="s">
        <v>68</v>
      </c>
      <c r="AZ6" s="96"/>
      <c r="BA6" t="s">
        <v>68</v>
      </c>
      <c r="BB6" t="s">
        <v>68</v>
      </c>
      <c r="BC6" s="96"/>
      <c r="BD6" t="s">
        <v>68</v>
      </c>
      <c r="BE6" t="s">
        <v>68</v>
      </c>
      <c r="BF6" s="96"/>
      <c r="BG6" t="s">
        <v>68</v>
      </c>
      <c r="BH6" t="s">
        <v>68</v>
      </c>
    </row>
    <row r="7" spans="1:61" x14ac:dyDescent="0.2">
      <c r="A7" s="5"/>
      <c r="B7" s="6" t="s">
        <v>4</v>
      </c>
      <c r="C7" s="6" t="s">
        <v>5</v>
      </c>
      <c r="D7" s="6" t="s">
        <v>6</v>
      </c>
      <c r="E7" s="6" t="s">
        <v>6</v>
      </c>
      <c r="F7" s="6" t="s">
        <v>7</v>
      </c>
      <c r="G7" s="6" t="s">
        <v>8</v>
      </c>
      <c r="H7" s="7" t="s">
        <v>9</v>
      </c>
      <c r="L7" s="7" t="s">
        <v>10</v>
      </c>
      <c r="N7" t="s">
        <v>11</v>
      </c>
      <c r="O7" s="8"/>
      <c r="P7" s="7" t="s">
        <v>763</v>
      </c>
      <c r="Q7" s="105" t="s">
        <v>764</v>
      </c>
      <c r="R7" s="105" t="s">
        <v>765</v>
      </c>
      <c r="T7" t="s">
        <v>751</v>
      </c>
      <c r="U7" t="s">
        <v>752</v>
      </c>
      <c r="V7" s="96" t="s">
        <v>69</v>
      </c>
      <c r="W7" t="s">
        <v>751</v>
      </c>
      <c r="X7" t="s">
        <v>752</v>
      </c>
      <c r="Y7" s="96" t="s">
        <v>69</v>
      </c>
      <c r="Z7" t="s">
        <v>751</v>
      </c>
      <c r="AA7" t="s">
        <v>752</v>
      </c>
      <c r="AB7" s="96" t="s">
        <v>69</v>
      </c>
      <c r="AC7" t="s">
        <v>751</v>
      </c>
      <c r="AD7" t="s">
        <v>752</v>
      </c>
      <c r="AE7" s="96" t="s">
        <v>69</v>
      </c>
      <c r="AF7" t="s">
        <v>751</v>
      </c>
      <c r="AG7" t="s">
        <v>752</v>
      </c>
      <c r="AH7" s="96" t="s">
        <v>69</v>
      </c>
      <c r="AI7" t="s">
        <v>751</v>
      </c>
      <c r="AJ7" t="s">
        <v>752</v>
      </c>
      <c r="AK7" s="96" t="s">
        <v>69</v>
      </c>
      <c r="AL7" t="s">
        <v>751</v>
      </c>
      <c r="AM7" t="s">
        <v>752</v>
      </c>
      <c r="AN7" s="96" t="s">
        <v>69</v>
      </c>
      <c r="AO7" t="s">
        <v>751</v>
      </c>
      <c r="AP7" t="s">
        <v>752</v>
      </c>
      <c r="AQ7" s="96" t="s">
        <v>69</v>
      </c>
      <c r="AR7" t="s">
        <v>751</v>
      </c>
      <c r="AS7" t="s">
        <v>752</v>
      </c>
      <c r="AT7" s="96" t="s">
        <v>69</v>
      </c>
      <c r="AU7" t="s">
        <v>751</v>
      </c>
      <c r="AV7" t="s">
        <v>752</v>
      </c>
      <c r="AW7" s="96" t="s">
        <v>69</v>
      </c>
      <c r="AX7" t="s">
        <v>751</v>
      </c>
      <c r="AY7" t="s">
        <v>752</v>
      </c>
      <c r="AZ7" s="96" t="s">
        <v>69</v>
      </c>
      <c r="BA7" t="s">
        <v>751</v>
      </c>
      <c r="BB7" t="s">
        <v>752</v>
      </c>
      <c r="BC7" s="96" t="s">
        <v>69</v>
      </c>
      <c r="BD7" t="s">
        <v>751</v>
      </c>
      <c r="BE7" t="s">
        <v>752</v>
      </c>
      <c r="BF7" s="96" t="s">
        <v>69</v>
      </c>
      <c r="BG7" t="s">
        <v>751</v>
      </c>
      <c r="BH7" t="s">
        <v>752</v>
      </c>
      <c r="BI7" t="s">
        <v>69</v>
      </c>
    </row>
    <row r="8" spans="1:61" ht="13.5" thickBot="1" x14ac:dyDescent="0.25">
      <c r="A8" s="9"/>
      <c r="B8" s="10" t="s">
        <v>56</v>
      </c>
      <c r="C8" s="10" t="s">
        <v>55</v>
      </c>
      <c r="D8" s="10" t="s">
        <v>57</v>
      </c>
      <c r="E8" s="10" t="s">
        <v>58</v>
      </c>
      <c r="F8" s="10" t="s">
        <v>59</v>
      </c>
      <c r="G8" s="10" t="s">
        <v>60</v>
      </c>
      <c r="H8" s="11" t="s">
        <v>61</v>
      </c>
      <c r="I8" s="10" t="s">
        <v>12</v>
      </c>
      <c r="J8" s="10" t="s">
        <v>13</v>
      </c>
      <c r="K8" s="10" t="s">
        <v>14</v>
      </c>
      <c r="L8" s="11" t="s">
        <v>15</v>
      </c>
      <c r="M8" s="10" t="s">
        <v>62</v>
      </c>
      <c r="N8" s="10" t="s">
        <v>63</v>
      </c>
      <c r="O8" s="11" t="s">
        <v>64</v>
      </c>
      <c r="P8" s="11" t="str">
        <f>'Electricity Data'!A3</f>
        <v>EnergyPlus Ver {{ engine.config["EnergyPlusVersion"] }}</v>
      </c>
      <c r="Q8" s="104" t="str">
        <f>'Electricity Data'!A3</f>
        <v>EnergyPlus Ver {{ engine.config["EnergyPlusVersion"] }}</v>
      </c>
      <c r="R8" s="104" t="str">
        <f>'Electricity Data'!A3</f>
        <v>EnergyPlus Ver {{ engine.config["EnergyPlusVersion"] }}</v>
      </c>
      <c r="S8" s="95" t="s">
        <v>750</v>
      </c>
      <c r="T8" s="94" t="s">
        <v>16</v>
      </c>
      <c r="U8" s="94" t="s">
        <v>16</v>
      </c>
      <c r="V8" s="97" t="s">
        <v>16</v>
      </c>
      <c r="W8" s="94" t="s">
        <v>17</v>
      </c>
      <c r="X8" s="94" t="s">
        <v>17</v>
      </c>
      <c r="Y8" s="97" t="s">
        <v>17</v>
      </c>
      <c r="Z8" s="94" t="s">
        <v>18</v>
      </c>
      <c r="AA8" s="94" t="s">
        <v>18</v>
      </c>
      <c r="AB8" s="97" t="s">
        <v>18</v>
      </c>
      <c r="AC8" s="94" t="s">
        <v>19</v>
      </c>
      <c r="AD8" s="94" t="s">
        <v>19</v>
      </c>
      <c r="AE8" s="97" t="s">
        <v>19</v>
      </c>
      <c r="AF8" s="94" t="s">
        <v>20</v>
      </c>
      <c r="AG8" s="94" t="s">
        <v>20</v>
      </c>
      <c r="AH8" s="97" t="s">
        <v>20</v>
      </c>
      <c r="AI8" s="94" t="s">
        <v>21</v>
      </c>
      <c r="AJ8" s="94" t="s">
        <v>21</v>
      </c>
      <c r="AK8" s="97" t="s">
        <v>21</v>
      </c>
      <c r="AL8" s="94" t="s">
        <v>22</v>
      </c>
      <c r="AM8" s="94" t="s">
        <v>22</v>
      </c>
      <c r="AN8" s="97" t="s">
        <v>22</v>
      </c>
      <c r="AO8" s="94" t="s">
        <v>23</v>
      </c>
      <c r="AP8" s="94" t="s">
        <v>23</v>
      </c>
      <c r="AQ8" s="97" t="s">
        <v>23</v>
      </c>
      <c r="AR8" s="94" t="s">
        <v>24</v>
      </c>
      <c r="AS8" s="94" t="s">
        <v>24</v>
      </c>
      <c r="AT8" s="97" t="s">
        <v>24</v>
      </c>
      <c r="AU8" s="94" t="s">
        <v>25</v>
      </c>
      <c r="AV8" s="94" t="s">
        <v>25</v>
      </c>
      <c r="AW8" s="97" t="s">
        <v>25</v>
      </c>
      <c r="AX8" s="94" t="s">
        <v>26</v>
      </c>
      <c r="AY8" s="94" t="s">
        <v>26</v>
      </c>
      <c r="AZ8" s="97" t="s">
        <v>26</v>
      </c>
      <c r="BA8" s="94" t="s">
        <v>27</v>
      </c>
      <c r="BB8" s="94" t="s">
        <v>27</v>
      </c>
      <c r="BC8" s="97" t="s">
        <v>27</v>
      </c>
      <c r="BD8" s="94" t="s">
        <v>28</v>
      </c>
      <c r="BE8" s="94" t="s">
        <v>28</v>
      </c>
      <c r="BF8" s="97" t="s">
        <v>28</v>
      </c>
      <c r="BG8" s="28" t="s">
        <v>29</v>
      </c>
      <c r="BH8" s="28" t="s">
        <v>29</v>
      </c>
      <c r="BI8" s="28" t="s">
        <v>29</v>
      </c>
    </row>
    <row r="9" spans="1:61" ht="13.5" thickTop="1" x14ac:dyDescent="0.2">
      <c r="A9" s="5" t="s">
        <v>766</v>
      </c>
      <c r="B9" s="25">
        <v>2.39</v>
      </c>
      <c r="C9" s="25">
        <v>2.5499999999999998</v>
      </c>
      <c r="D9" s="25">
        <v>2.4304000000000001</v>
      </c>
      <c r="E9" s="25">
        <v>2.4064082388996901</v>
      </c>
      <c r="F9" s="25">
        <v>2.31</v>
      </c>
      <c r="G9" s="25">
        <v>2.40174000000001</v>
      </c>
      <c r="H9" s="26">
        <v>2.4183767298205199</v>
      </c>
      <c r="I9" s="25">
        <v>2.31</v>
      </c>
      <c r="J9" s="25">
        <v>2.5499999999999998</v>
      </c>
      <c r="K9" s="25">
        <v>2.4152749955314596</v>
      </c>
      <c r="L9" s="14">
        <v>9.9367567024056372E-2</v>
      </c>
      <c r="M9" s="25">
        <v>2.3888868380517501</v>
      </c>
      <c r="N9" s="25">
        <v>2.39</v>
      </c>
      <c r="O9" s="26">
        <v>2.39</v>
      </c>
      <c r="P9" s="43">
        <f>(SUM([1]CaseCE100!$O$26:$O$697)+SUM([1]CaseCE100!$Q$26:$Q$697))/3600/SUM([1]CaseCE100!$AA$26:$AA$697)</f>
        <v>2.4030704592917531</v>
      </c>
      <c r="Q9" s="98">
        <f>V682</f>
        <v>2.3974295177904619</v>
      </c>
      <c r="R9" s="98">
        <f>V683</f>
        <v>2.4050775124002399</v>
      </c>
      <c r="S9" t="s">
        <v>78</v>
      </c>
      <c r="T9" s="98">
        <f>([1]CaseCE100!$O26+[1]CaseCE100!$Q26)/3600/1000</f>
        <v>5.4346690292084441</v>
      </c>
      <c r="U9" s="98">
        <f>[1]CaseCE100!$AA26/1000</f>
        <v>2.2608630535799796</v>
      </c>
      <c r="V9" s="99">
        <f>T9/U9</f>
        <v>2.403802840071573</v>
      </c>
      <c r="W9" s="98">
        <f>([2]CaseCE110!$O26+[2]CaseCE110!$Q26)/3600/1000</f>
        <v>5.4070629718411114</v>
      </c>
      <c r="X9" s="98">
        <f>[2]CaseCE110!$AA26/1000</f>
        <v>1.5901385261391099</v>
      </c>
      <c r="Y9" s="99">
        <f>W9/X9</f>
        <v>3.4003722838975388</v>
      </c>
      <c r="Z9" s="98">
        <f>([3]CaseCE120!$O26+[3]CaseCE120!$Q26)/3600/1000</f>
        <v>5.3998229656138896</v>
      </c>
      <c r="AA9" s="98">
        <f>[3]CaseCE120!$AA26/1000</f>
        <v>1.4970041972928601</v>
      </c>
      <c r="AB9" s="99">
        <f>Z9/AA9</f>
        <v>3.6070860558566076</v>
      </c>
      <c r="AC9" s="98">
        <f>([4]CaseCE130!$O26+[4]CaseCE130!$Q26)/3600/1000</f>
        <v>0.3046688819990111</v>
      </c>
      <c r="AD9" s="98">
        <f>[4]CaseCE130!$AA26/1000</f>
        <v>0.16003580601147602</v>
      </c>
      <c r="AE9" s="99">
        <f>AC9/AD9</f>
        <v>1.9037544759024962</v>
      </c>
      <c r="AF9" s="98">
        <f>([5]CaseCE140!$O26+[5]CaseCE140!$Q26)/3600/1000</f>
        <v>0.27706275534812191</v>
      </c>
      <c r="AG9" s="98">
        <f>[5]CaseCE140!$AA26/1000</f>
        <v>9.9978535203726099E-2</v>
      </c>
      <c r="AH9" s="99">
        <f>AF9/AG9</f>
        <v>2.7712223907216842</v>
      </c>
      <c r="AI9" s="98">
        <f>([6]CaseCE150!$O26+[6]CaseCE150!$Q26)/3600/1000</f>
        <v>6.5071092911952224</v>
      </c>
      <c r="AJ9" s="98">
        <f>[6]CaseCE150!$AA26/1000</f>
        <v>1.78104673276569</v>
      </c>
      <c r="AK9" s="99">
        <f>AI9/AJ9</f>
        <v>3.6535309104948013</v>
      </c>
      <c r="AL9" s="98">
        <f>([7]CaseCE160!$O26+[7]CaseCE160!$Q26)/3600/1000</f>
        <v>6.4999056316659729</v>
      </c>
      <c r="AM9" s="98">
        <f>[7]CaseCE160!$AA26/1000</f>
        <v>1.68399577874192</v>
      </c>
      <c r="AN9" s="99">
        <f>AL9/AM9</f>
        <v>3.8598111193140427</v>
      </c>
      <c r="AO9" s="98">
        <f>([8]CaseCE165!$O26+[8]CaseCE165!$Q26)/3600/1000</f>
        <v>6.5237073357541666</v>
      </c>
      <c r="AP9" s="98">
        <f>[8]CaseCE165!$AA26/1000</f>
        <v>2.2182924729178097</v>
      </c>
      <c r="AQ9" s="99">
        <f>AO9/AP9</f>
        <v>2.9408688959636016</v>
      </c>
      <c r="AR9" s="98">
        <f>([9]CaseCE170!$O26+[9]CaseCE170!$Q26)/3600/1000</f>
        <v>3.2071005511914277</v>
      </c>
      <c r="AS9" s="98">
        <f>[9]CaseCE170!$AA26/1000</f>
        <v>0.944615799818741</v>
      </c>
      <c r="AT9" s="99">
        <f>AR9/AS9</f>
        <v>3.3951375276666207</v>
      </c>
      <c r="AU9" s="98">
        <f>([10]CaseCE180!$O26+[10]CaseCE180!$Q26)/3600/1000</f>
        <v>6.5071481601970529</v>
      </c>
      <c r="AV9" s="98">
        <f>[10]CaseCE180!$AA26/1000</f>
        <v>1.60944516831636</v>
      </c>
      <c r="AW9" s="99">
        <f>AU9/AV9</f>
        <v>4.0431002486429399</v>
      </c>
      <c r="AX9" s="98">
        <f>([11]CaseCE185!$O26+[11]CaseCE185!$Q26)/3600/1000</f>
        <v>6.534725341820641</v>
      </c>
      <c r="AY9" s="98">
        <f>[11]CaseCE185!$AA26/1000</f>
        <v>2.2908278189675899</v>
      </c>
      <c r="AZ9" s="99">
        <f>AX9/AY9</f>
        <v>2.8525606716115632</v>
      </c>
      <c r="BA9" s="98">
        <f>([12]CaseCE190!$O26+[12]CaseCE190!$Q26)/3600/1000</f>
        <v>0.82707340580571687</v>
      </c>
      <c r="BB9" s="98">
        <f>[12]CaseCE190!$AA26/1000</f>
        <v>0.24335024509241501</v>
      </c>
      <c r="BC9" s="99">
        <f>BA9/BB9</f>
        <v>3.3986955940464592</v>
      </c>
      <c r="BD9" s="98">
        <f>([13]CaseCE195!$O26+[13]CaseCE195!$Q26)/3600/1000</f>
        <v>0.85467657800270269</v>
      </c>
      <c r="BE9" s="98">
        <f>[13]CaseCE195!$AA26/1000</f>
        <v>0.370604111198297</v>
      </c>
      <c r="BF9" s="99">
        <f>BD9/BE9</f>
        <v>2.3061713353346902</v>
      </c>
      <c r="BG9" s="98">
        <f>([14]CaseCE200!$O26+[14]CaseCE200!$Q26)/3600/1000</f>
        <v>7.9457781966710543</v>
      </c>
      <c r="BH9" s="98">
        <f>[14]CaseCE200!$AA26/1000</f>
        <v>2.1794635228378603</v>
      </c>
      <c r="BI9" s="99">
        <f>BG9/BH9</f>
        <v>3.645749567914276</v>
      </c>
    </row>
    <row r="10" spans="1:61" x14ac:dyDescent="0.2">
      <c r="A10" s="5" t="s">
        <v>767</v>
      </c>
      <c r="B10" s="25">
        <v>3.38</v>
      </c>
      <c r="C10" s="25">
        <v>3.08</v>
      </c>
      <c r="D10" s="25">
        <v>3.4588999999999999</v>
      </c>
      <c r="E10" s="25">
        <v>3.4146260918382501</v>
      </c>
      <c r="F10" s="25">
        <v>3.22</v>
      </c>
      <c r="G10" s="25">
        <v>3.4086699999999999</v>
      </c>
      <c r="H10" s="26">
        <v>3.4271013236486798</v>
      </c>
      <c r="I10" s="25">
        <v>3.08</v>
      </c>
      <c r="J10" s="25">
        <v>3.4588999999999999</v>
      </c>
      <c r="K10" s="25">
        <v>3.3413282022124187</v>
      </c>
      <c r="L10" s="14">
        <v>0.11339801931133731</v>
      </c>
      <c r="M10" s="25">
        <v>3.37947843108957</v>
      </c>
      <c r="N10" s="25">
        <v>3.38</v>
      </c>
      <c r="O10" s="26">
        <v>3.38</v>
      </c>
      <c r="P10" s="43">
        <f>(SUM([2]CaseCE110!$O$26:$O$697)+SUM([2]CaseCE110!$Q$26:$Q$697))/3600/SUM([2]CaseCE110!$AA$26:$AA$697)</f>
        <v>3.3994065844170813</v>
      </c>
      <c r="Q10" s="98">
        <f>Y682</f>
        <v>3.3935232678310916</v>
      </c>
      <c r="R10" s="98">
        <f>Y683</f>
        <v>3.4021961206881413</v>
      </c>
      <c r="S10" t="s">
        <v>79</v>
      </c>
      <c r="T10" s="98">
        <f>([1]CaseCE100!$O27+[1]CaseCE100!$Q27)/3600/1000</f>
        <v>5.4348945160738342</v>
      </c>
      <c r="U10" s="98">
        <f>[1]CaseCE100!$AA27/1000</f>
        <v>2.2607801028992198</v>
      </c>
      <c r="V10" s="99">
        <f t="shared" ref="V10:V73" si="0">T10/U10</f>
        <v>2.4039907769464781</v>
      </c>
      <c r="W10" s="98">
        <f>([2]CaseCE110!$O27+[2]CaseCE110!$Q27)/3600/1000</f>
        <v>5.4072003624445282</v>
      </c>
      <c r="X10" s="98">
        <f>[2]CaseCE110!$AA27/1000</f>
        <v>1.5900604965510499</v>
      </c>
      <c r="Y10" s="99">
        <f t="shared" ref="Y10:Y73" si="1">W10/X10</f>
        <v>3.4006255574382962</v>
      </c>
      <c r="Z10" s="98">
        <f>([3]CaseCE120!$O27+[3]CaseCE120!$Q27)/3600/1000</f>
        <v>5.3998227537448606</v>
      </c>
      <c r="AA10" s="98">
        <f>[3]CaseCE120!$AA27/1000</f>
        <v>1.49690075351922</v>
      </c>
      <c r="AB10" s="99">
        <f t="shared" ref="AB10:AB73" si="2">Z10/AA10</f>
        <v>3.6073351830773377</v>
      </c>
      <c r="AC10" s="98">
        <f>([4]CaseCE130!$O27+[4]CaseCE130!$Q27)/3600/1000</f>
        <v>0.30489438126392227</v>
      </c>
      <c r="AD10" s="98">
        <f>[4]CaseCE130!$AA27/1000</f>
        <v>0.16013707605905</v>
      </c>
      <c r="AE10" s="99">
        <f t="shared" ref="AE10:AE73" si="3">AC10/AD10</f>
        <v>1.9039587131682953</v>
      </c>
      <c r="AF10" s="98">
        <f>([5]CaseCE140!$O27+[5]CaseCE140!$Q27)/3600/1000</f>
        <v>0.27720017285360499</v>
      </c>
      <c r="AG10" s="98">
        <f>[5]CaseCE140!$AA27/1000</f>
        <v>0.10001797229521399</v>
      </c>
      <c r="AH10" s="99">
        <f t="shared" ref="AH10:AH73" si="4">AF10/AG10</f>
        <v>2.7715036257225685</v>
      </c>
      <c r="AI10" s="98">
        <f>([6]CaseCE150!$O27+[6]CaseCE150!$Q27)/3600/1000</f>
        <v>6.5072401783985008</v>
      </c>
      <c r="AJ10" s="98">
        <f>[6]CaseCE150!$AA27/1000</f>
        <v>1.7809175584054</v>
      </c>
      <c r="AK10" s="99">
        <f t="shared" ref="AK10:AK73" si="5">AI10/AJ10</f>
        <v>3.6538694043900386</v>
      </c>
      <c r="AL10" s="98">
        <f>([7]CaseCE160!$O27+[7]CaseCE160!$Q27)/3600/1000</f>
        <v>6.4998995737194729</v>
      </c>
      <c r="AM10" s="98">
        <f>[7]CaseCE160!$AA27/1000</f>
        <v>1.6838416365464199</v>
      </c>
      <c r="AN10" s="99">
        <f t="shared" ref="AN10:AN73" si="6">AL10/AM10</f>
        <v>3.8601608563682079</v>
      </c>
      <c r="AO10" s="98">
        <f>([8]CaseCE165!$O27+[8]CaseCE165!$Q27)/3600/1000</f>
        <v>6.5239099054192504</v>
      </c>
      <c r="AP10" s="98">
        <f>[8]CaseCE165!$AA27/1000</f>
        <v>2.2181462216487398</v>
      </c>
      <c r="AQ10" s="99">
        <f t="shared" ref="AQ10:AQ73" si="7">AO10/AP10</f>
        <v>2.94115412309025</v>
      </c>
      <c r="AR10" s="98">
        <f>([9]CaseCE170!$O27+[9]CaseCE170!$Q27)/3600/1000</f>
        <v>3.2072331448217306</v>
      </c>
      <c r="AS10" s="98">
        <f>[9]CaseCE170!$AA27/1000</f>
        <v>0.94456763269948796</v>
      </c>
      <c r="AT10" s="99">
        <f t="shared" ref="AT10:AT73" si="8">AR10/AS10</f>
        <v>3.3954510336710899</v>
      </c>
      <c r="AU10" s="98">
        <f>([10]CaseCE180!$O27+[10]CaseCE180!$Q27)/3600/1000</f>
        <v>6.5072757252023639</v>
      </c>
      <c r="AV10" s="98">
        <f>[10]CaseCE180!$AA27/1000</f>
        <v>1.6093942683275799</v>
      </c>
      <c r="AW10" s="99">
        <f t="shared" ref="AW10:AW73" si="9">AU10/AV10</f>
        <v>4.0433073817048397</v>
      </c>
      <c r="AX10" s="98">
        <f>([11]CaseCE185!$O27+[11]CaseCE185!$Q27)/3600/1000</f>
        <v>6.5349477646666108</v>
      </c>
      <c r="AY10" s="98">
        <f>[11]CaseCE185!$AA27/1000</f>
        <v>2.2907310894849102</v>
      </c>
      <c r="AZ10" s="99">
        <f t="shared" ref="AZ10:AZ73" si="10">AX10/AY10</f>
        <v>2.8527782220548845</v>
      </c>
      <c r="BA10" s="98">
        <f>([12]CaseCE190!$O27+[12]CaseCE190!$Q27)/3600/1000</f>
        <v>0.82720981247322523</v>
      </c>
      <c r="BB10" s="98">
        <f>[12]CaseCE190!$AA27/1000</f>
        <v>0.24344904143892898</v>
      </c>
      <c r="BC10" s="99">
        <f t="shared" ref="BC10:BC73" si="11">BA10/BB10</f>
        <v>3.3978766463154755</v>
      </c>
      <c r="BD10" s="98">
        <f>([13]CaseCE195!$O27+[13]CaseCE195!$Q27)/3600/1000</f>
        <v>0.85490185024297771</v>
      </c>
      <c r="BE10" s="98">
        <f>[13]CaseCE195!$AA27/1000</f>
        <v>0.37077535298873698</v>
      </c>
      <c r="BF10" s="99">
        <f t="shared" ref="BF10:BF73" si="12">BD10/BE10</f>
        <v>2.3057138058174731</v>
      </c>
      <c r="BG10" s="98">
        <f>([14]CaseCE200!$O27+[14]CaseCE200!$Q27)/3600/1000</f>
        <v>7.9459196488619162</v>
      </c>
      <c r="BH10" s="98">
        <f>[14]CaseCE200!$AA27/1000</f>
        <v>2.1793037669528599</v>
      </c>
      <c r="BI10" s="99">
        <f t="shared" ref="BI10:BI73" si="13">BG10/BH10</f>
        <v>3.6460817300251991</v>
      </c>
    </row>
    <row r="11" spans="1:61" x14ac:dyDescent="0.2">
      <c r="A11" s="5" t="s">
        <v>768</v>
      </c>
      <c r="B11" s="25">
        <v>3.59</v>
      </c>
      <c r="C11" s="25">
        <v>3.56</v>
      </c>
      <c r="D11" s="25">
        <v>3.6139000000000001</v>
      </c>
      <c r="E11" s="25">
        <v>3.6230000000000002</v>
      </c>
      <c r="F11" s="25">
        <v>3.68</v>
      </c>
      <c r="G11" s="25">
        <v>3.6054400000000002</v>
      </c>
      <c r="H11" s="26">
        <v>3.6312588834102599</v>
      </c>
      <c r="I11" s="25">
        <v>3.56</v>
      </c>
      <c r="J11" s="25">
        <v>3.68</v>
      </c>
      <c r="K11" s="25">
        <v>3.6147998404871804</v>
      </c>
      <c r="L11" s="14">
        <v>3.3196858829070669E-2</v>
      </c>
      <c r="M11" s="25">
        <v>3.5865211651890001</v>
      </c>
      <c r="N11" s="25">
        <v>3.59</v>
      </c>
      <c r="O11" s="26">
        <v>3.59</v>
      </c>
      <c r="P11" s="43">
        <f>(SUM([3]CaseCE120!$O$26:$O$697)+SUM([3]CaseCE120!$Q$26:$Q$697))/3600/SUM([3]CaseCE120!$AA$26:$AA$697)</f>
        <v>3.606004457258738</v>
      </c>
      <c r="Q11" s="98">
        <f>AB682</f>
        <v>3.5997918167128486</v>
      </c>
      <c r="R11" s="98">
        <f>AB683</f>
        <v>3.6089882601029779</v>
      </c>
      <c r="S11" t="s">
        <v>80</v>
      </c>
      <c r="T11" s="98">
        <f>([1]CaseCE100!$O28+[1]CaseCE100!$Q28)/3600/1000</f>
        <v>5.4349057451395835</v>
      </c>
      <c r="U11" s="98">
        <f>[1]CaseCE100!$AA28/1000</f>
        <v>2.2610441444215397</v>
      </c>
      <c r="V11" s="99">
        <f t="shared" si="0"/>
        <v>2.4037150086382049</v>
      </c>
      <c r="W11" s="98">
        <f>([2]CaseCE110!$O28+[2]CaseCE110!$Q28)/3600/1000</f>
        <v>5.4072216120135002</v>
      </c>
      <c r="X11" s="98">
        <f>[2]CaseCE110!$AA28/1000</f>
        <v>1.5902498782505199</v>
      </c>
      <c r="Y11" s="99">
        <f t="shared" si="1"/>
        <v>3.4002339418268921</v>
      </c>
      <c r="Z11" s="98">
        <f>([3]CaseCE120!$O28+[3]CaseCE120!$Q28)/3600/1000</f>
        <v>5.3997953562153063</v>
      </c>
      <c r="AA11" s="98">
        <f>[3]CaseCE120!$AA28/1000</f>
        <v>1.4970668347881699</v>
      </c>
      <c r="AB11" s="99">
        <f t="shared" si="2"/>
        <v>3.6069166925198499</v>
      </c>
      <c r="AC11" s="98">
        <f>([4]CaseCE130!$O28+[4]CaseCE130!$Q28)/3600/1000</f>
        <v>0.3049056239671194</v>
      </c>
      <c r="AD11" s="98">
        <f>[4]CaseCE130!$AA28/1000</f>
        <v>0.16016841328600101</v>
      </c>
      <c r="AE11" s="99">
        <f t="shared" si="3"/>
        <v>1.9036563933655992</v>
      </c>
      <c r="AF11" s="98">
        <f>([5]CaseCE140!$O28+[5]CaseCE140!$Q28)/3600/1000</f>
        <v>0.27722141671345196</v>
      </c>
      <c r="AG11" s="98">
        <f>[5]CaseCE140!$AA28/1000</f>
        <v>0.10004144349373201</v>
      </c>
      <c r="AH11" s="99">
        <f t="shared" si="4"/>
        <v>2.771065740677972</v>
      </c>
      <c r="AI11" s="98">
        <f>([6]CaseCE150!$O28+[6]CaseCE150!$Q28)/3600/1000</f>
        <v>6.5072599556628612</v>
      </c>
      <c r="AJ11" s="98">
        <f>[6]CaseCE150!$AA28/1000</f>
        <v>1.7809910914203002</v>
      </c>
      <c r="AK11" s="99">
        <f t="shared" si="5"/>
        <v>3.6537296491884574</v>
      </c>
      <c r="AL11" s="98">
        <f>([7]CaseCE160!$O28+[7]CaseCE160!$Q28)/3600/1000</f>
        <v>6.4998634126592778</v>
      </c>
      <c r="AM11" s="98">
        <f>[7]CaseCE160!$AA28/1000</f>
        <v>1.6838577651386999</v>
      </c>
      <c r="AN11" s="99">
        <f t="shared" si="6"/>
        <v>3.8601024072385841</v>
      </c>
      <c r="AO11" s="98">
        <f>([8]CaseCE165!$O28+[8]CaseCE165!$Q28)/3600/1000</f>
        <v>6.5239311428944449</v>
      </c>
      <c r="AP11" s="98">
        <f>[8]CaseCE165!$AA28/1000</f>
        <v>2.2182429067648699</v>
      </c>
      <c r="AQ11" s="99">
        <f t="shared" si="7"/>
        <v>2.9410355029193251</v>
      </c>
      <c r="AR11" s="98">
        <f>([9]CaseCE170!$O28+[9]CaseCE170!$Q28)/3600/1000</f>
        <v>3.2072543582569777</v>
      </c>
      <c r="AS11" s="98">
        <f>[9]CaseCE170!$AA28/1000</f>
        <v>0.94462407101302093</v>
      </c>
      <c r="AT11" s="99">
        <f t="shared" si="8"/>
        <v>3.3952706231776388</v>
      </c>
      <c r="AU11" s="98">
        <f>([10]CaseCE180!$O28+[10]CaseCE180!$Q28)/3600/1000</f>
        <v>6.5072967614016335</v>
      </c>
      <c r="AV11" s="98">
        <f>[10]CaseCE180!$AA28/1000</f>
        <v>1.6095591407736098</v>
      </c>
      <c r="AW11" s="99">
        <f t="shared" si="9"/>
        <v>4.042906281948734</v>
      </c>
      <c r="AX11" s="98">
        <f>([11]CaseCE185!$O28+[11]CaseCE185!$Q28)/3600/1000</f>
        <v>6.5349608764701337</v>
      </c>
      <c r="AY11" s="98">
        <f>[11]CaseCE185!$AA28/1000</f>
        <v>2.2910046413489398</v>
      </c>
      <c r="AZ11" s="99">
        <f t="shared" si="10"/>
        <v>2.8524433161437681</v>
      </c>
      <c r="BA11" s="98">
        <f>([12]CaseCE190!$O28+[12]CaseCE190!$Q28)/3600/1000</f>
        <v>0.82723118335685142</v>
      </c>
      <c r="BB11" s="98">
        <f>[12]CaseCE190!$AA28/1000</f>
        <v>0.24347096833496801</v>
      </c>
      <c r="BC11" s="99">
        <f t="shared" si="11"/>
        <v>3.397658410832558</v>
      </c>
      <c r="BD11" s="98">
        <f>([13]CaseCE195!$O28+[13]CaseCE195!$Q28)/3600/1000</f>
        <v>0.85491321076220272</v>
      </c>
      <c r="BE11" s="98">
        <f>[13]CaseCE195!$AA28/1000</f>
        <v>0.37076316416468397</v>
      </c>
      <c r="BF11" s="99">
        <f t="shared" si="12"/>
        <v>2.3058202469716518</v>
      </c>
      <c r="BG11" s="98">
        <f>([14]CaseCE200!$O28+[14]CaseCE200!$Q28)/3600/1000</f>
        <v>7.9459351839255836</v>
      </c>
      <c r="BH11" s="98">
        <f>[14]CaseCE200!$AA28/1000</f>
        <v>2.1793684331084999</v>
      </c>
      <c r="BI11" s="99">
        <f t="shared" si="13"/>
        <v>3.6459806718371399</v>
      </c>
    </row>
    <row r="12" spans="1:61" x14ac:dyDescent="0.2">
      <c r="A12" s="5" t="s">
        <v>769</v>
      </c>
      <c r="B12" s="25">
        <v>1.91</v>
      </c>
      <c r="C12" s="25">
        <v>2.0699999999999998</v>
      </c>
      <c r="D12" s="25">
        <v>1.9752000000000001</v>
      </c>
      <c r="E12" s="25">
        <v>1.9530000000000001</v>
      </c>
      <c r="F12" s="25">
        <v>1.84</v>
      </c>
      <c r="G12" s="25">
        <v>1.9197599999999999</v>
      </c>
      <c r="H12" s="26">
        <v>1.9162604426238901</v>
      </c>
      <c r="I12" s="25">
        <v>1.84</v>
      </c>
      <c r="J12" s="25">
        <v>2.0699999999999998</v>
      </c>
      <c r="K12" s="25">
        <v>1.9406029203748416</v>
      </c>
      <c r="L12" s="14">
        <v>0.11851986698833453</v>
      </c>
      <c r="M12" s="25">
        <v>1.88951818418432</v>
      </c>
      <c r="N12" s="25">
        <v>1.91</v>
      </c>
      <c r="O12" s="26">
        <v>1.91</v>
      </c>
      <c r="P12" s="43">
        <f>(SUM([4]CaseCE130!$O$26:$O$697)+SUM([4]CaseCE130!$Q$26:$Q$697))/3600/SUM([4]CaseCE130!$AA$26:$AA$697)</f>
        <v>1.9029801065947374</v>
      </c>
      <c r="Q12" s="98">
        <f>AE682</f>
        <v>1.8970200358324181</v>
      </c>
      <c r="R12" s="98">
        <f>AE683</f>
        <v>1.9053343703501717</v>
      </c>
      <c r="S12" t="s">
        <v>81</v>
      </c>
      <c r="T12" s="98">
        <f>([1]CaseCE100!$O29+[1]CaseCE100!$Q29)/3600/1000</f>
        <v>5.4351060927476942</v>
      </c>
      <c r="U12" s="98">
        <f>[1]CaseCE100!$AA29/1000</f>
        <v>2.2612655254888301</v>
      </c>
      <c r="V12" s="99">
        <f t="shared" si="0"/>
        <v>2.4035682813378396</v>
      </c>
      <c r="W12" s="98">
        <f>([2]CaseCE110!$O29+[2]CaseCE110!$Q29)/3600/1000</f>
        <v>5.407343067201861</v>
      </c>
      <c r="X12" s="98">
        <f>[2]CaseCE110!$AA29/1000</f>
        <v>1.5903892985305299</v>
      </c>
      <c r="Y12" s="99">
        <f t="shared" si="1"/>
        <v>3.4000122310921466</v>
      </c>
      <c r="Z12" s="98">
        <f>([3]CaseCE120!$O29+[3]CaseCE120!$Q29)/3600/1000</f>
        <v>5.3998318020732219</v>
      </c>
      <c r="AA12" s="98">
        <f>[3]CaseCE120!$AA29/1000</f>
        <v>1.4971785782996998</v>
      </c>
      <c r="AB12" s="99">
        <f t="shared" si="2"/>
        <v>3.6066718294925422</v>
      </c>
      <c r="AC12" s="98">
        <f>([4]CaseCE130!$O29+[4]CaseCE130!$Q29)/3600/1000</f>
        <v>0.30510597927405836</v>
      </c>
      <c r="AD12" s="98">
        <f>[4]CaseCE130!$AA29/1000</f>
        <v>0.160287324033944</v>
      </c>
      <c r="AE12" s="99">
        <f t="shared" si="3"/>
        <v>1.9034941229004869</v>
      </c>
      <c r="AF12" s="98">
        <f>([5]CaseCE140!$O29+[5]CaseCE140!$Q29)/3600/1000</f>
        <v>0.27734287980064692</v>
      </c>
      <c r="AG12" s="98">
        <f>[5]CaseCE140!$AA29/1000</f>
        <v>0.100094285364819</v>
      </c>
      <c r="AH12" s="99">
        <f t="shared" si="4"/>
        <v>2.7708163237271788</v>
      </c>
      <c r="AI12" s="98">
        <f>([6]CaseCE150!$O29+[6]CaseCE150!$Q29)/3600/1000</f>
        <v>6.5073808934230835</v>
      </c>
      <c r="AJ12" s="98">
        <f>[6]CaseCE150!$AA29/1000</f>
        <v>1.78117737222823</v>
      </c>
      <c r="AK12" s="99">
        <f t="shared" si="5"/>
        <v>3.6534154289656362</v>
      </c>
      <c r="AL12" s="98">
        <f>([7]CaseCE160!$O29+[7]CaseCE160!$Q29)/3600/1000</f>
        <v>6.4999036682160005</v>
      </c>
      <c r="AM12" s="98">
        <f>[7]CaseCE160!$AA29/1000</f>
        <v>1.6840191926567301</v>
      </c>
      <c r="AN12" s="99">
        <f t="shared" si="6"/>
        <v>3.8597562881463778</v>
      </c>
      <c r="AO12" s="98">
        <f>([8]CaseCE165!$O29+[8]CaseCE165!$Q29)/3600/1000</f>
        <v>6.5241053326383334</v>
      </c>
      <c r="AP12" s="98">
        <f>[8]CaseCE165!$AA29/1000</f>
        <v>2.2184951219433899</v>
      </c>
      <c r="AQ12" s="99">
        <f t="shared" si="7"/>
        <v>2.9407796609997736</v>
      </c>
      <c r="AR12" s="98">
        <f>([9]CaseCE170!$O29+[9]CaseCE170!$Q29)/3600/1000</f>
        <v>3.2073744327225033</v>
      </c>
      <c r="AS12" s="98">
        <f>[9]CaseCE170!$AA29/1000</f>
        <v>0.94475808716224108</v>
      </c>
      <c r="AT12" s="99">
        <f t="shared" si="8"/>
        <v>3.3949160915430285</v>
      </c>
      <c r="AU12" s="98">
        <f>([10]CaseCE180!$O29+[10]CaseCE180!$Q29)/3600/1000</f>
        <v>6.5074147286733384</v>
      </c>
      <c r="AV12" s="98">
        <f>[10]CaseCE180!$AA29/1000</f>
        <v>1.60969251778656</v>
      </c>
      <c r="AW12" s="99">
        <f t="shared" si="9"/>
        <v>4.04264457762498</v>
      </c>
      <c r="AX12" s="98">
        <f>([11]CaseCE185!$O29+[11]CaseCE185!$Q29)/3600/1000</f>
        <v>6.5351609713267997</v>
      </c>
      <c r="AY12" s="98">
        <f>[11]CaseCE185!$AA29/1000</f>
        <v>2.2912907895241501</v>
      </c>
      <c r="AZ12" s="99">
        <f t="shared" si="10"/>
        <v>2.8521744167984924</v>
      </c>
      <c r="BA12" s="98">
        <f>([12]CaseCE190!$O29+[12]CaseCE190!$Q29)/3600/1000</f>
        <v>0.82735227073537632</v>
      </c>
      <c r="BB12" s="98">
        <f>[12]CaseCE190!$AA29/1000</f>
        <v>0.24357177499879101</v>
      </c>
      <c r="BC12" s="99">
        <f t="shared" si="11"/>
        <v>3.3967493595655034</v>
      </c>
      <c r="BD12" s="98">
        <f>([13]CaseCE195!$O29+[13]CaseCE195!$Q29)/3600/1000</f>
        <v>0.85511379973160284</v>
      </c>
      <c r="BE12" s="98">
        <f>[13]CaseCE195!$AA29/1000</f>
        <v>0.37099070010014101</v>
      </c>
      <c r="BF12" s="99">
        <f t="shared" si="12"/>
        <v>2.3049467264294852</v>
      </c>
      <c r="BG12" s="98">
        <f>([14]CaseCE200!$O29+[14]CaseCE200!$Q29)/3600/1000</f>
        <v>7.9460759069610836</v>
      </c>
      <c r="BH12" s="98">
        <f>[14]CaseCE200!$AA29/1000</f>
        <v>2.1795910855521003</v>
      </c>
      <c r="BI12" s="99">
        <f t="shared" si="13"/>
        <v>3.645672786805469</v>
      </c>
    </row>
    <row r="13" spans="1:61" x14ac:dyDescent="0.2">
      <c r="A13" s="5" t="s">
        <v>770</v>
      </c>
      <c r="B13" s="25">
        <v>2.77</v>
      </c>
      <c r="C13" s="25">
        <v>2.71</v>
      </c>
      <c r="D13" s="25">
        <v>2.9150999999999998</v>
      </c>
      <c r="E13" s="25">
        <v>2.8540000000000001</v>
      </c>
      <c r="F13" s="25">
        <v>2.65</v>
      </c>
      <c r="G13" s="25">
        <v>2.7974300000000301</v>
      </c>
      <c r="H13" s="26">
        <v>2.7996008201671501</v>
      </c>
      <c r="I13" s="25">
        <v>2.65</v>
      </c>
      <c r="J13" s="25">
        <v>2.9150999999999998</v>
      </c>
      <c r="K13" s="25">
        <v>2.7851615457381684</v>
      </c>
      <c r="L13" s="14">
        <v>9.5182988723097148E-2</v>
      </c>
      <c r="M13" s="25">
        <v>2.7502288079573298</v>
      </c>
      <c r="N13" s="25">
        <v>2.77</v>
      </c>
      <c r="O13" s="26">
        <v>2.77</v>
      </c>
      <c r="P13" s="43">
        <f>(SUM([5]CaseCE140!$O$26:$O$697)+SUM([5]CaseCE140!$Q$26:$Q$697))/3600/SUM([5]CaseCE140!$AA$26:$AA$697)</f>
        <v>2.7701468708546453</v>
      </c>
      <c r="Q13" s="98">
        <f>AH682</f>
        <v>2.7636667073489978</v>
      </c>
      <c r="R13" s="98">
        <f>AH683</f>
        <v>2.7734867777898877</v>
      </c>
      <c r="S13" t="s">
        <v>82</v>
      </c>
      <c r="T13" s="98">
        <f>([1]CaseCE100!$O30+[1]CaseCE100!$Q30)/3600/1000</f>
        <v>5.4355680455327215</v>
      </c>
      <c r="U13" s="98">
        <f>[1]CaseCE100!$AA30/1000</f>
        <v>2.2616762821839704</v>
      </c>
      <c r="V13" s="99">
        <f t="shared" si="0"/>
        <v>2.4033360071689422</v>
      </c>
      <c r="W13" s="98">
        <f>([2]CaseCE110!$O30+[2]CaseCE110!$Q30)/3600/1000</f>
        <v>5.407668822037861</v>
      </c>
      <c r="X13" s="98">
        <f>[2]CaseCE110!$AA30/1000</f>
        <v>1.59065118600204</v>
      </c>
      <c r="Y13" s="99">
        <f t="shared" si="1"/>
        <v>3.399657240774173</v>
      </c>
      <c r="Z13" s="98">
        <f>([3]CaseCE120!$O30+[3]CaseCE120!$Q30)/3600/1000</f>
        <v>5.3999582079273889</v>
      </c>
      <c r="AA13" s="98">
        <f>[3]CaseCE120!$AA30/1000</f>
        <v>1.4973800305253402</v>
      </c>
      <c r="AB13" s="99">
        <f t="shared" si="2"/>
        <v>3.6062710186089966</v>
      </c>
      <c r="AC13" s="98">
        <f>([4]CaseCE130!$O30+[4]CaseCE130!$Q30)/3600/1000</f>
        <v>0.30556795097127498</v>
      </c>
      <c r="AD13" s="98">
        <f>[4]CaseCE130!$AA30/1000</f>
        <v>0.160551793551928</v>
      </c>
      <c r="AE13" s="99">
        <f t="shared" si="3"/>
        <v>1.9032359851678875</v>
      </c>
      <c r="AF13" s="98">
        <f>([5]CaseCE140!$O30+[5]CaseCE140!$Q30)/3600/1000</f>
        <v>0.27766865320772249</v>
      </c>
      <c r="AG13" s="98">
        <f>[5]CaseCE140!$AA30/1000</f>
        <v>0.100226356627747</v>
      </c>
      <c r="AH13" s="99">
        <f t="shared" si="4"/>
        <v>2.7704155129475372</v>
      </c>
      <c r="AI13" s="98">
        <f>([6]CaseCE150!$O30+[6]CaseCE150!$Q30)/3600/1000</f>
        <v>6.5077016311915559</v>
      </c>
      <c r="AJ13" s="98">
        <f>[6]CaseCE150!$AA30/1000</f>
        <v>1.78136982002507</v>
      </c>
      <c r="AK13" s="99">
        <f t="shared" si="5"/>
        <v>3.6532007885369753</v>
      </c>
      <c r="AL13" s="98">
        <f>([7]CaseCE160!$O30+[7]CaseCE160!$Q30)/3600/1000</f>
        <v>6.5000167868731955</v>
      </c>
      <c r="AM13" s="98">
        <f>[7]CaseCE160!$AA30/1000</f>
        <v>1.6841401468923101</v>
      </c>
      <c r="AN13" s="99">
        <f t="shared" si="6"/>
        <v>3.859546249085902</v>
      </c>
      <c r="AO13" s="98">
        <f>([8]CaseCE165!$O30+[8]CaseCE165!$Q30)/3600/1000</f>
        <v>6.5245338563540551</v>
      </c>
      <c r="AP13" s="98">
        <f>[8]CaseCE165!$AA30/1000</f>
        <v>2.2187790228124902</v>
      </c>
      <c r="AQ13" s="99">
        <f t="shared" si="7"/>
        <v>2.9405965124384745</v>
      </c>
      <c r="AR13" s="98">
        <f>([9]CaseCE170!$O30+[9]CaseCE170!$Q30)/3600/1000</f>
        <v>3.2076962382236807</v>
      </c>
      <c r="AS13" s="98">
        <f>[9]CaseCE170!$AA30/1000</f>
        <v>0.94494928751872498</v>
      </c>
      <c r="AT13" s="99">
        <f t="shared" si="8"/>
        <v>3.3945697198698799</v>
      </c>
      <c r="AU13" s="98">
        <f>([10]CaseCE180!$O30+[10]CaseCE180!$Q30)/3600/1000</f>
        <v>6.507732468693324</v>
      </c>
      <c r="AV13" s="98">
        <f>[10]CaseCE180!$AA30/1000</f>
        <v>1.6099459948022099</v>
      </c>
      <c r="AW13" s="99">
        <f t="shared" si="9"/>
        <v>4.0422054464583654</v>
      </c>
      <c r="AX13" s="98">
        <f>([11]CaseCE185!$O30+[11]CaseCE185!$Q30)/3600/1000</f>
        <v>6.5356206943481912</v>
      </c>
      <c r="AY13" s="98">
        <f>[11]CaseCE185!$AA30/1000</f>
        <v>2.29174927318634</v>
      </c>
      <c r="AZ13" s="99">
        <f t="shared" si="10"/>
        <v>2.8518044145646755</v>
      </c>
      <c r="BA13" s="98">
        <f>([12]CaseCE190!$O30+[12]CaseCE190!$Q30)/3600/1000</f>
        <v>0.82767734645986468</v>
      </c>
      <c r="BB13" s="98">
        <f>[12]CaseCE190!$AA30/1000</f>
        <v>0.243803601277329</v>
      </c>
      <c r="BC13" s="99">
        <f t="shared" si="11"/>
        <v>3.3948528328684264</v>
      </c>
      <c r="BD13" s="98">
        <f>([13]CaseCE195!$O30+[13]CaseCE195!$Q30)/3600/1000</f>
        <v>0.8555758385384804</v>
      </c>
      <c r="BE13" s="98">
        <f>[13]CaseCE195!$AA30/1000</f>
        <v>0.37141865512274302</v>
      </c>
      <c r="BF13" s="99">
        <f t="shared" si="12"/>
        <v>2.3035349106407637</v>
      </c>
      <c r="BG13" s="98">
        <f>([14]CaseCE200!$O30+[14]CaseCE200!$Q30)/3600/1000</f>
        <v>7.9464261121690836</v>
      </c>
      <c r="BH13" s="98">
        <f>[14]CaseCE200!$AA30/1000</f>
        <v>2.1798042746557797</v>
      </c>
      <c r="BI13" s="99">
        <f t="shared" si="13"/>
        <v>3.6454768919213771</v>
      </c>
    </row>
    <row r="14" spans="1:61" x14ac:dyDescent="0.2">
      <c r="A14" s="5" t="s">
        <v>771</v>
      </c>
      <c r="B14" s="25">
        <v>3.62</v>
      </c>
      <c r="C14" s="25">
        <v>3.59</v>
      </c>
      <c r="D14" s="25">
        <v>3.6675</v>
      </c>
      <c r="E14" s="25">
        <v>3.7</v>
      </c>
      <c r="F14" s="25">
        <v>3.61</v>
      </c>
      <c r="G14" s="25">
        <v>3.64964000000005</v>
      </c>
      <c r="H14" s="26">
        <v>3.6734126916880601</v>
      </c>
      <c r="I14" s="25">
        <v>3.59</v>
      </c>
      <c r="J14" s="25">
        <v>3.7</v>
      </c>
      <c r="K14" s="25">
        <v>3.644364670241159</v>
      </c>
      <c r="L14" s="14">
        <v>3.0183587525756932E-2</v>
      </c>
      <c r="M14" s="25">
        <v>3.6273049132051698</v>
      </c>
      <c r="N14" s="25">
        <v>3.63</v>
      </c>
      <c r="O14" s="26">
        <v>3.63</v>
      </c>
      <c r="P14" s="43">
        <f>(SUM([6]CaseCE150!$O$26:$O$697)+SUM([6]CaseCE150!$Q$26:$Q$697))/3600/SUM([6]CaseCE150!$AA$26:$AA$697)</f>
        <v>3.6525095660078364</v>
      </c>
      <c r="Q14" s="98">
        <f>AK682</f>
        <v>3.6427952917581998</v>
      </c>
      <c r="R14" s="98">
        <f>AK683</f>
        <v>3.6619275289103079</v>
      </c>
      <c r="S14" t="s">
        <v>83</v>
      </c>
      <c r="T14" s="98">
        <f>([1]CaseCE100!$O31+[1]CaseCE100!$Q31)/3600/1000</f>
        <v>5.4359106043567778</v>
      </c>
      <c r="U14" s="98">
        <f>[1]CaseCE100!$AA31/1000</f>
        <v>2.2619440682212897</v>
      </c>
      <c r="V14" s="99">
        <f t="shared" si="0"/>
        <v>2.4032029265124049</v>
      </c>
      <c r="W14" s="98">
        <f>([2]CaseCE110!$O31+[2]CaseCE110!$Q31)/3600/1000</f>
        <v>5.4079547037238607</v>
      </c>
      <c r="X14" s="98">
        <f>[2]CaseCE110!$AA31/1000</f>
        <v>1.59082974091458</v>
      </c>
      <c r="Y14" s="99">
        <f t="shared" si="1"/>
        <v>3.3994553688786251</v>
      </c>
      <c r="Z14" s="98">
        <f>([3]CaseCE120!$O31+[3]CaseCE120!$Q31)/3600/1000</f>
        <v>5.4001045242411942</v>
      </c>
      <c r="AA14" s="98">
        <f>[3]CaseCE120!$AA31/1000</f>
        <v>1.49751708028971</v>
      </c>
      <c r="AB14" s="99">
        <f t="shared" si="2"/>
        <v>3.6060386858469013</v>
      </c>
      <c r="AC14" s="98">
        <f>([4]CaseCE130!$O31+[4]CaseCE130!$Q31)/3600/1000</f>
        <v>0.30591051121250556</v>
      </c>
      <c r="AD14" s="98">
        <f>[4]CaseCE130!$AA31/1000</f>
        <v>0.16074431627844399</v>
      </c>
      <c r="AE14" s="99">
        <f t="shared" si="3"/>
        <v>1.90308757594018</v>
      </c>
      <c r="AF14" s="98">
        <f>([5]CaseCE140!$O31+[5]CaseCE140!$Q31)/3600/1000</f>
        <v>0.27795454926289997</v>
      </c>
      <c r="AG14" s="98">
        <f>[5]CaseCE140!$AA31/1000</f>
        <v>0.10033785884646999</v>
      </c>
      <c r="AH14" s="99">
        <f t="shared" si="4"/>
        <v>2.7701861735778781</v>
      </c>
      <c r="AI14" s="98">
        <f>([6]CaseCE150!$O31+[6]CaseCE150!$Q31)/3600/1000</f>
        <v>6.5079857924494728</v>
      </c>
      <c r="AJ14" s="98">
        <f>[6]CaseCE150!$AA31/1000</f>
        <v>1.78159262207998</v>
      </c>
      <c r="AK14" s="99">
        <f t="shared" si="5"/>
        <v>3.6529034257290012</v>
      </c>
      <c r="AL14" s="98">
        <f>([7]CaseCE160!$O31+[7]CaseCE160!$Q31)/3600/1000</f>
        <v>6.5001561767292495</v>
      </c>
      <c r="AM14" s="98">
        <f>[7]CaseCE160!$AA31/1000</f>
        <v>1.6843078088135601</v>
      </c>
      <c r="AN14" s="99">
        <f t="shared" si="6"/>
        <v>3.8592448142290641</v>
      </c>
      <c r="AO14" s="98">
        <f>([8]CaseCE165!$O31+[8]CaseCE165!$Q31)/3600/1000</f>
        <v>6.5248733090864164</v>
      </c>
      <c r="AP14" s="98">
        <f>[8]CaseCE165!$AA31/1000</f>
        <v>2.2190762743659</v>
      </c>
      <c r="AQ14" s="99">
        <f t="shared" si="7"/>
        <v>2.940355581491175</v>
      </c>
      <c r="AR14" s="98">
        <f>([9]CaseCE170!$O31+[9]CaseCE170!$Q31)/3600/1000</f>
        <v>3.2079803719827527</v>
      </c>
      <c r="AS14" s="98">
        <f>[9]CaseCE170!$AA31/1000</f>
        <v>0.94512321655891507</v>
      </c>
      <c r="AT14" s="99">
        <f t="shared" si="8"/>
        <v>3.3942456557808836</v>
      </c>
      <c r="AU14" s="98">
        <f>([10]CaseCE180!$O31+[10]CaseCE180!$Q31)/3600/1000</f>
        <v>6.5080134179046274</v>
      </c>
      <c r="AV14" s="98">
        <f>[10]CaseCE180!$AA31/1000</f>
        <v>1.6100863508750198</v>
      </c>
      <c r="AW14" s="99">
        <f t="shared" si="9"/>
        <v>4.0420275685013873</v>
      </c>
      <c r="AX14" s="98">
        <f>([11]CaseCE185!$O31+[11]CaseCE185!$Q31)/3600/1000</f>
        <v>6.5359621360323441</v>
      </c>
      <c r="AY14" s="98">
        <f>[11]CaseCE185!$AA31/1000</f>
        <v>2.2920060817266097</v>
      </c>
      <c r="AZ14" s="99">
        <f t="shared" si="10"/>
        <v>2.8516338539157302</v>
      </c>
      <c r="BA14" s="98">
        <f>([12]CaseCE190!$O31+[12]CaseCE190!$Q31)/3600/1000</f>
        <v>0.82796269634729724</v>
      </c>
      <c r="BB14" s="98">
        <f>[12]CaseCE190!$AA31/1000</f>
        <v>0.243928722654076</v>
      </c>
      <c r="BC14" s="99">
        <f t="shared" si="11"/>
        <v>3.3942812774921163</v>
      </c>
      <c r="BD14" s="98">
        <f>([13]CaseCE195!$O31+[13]CaseCE195!$Q31)/3600/1000</f>
        <v>0.85591813790386106</v>
      </c>
      <c r="BE14" s="98">
        <f>[13]CaseCE195!$AA31/1000</f>
        <v>0.37160184134001301</v>
      </c>
      <c r="BF14" s="99">
        <f t="shared" si="12"/>
        <v>2.3033204970604602</v>
      </c>
      <c r="BG14" s="98">
        <f>([14]CaseCE200!$O31+[14]CaseCE200!$Q31)/3600/1000</f>
        <v>7.9467226622754721</v>
      </c>
      <c r="BH14" s="98">
        <f>[14]CaseCE200!$AA31/1000</f>
        <v>2.18006136070538</v>
      </c>
      <c r="BI14" s="99">
        <f t="shared" si="13"/>
        <v>3.6451830235201421</v>
      </c>
    </row>
    <row r="15" spans="1:61" x14ac:dyDescent="0.2">
      <c r="A15" s="5" t="s">
        <v>772</v>
      </c>
      <c r="B15" s="25">
        <v>3.84</v>
      </c>
      <c r="C15" s="25">
        <v>3.8</v>
      </c>
      <c r="D15" s="25">
        <v>3.8658000000000001</v>
      </c>
      <c r="E15" s="25">
        <v>3.95</v>
      </c>
      <c r="F15" s="25">
        <v>3.78</v>
      </c>
      <c r="G15" s="25">
        <v>3.8451900000000001</v>
      </c>
      <c r="H15" s="26">
        <v>3.8599482126501901</v>
      </c>
      <c r="I15" s="25">
        <v>3.78</v>
      </c>
      <c r="J15" s="25">
        <v>3.95</v>
      </c>
      <c r="K15" s="25">
        <v>3.8487054589500267</v>
      </c>
      <c r="L15" s="14">
        <v>4.4170696306383088E-2</v>
      </c>
      <c r="M15" s="25">
        <v>3.8329376060560199</v>
      </c>
      <c r="N15" s="25">
        <v>3.84</v>
      </c>
      <c r="O15" s="26">
        <v>3.84</v>
      </c>
      <c r="P15" s="43">
        <f>(SUM([7]CaseCE160!$O$26:$O$697)+SUM([7]CaseCE160!$Q$26:$Q$697))/3600/SUM([7]CaseCE160!$AA$26:$AA$697)</f>
        <v>3.8589009389710918</v>
      </c>
      <c r="Q15" s="98">
        <f>AN682</f>
        <v>3.8475618194473236</v>
      </c>
      <c r="R15" s="98">
        <f>AN683</f>
        <v>3.8695669118923832</v>
      </c>
      <c r="S15" t="s">
        <v>84</v>
      </c>
      <c r="T15" s="98">
        <f>([1]CaseCE100!$O32+[1]CaseCE100!$Q32)/3600/1000</f>
        <v>5.4360452908196937</v>
      </c>
      <c r="U15" s="98">
        <f>[1]CaseCE100!$AA32/1000</f>
        <v>2.2617271268849999</v>
      </c>
      <c r="V15" s="99">
        <f t="shared" si="0"/>
        <v>2.4034929882574185</v>
      </c>
      <c r="W15" s="98">
        <f>([2]CaseCE110!$O32+[2]CaseCE110!$Q32)/3600/1000</f>
        <v>5.4081051058322505</v>
      </c>
      <c r="X15" s="98">
        <f>[2]CaseCE110!$AA32/1000</f>
        <v>1.5906807534796301</v>
      </c>
      <c r="Y15" s="99">
        <f t="shared" si="1"/>
        <v>3.399868323044688</v>
      </c>
      <c r="Z15" s="98">
        <f>([3]CaseCE120!$O32+[3]CaseCE120!$Q32)/3600/1000</f>
        <v>5.4002292934283895</v>
      </c>
      <c r="AA15" s="98">
        <f>[3]CaseCE120!$AA32/1000</f>
        <v>1.4973728532267701</v>
      </c>
      <c r="AB15" s="99">
        <f t="shared" si="2"/>
        <v>3.6064693451541761</v>
      </c>
      <c r="AC15" s="98">
        <f>([4]CaseCE130!$O32+[4]CaseCE130!$Q32)/3600/1000</f>
        <v>0.30604517610947779</v>
      </c>
      <c r="AD15" s="98">
        <f>[4]CaseCE130!$AA32/1000</f>
        <v>0.16078830570040198</v>
      </c>
      <c r="AE15" s="99">
        <f t="shared" si="3"/>
        <v>1.9034044470854365</v>
      </c>
      <c r="AF15" s="98">
        <f>([5]CaseCE140!$O32+[5]CaseCE140!$Q32)/3600/1000</f>
        <v>0.27810496117419442</v>
      </c>
      <c r="AG15" s="98">
        <f>[5]CaseCE140!$AA32/1000</f>
        <v>0.10037549567556001</v>
      </c>
      <c r="AH15" s="99">
        <f t="shared" si="4"/>
        <v>2.7706459559921157</v>
      </c>
      <c r="AI15" s="98">
        <f>([6]CaseCE150!$O32+[6]CaseCE150!$Q32)/3600/1000</f>
        <v>6.5081364956759158</v>
      </c>
      <c r="AJ15" s="98">
        <f>[6]CaseCE150!$AA32/1000</f>
        <v>1.7815521038286999</v>
      </c>
      <c r="AK15" s="99">
        <f t="shared" si="5"/>
        <v>3.6530710955292314</v>
      </c>
      <c r="AL15" s="98">
        <f>([7]CaseCE160!$O32+[7]CaseCE160!$Q32)/3600/1000</f>
        <v>6.5002678649655836</v>
      </c>
      <c r="AM15" s="98">
        <f>[7]CaseCE160!$AA32/1000</f>
        <v>1.6842942061573498</v>
      </c>
      <c r="AN15" s="99">
        <f t="shared" si="6"/>
        <v>3.8593422937645117</v>
      </c>
      <c r="AO15" s="98">
        <f>([8]CaseCE165!$O32+[8]CaseCE165!$Q32)/3600/1000</f>
        <v>6.5250012531739721</v>
      </c>
      <c r="AP15" s="98">
        <f>[8]CaseCE165!$AA32/1000</f>
        <v>2.21901098448454</v>
      </c>
      <c r="AQ15" s="99">
        <f t="shared" si="7"/>
        <v>2.94049975362771</v>
      </c>
      <c r="AR15" s="98">
        <f>([9]CaseCE170!$O32+[9]CaseCE170!$Q32)/3600/1000</f>
        <v>3.2081307366765861</v>
      </c>
      <c r="AS15" s="98">
        <f>[9]CaseCE170!$AA32/1000</f>
        <v>0.94509812453471398</v>
      </c>
      <c r="AT15" s="99">
        <f t="shared" si="8"/>
        <v>3.3944948713722156</v>
      </c>
      <c r="AU15" s="98">
        <f>([10]CaseCE180!$O32+[10]CaseCE180!$Q32)/3600/1000</f>
        <v>6.5081625213825003</v>
      </c>
      <c r="AV15" s="98">
        <f>[10]CaseCE180!$AA32/1000</f>
        <v>1.6099217252423501</v>
      </c>
      <c r="AW15" s="99">
        <f t="shared" si="9"/>
        <v>4.0425335091386456</v>
      </c>
      <c r="AX15" s="98">
        <f>([11]CaseCE185!$O32+[11]CaseCE185!$Q32)/3600/1000</f>
        <v>6.536095793654999</v>
      </c>
      <c r="AY15" s="98">
        <f>[11]CaseCE185!$AA32/1000</f>
        <v>2.2916928609287401</v>
      </c>
      <c r="AZ15" s="99">
        <f t="shared" si="10"/>
        <v>2.8520819282066254</v>
      </c>
      <c r="BA15" s="98">
        <f>([12]CaseCE190!$O32+[12]CaseCE190!$Q32)/3600/1000</f>
        <v>0.82811270386800273</v>
      </c>
      <c r="BB15" s="98">
        <f>[12]CaseCE190!$AA32/1000</f>
        <v>0.243884775819387</v>
      </c>
      <c r="BC15" s="99">
        <f t="shared" si="11"/>
        <v>3.3955079856287367</v>
      </c>
      <c r="BD15" s="98">
        <f>([13]CaseCE195!$O32+[13]CaseCE195!$Q32)/3600/1000</f>
        <v>0.85605211641750834</v>
      </c>
      <c r="BE15" s="98">
        <f>[13]CaseCE195!$AA32/1000</f>
        <v>0.371483270853323</v>
      </c>
      <c r="BF15" s="99">
        <f t="shared" si="12"/>
        <v>2.3044163319955078</v>
      </c>
      <c r="BG15" s="98">
        <f>([14]CaseCE200!$O32+[14]CaseCE200!$Q32)/3600/1000</f>
        <v>7.9468678377634987</v>
      </c>
      <c r="BH15" s="98">
        <f>[14]CaseCE200!$AA32/1000</f>
        <v>2.18002439585756</v>
      </c>
      <c r="BI15" s="99">
        <f t="shared" si="13"/>
        <v>3.6453114253510108</v>
      </c>
    </row>
    <row r="16" spans="1:61" x14ac:dyDescent="0.2">
      <c r="A16" s="5" t="s">
        <v>773</v>
      </c>
      <c r="B16" s="25">
        <v>2.92</v>
      </c>
      <c r="C16" s="25">
        <v>2.89</v>
      </c>
      <c r="D16" s="25">
        <v>2.9514</v>
      </c>
      <c r="E16" s="25">
        <v>2.98526210015073</v>
      </c>
      <c r="F16" s="25">
        <v>2.95</v>
      </c>
      <c r="G16" s="25">
        <v>2.92570999999998</v>
      </c>
      <c r="H16" s="26">
        <v>2.9449030362171</v>
      </c>
      <c r="I16" s="25">
        <v>2.89</v>
      </c>
      <c r="J16" s="25">
        <v>2.98526210015073</v>
      </c>
      <c r="K16" s="25">
        <v>2.9381821623382582</v>
      </c>
      <c r="L16" s="14">
        <v>3.2422121872429648E-2</v>
      </c>
      <c r="M16" s="25">
        <v>2.9295040900051998</v>
      </c>
      <c r="N16" s="25">
        <v>2.93</v>
      </c>
      <c r="O16" s="26">
        <v>2.93</v>
      </c>
      <c r="P16" s="43">
        <f>(SUM([8]CaseCE165!$O$26:$O$697)+SUM([8]CaseCE165!$Q$26:$Q$697))/3600/SUM([8]CaseCE165!$AA$26:$AA$697)</f>
        <v>2.939927444750571</v>
      </c>
      <c r="Q16" s="98">
        <f>AQ682</f>
        <v>2.9308541309551726</v>
      </c>
      <c r="R16" s="98">
        <f>AQ683</f>
        <v>2.9485670672566147</v>
      </c>
      <c r="S16" t="s">
        <v>85</v>
      </c>
      <c r="T16" s="98">
        <f>([1]CaseCE100!$O33+[1]CaseCE100!$Q33)/3600/1000</f>
        <v>5.4360003925641385</v>
      </c>
      <c r="U16" s="98">
        <f>[1]CaseCE100!$AA33/1000</f>
        <v>2.2615561693814303</v>
      </c>
      <c r="V16" s="99">
        <f t="shared" si="0"/>
        <v>2.4036548223566636</v>
      </c>
      <c r="W16" s="98">
        <f>([2]CaseCE110!$O33+[2]CaseCE110!$Q33)/3600/1000</f>
        <v>5.408185029803029</v>
      </c>
      <c r="X16" s="98">
        <f>[2]CaseCE110!$AA33/1000</f>
        <v>1.59058889421108</v>
      </c>
      <c r="Y16" s="99">
        <f t="shared" si="1"/>
        <v>3.400114919377359</v>
      </c>
      <c r="Z16" s="98">
        <f>([3]CaseCE120!$O33+[3]CaseCE120!$Q33)/3600/1000</f>
        <v>5.4003749157920833</v>
      </c>
      <c r="AA16" s="98">
        <f>[3]CaseCE120!$AA33/1000</f>
        <v>1.4973025552322199</v>
      </c>
      <c r="AB16" s="99">
        <f t="shared" si="2"/>
        <v>3.6067359244935822</v>
      </c>
      <c r="AC16" s="98">
        <f>([4]CaseCE130!$O33+[4]CaseCE130!$Q33)/3600/1000</f>
        <v>0.30600026265319724</v>
      </c>
      <c r="AD16" s="98">
        <f>[4]CaseCE130!$AA33/1000</f>
        <v>0.16074969907800701</v>
      </c>
      <c r="AE16" s="99">
        <f t="shared" si="3"/>
        <v>1.9035821802982318</v>
      </c>
      <c r="AF16" s="98">
        <f>([5]CaseCE140!$O33+[5]CaseCE140!$Q33)/3600/1000</f>
        <v>0.27818487137515002</v>
      </c>
      <c r="AG16" s="98">
        <f>[5]CaseCE140!$AA33/1000</f>
        <v>0.10039439190579699</v>
      </c>
      <c r="AH16" s="99">
        <f t="shared" si="4"/>
        <v>2.7709204278679138</v>
      </c>
      <c r="AI16" s="98">
        <f>([6]CaseCE150!$O33+[6]CaseCE150!$Q33)/3600/1000</f>
        <v>6.5082179865029719</v>
      </c>
      <c r="AJ16" s="98">
        <f>[6]CaseCE150!$AA33/1000</f>
        <v>1.7814144206210001</v>
      </c>
      <c r="AK16" s="99">
        <f t="shared" si="5"/>
        <v>3.6533991816649887</v>
      </c>
      <c r="AL16" s="98">
        <f>([7]CaseCE160!$O33+[7]CaseCE160!$Q33)/3600/1000</f>
        <v>6.5004001975396672</v>
      </c>
      <c r="AM16" s="98">
        <f>[7]CaseCE160!$AA33/1000</f>
        <v>1.68417505961781</v>
      </c>
      <c r="AN16" s="99">
        <f t="shared" si="6"/>
        <v>3.859693896081565</v>
      </c>
      <c r="AO16" s="98">
        <f>([8]CaseCE165!$O33+[8]CaseCE165!$Q33)/3600/1000</f>
        <v>6.5249991062649721</v>
      </c>
      <c r="AP16" s="98">
        <f>[8]CaseCE165!$AA33/1000</f>
        <v>2.21881021032315</v>
      </c>
      <c r="AQ16" s="99">
        <f t="shared" si="7"/>
        <v>2.940764863937896</v>
      </c>
      <c r="AR16" s="98">
        <f>([9]CaseCE170!$O33+[9]CaseCE170!$Q33)/3600/1000</f>
        <v>3.2082127232853113</v>
      </c>
      <c r="AS16" s="98">
        <f>[9]CaseCE170!$AA33/1000</f>
        <v>0.94503030400104404</v>
      </c>
      <c r="AT16" s="99">
        <f t="shared" si="8"/>
        <v>3.3948252343892742</v>
      </c>
      <c r="AU16" s="98">
        <f>([10]CaseCE180!$O33+[10]CaseCE180!$Q33)/3600/1000</f>
        <v>6.5082732970290689</v>
      </c>
      <c r="AV16" s="98">
        <f>[10]CaseCE180!$AA33/1000</f>
        <v>1.6098929396270201</v>
      </c>
      <c r="AW16" s="99">
        <f t="shared" si="9"/>
        <v>4.0426746007948235</v>
      </c>
      <c r="AX16" s="98">
        <f>([11]CaseCE185!$O33+[11]CaseCE185!$Q33)/3600/1000</f>
        <v>6.5360539747815976</v>
      </c>
      <c r="AY16" s="98">
        <f>[11]CaseCE185!$AA33/1000</f>
        <v>2.29153606125718</v>
      </c>
      <c r="AZ16" s="99">
        <f t="shared" si="10"/>
        <v>2.852258834275466</v>
      </c>
      <c r="BA16" s="98">
        <f>([12]CaseCE190!$O33+[12]CaseCE190!$Q33)/3600/1000</f>
        <v>0.82819339687189164</v>
      </c>
      <c r="BB16" s="98">
        <f>[12]CaseCE190!$AA33/1000</f>
        <v>0.243861918600174</v>
      </c>
      <c r="BC16" s="99">
        <f t="shared" si="11"/>
        <v>3.3961571434602038</v>
      </c>
      <c r="BD16" s="98">
        <f>([13]CaseCE195!$O33+[13]CaseCE195!$Q33)/3600/1000</f>
        <v>0.85600761174933881</v>
      </c>
      <c r="BE16" s="98">
        <f>[13]CaseCE195!$AA33/1000</f>
        <v>0.37133150119520703</v>
      </c>
      <c r="BF16" s="99">
        <f t="shared" si="12"/>
        <v>2.3052383355414281</v>
      </c>
      <c r="BG16" s="98">
        <f>([14]CaseCE200!$O33+[14]CaseCE200!$Q33)/3600/1000</f>
        <v>7.9469245514359717</v>
      </c>
      <c r="BH16" s="98">
        <f>[14]CaseCE200!$AA33/1000</f>
        <v>2.1798509104691699</v>
      </c>
      <c r="BI16" s="99">
        <f t="shared" si="13"/>
        <v>3.6456275579532882</v>
      </c>
    </row>
    <row r="17" spans="1:61" x14ac:dyDescent="0.2">
      <c r="A17" s="5" t="s">
        <v>774</v>
      </c>
      <c r="B17" s="25">
        <v>3.38</v>
      </c>
      <c r="C17" s="25">
        <v>3.34</v>
      </c>
      <c r="D17" s="25">
        <v>3.4422999999999999</v>
      </c>
      <c r="E17" s="25">
        <v>3.4769999999999999</v>
      </c>
      <c r="F17" s="25">
        <v>3.52</v>
      </c>
      <c r="G17" s="25">
        <v>3.3943899999999698</v>
      </c>
      <c r="H17" s="26">
        <v>3.4032808099169598</v>
      </c>
      <c r="I17" s="25">
        <v>3.34</v>
      </c>
      <c r="J17" s="25">
        <v>3.52</v>
      </c>
      <c r="K17" s="25">
        <v>3.4224244014167047</v>
      </c>
      <c r="L17" s="14">
        <v>5.2594295413943865E-2</v>
      </c>
      <c r="M17" s="25">
        <v>3.36716976128969</v>
      </c>
      <c r="N17" s="25">
        <v>3.39</v>
      </c>
      <c r="O17" s="26">
        <v>3.39</v>
      </c>
      <c r="P17" s="43">
        <f>(SUM([9]CaseCE170!$O$26:$O$697)+SUM([9]CaseCE170!$Q$26:$Q$697))/3600/SUM([9]CaseCE170!$AA$26:$AA$697)</f>
        <v>3.3937304666014874</v>
      </c>
      <c r="Q17" s="98">
        <f>AT682</f>
        <v>3.3791627077138515</v>
      </c>
      <c r="R17" s="98">
        <f>AT683</f>
        <v>3.406697794615285</v>
      </c>
      <c r="S17" t="s">
        <v>86</v>
      </c>
      <c r="T17" s="98">
        <f>([1]CaseCE100!$O34+[1]CaseCE100!$Q34)/3600/1000</f>
        <v>5.4364615821905282</v>
      </c>
      <c r="U17" s="98">
        <f>[1]CaseCE100!$AA34/1000</f>
        <v>2.2617060378469502</v>
      </c>
      <c r="V17" s="99">
        <f t="shared" si="0"/>
        <v>2.4036994601499195</v>
      </c>
      <c r="W17" s="98">
        <f>([2]CaseCE110!$O34+[2]CaseCE110!$Q34)/3600/1000</f>
        <v>5.4088214946169169</v>
      </c>
      <c r="X17" s="98">
        <f>[2]CaseCE110!$AA34/1000</f>
        <v>1.5907397569584001</v>
      </c>
      <c r="Y17" s="99">
        <f t="shared" si="1"/>
        <v>3.4001925650987328</v>
      </c>
      <c r="Z17" s="98">
        <f>([3]CaseCE120!$O34+[3]CaseCE120!$Q34)/3600/1000</f>
        <v>5.4010170134612228</v>
      </c>
      <c r="AA17" s="98">
        <f>[3]CaseCE120!$AA34/1000</f>
        <v>1.4974491212365499</v>
      </c>
      <c r="AB17" s="99">
        <f t="shared" si="2"/>
        <v>3.606811701890225</v>
      </c>
      <c r="AC17" s="98">
        <f>([4]CaseCE130!$O34+[4]CaseCE130!$Q34)/3600/1000</f>
        <v>0.30646146708377503</v>
      </c>
      <c r="AD17" s="98">
        <f>[4]CaseCE130!$AA34/1000</f>
        <v>0.160988139676672</v>
      </c>
      <c r="AE17" s="99">
        <f t="shared" si="3"/>
        <v>1.9036276069732287</v>
      </c>
      <c r="AF17" s="98">
        <f>([5]CaseCE140!$O34+[5]CaseCE140!$Q34)/3600/1000</f>
        <v>0.2788213646371222</v>
      </c>
      <c r="AG17" s="98">
        <f>[5]CaseCE140!$AA34/1000</f>
        <v>0.10062123745804201</v>
      </c>
      <c r="AH17" s="99">
        <f t="shared" si="4"/>
        <v>2.7709991616172256</v>
      </c>
      <c r="AI17" s="98">
        <f>([6]CaseCE150!$O34+[6]CaseCE150!$Q34)/3600/1000</f>
        <v>6.5088487687256382</v>
      </c>
      <c r="AJ17" s="98">
        <f>[6]CaseCE150!$AA34/1000</f>
        <v>1.7815395645297598</v>
      </c>
      <c r="AK17" s="99">
        <f t="shared" si="5"/>
        <v>3.653496615127747</v>
      </c>
      <c r="AL17" s="98">
        <f>([7]CaseCE160!$O34+[7]CaseCE160!$Q34)/3600/1000</f>
        <v>6.5010160284691949</v>
      </c>
      <c r="AM17" s="98">
        <f>[7]CaseCE160!$AA34/1000</f>
        <v>1.6842524314815401</v>
      </c>
      <c r="AN17" s="99">
        <f t="shared" si="6"/>
        <v>3.8598822284321268</v>
      </c>
      <c r="AO17" s="98">
        <f>([8]CaseCE165!$O34+[8]CaseCE165!$Q34)/3600/1000</f>
        <v>6.5254798388090274</v>
      </c>
      <c r="AP17" s="98">
        <f>[8]CaseCE165!$AA34/1000</f>
        <v>2.2189181428404998</v>
      </c>
      <c r="AQ17" s="99">
        <f t="shared" si="7"/>
        <v>2.940838471154946</v>
      </c>
      <c r="AR17" s="98">
        <f>([9]CaseCE170!$O34+[9]CaseCE170!$Q34)/3600/1000</f>
        <v>3.2088438420419112</v>
      </c>
      <c r="AS17" s="98">
        <f>[9]CaseCE170!$AA34/1000</f>
        <v>0.94523397121294706</v>
      </c>
      <c r="AT17" s="99">
        <f t="shared" si="8"/>
        <v>3.3947614450676644</v>
      </c>
      <c r="AU17" s="98">
        <f>([10]CaseCE180!$O34+[10]CaseCE180!$Q34)/3600/1000</f>
        <v>6.5089106431947439</v>
      </c>
      <c r="AV17" s="98">
        <f>[10]CaseCE180!$AA34/1000</f>
        <v>1.6101141889927302</v>
      </c>
      <c r="AW17" s="99">
        <f t="shared" si="9"/>
        <v>4.0425149270106413</v>
      </c>
      <c r="AX17" s="98">
        <f>([11]CaseCE185!$O34+[11]CaseCE185!$Q34)/3600/1000</f>
        <v>6.5365134046142757</v>
      </c>
      <c r="AY17" s="98">
        <f>[11]CaseCE185!$AA34/1000</f>
        <v>2.29177792339833</v>
      </c>
      <c r="AZ17" s="99">
        <f t="shared" si="10"/>
        <v>2.8521582906784007</v>
      </c>
      <c r="BA17" s="98">
        <f>([12]CaseCE190!$O34+[12]CaseCE190!$Q34)/3600/1000</f>
        <v>0.82882944982659712</v>
      </c>
      <c r="BB17" s="98">
        <f>[12]CaseCE190!$AA34/1000</f>
        <v>0.24430113277926302</v>
      </c>
      <c r="BC17" s="99">
        <f t="shared" si="11"/>
        <v>3.3926549598747933</v>
      </c>
      <c r="BD17" s="98">
        <f>([13]CaseCE195!$O34+[13]CaseCE195!$Q34)/3600/1000</f>
        <v>0.85646931738151655</v>
      </c>
      <c r="BE17" s="98">
        <f>[13]CaseCE195!$AA34/1000</f>
        <v>0.371794438809186</v>
      </c>
      <c r="BF17" s="99">
        <f t="shared" si="12"/>
        <v>2.3036098122518651</v>
      </c>
      <c r="BG17" s="98">
        <f>([14]CaseCE200!$O34+[14]CaseCE200!$Q34)/3600/1000</f>
        <v>7.9474290224372224</v>
      </c>
      <c r="BH17" s="98">
        <f>[14]CaseCE200!$AA34/1000</f>
        <v>2.1799366136835703</v>
      </c>
      <c r="BI17" s="99">
        <f t="shared" si="13"/>
        <v>3.6457156472123162</v>
      </c>
    </row>
    <row r="18" spans="1:61" x14ac:dyDescent="0.2">
      <c r="A18" s="5" t="s">
        <v>775</v>
      </c>
      <c r="B18" s="25">
        <v>4.04</v>
      </c>
      <c r="C18" s="25">
        <v>4</v>
      </c>
      <c r="D18" s="25">
        <v>4.0842000000000001</v>
      </c>
      <c r="E18" s="25">
        <v>4.0259999999999998</v>
      </c>
      <c r="F18" s="25">
        <v>4.2699999999999996</v>
      </c>
      <c r="G18" s="25">
        <v>4.0472100000000202</v>
      </c>
      <c r="H18" s="26">
        <v>4.0550284761080899</v>
      </c>
      <c r="I18" s="25">
        <v>4</v>
      </c>
      <c r="J18" s="25">
        <v>4.2699999999999996</v>
      </c>
      <c r="K18" s="25">
        <v>4.0746340680154436</v>
      </c>
      <c r="L18" s="14">
        <v>6.6263619135620552E-2</v>
      </c>
      <c r="M18" s="25">
        <v>4.0423290802762697</v>
      </c>
      <c r="N18" s="25">
        <v>4.04</v>
      </c>
      <c r="O18" s="26">
        <v>4.04</v>
      </c>
      <c r="P18" s="43">
        <f>(SUM([10]CaseCE180!$O$26:$O$697)+SUM([10]CaseCE180!$Q$26:$Q$697))/3600/SUM([10]CaseCE180!$AA$26:$AA$697)</f>
        <v>4.0416107038416405</v>
      </c>
      <c r="Q18" s="98">
        <f>AW682</f>
        <v>4.0205708016791961</v>
      </c>
      <c r="R18" s="98">
        <f>AW683</f>
        <v>4.0619592179551844</v>
      </c>
      <c r="S18" t="s">
        <v>87</v>
      </c>
      <c r="T18" s="98">
        <f>([1]CaseCE100!$O35+[1]CaseCE100!$Q35)/3600/1000</f>
        <v>5.437864513273249</v>
      </c>
      <c r="U18" s="98">
        <f>[1]CaseCE100!$AA35/1000</f>
        <v>2.2619013644933204</v>
      </c>
      <c r="V18" s="99">
        <f t="shared" si="0"/>
        <v>2.4041121326664761</v>
      </c>
      <c r="W18" s="98">
        <f>([2]CaseCE110!$O35+[2]CaseCE110!$Q35)/3600/1000</f>
        <v>5.4103137070204435</v>
      </c>
      <c r="X18" s="98">
        <f>[2]CaseCE110!$AA35/1000</f>
        <v>1.59090901062124</v>
      </c>
      <c r="Y18" s="99">
        <f t="shared" si="1"/>
        <v>3.4007687874668266</v>
      </c>
      <c r="Z18" s="98">
        <f>([3]CaseCE120!$O35+[3]CaseCE120!$Q35)/3600/1000</f>
        <v>5.4026461739818608</v>
      </c>
      <c r="AA18" s="98">
        <f>[3]CaseCE120!$AA35/1000</f>
        <v>1.4976485521565401</v>
      </c>
      <c r="AB18" s="99">
        <f t="shared" si="2"/>
        <v>3.6074192214203502</v>
      </c>
      <c r="AC18" s="98">
        <f>([4]CaseCE130!$O35+[4]CaseCE130!$Q35)/3600/1000</f>
        <v>0.30786442333317215</v>
      </c>
      <c r="AD18" s="98">
        <f>[4]CaseCE130!$AA35/1000</f>
        <v>0.161687607447594</v>
      </c>
      <c r="AE18" s="99">
        <f t="shared" si="3"/>
        <v>1.9040693853606363</v>
      </c>
      <c r="AF18" s="98">
        <f>([5]CaseCE140!$O35+[5]CaseCE140!$Q35)/3600/1000</f>
        <v>0.28031365463554719</v>
      </c>
      <c r="AG18" s="98">
        <f>[5]CaseCE140!$AA35/1000</f>
        <v>0.101136945068647</v>
      </c>
      <c r="AH18" s="99">
        <f t="shared" si="4"/>
        <v>2.771624696052303</v>
      </c>
      <c r="AI18" s="98">
        <f>([6]CaseCE150!$O35+[6]CaseCE150!$Q35)/3600/1000</f>
        <v>6.5103276578578617</v>
      </c>
      <c r="AJ18" s="98">
        <f>[6]CaseCE150!$AA35/1000</f>
        <v>1.7817818100890599</v>
      </c>
      <c r="AK18" s="99">
        <f t="shared" si="5"/>
        <v>3.653829902737896</v>
      </c>
      <c r="AL18" s="98">
        <f>([7]CaseCE160!$O35+[7]CaseCE160!$Q35)/3600/1000</f>
        <v>6.5026496024902229</v>
      </c>
      <c r="AM18" s="98">
        <f>[7]CaseCE160!$AA35/1000</f>
        <v>1.68452570776413</v>
      </c>
      <c r="AN18" s="99">
        <f t="shared" si="6"/>
        <v>3.8602258027401586</v>
      </c>
      <c r="AO18" s="98">
        <f>([8]CaseCE165!$O35+[8]CaseCE165!$Q35)/3600/1000</f>
        <v>6.5269113527506395</v>
      </c>
      <c r="AP18" s="98">
        <f>[8]CaseCE165!$AA35/1000</f>
        <v>2.2191997717412599</v>
      </c>
      <c r="AQ18" s="99">
        <f t="shared" si="7"/>
        <v>2.9411103208745386</v>
      </c>
      <c r="AR18" s="98">
        <f>([9]CaseCE170!$O35+[9]CaseCE170!$Q35)/3600/1000</f>
        <v>3.2103236605547667</v>
      </c>
      <c r="AS18" s="98">
        <f>[9]CaseCE170!$AA35/1000</f>
        <v>0.94563720195749401</v>
      </c>
      <c r="AT18" s="99">
        <f t="shared" si="8"/>
        <v>3.3948787694787304</v>
      </c>
      <c r="AU18" s="98">
        <f>([10]CaseCE180!$O35+[10]CaseCE180!$Q35)/3600/1000</f>
        <v>6.5103533832193659</v>
      </c>
      <c r="AV18" s="98">
        <f>[10]CaseCE180!$AA35/1000</f>
        <v>1.6103689246639898</v>
      </c>
      <c r="AW18" s="99">
        <f t="shared" si="9"/>
        <v>4.0427713696585261</v>
      </c>
      <c r="AX18" s="98">
        <f>([11]CaseCE185!$O35+[11]CaseCE185!$Q35)/3600/1000</f>
        <v>6.5379092273546044</v>
      </c>
      <c r="AY18" s="98">
        <f>[11]CaseCE185!$AA35/1000</f>
        <v>2.2921294062509801</v>
      </c>
      <c r="AZ18" s="99">
        <f t="shared" si="10"/>
        <v>2.8523298944312425</v>
      </c>
      <c r="BA18" s="98">
        <f>([12]CaseCE190!$O35+[12]CaseCE190!$Q35)/3600/1000</f>
        <v>0.83031924430095005</v>
      </c>
      <c r="BB18" s="98">
        <f>[12]CaseCE190!$AA35/1000</f>
        <v>0.245169357242881</v>
      </c>
      <c r="BC18" s="99">
        <f t="shared" si="11"/>
        <v>3.3867170581125308</v>
      </c>
      <c r="BD18" s="98">
        <f>([13]CaseCE195!$O35+[13]CaseCE195!$Q35)/3600/1000</f>
        <v>0.85787274028389171</v>
      </c>
      <c r="BE18" s="98">
        <f>[13]CaseCE195!$AA35/1000</f>
        <v>0.37298299515720496</v>
      </c>
      <c r="BF18" s="99">
        <f t="shared" si="12"/>
        <v>2.3000317746987777</v>
      </c>
      <c r="BG18" s="98">
        <f>([14]CaseCE200!$O35+[14]CaseCE200!$Q35)/3600/1000</f>
        <v>7.9488747273829432</v>
      </c>
      <c r="BH18" s="98">
        <f>[14]CaseCE200!$AA35/1000</f>
        <v>2.1801685881041397</v>
      </c>
      <c r="BI18" s="99">
        <f t="shared" si="13"/>
        <v>3.6459908516961215</v>
      </c>
    </row>
    <row r="19" spans="1:61" x14ac:dyDescent="0.2">
      <c r="A19" s="5" t="s">
        <v>776</v>
      </c>
      <c r="B19" s="25">
        <v>2.85</v>
      </c>
      <c r="C19" s="25">
        <v>2.81</v>
      </c>
      <c r="D19" s="25">
        <v>2.8744000000000001</v>
      </c>
      <c r="E19" s="25">
        <v>2.82303380365583</v>
      </c>
      <c r="F19" s="25">
        <v>2.92</v>
      </c>
      <c r="G19" s="25">
        <v>2.8512499999999799</v>
      </c>
      <c r="H19" s="26">
        <v>2.8574482834050898</v>
      </c>
      <c r="I19" s="25">
        <v>2.81</v>
      </c>
      <c r="J19" s="25">
        <v>2.92</v>
      </c>
      <c r="K19" s="25">
        <v>2.8551617267229861</v>
      </c>
      <c r="L19" s="14">
        <v>3.852671425595651E-2</v>
      </c>
      <c r="M19" s="25">
        <v>2.84579954716577</v>
      </c>
      <c r="N19" s="25">
        <v>2.85</v>
      </c>
      <c r="O19" s="26">
        <v>2.85</v>
      </c>
      <c r="P19" s="43">
        <f>(SUM([11]CaseCE185!$O$26:$O$697)+SUM([11]CaseCE185!$Q$26:$Q$697))/3600/SUM([11]CaseCE185!$AA$26:$AA$697)</f>
        <v>2.851179871646853</v>
      </c>
      <c r="Q19" s="98">
        <f>AZ682</f>
        <v>2.8340963204266392</v>
      </c>
      <c r="R19" s="98">
        <f>AZ683</f>
        <v>2.8674360068738527</v>
      </c>
      <c r="S19" t="s">
        <v>88</v>
      </c>
      <c r="T19" s="98">
        <f>([1]CaseCE100!$O36+[1]CaseCE100!$Q36)/3600/1000</f>
        <v>5.4396302047694158</v>
      </c>
      <c r="U19" s="98">
        <f>[1]CaseCE100!$AA36/1000</f>
        <v>2.2625792229147699</v>
      </c>
      <c r="V19" s="99">
        <f t="shared" si="0"/>
        <v>2.4041722604355074</v>
      </c>
      <c r="W19" s="98">
        <f>([2]CaseCE110!$O36+[2]CaseCE110!$Q36)/3600/1000</f>
        <v>5.4120314133641942</v>
      </c>
      <c r="X19" s="98">
        <f>[2]CaseCE110!$AA36/1000</f>
        <v>1.59138971843703</v>
      </c>
      <c r="Y19" s="99">
        <f t="shared" si="1"/>
        <v>3.4008208992826567</v>
      </c>
      <c r="Z19" s="98">
        <f>([3]CaseCE120!$O36+[3]CaseCE120!$Q36)/3600/1000</f>
        <v>5.4043466402158051</v>
      </c>
      <c r="AA19" s="98">
        <f>[3]CaseCE120!$AA36/1000</f>
        <v>1.49810558173104</v>
      </c>
      <c r="AB19" s="99">
        <f t="shared" si="2"/>
        <v>3.6074537777044782</v>
      </c>
      <c r="AC19" s="98">
        <f>([4]CaseCE130!$O36+[4]CaseCE130!$Q36)/3600/1000</f>
        <v>0.3096301479803889</v>
      </c>
      <c r="AD19" s="98">
        <f>[4]CaseCE130!$AA36/1000</f>
        <v>0.162610501489897</v>
      </c>
      <c r="AE19" s="99">
        <f t="shared" si="3"/>
        <v>1.9041214752026716</v>
      </c>
      <c r="AF19" s="98">
        <f>([5]CaseCE140!$O36+[5]CaseCE140!$Q36)/3600/1000</f>
        <v>0.2820313829054778</v>
      </c>
      <c r="AG19" s="98">
        <f>[5]CaseCE140!$AA36/1000</f>
        <v>0.10175539677678999</v>
      </c>
      <c r="AH19" s="99">
        <f t="shared" si="4"/>
        <v>2.7716601953225153</v>
      </c>
      <c r="AI19" s="98">
        <f>([6]CaseCE150!$O36+[6]CaseCE150!$Q36)/3600/1000</f>
        <v>6.5120372411884171</v>
      </c>
      <c r="AJ19" s="98">
        <f>[6]CaseCE150!$AA36/1000</f>
        <v>1.78209899814192</v>
      </c>
      <c r="AK19" s="99">
        <f t="shared" si="5"/>
        <v>3.654138882283251</v>
      </c>
      <c r="AL19" s="98">
        <f>([7]CaseCE160!$O36+[7]CaseCE160!$Q36)/3600/1000</f>
        <v>6.5043224346993336</v>
      </c>
      <c r="AM19" s="98">
        <f>[7]CaseCE160!$AA36/1000</f>
        <v>1.6848003907223399</v>
      </c>
      <c r="AN19" s="99">
        <f t="shared" si="6"/>
        <v>3.8605893437089458</v>
      </c>
      <c r="AO19" s="98">
        <f>([8]CaseCE165!$O36+[8]CaseCE165!$Q36)/3600/1000</f>
        <v>6.5286838498395001</v>
      </c>
      <c r="AP19" s="98">
        <f>[8]CaseCE165!$AA36/1000</f>
        <v>2.2196124136077002</v>
      </c>
      <c r="AQ19" s="99">
        <f t="shared" si="7"/>
        <v>2.9413621089043862</v>
      </c>
      <c r="AR19" s="98">
        <f>([9]CaseCE170!$O36+[9]CaseCE170!$Q36)/3600/1000</f>
        <v>3.2120371503214002</v>
      </c>
      <c r="AS19" s="98">
        <f>[9]CaseCE170!$AA36/1000</f>
        <v>0.94611967877893799</v>
      </c>
      <c r="AT19" s="99">
        <f t="shared" si="8"/>
        <v>3.3949586108037146</v>
      </c>
      <c r="AU19" s="98">
        <f>([10]CaseCE180!$O36+[10]CaseCE180!$Q36)/3600/1000</f>
        <v>6.5120523179555532</v>
      </c>
      <c r="AV19" s="98">
        <f>[10]CaseCE180!$AA36/1000</f>
        <v>1.61085421384547</v>
      </c>
      <c r="AW19" s="99">
        <f t="shared" si="9"/>
        <v>4.0426081156095588</v>
      </c>
      <c r="AX19" s="98">
        <f>([11]CaseCE185!$O36+[11]CaseCE185!$Q36)/3600/1000</f>
        <v>6.5396710717431281</v>
      </c>
      <c r="AY19" s="98">
        <f>[11]CaseCE185!$AA36/1000</f>
        <v>2.29282785791739</v>
      </c>
      <c r="AZ19" s="99">
        <f t="shared" si="10"/>
        <v>2.8522294201725242</v>
      </c>
      <c r="BA19" s="98">
        <f>([12]CaseCE190!$O36+[12]CaseCE190!$Q36)/3600/1000</f>
        <v>0.83203655919165553</v>
      </c>
      <c r="BB19" s="98">
        <f>[12]CaseCE190!$AA36/1000</f>
        <v>0.245964670540537</v>
      </c>
      <c r="BC19" s="99">
        <f t="shared" si="11"/>
        <v>3.3827482514588576</v>
      </c>
      <c r="BD19" s="98">
        <f>([13]CaseCE195!$O36+[13]CaseCE195!$Q36)/3600/1000</f>
        <v>0.85963809923980827</v>
      </c>
      <c r="BE19" s="98">
        <f>[13]CaseCE195!$AA36/1000</f>
        <v>0.374165439054781</v>
      </c>
      <c r="BF19" s="99">
        <f t="shared" si="12"/>
        <v>2.297481299746527</v>
      </c>
      <c r="BG19" s="98">
        <f>([14]CaseCE200!$O36+[14]CaseCE200!$Q36)/3600/1000</f>
        <v>7.9505964683516677</v>
      </c>
      <c r="BH19" s="98">
        <f>[14]CaseCE200!$AA36/1000</f>
        <v>2.1804536859450301</v>
      </c>
      <c r="BI19" s="99">
        <f t="shared" si="13"/>
        <v>3.6463037576080417</v>
      </c>
    </row>
    <row r="20" spans="1:61" x14ac:dyDescent="0.2">
      <c r="A20" s="5" t="s">
        <v>777</v>
      </c>
      <c r="B20" s="25">
        <v>3.41</v>
      </c>
      <c r="C20" s="25">
        <v>3.37</v>
      </c>
      <c r="D20" s="25">
        <v>3.4864999999999999</v>
      </c>
      <c r="E20" s="25">
        <v>3.4569999999999999</v>
      </c>
      <c r="F20" s="25">
        <v>3.63</v>
      </c>
      <c r="G20" s="25">
        <v>3.4095900000000099</v>
      </c>
      <c r="H20" s="26">
        <v>3.4047553373259101</v>
      </c>
      <c r="I20" s="25">
        <v>3.37</v>
      </c>
      <c r="J20" s="25">
        <v>3.63</v>
      </c>
      <c r="K20" s="25">
        <v>3.4525493339037028</v>
      </c>
      <c r="L20" s="14">
        <v>7.5306671926980095E-2</v>
      </c>
      <c r="M20" s="25">
        <v>3.3864963988636401</v>
      </c>
      <c r="N20" s="25">
        <v>3.41</v>
      </c>
      <c r="O20" s="26">
        <v>3.41</v>
      </c>
      <c r="P20" s="43">
        <f>(SUM([12]CaseCE190!$O$26:$O$697)+SUM([12]CaseCE190!$Q$26:$Q$697))/3600/SUM([12]CaseCE190!$AA$26:$AA$697)</f>
        <v>3.3950169273585251</v>
      </c>
      <c r="Q20" s="98">
        <f>BC682</f>
        <v>3.3364916454445996</v>
      </c>
      <c r="R20" s="98">
        <f>BC683</f>
        <v>3.4736571246706953</v>
      </c>
      <c r="S20" t="s">
        <v>89</v>
      </c>
      <c r="T20" s="98">
        <f>([1]CaseCE100!$O37+[1]CaseCE100!$Q37)/3600/1000</f>
        <v>5.4406992507359444</v>
      </c>
      <c r="U20" s="98">
        <f>[1]CaseCE100!$AA37/1000</f>
        <v>2.2630829046849801</v>
      </c>
      <c r="V20" s="99">
        <f t="shared" si="0"/>
        <v>2.4041095619929518</v>
      </c>
      <c r="W20" s="98">
        <f>([2]CaseCE110!$O37+[2]CaseCE110!$Q37)/3600/1000</f>
        <v>5.4131617919795278</v>
      </c>
      <c r="X20" s="98">
        <f>[2]CaseCE110!$AA37/1000</f>
        <v>1.5917682305663399</v>
      </c>
      <c r="Y20" s="99">
        <f t="shared" si="1"/>
        <v>3.4007223464018774</v>
      </c>
      <c r="Z20" s="98">
        <f>([3]CaseCE120!$O37+[3]CaseCE120!$Q37)/3600/1000</f>
        <v>5.4053918656772773</v>
      </c>
      <c r="AA20" s="98">
        <f>[3]CaseCE120!$AA37/1000</f>
        <v>1.49844756958319</v>
      </c>
      <c r="AB20" s="99">
        <f t="shared" si="2"/>
        <v>3.6073279942526435</v>
      </c>
      <c r="AC20" s="98">
        <f>([4]CaseCE130!$O37+[4]CaseCE130!$Q37)/3600/1000</f>
        <v>0.31069919719501116</v>
      </c>
      <c r="AD20" s="98">
        <f>[4]CaseCE130!$AA37/1000</f>
        <v>0.16317850417580901</v>
      </c>
      <c r="AE20" s="99">
        <f t="shared" si="3"/>
        <v>1.9040448909879877</v>
      </c>
      <c r="AF20" s="98">
        <f>([5]CaseCE140!$O37+[5]CaseCE140!$Q37)/3600/1000</f>
        <v>0.28316175182931663</v>
      </c>
      <c r="AG20" s="98">
        <f>[5]CaseCE140!$AA37/1000</f>
        <v>0.10216781367185701</v>
      </c>
      <c r="AH20" s="99">
        <f t="shared" si="4"/>
        <v>2.7715357865910359</v>
      </c>
      <c r="AI20" s="98">
        <f>([6]CaseCE150!$O37+[6]CaseCE150!$Q37)/3600/1000</f>
        <v>6.5131697568373044</v>
      </c>
      <c r="AJ20" s="98">
        <f>[6]CaseCE150!$AA37/1000</f>
        <v>1.78247289613397</v>
      </c>
      <c r="AK20" s="99">
        <f t="shared" si="5"/>
        <v>3.654007738891182</v>
      </c>
      <c r="AL20" s="98">
        <f>([7]CaseCE160!$O37+[7]CaseCE160!$Q37)/3600/1000</f>
        <v>6.5054511398808055</v>
      </c>
      <c r="AM20" s="98">
        <f>[7]CaseCE160!$AA37/1000</f>
        <v>1.68515454460197</v>
      </c>
      <c r="AN20" s="99">
        <f t="shared" si="6"/>
        <v>3.8604477914026454</v>
      </c>
      <c r="AO20" s="98">
        <f>([8]CaseCE165!$O37+[8]CaseCE165!$Q37)/3600/1000</f>
        <v>6.5297715650416936</v>
      </c>
      <c r="AP20" s="98">
        <f>[8]CaseCE165!$AA37/1000</f>
        <v>2.2200593946109697</v>
      </c>
      <c r="AQ20" s="99">
        <f t="shared" si="7"/>
        <v>2.9412598513770543</v>
      </c>
      <c r="AR20" s="98">
        <f>([9]CaseCE170!$O37+[9]CaseCE170!$Q37)/3600/1000</f>
        <v>3.2131698185258859</v>
      </c>
      <c r="AS20" s="98">
        <f>[9]CaseCE170!$AA37/1000</f>
        <v>0.94647534617720597</v>
      </c>
      <c r="AT20" s="99">
        <f t="shared" si="8"/>
        <v>3.3948795724091614</v>
      </c>
      <c r="AU20" s="98">
        <f>([10]CaseCE180!$O37+[10]CaseCE180!$Q37)/3600/1000</f>
        <v>6.5131825640331176</v>
      </c>
      <c r="AV20" s="98">
        <f>[10]CaseCE180!$AA37/1000</f>
        <v>1.61109046527059</v>
      </c>
      <c r="AW20" s="99">
        <f t="shared" si="9"/>
        <v>4.0427168457850682</v>
      </c>
      <c r="AX20" s="98">
        <f>([11]CaseCE185!$O37+[11]CaseCE185!$Q37)/3600/1000</f>
        <v>6.5407394397890526</v>
      </c>
      <c r="AY20" s="98">
        <f>[11]CaseCE185!$AA37/1000</f>
        <v>2.29316020878787</v>
      </c>
      <c r="AZ20" s="99">
        <f t="shared" si="10"/>
        <v>2.8522819359605012</v>
      </c>
      <c r="BA20" s="98">
        <f>([12]CaseCE190!$O37+[12]CaseCE190!$Q37)/3600/1000</f>
        <v>0.83316639698226669</v>
      </c>
      <c r="BB20" s="98">
        <f>[12]CaseCE190!$AA37/1000</f>
        <v>0.24617527900630501</v>
      </c>
      <c r="BC20" s="99">
        <f t="shared" si="11"/>
        <v>3.3844438009591036</v>
      </c>
      <c r="BD20" s="98">
        <f>([13]CaseCE195!$O37+[13]CaseCE195!$Q37)/3600/1000</f>
        <v>0.8607059456949917</v>
      </c>
      <c r="BE20" s="98">
        <f>[13]CaseCE195!$AA37/1000</f>
        <v>0.37441968291507</v>
      </c>
      <c r="BF20" s="99">
        <f t="shared" si="12"/>
        <v>2.2987732348735164</v>
      </c>
      <c r="BG20" s="98">
        <f>([14]CaseCE200!$O37+[14]CaseCE200!$Q37)/3600/1000</f>
        <v>7.9517441140326106</v>
      </c>
      <c r="BH20" s="98">
        <f>[14]CaseCE200!$AA37/1000</f>
        <v>2.1808420281992</v>
      </c>
      <c r="BI20" s="99">
        <f t="shared" si="13"/>
        <v>3.646180700487808</v>
      </c>
    </row>
    <row r="21" spans="1:61" x14ac:dyDescent="0.2">
      <c r="A21" s="5" t="s">
        <v>778</v>
      </c>
      <c r="B21" s="25">
        <v>2.31</v>
      </c>
      <c r="C21" s="25">
        <v>2.2799999999999998</v>
      </c>
      <c r="D21" s="25">
        <v>2.3597999999999999</v>
      </c>
      <c r="E21" s="25">
        <v>2.3370000000000002</v>
      </c>
      <c r="F21" s="25">
        <v>2.41</v>
      </c>
      <c r="G21" s="25">
        <v>2.3157799999999802</v>
      </c>
      <c r="H21" s="26">
        <v>2.3053574539341302</v>
      </c>
      <c r="I21" s="25">
        <v>2.2799999999999998</v>
      </c>
      <c r="J21" s="25">
        <v>2.41</v>
      </c>
      <c r="K21" s="25">
        <v>2.3311339219905873</v>
      </c>
      <c r="L21" s="14">
        <v>5.5766851819903832E-2</v>
      </c>
      <c r="M21" s="25">
        <v>2.2943852185370899</v>
      </c>
      <c r="N21" s="25">
        <v>2.31</v>
      </c>
      <c r="O21" s="26">
        <v>2.31</v>
      </c>
      <c r="P21" s="43">
        <f>(SUM([13]CaseCE195!$O$26:$O$697)+SUM([13]CaseCE195!$Q$26:$Q$697))/3600/SUM([13]CaseCE195!$AA$26:$AA$697)</f>
        <v>2.3040953703899785</v>
      </c>
      <c r="Q21" s="98">
        <f>BF682</f>
        <v>2.234139481283099</v>
      </c>
      <c r="R21" s="98">
        <f>BF683</f>
        <v>2.4164947337325451</v>
      </c>
      <c r="S21" t="s">
        <v>90</v>
      </c>
      <c r="T21" s="98">
        <f>([1]CaseCE100!$O38+[1]CaseCE100!$Q38)/3600/1000</f>
        <v>5.4410524978740558</v>
      </c>
      <c r="U21" s="98">
        <f>[1]CaseCE100!$AA38/1000</f>
        <v>2.2634584121482</v>
      </c>
      <c r="V21" s="99">
        <f t="shared" si="0"/>
        <v>2.4038667857431801</v>
      </c>
      <c r="W21" s="98">
        <f>([2]CaseCE110!$O38+[2]CaseCE110!$Q38)/3600/1000</f>
        <v>5.4135733305481946</v>
      </c>
      <c r="X21" s="98">
        <f>[2]CaseCE110!$AA38/1000</f>
        <v>1.59205052732039</v>
      </c>
      <c r="Y21" s="99">
        <f t="shared" si="1"/>
        <v>3.4003778382963015</v>
      </c>
      <c r="Z21" s="98">
        <f>([3]CaseCE120!$O38+[3]CaseCE120!$Q38)/3600/1000</f>
        <v>5.4058182994776658</v>
      </c>
      <c r="AA21" s="98">
        <f>[3]CaseCE120!$AA38/1000</f>
        <v>1.49871757366612</v>
      </c>
      <c r="AB21" s="99">
        <f t="shared" si="2"/>
        <v>3.6069626422369279</v>
      </c>
      <c r="AC21" s="98">
        <f>([4]CaseCE130!$O38+[4]CaseCE130!$Q38)/3600/1000</f>
        <v>0.31105243173953334</v>
      </c>
      <c r="AD21" s="98">
        <f>[4]CaseCE130!$AA38/1000</f>
        <v>0.16338708770369001</v>
      </c>
      <c r="AE21" s="99">
        <f t="shared" si="3"/>
        <v>1.9037760946179616</v>
      </c>
      <c r="AF21" s="98">
        <f>([5]CaseCE140!$O38+[5]CaseCE140!$Q38)/3600/1000</f>
        <v>0.28357324157511943</v>
      </c>
      <c r="AG21" s="98">
        <f>[5]CaseCE140!$AA38/1000</f>
        <v>0.102330688446372</v>
      </c>
      <c r="AH21" s="99">
        <f t="shared" si="4"/>
        <v>2.7711456443853639</v>
      </c>
      <c r="AI21" s="98">
        <f>([6]CaseCE150!$O38+[6]CaseCE150!$Q38)/3600/1000</f>
        <v>6.5135892311928334</v>
      </c>
      <c r="AJ21" s="98">
        <f>[6]CaseCE150!$AA38/1000</f>
        <v>1.7826736436745201</v>
      </c>
      <c r="AK21" s="99">
        <f t="shared" si="5"/>
        <v>3.6538315660328919</v>
      </c>
      <c r="AL21" s="98">
        <f>([7]CaseCE160!$O38+[7]CaseCE160!$Q38)/3600/1000</f>
        <v>6.5058632894815274</v>
      </c>
      <c r="AM21" s="98">
        <f>[7]CaseCE160!$AA38/1000</f>
        <v>1.6853295161998998</v>
      </c>
      <c r="AN21" s="99">
        <f t="shared" si="6"/>
        <v>3.8602915494834638</v>
      </c>
      <c r="AO21" s="98">
        <f>([8]CaseCE165!$O38+[8]CaseCE165!$Q38)/3600/1000</f>
        <v>6.5301463472946946</v>
      </c>
      <c r="AP21" s="98">
        <f>[8]CaseCE165!$AA38/1000</f>
        <v>2.2203076603076601</v>
      </c>
      <c r="AQ21" s="99">
        <f t="shared" si="7"/>
        <v>2.9410997692048837</v>
      </c>
      <c r="AR21" s="98">
        <f>([9]CaseCE170!$O38+[9]CaseCE170!$Q38)/3600/1000</f>
        <v>3.2135890147655219</v>
      </c>
      <c r="AS21" s="98">
        <f>[9]CaseCE170!$AA38/1000</f>
        <v>0.94663285678732201</v>
      </c>
      <c r="AT21" s="99">
        <f t="shared" si="8"/>
        <v>3.3947575258181768</v>
      </c>
      <c r="AU21" s="98">
        <f>([10]CaseCE180!$O38+[10]CaseCE180!$Q38)/3600/1000</f>
        <v>6.5136093572951896</v>
      </c>
      <c r="AV21" s="98">
        <f>[10]CaseCE180!$AA38/1000</f>
        <v>1.6112818048501598</v>
      </c>
      <c r="AW21" s="99">
        <f t="shared" si="9"/>
        <v>4.0425016515971386</v>
      </c>
      <c r="AX21" s="98">
        <f>([11]CaseCE185!$O38+[11]CaseCE185!$Q38)/3600/1000</f>
        <v>6.5410979216838587</v>
      </c>
      <c r="AY21" s="98">
        <f>[11]CaseCE185!$AA38/1000</f>
        <v>2.2934899863643499</v>
      </c>
      <c r="AZ21" s="99">
        <f t="shared" si="10"/>
        <v>2.852028114608355</v>
      </c>
      <c r="BA21" s="98">
        <f>([12]CaseCE190!$O38+[12]CaseCE190!$Q38)/3600/1000</f>
        <v>0.83357918079303883</v>
      </c>
      <c r="BB21" s="98">
        <f>[12]CaseCE190!$AA38/1000</f>
        <v>0.246013360734504</v>
      </c>
      <c r="BC21" s="99">
        <f t="shared" si="11"/>
        <v>3.388349227473999</v>
      </c>
      <c r="BD21" s="98">
        <f>([13]CaseCE195!$O38+[13]CaseCE195!$Q38)/3600/1000</f>
        <v>0.86105915996590843</v>
      </c>
      <c r="BE21" s="98">
        <f>[13]CaseCE195!$AA38/1000</f>
        <v>0.37424228290893302</v>
      </c>
      <c r="BF21" s="99">
        <f t="shared" si="12"/>
        <v>2.300806721445305</v>
      </c>
      <c r="BG21" s="98">
        <f>([14]CaseCE200!$O38+[14]CaseCE200!$Q38)/3600/1000</f>
        <v>7.9521710857904164</v>
      </c>
      <c r="BH21" s="98">
        <f>[14]CaseCE200!$AA38/1000</f>
        <v>2.1810523897131904</v>
      </c>
      <c r="BI21" s="99">
        <f t="shared" si="13"/>
        <v>3.6460247921124589</v>
      </c>
    </row>
    <row r="22" spans="1:61" ht="13.5" thickBot="1" x14ac:dyDescent="0.25">
      <c r="A22" s="15" t="s">
        <v>779</v>
      </c>
      <c r="B22" s="28">
        <v>3.62</v>
      </c>
      <c r="C22" s="28">
        <v>3.57</v>
      </c>
      <c r="D22" s="28">
        <v>3.6677</v>
      </c>
      <c r="E22" s="28">
        <v>3.7080000000000002</v>
      </c>
      <c r="F22" s="28">
        <v>3.61</v>
      </c>
      <c r="G22" s="28">
        <v>3.61016</v>
      </c>
      <c r="H22" s="29">
        <v>3.6101593374723899</v>
      </c>
      <c r="I22" s="28">
        <v>3.57</v>
      </c>
      <c r="J22" s="28">
        <v>3.7080000000000002</v>
      </c>
      <c r="K22" s="28">
        <v>3.6280027624960556</v>
      </c>
      <c r="L22" s="19">
        <v>3.8037457255147386E-2</v>
      </c>
      <c r="M22" s="28">
        <v>3.6206138155861001</v>
      </c>
      <c r="N22" s="28">
        <v>3.62</v>
      </c>
      <c r="O22" s="29">
        <v>3.62</v>
      </c>
      <c r="P22" s="44">
        <f>(SUM([14]CaseCE200!$O$26:$O$697)+SUM([14]CaseCE200!$Q$26:$Q$697))/3600/SUM([14]CaseCE200!$AA$26:$AA$697)</f>
        <v>3.6447388635577602</v>
      </c>
      <c r="Q22" s="98">
        <f>BI682</f>
        <v>3.6334114769673209</v>
      </c>
      <c r="R22" s="98">
        <f>BI683</f>
        <v>3.6553421766125913</v>
      </c>
      <c r="S22" t="s">
        <v>91</v>
      </c>
      <c r="T22" s="98">
        <f>([1]CaseCE100!$O39+[1]CaseCE100!$Q39)/3600/1000</f>
        <v>5.441231338143445</v>
      </c>
      <c r="U22" s="98">
        <f>[1]CaseCE100!$AA39/1000</f>
        <v>2.2639342752623</v>
      </c>
      <c r="V22" s="99">
        <f t="shared" si="0"/>
        <v>2.4034405051414414</v>
      </c>
      <c r="W22" s="98">
        <f>([2]CaseCE110!$O39+[2]CaseCE110!$Q39)/3600/1000</f>
        <v>5.4136968823078613</v>
      </c>
      <c r="X22" s="98">
        <f>[2]CaseCE110!$AA39/1000</f>
        <v>1.5923757018599498</v>
      </c>
      <c r="Y22" s="99">
        <f t="shared" si="1"/>
        <v>3.3997610463312622</v>
      </c>
      <c r="Z22" s="98">
        <f>([3]CaseCE120!$O39+[3]CaseCE120!$Q39)/3600/1000</f>
        <v>5.4059821100753327</v>
      </c>
      <c r="AA22" s="98">
        <f>[3]CaseCE120!$AA39/1000</f>
        <v>1.4990315655875799</v>
      </c>
      <c r="AB22" s="99">
        <f t="shared" si="2"/>
        <v>3.6063163939822265</v>
      </c>
      <c r="AC22" s="98">
        <f>([4]CaseCE130!$O39+[4]CaseCE130!$Q39)/3600/1000</f>
        <v>0.31123126243148336</v>
      </c>
      <c r="AD22" s="98">
        <f>[4]CaseCE130!$AA39/1000</f>
        <v>0.16352126931314001</v>
      </c>
      <c r="AE22" s="99">
        <f t="shared" si="3"/>
        <v>1.9033075253071918</v>
      </c>
      <c r="AF22" s="98">
        <f>([5]CaseCE140!$O39+[5]CaseCE140!$Q39)/3600/1000</f>
        <v>0.2836967474646</v>
      </c>
      <c r="AG22" s="98">
        <f>[5]CaseCE140!$AA39/1000</f>
        <v>0.10240079139376</v>
      </c>
      <c r="AH22" s="99">
        <f t="shared" si="4"/>
        <v>2.7704546381258499</v>
      </c>
      <c r="AI22" s="98">
        <f>([6]CaseCE150!$O39+[6]CaseCE150!$Q39)/3600/1000</f>
        <v>6.5137213174238617</v>
      </c>
      <c r="AJ22" s="98">
        <f>[6]CaseCE150!$AA39/1000</f>
        <v>1.7829568751307199</v>
      </c>
      <c r="AK22" s="99">
        <f t="shared" si="5"/>
        <v>3.6533252196278161</v>
      </c>
      <c r="AL22" s="98">
        <f>([7]CaseCE160!$O39+[7]CaseCE160!$Q39)/3600/1000</f>
        <v>6.5060227220561382</v>
      </c>
      <c r="AM22" s="98">
        <f>[7]CaseCE160!$AA39/1000</f>
        <v>1.6855777456927301</v>
      </c>
      <c r="AN22" s="99">
        <f t="shared" si="6"/>
        <v>3.859817643345977</v>
      </c>
      <c r="AO22" s="98">
        <f>([8]CaseCE165!$O39+[8]CaseCE165!$Q39)/3600/1000</f>
        <v>6.5302998797420564</v>
      </c>
      <c r="AP22" s="98">
        <f>[8]CaseCE165!$AA39/1000</f>
        <v>2.2206808536120404</v>
      </c>
      <c r="AQ22" s="99">
        <f t="shared" si="7"/>
        <v>2.9406746444993304</v>
      </c>
      <c r="AR22" s="98">
        <f>([9]CaseCE170!$O39+[9]CaseCE170!$Q39)/3600/1000</f>
        <v>3.2137190480496387</v>
      </c>
      <c r="AS22" s="98">
        <f>[9]CaseCE170!$AA39/1000</f>
        <v>0.94681966904225601</v>
      </c>
      <c r="AT22" s="99">
        <f t="shared" si="8"/>
        <v>3.3942250600903097</v>
      </c>
      <c r="AU22" s="98">
        <f>([10]CaseCE180!$O39+[10]CaseCE180!$Q39)/3600/1000</f>
        <v>6.5137471610101665</v>
      </c>
      <c r="AV22" s="98">
        <f>[10]CaseCE180!$AA39/1000</f>
        <v>1.61155862675017</v>
      </c>
      <c r="AW22" s="99">
        <f t="shared" si="9"/>
        <v>4.0418927694524092</v>
      </c>
      <c r="AX22" s="98">
        <f>([11]CaseCE185!$O39+[11]CaseCE185!$Q39)/3600/1000</f>
        <v>6.5412820032667804</v>
      </c>
      <c r="AY22" s="98">
        <f>[11]CaseCE185!$AA39/1000</f>
        <v>2.2939948894476201</v>
      </c>
      <c r="AZ22" s="99">
        <f t="shared" si="10"/>
        <v>2.8514806346590778</v>
      </c>
      <c r="BA22" s="98">
        <f>([12]CaseCE190!$O39+[12]CaseCE190!$Q39)/3600/1000</f>
        <v>0.83370383098641676</v>
      </c>
      <c r="BB22" s="98">
        <f>[12]CaseCE190!$AA39/1000</f>
        <v>0.245907629134752</v>
      </c>
      <c r="BC22" s="99">
        <f t="shared" si="11"/>
        <v>3.3903129964689516</v>
      </c>
      <c r="BD22" s="98">
        <f>([13]CaseCE195!$O39+[13]CaseCE195!$Q39)/3600/1000</f>
        <v>0.86123835898465551</v>
      </c>
      <c r="BE22" s="98">
        <f>[13]CaseCE195!$AA39/1000</f>
        <v>0.37424211900842197</v>
      </c>
      <c r="BF22" s="99">
        <f t="shared" si="12"/>
        <v>2.3012865608674957</v>
      </c>
      <c r="BG22" s="98">
        <f>([14]CaseCE200!$O39+[14]CaseCE200!$Q39)/3600/1000</f>
        <v>7.9523140962603893</v>
      </c>
      <c r="BH22" s="98">
        <f>[14]CaseCE200!$AA39/1000</f>
        <v>2.18137448214069</v>
      </c>
      <c r="BI22" s="99">
        <f t="shared" si="13"/>
        <v>3.6455519954814877</v>
      </c>
    </row>
    <row r="23" spans="1:61" ht="16.5" thickTop="1" x14ac:dyDescent="0.25">
      <c r="A23" s="20" t="s">
        <v>38</v>
      </c>
      <c r="H23" s="8"/>
      <c r="I23" t="s">
        <v>3</v>
      </c>
      <c r="L23" s="14"/>
      <c r="O23" s="8"/>
      <c r="P23" s="8"/>
      <c r="S23" t="s">
        <v>92</v>
      </c>
      <c r="T23" s="98">
        <f>([1]CaseCE100!$O40+[1]CaseCE100!$Q40)/3600/1000</f>
        <v>5.4411386365428607</v>
      </c>
      <c r="U23" s="98">
        <f>[1]CaseCE100!$AA40/1000</f>
        <v>2.2643223865758002</v>
      </c>
      <c r="V23" s="99">
        <f t="shared" si="0"/>
        <v>2.4029876084788309</v>
      </c>
      <c r="W23" s="98">
        <f>([2]CaseCE110!$O40+[2]CaseCE110!$Q40)/3600/1000</f>
        <v>5.4136389500267219</v>
      </c>
      <c r="X23" s="98">
        <f>[2]CaseCE110!$AA40/1000</f>
        <v>1.5926583235729299</v>
      </c>
      <c r="Y23" s="99">
        <f t="shared" si="1"/>
        <v>3.3991213745594218</v>
      </c>
      <c r="Z23" s="98">
        <f>([3]CaseCE120!$O40+[3]CaseCE120!$Q40)/3600/1000</f>
        <v>5.4059753585375558</v>
      </c>
      <c r="AA23" s="98">
        <f>[3]CaseCE120!$AA40/1000</f>
        <v>1.4993071415710799</v>
      </c>
      <c r="AB23" s="99">
        <f t="shared" si="2"/>
        <v>3.6056490419119815</v>
      </c>
      <c r="AC23" s="98">
        <f>([4]CaseCE130!$O40+[4]CaseCE130!$Q40)/3600/1000</f>
        <v>0.31113854803136387</v>
      </c>
      <c r="AD23" s="98">
        <f>[4]CaseCE130!$AA40/1000</f>
        <v>0.16351513582157301</v>
      </c>
      <c r="AE23" s="99">
        <f t="shared" si="3"/>
        <v>1.9028119107632755</v>
      </c>
      <c r="AF23" s="98">
        <f>([5]CaseCE140!$O40+[5]CaseCE140!$Q40)/3600/1000</f>
        <v>0.283638778290775</v>
      </c>
      <c r="AG23" s="98">
        <f>[5]CaseCE140!$AA40/1000</f>
        <v>0.102406264216579</v>
      </c>
      <c r="AH23" s="99">
        <f t="shared" si="4"/>
        <v>2.7697405081676192</v>
      </c>
      <c r="AI23" s="98">
        <f>([6]CaseCE150!$O40+[6]CaseCE150!$Q40)/3600/1000</f>
        <v>6.5136706659448889</v>
      </c>
      <c r="AJ23" s="98">
        <f>[6]CaseCE150!$AA40/1000</f>
        <v>1.78322140037083</v>
      </c>
      <c r="AK23" s="99">
        <f t="shared" si="5"/>
        <v>3.6527548764221525</v>
      </c>
      <c r="AL23" s="98">
        <f>([7]CaseCE160!$O40+[7]CaseCE160!$Q40)/3600/1000</f>
        <v>6.5060179999737224</v>
      </c>
      <c r="AM23" s="98">
        <f>[7]CaseCE160!$AA40/1000</f>
        <v>1.6858193732175</v>
      </c>
      <c r="AN23" s="99">
        <f t="shared" si="6"/>
        <v>3.859261616834162</v>
      </c>
      <c r="AO23" s="98">
        <f>([8]CaseCE165!$O40+[8]CaseCE165!$Q40)/3600/1000</f>
        <v>6.5302265585174721</v>
      </c>
      <c r="AP23" s="98">
        <f>[8]CaseCE165!$AA40/1000</f>
        <v>2.22102235530153</v>
      </c>
      <c r="AQ23" s="99">
        <f t="shared" si="7"/>
        <v>2.940189477575482</v>
      </c>
      <c r="AR23" s="98">
        <f>([9]CaseCE170!$O40+[9]CaseCE170!$Q40)/3600/1000</f>
        <v>3.2136666429577532</v>
      </c>
      <c r="AS23" s="98">
        <f>[9]CaseCE170!$AA40/1000</f>
        <v>0.94697095499314299</v>
      </c>
      <c r="AT23" s="99">
        <f t="shared" si="8"/>
        <v>3.3936274666217439</v>
      </c>
      <c r="AU23" s="98">
        <f>([10]CaseCE180!$O40+[10]CaseCE180!$Q40)/3600/1000</f>
        <v>6.5137010546140477</v>
      </c>
      <c r="AV23" s="98">
        <f>[10]CaseCE180!$AA40/1000</f>
        <v>1.61176534074964</v>
      </c>
      <c r="AW23" s="99">
        <f t="shared" si="9"/>
        <v>4.0413457777820767</v>
      </c>
      <c r="AX23" s="98">
        <f>([11]CaseCE185!$O40+[11]CaseCE185!$Q40)/3600/1000</f>
        <v>6.5411934048506248</v>
      </c>
      <c r="AY23" s="98">
        <f>[11]CaseCE185!$AA40/1000</f>
        <v>2.2943601579534301</v>
      </c>
      <c r="AZ23" s="99">
        <f t="shared" si="10"/>
        <v>2.8509880552865647</v>
      </c>
      <c r="BA23" s="98">
        <f>([12]CaseCE190!$O40+[12]CaseCE190!$Q40)/3600/1000</f>
        <v>0.83364684036356385</v>
      </c>
      <c r="BB23" s="98">
        <f>[12]CaseCE190!$AA40/1000</f>
        <v>0.24580018541742799</v>
      </c>
      <c r="BC23" s="99">
        <f t="shared" si="11"/>
        <v>3.3915631062191043</v>
      </c>
      <c r="BD23" s="98">
        <f>([13]CaseCE195!$O40+[13]CaseCE195!$Q40)/3600/1000</f>
        <v>0.86114567841698053</v>
      </c>
      <c r="BE23" s="98">
        <f>[13]CaseCE195!$AA40/1000</f>
        <v>0.374096562414654</v>
      </c>
      <c r="BF23" s="99">
        <f t="shared" si="12"/>
        <v>2.3019342194929724</v>
      </c>
      <c r="BG23" s="98">
        <f>([14]CaseCE200!$O40+[14]CaseCE200!$Q40)/3600/1000</f>
        <v>7.9522659221358323</v>
      </c>
      <c r="BH23" s="98">
        <f>[14]CaseCE200!$AA40/1000</f>
        <v>2.1816859611299302</v>
      </c>
      <c r="BI23" s="99">
        <f t="shared" si="13"/>
        <v>3.645009439404939</v>
      </c>
    </row>
    <row r="24" spans="1:61" x14ac:dyDescent="0.2">
      <c r="A24" s="5"/>
      <c r="B24" s="6" t="s">
        <v>4</v>
      </c>
      <c r="C24" s="6" t="s">
        <v>5</v>
      </c>
      <c r="D24" s="6" t="s">
        <v>6</v>
      </c>
      <c r="E24" s="6" t="s">
        <v>6</v>
      </c>
      <c r="F24" s="6" t="s">
        <v>7</v>
      </c>
      <c r="G24" s="6" t="s">
        <v>8</v>
      </c>
      <c r="H24" s="7" t="s">
        <v>9</v>
      </c>
      <c r="L24" s="7" t="s">
        <v>10</v>
      </c>
      <c r="N24" t="s">
        <v>11</v>
      </c>
      <c r="O24" s="8"/>
      <c r="P24" s="8"/>
      <c r="S24" t="s">
        <v>93</v>
      </c>
      <c r="T24" s="98">
        <f>([1]CaseCE100!$O41+[1]CaseCE100!$Q41)/3600/1000</f>
        <v>5.4407243974638337</v>
      </c>
      <c r="U24" s="98">
        <f>[1]CaseCE100!$AA41/1000</f>
        <v>2.2643447271625701</v>
      </c>
      <c r="V24" s="99">
        <f t="shared" si="0"/>
        <v>2.4027809600711976</v>
      </c>
      <c r="W24" s="98">
        <f>([2]CaseCE110!$O41+[2]CaseCE110!$Q41)/3600/1000</f>
        <v>5.4133001653223607</v>
      </c>
      <c r="X24" s="98">
        <f>[2]CaseCE110!$AA41/1000</f>
        <v>1.5926892048266199</v>
      </c>
      <c r="Y24" s="99">
        <f t="shared" si="1"/>
        <v>3.3988427553332055</v>
      </c>
      <c r="Z24" s="98">
        <f>([3]CaseCE120!$O41+[3]CaseCE120!$Q41)/3600/1000</f>
        <v>5.405707486011389</v>
      </c>
      <c r="AA24" s="98">
        <f>[3]CaseCE120!$AA41/1000</f>
        <v>1.4993500225751999</v>
      </c>
      <c r="AB24" s="99">
        <f t="shared" si="2"/>
        <v>3.6053672622266331</v>
      </c>
      <c r="AC24" s="98">
        <f>([4]CaseCE130!$O41+[4]CaseCE130!$Q41)/3600/1000</f>
        <v>0.31072428101592775</v>
      </c>
      <c r="AD24" s="98">
        <f>[4]CaseCE130!$AA41/1000</f>
        <v>0.16331659465999601</v>
      </c>
      <c r="AE24" s="99">
        <f t="shared" si="3"/>
        <v>1.9025885376976874</v>
      </c>
      <c r="AF24" s="98">
        <f>([5]CaseCE140!$O41+[5]CaseCE140!$Q41)/3600/1000</f>
        <v>0.28329996500001942</v>
      </c>
      <c r="AG24" s="98">
        <f>[5]CaseCE140!$AA41/1000</f>
        <v>0.102295286571235</v>
      </c>
      <c r="AH24" s="99">
        <f t="shared" si="4"/>
        <v>2.7694332211752379</v>
      </c>
      <c r="AI24" s="98">
        <f>([6]CaseCE150!$O41+[6]CaseCE150!$Q41)/3600/1000</f>
        <v>6.5133394791910559</v>
      </c>
      <c r="AJ24" s="98">
        <f>[6]CaseCE150!$AA41/1000</f>
        <v>1.7833291567898699</v>
      </c>
      <c r="AK24" s="99">
        <f t="shared" si="5"/>
        <v>3.6523484486260345</v>
      </c>
      <c r="AL24" s="98">
        <f>([7]CaseCE160!$O41+[7]CaseCE160!$Q41)/3600/1000</f>
        <v>6.5057579007225561</v>
      </c>
      <c r="AM24" s="98">
        <f>[7]CaseCE160!$AA41/1000</f>
        <v>1.6859465170838501</v>
      </c>
      <c r="AN24" s="99">
        <f t="shared" si="6"/>
        <v>3.8588162998049564</v>
      </c>
      <c r="AO24" s="98">
        <f>([8]CaseCE165!$O41+[8]CaseCE165!$Q41)/3600/1000</f>
        <v>6.5298594672964176</v>
      </c>
      <c r="AP24" s="98">
        <f>[8]CaseCE165!$AA41/1000</f>
        <v>2.22115724204175</v>
      </c>
      <c r="AQ24" s="99">
        <f t="shared" si="7"/>
        <v>2.9398456550937331</v>
      </c>
      <c r="AR24" s="98">
        <f>([9]CaseCE170!$O41+[9]CaseCE170!$Q41)/3600/1000</f>
        <v>3.2133332915564026</v>
      </c>
      <c r="AS24" s="98">
        <f>[9]CaseCE170!$AA41/1000</f>
        <v>0.94696717790252294</v>
      </c>
      <c r="AT24" s="99">
        <f t="shared" si="8"/>
        <v>3.3932889824901307</v>
      </c>
      <c r="AU24" s="98">
        <f>([10]CaseCE180!$O41+[10]CaseCE180!$Q41)/3600/1000</f>
        <v>6.5133732514267999</v>
      </c>
      <c r="AV24" s="98">
        <f>[10]CaseCE180!$AA41/1000</f>
        <v>1.61173463065858</v>
      </c>
      <c r="AW24" s="99">
        <f t="shared" si="9"/>
        <v>4.0412193964991205</v>
      </c>
      <c r="AX24" s="98">
        <f>([11]CaseCE185!$O41+[11]CaseCE185!$Q41)/3600/1000</f>
        <v>6.5407824069089422</v>
      </c>
      <c r="AY24" s="98">
        <f>[11]CaseCE185!$AA41/1000</f>
        <v>2.2943378310734901</v>
      </c>
      <c r="AZ24" s="99">
        <f t="shared" si="10"/>
        <v>2.8508366633385447</v>
      </c>
      <c r="BA24" s="98">
        <f>([12]CaseCE190!$O41+[12]CaseCE190!$Q41)/3600/1000</f>
        <v>0.8333087476123916</v>
      </c>
      <c r="BB24" s="98">
        <f>[12]CaseCE190!$AA41/1000</f>
        <v>0.24554802527861699</v>
      </c>
      <c r="BC24" s="99">
        <f t="shared" si="11"/>
        <v>3.3936691067535882</v>
      </c>
      <c r="BD24" s="98">
        <f>([13]CaseCE195!$O41+[13]CaseCE195!$Q41)/3600/1000</f>
        <v>0.86073121662570551</v>
      </c>
      <c r="BE24" s="98">
        <f>[13]CaseCE195!$AA41/1000</f>
        <v>0.37371899504964801</v>
      </c>
      <c r="BF24" s="99">
        <f t="shared" si="12"/>
        <v>2.303150838001581</v>
      </c>
      <c r="BG24" s="98">
        <f>([14]CaseCE200!$O41+[14]CaseCE200!$Q41)/3600/1000</f>
        <v>7.9519427701305556</v>
      </c>
      <c r="BH24" s="98">
        <f>[14]CaseCE200!$AA41/1000</f>
        <v>2.1818398228738802</v>
      </c>
      <c r="BI24" s="99">
        <f t="shared" si="13"/>
        <v>3.6446042861461754</v>
      </c>
    </row>
    <row r="25" spans="1:61" x14ac:dyDescent="0.2">
      <c r="A25" s="9"/>
      <c r="B25" s="10" t="s">
        <v>56</v>
      </c>
      <c r="C25" s="10" t="s">
        <v>55</v>
      </c>
      <c r="D25" s="10" t="s">
        <v>57</v>
      </c>
      <c r="E25" s="10" t="s">
        <v>58</v>
      </c>
      <c r="F25" s="10" t="s">
        <v>59</v>
      </c>
      <c r="G25" s="10" t="s">
        <v>60</v>
      </c>
      <c r="H25" s="11" t="s">
        <v>61</v>
      </c>
      <c r="I25" s="10" t="s">
        <v>12</v>
      </c>
      <c r="J25" s="10" t="s">
        <v>13</v>
      </c>
      <c r="K25" s="10" t="s">
        <v>14</v>
      </c>
      <c r="L25" s="11" t="s">
        <v>15</v>
      </c>
      <c r="M25" s="10" t="s">
        <v>62</v>
      </c>
      <c r="N25" s="10" t="s">
        <v>63</v>
      </c>
      <c r="O25" s="11" t="s">
        <v>64</v>
      </c>
      <c r="P25" s="11" t="s">
        <v>753</v>
      </c>
      <c r="S25" t="s">
        <v>94</v>
      </c>
      <c r="T25" s="98">
        <f>([1]CaseCE100!$O42+[1]CaseCE100!$Q42)/3600/1000</f>
        <v>5.4396981763565551</v>
      </c>
      <c r="U25" s="98">
        <f>[1]CaseCE100!$AA42/1000</f>
        <v>2.26401123240161</v>
      </c>
      <c r="V25" s="99">
        <f t="shared" si="0"/>
        <v>2.4026816203496706</v>
      </c>
      <c r="W25" s="98">
        <f>([2]CaseCE110!$O42+[2]CaseCE110!$Q42)/3600/1000</f>
        <v>5.4122593780725552</v>
      </c>
      <c r="X25" s="98">
        <f>[2]CaseCE110!$AA42/1000</f>
        <v>1.5924424868709599</v>
      </c>
      <c r="Y25" s="99">
        <f t="shared" si="1"/>
        <v>3.3987157606597607</v>
      </c>
      <c r="Z25" s="98">
        <f>([3]CaseCE120!$O42+[3]CaseCE120!$Q42)/3600/1000</f>
        <v>5.4046303527376107</v>
      </c>
      <c r="AA25" s="98">
        <f>[3]CaseCE120!$AA42/1000</f>
        <v>1.49910413672109</v>
      </c>
      <c r="AB25" s="99">
        <f t="shared" si="2"/>
        <v>3.6052401033052104</v>
      </c>
      <c r="AC25" s="98">
        <f>([4]CaseCE130!$O42+[4]CaseCE130!$Q42)/3600/1000</f>
        <v>0.30969802167284721</v>
      </c>
      <c r="AD25" s="98">
        <f>[4]CaseCE130!$AA42/1000</f>
        <v>0.16278583619568099</v>
      </c>
      <c r="AE25" s="99">
        <f t="shared" si="3"/>
        <v>1.9024875192493196</v>
      </c>
      <c r="AF25" s="98">
        <f>([5]CaseCE140!$O42+[5]CaseCE140!$Q42)/3600/1000</f>
        <v>0.28225912980296941</v>
      </c>
      <c r="AG25" s="98">
        <f>[5]CaseCE140!$AA42/1000</f>
        <v>0.10192419140001699</v>
      </c>
      <c r="AH25" s="99">
        <f t="shared" si="4"/>
        <v>2.7693045775089895</v>
      </c>
      <c r="AI25" s="98">
        <f>([6]CaseCE150!$O42+[6]CaseCE150!$Q42)/3600/1000</f>
        <v>6.5123086460593891</v>
      </c>
      <c r="AJ25" s="98">
        <f>[6]CaseCE150!$AA42/1000</f>
        <v>1.7831128925947302</v>
      </c>
      <c r="AK25" s="99">
        <f t="shared" si="5"/>
        <v>3.6522133136410004</v>
      </c>
      <c r="AL25" s="98">
        <f>([7]CaseCE160!$O42+[7]CaseCE160!$Q42)/3600/1000</f>
        <v>6.504701613793916</v>
      </c>
      <c r="AM25" s="98">
        <f>[7]CaseCE160!$AA42/1000</f>
        <v>1.68574675333071</v>
      </c>
      <c r="AN25" s="99">
        <f t="shared" si="6"/>
        <v>3.8586469770396308</v>
      </c>
      <c r="AO25" s="98">
        <f>([8]CaseCE165!$O42+[8]CaseCE165!$Q42)/3600/1000</f>
        <v>6.5288605033056113</v>
      </c>
      <c r="AP25" s="98">
        <f>[8]CaseCE165!$AA42/1000</f>
        <v>2.2209056222512698</v>
      </c>
      <c r="AQ25" s="99">
        <f t="shared" si="7"/>
        <v>2.9397289276468617</v>
      </c>
      <c r="AR25" s="98">
        <f>([9]CaseCE170!$O42+[9]CaseCE170!$Q42)/3600/1000</f>
        <v>3.2123012271993781</v>
      </c>
      <c r="AS25" s="98">
        <f>[9]CaseCE170!$AA42/1000</f>
        <v>0.94663624744077302</v>
      </c>
      <c r="AT25" s="99">
        <f t="shared" si="8"/>
        <v>3.393384983813815</v>
      </c>
      <c r="AU25" s="98">
        <f>([10]CaseCE180!$O42+[10]CaseCE180!$Q42)/3600/1000</f>
        <v>6.5123507090935675</v>
      </c>
      <c r="AV25" s="98">
        <f>[10]CaseCE180!$AA42/1000</f>
        <v>1.6113777526141499</v>
      </c>
      <c r="AW25" s="99">
        <f t="shared" si="9"/>
        <v>4.0414798445172355</v>
      </c>
      <c r="AX25" s="98">
        <f>([11]CaseCE185!$O42+[11]CaseCE185!$Q42)/3600/1000</f>
        <v>6.5397603983772665</v>
      </c>
      <c r="AY25" s="98">
        <f>[11]CaseCE185!$AA42/1000</f>
        <v>2.2938559651274502</v>
      </c>
      <c r="AZ25" s="99">
        <f t="shared" si="10"/>
        <v>2.8509899914373689</v>
      </c>
      <c r="BA25" s="98">
        <f>([12]CaseCE190!$O42+[12]CaseCE190!$Q42)/3600/1000</f>
        <v>0.83226895644125842</v>
      </c>
      <c r="BB25" s="98">
        <f>[12]CaseCE190!$AA42/1000</f>
        <v>0.244851964789738</v>
      </c>
      <c r="BC25" s="99">
        <f t="shared" si="11"/>
        <v>3.3990699529650645</v>
      </c>
      <c r="BD25" s="98">
        <f>([13]CaseCE195!$O42+[13]CaseCE195!$Q42)/3600/1000</f>
        <v>0.85970438447429165</v>
      </c>
      <c r="BE25" s="98">
        <f>[13]CaseCE195!$AA42/1000</f>
        <v>0.372824659175164</v>
      </c>
      <c r="BF25" s="99">
        <f t="shared" si="12"/>
        <v>2.3059214655390519</v>
      </c>
      <c r="BG25" s="98">
        <f>([14]CaseCE200!$O42+[14]CaseCE200!$Q42)/3600/1000</f>
        <v>7.9509243739820006</v>
      </c>
      <c r="BH25" s="98">
        <f>[14]CaseCE200!$AA42/1000</f>
        <v>2.1816368203281198</v>
      </c>
      <c r="BI25" s="99">
        <f t="shared" si="13"/>
        <v>3.6444766149418837</v>
      </c>
    </row>
    <row r="26" spans="1:61" x14ac:dyDescent="0.2">
      <c r="A26" s="24" t="s">
        <v>16</v>
      </c>
      <c r="B26" s="30">
        <v>0</v>
      </c>
      <c r="C26" s="30">
        <v>0</v>
      </c>
      <c r="D26" s="30">
        <v>1.5062294272547483E-3</v>
      </c>
      <c r="E26" s="30">
        <v>1.2466712636305794E-3</v>
      </c>
      <c r="F26" s="30">
        <v>8.6580086580086649E-3</v>
      </c>
      <c r="G26" s="30">
        <v>0</v>
      </c>
      <c r="H26" s="31">
        <v>0</v>
      </c>
      <c r="I26" s="30">
        <v>0</v>
      </c>
      <c r="J26" s="30">
        <v>8.6580086580086649E-3</v>
      </c>
      <c r="K26" s="30">
        <v>1.6301299069848561E-3</v>
      </c>
      <c r="L26" s="31"/>
      <c r="M26" s="30">
        <v>0</v>
      </c>
      <c r="N26" s="30">
        <v>0</v>
      </c>
      <c r="O26" s="31">
        <v>1.2552301255238033E-4</v>
      </c>
      <c r="P26" s="13" t="s">
        <v>34</v>
      </c>
      <c r="S26" t="s">
        <v>95</v>
      </c>
      <c r="T26" s="98">
        <f>([1]CaseCE100!$O43+[1]CaseCE100!$Q43)/3600/1000</f>
        <v>5.4377440230776113</v>
      </c>
      <c r="U26" s="98">
        <f>[1]CaseCE100!$AA43/1000</f>
        <v>2.2633761078242802</v>
      </c>
      <c r="V26" s="99">
        <f t="shared" si="0"/>
        <v>2.402492455531291</v>
      </c>
      <c r="W26" s="98">
        <f>([2]CaseCE110!$O43+[2]CaseCE110!$Q43)/3600/1000</f>
        <v>5.4103749713260836</v>
      </c>
      <c r="X26" s="98">
        <f>[2]CaseCE110!$AA43/1000</f>
        <v>1.5919957897770101</v>
      </c>
      <c r="Y26" s="99">
        <f t="shared" si="1"/>
        <v>3.3984857284603196</v>
      </c>
      <c r="Z26" s="98">
        <f>([3]CaseCE120!$O43+[3]CaseCE120!$Q43)/3600/1000</f>
        <v>5.4028193521302228</v>
      </c>
      <c r="AA26" s="98">
        <f>[3]CaseCE120!$AA43/1000</f>
        <v>1.4986906878752999</v>
      </c>
      <c r="AB26" s="99">
        <f t="shared" si="2"/>
        <v>3.6050263045203961</v>
      </c>
      <c r="AC26" s="98">
        <f>([4]CaseCE130!$O43+[4]CaseCE130!$Q43)/3600/1000</f>
        <v>0.30774382899820552</v>
      </c>
      <c r="AD26" s="98">
        <f>[4]CaseCE130!$AA43/1000</f>
        <v>0.161775024011759</v>
      </c>
      <c r="AE26" s="99">
        <f t="shared" si="3"/>
        <v>1.9022950599335806</v>
      </c>
      <c r="AF26" s="98">
        <f>([5]CaseCE140!$O43+[5]CaseCE140!$Q43)/3600/1000</f>
        <v>0.28037465488468888</v>
      </c>
      <c r="AG26" s="98">
        <f>[5]CaseCE140!$AA43/1000</f>
        <v>0.101252224818554</v>
      </c>
      <c r="AH26" s="99">
        <f t="shared" si="4"/>
        <v>2.7690715476832812</v>
      </c>
      <c r="AI26" s="98">
        <f>([6]CaseCE150!$O43+[6]CaseCE150!$Q43)/3600/1000</f>
        <v>6.5104378536754437</v>
      </c>
      <c r="AJ26" s="98">
        <f>[6]CaseCE150!$AA43/1000</f>
        <v>1.78268952509965</v>
      </c>
      <c r="AK26" s="99">
        <f t="shared" si="5"/>
        <v>3.6520312494187785</v>
      </c>
      <c r="AL26" s="98">
        <f>([7]CaseCE160!$O43+[7]CaseCE160!$Q43)/3600/1000</f>
        <v>6.5028973521557498</v>
      </c>
      <c r="AM26" s="98">
        <f>[7]CaseCE160!$AA43/1000</f>
        <v>1.6853677831128799</v>
      </c>
      <c r="AN26" s="99">
        <f t="shared" si="6"/>
        <v>3.8584440840235339</v>
      </c>
      <c r="AO26" s="98">
        <f>([8]CaseCE165!$O43+[8]CaseCE165!$Q43)/3600/1000</f>
        <v>6.52690180823675</v>
      </c>
      <c r="AP26" s="98">
        <f>[8]CaseCE165!$AA43/1000</f>
        <v>2.22035671024523</v>
      </c>
      <c r="AQ26" s="99">
        <f t="shared" si="7"/>
        <v>2.9395735280372488</v>
      </c>
      <c r="AR26" s="98">
        <f>([9]CaseCE170!$O43+[9]CaseCE170!$Q43)/3600/1000</f>
        <v>3.2104282607175141</v>
      </c>
      <c r="AS26" s="98">
        <f>[9]CaseCE170!$AA43/1000</f>
        <v>0.94605258148388494</v>
      </c>
      <c r="AT26" s="99">
        <f t="shared" si="8"/>
        <v>3.393498758474875</v>
      </c>
      <c r="AU26" s="98">
        <f>([10]CaseCE180!$O43+[10]CaseCE180!$Q43)/3600/1000</f>
        <v>6.5104915592264643</v>
      </c>
      <c r="AV26" s="98">
        <f>[10]CaseCE180!$AA43/1000</f>
        <v>1.6108824526676999</v>
      </c>
      <c r="AW26" s="99">
        <f t="shared" si="9"/>
        <v>4.0415683642495281</v>
      </c>
      <c r="AX26" s="98">
        <f>([11]CaseCE185!$O43+[11]CaseCE185!$Q43)/3600/1000</f>
        <v>6.5378133810438195</v>
      </c>
      <c r="AY26" s="98">
        <f>[11]CaseCE185!$AA43/1000</f>
        <v>2.2931219056300503</v>
      </c>
      <c r="AZ26" s="99">
        <f t="shared" si="10"/>
        <v>2.8510535636994461</v>
      </c>
      <c r="BA26" s="98">
        <f>([12]CaseCE190!$O43+[12]CaseCE190!$Q43)/3600/1000</f>
        <v>0.83038661158073335</v>
      </c>
      <c r="BB26" s="98">
        <f>[12]CaseCE190!$AA43/1000</f>
        <v>0.24379649976811002</v>
      </c>
      <c r="BC26" s="99">
        <f t="shared" si="11"/>
        <v>3.4060645348500311</v>
      </c>
      <c r="BD26" s="98">
        <f>([13]CaseCE195!$O43+[13]CaseCE195!$Q43)/3600/1000</f>
        <v>0.85775044214445839</v>
      </c>
      <c r="BE26" s="98">
        <f>[13]CaseCE195!$AA43/1000</f>
        <v>0.37132081271683698</v>
      </c>
      <c r="BF26" s="99">
        <f t="shared" si="12"/>
        <v>2.3099982892652036</v>
      </c>
      <c r="BG26" s="98">
        <f>([14]CaseCE200!$O43+[14]CaseCE200!$Q43)/3600/1000</f>
        <v>7.9490677474959437</v>
      </c>
      <c r="BH26" s="98">
        <f>[14]CaseCE200!$AA43/1000</f>
        <v>2.1812216643048199</v>
      </c>
      <c r="BI26" s="99">
        <f t="shared" si="13"/>
        <v>3.6443190885092376</v>
      </c>
    </row>
    <row r="27" spans="1:61" x14ac:dyDescent="0.2">
      <c r="A27" s="24" t="s">
        <v>17</v>
      </c>
      <c r="B27" s="30">
        <v>0</v>
      </c>
      <c r="C27" s="30">
        <v>0</v>
      </c>
      <c r="D27" s="30">
        <v>1.7378068171962624E-3</v>
      </c>
      <c r="E27" s="30">
        <v>1.1714313346228254E-3</v>
      </c>
      <c r="F27" s="30">
        <v>6.2111801242236073E-3</v>
      </c>
      <c r="G27" s="30">
        <v>0</v>
      </c>
      <c r="H27" s="31">
        <v>1.0591988786197744E-2</v>
      </c>
      <c r="I27" s="30">
        <v>0</v>
      </c>
      <c r="J27" s="30">
        <v>1.0591988786197744E-2</v>
      </c>
      <c r="K27" s="30">
        <v>2.8160581517486342E-3</v>
      </c>
      <c r="L27" s="31"/>
      <c r="M27" s="30">
        <v>0</v>
      </c>
      <c r="N27" s="30">
        <v>0</v>
      </c>
      <c r="O27" s="31">
        <v>3.8461538461540798E-4</v>
      </c>
      <c r="P27" s="13" t="s">
        <v>34</v>
      </c>
      <c r="S27" t="s">
        <v>96</v>
      </c>
      <c r="T27" s="98">
        <f>([1]CaseCE100!$O44+[1]CaseCE100!$Q44)/3600/1000</f>
        <v>5.4363436442016946</v>
      </c>
      <c r="U27" s="98">
        <f>[1]CaseCE100!$AA44/1000</f>
        <v>2.2629208989846101</v>
      </c>
      <c r="V27" s="99">
        <f t="shared" si="0"/>
        <v>2.4023569036995607</v>
      </c>
      <c r="W27" s="98">
        <f>([2]CaseCE110!$O44+[2]CaseCE110!$Q44)/3600/1000</f>
        <v>5.4088927595433898</v>
      </c>
      <c r="X27" s="98">
        <f>[2]CaseCE110!$AA44/1000</f>
        <v>1.5916444907086</v>
      </c>
      <c r="Y27" s="99">
        <f t="shared" si="1"/>
        <v>3.398304578138144</v>
      </c>
      <c r="Z27" s="98">
        <f>([3]CaseCE120!$O44+[3]CaseCE120!$Q44)/3600/1000</f>
        <v>5.4013063286751111</v>
      </c>
      <c r="AA27" s="98">
        <f>[3]CaseCE120!$AA44/1000</f>
        <v>1.4983452323272399</v>
      </c>
      <c r="AB27" s="99">
        <f t="shared" si="2"/>
        <v>3.6048476760497752</v>
      </c>
      <c r="AC27" s="98">
        <f>([4]CaseCE130!$O44+[4]CaseCE130!$Q44)/3600/1000</f>
        <v>0.30634343617730553</v>
      </c>
      <c r="AD27" s="98">
        <f>[4]CaseCE130!$AA44/1000</f>
        <v>0.161050548439404</v>
      </c>
      <c r="AE27" s="99">
        <f t="shared" si="3"/>
        <v>1.902157050353471</v>
      </c>
      <c r="AF27" s="98">
        <f>([5]CaseCE140!$O44+[5]CaseCE140!$Q44)/3600/1000</f>
        <v>0.27889239172779723</v>
      </c>
      <c r="AG27" s="98">
        <f>[5]CaseCE140!$AA44/1000</f>
        <v>0.100723605845896</v>
      </c>
      <c r="AH27" s="99">
        <f t="shared" si="4"/>
        <v>2.7688880812556884</v>
      </c>
      <c r="AI27" s="98">
        <f>([6]CaseCE150!$O44+[6]CaseCE150!$Q44)/3600/1000</f>
        <v>6.5089665365488889</v>
      </c>
      <c r="AJ27" s="98">
        <f>[6]CaseCE150!$AA44/1000</f>
        <v>1.7823777536941299</v>
      </c>
      <c r="AK27" s="99">
        <f t="shared" si="5"/>
        <v>3.651844578433781</v>
      </c>
      <c r="AL27" s="98">
        <f>([7]CaseCE160!$O44+[7]CaseCE160!$Q44)/3600/1000</f>
        <v>6.5013688818152495</v>
      </c>
      <c r="AM27" s="98">
        <f>[7]CaseCE160!$AA44/1000</f>
        <v>1.6850765792604301</v>
      </c>
      <c r="AN27" s="99">
        <f t="shared" si="6"/>
        <v>3.8582038121191271</v>
      </c>
      <c r="AO27" s="98">
        <f>([8]CaseCE165!$O44+[8]CaseCE165!$Q44)/3600/1000</f>
        <v>6.5254872464018616</v>
      </c>
      <c r="AP27" s="98">
        <f>[8]CaseCE165!$AA44/1000</f>
        <v>2.21998769608587</v>
      </c>
      <c r="AQ27" s="99">
        <f t="shared" si="7"/>
        <v>2.9394249607361127</v>
      </c>
      <c r="AR27" s="98">
        <f>([9]CaseCE170!$O44+[9]CaseCE170!$Q44)/3600/1000</f>
        <v>3.2089543860795802</v>
      </c>
      <c r="AS27" s="98">
        <f>[9]CaseCE170!$AA44/1000</f>
        <v>0.94567054925363092</v>
      </c>
      <c r="AT27" s="99">
        <f t="shared" si="8"/>
        <v>3.3933111151787934</v>
      </c>
      <c r="AU27" s="98">
        <f>([10]CaseCE180!$O44+[10]CaseCE180!$Q44)/3600/1000</f>
        <v>6.5089926335038619</v>
      </c>
      <c r="AV27" s="98">
        <f>[10]CaseCE180!$AA44/1000</f>
        <v>1.61065551527796</v>
      </c>
      <c r="AW27" s="99">
        <f t="shared" si="9"/>
        <v>4.0412071804072687</v>
      </c>
      <c r="AX27" s="98">
        <f>([11]CaseCE185!$O44+[11]CaseCE185!$Q44)/3600/1000</f>
        <v>6.5364175911760007</v>
      </c>
      <c r="AY27" s="98">
        <f>[11]CaseCE185!$AA44/1000</f>
        <v>2.2928341515615198</v>
      </c>
      <c r="AZ27" s="99">
        <f t="shared" si="10"/>
        <v>2.8508026133178519</v>
      </c>
      <c r="BA27" s="98">
        <f>([12]CaseCE190!$O44+[12]CaseCE190!$Q44)/3600/1000</f>
        <v>0.82890785370470554</v>
      </c>
      <c r="BB27" s="98">
        <f>[12]CaseCE190!$AA44/1000</f>
        <v>0.24335845656151001</v>
      </c>
      <c r="BC27" s="99">
        <f t="shared" si="11"/>
        <v>3.4061189630169895</v>
      </c>
      <c r="BD27" s="98">
        <f>([13]CaseCE195!$O44+[13]CaseCE195!$Q44)/3600/1000</f>
        <v>0.8563515025921945</v>
      </c>
      <c r="BE27" s="98">
        <f>[13]CaseCE195!$AA44/1000</f>
        <v>0.370800086128797</v>
      </c>
      <c r="BF27" s="99">
        <f t="shared" si="12"/>
        <v>2.3094695352760564</v>
      </c>
      <c r="BG27" s="98">
        <f>([14]CaseCE200!$O44+[14]CaseCE200!$Q44)/3600/1000</f>
        <v>7.9476123053553058</v>
      </c>
      <c r="BH27" s="98">
        <f>[14]CaseCE200!$AA44/1000</f>
        <v>2.1809263668826402</v>
      </c>
      <c r="BI27" s="99">
        <f t="shared" si="13"/>
        <v>3.6441451788743411</v>
      </c>
    </row>
    <row r="28" spans="1:61" x14ac:dyDescent="0.2">
      <c r="A28" s="24" t="s">
        <v>18</v>
      </c>
      <c r="B28" s="30">
        <v>0</v>
      </c>
      <c r="C28" s="30">
        <v>0</v>
      </c>
      <c r="D28" s="30">
        <v>7.9758432718113434E-4</v>
      </c>
      <c r="E28" s="30">
        <v>1.1040574109853721E-3</v>
      </c>
      <c r="F28" s="30">
        <v>8.1521739130434243E-3</v>
      </c>
      <c r="G28" s="30">
        <v>0</v>
      </c>
      <c r="H28" s="31">
        <v>1.2271106956412344E-2</v>
      </c>
      <c r="I28" s="30">
        <v>0</v>
      </c>
      <c r="J28" s="30">
        <v>1.2271106956412344E-2</v>
      </c>
      <c r="K28" s="30">
        <v>3.1892746582317536E-3</v>
      </c>
      <c r="L28" s="31"/>
      <c r="M28" s="30">
        <v>0</v>
      </c>
      <c r="N28" s="30">
        <v>0</v>
      </c>
      <c r="O28" s="31">
        <v>3.0640668523679694E-4</v>
      </c>
      <c r="P28" s="13" t="s">
        <v>34</v>
      </c>
      <c r="S28" t="s">
        <v>97</v>
      </c>
      <c r="T28" s="98">
        <f>([1]CaseCE100!$O45+[1]CaseCE100!$Q45)/3600/1000</f>
        <v>5.4354869908283057</v>
      </c>
      <c r="U28" s="98">
        <f>[1]CaseCE100!$AA45/1000</f>
        <v>2.2623809942766404</v>
      </c>
      <c r="V28" s="99">
        <f t="shared" si="0"/>
        <v>2.402551561641904</v>
      </c>
      <c r="W28" s="98">
        <f>([2]CaseCE110!$O45+[2]CaseCE110!$Q45)/3600/1000</f>
        <v>5.4081418305079438</v>
      </c>
      <c r="X28" s="98">
        <f>[2]CaseCE110!$AA45/1000</f>
        <v>1.5912811901763</v>
      </c>
      <c r="Y28" s="99">
        <f t="shared" si="1"/>
        <v>3.3986085324799</v>
      </c>
      <c r="Z28" s="98">
        <f>([3]CaseCE120!$O45+[3]CaseCE120!$Q45)/3600/1000</f>
        <v>5.400728437272722</v>
      </c>
      <c r="AA28" s="98">
        <f>[3]CaseCE120!$AA45/1000</f>
        <v>1.49804000139822</v>
      </c>
      <c r="AB28" s="99">
        <f t="shared" si="2"/>
        <v>3.6051964114655579</v>
      </c>
      <c r="AC28" s="98">
        <f>([4]CaseCE130!$O45+[4]CaseCE130!$Q45)/3600/1000</f>
        <v>0.30548677979872774</v>
      </c>
      <c r="AD28" s="98">
        <f>[4]CaseCE130!$AA45/1000</f>
        <v>0.16058163402032</v>
      </c>
      <c r="AE28" s="99">
        <f t="shared" si="3"/>
        <v>1.9023768294702459</v>
      </c>
      <c r="AF28" s="98">
        <f>([5]CaseCE140!$O45+[5]CaseCE140!$Q45)/3600/1000</f>
        <v>0.27814148165650276</v>
      </c>
      <c r="AG28" s="98">
        <f>[5]CaseCE140!$AA45/1000</f>
        <v>0.10043974191088699</v>
      </c>
      <c r="AH28" s="99">
        <f t="shared" si="4"/>
        <v>2.7692373194594411</v>
      </c>
      <c r="AI28" s="98">
        <f>([6]CaseCE150!$O45+[6]CaseCE150!$Q45)/3600/1000</f>
        <v>6.5082141292438616</v>
      </c>
      <c r="AJ28" s="98">
        <f>[6]CaseCE150!$AA45/1000</f>
        <v>1.7821226602143598</v>
      </c>
      <c r="AK28" s="99">
        <f t="shared" si="5"/>
        <v>3.6519451071123417</v>
      </c>
      <c r="AL28" s="98">
        <f>([7]CaseCE160!$O45+[7]CaseCE160!$Q45)/3600/1000</f>
        <v>6.500759639569111</v>
      </c>
      <c r="AM28" s="98">
        <f>[7]CaseCE160!$AA45/1000</f>
        <v>1.6849074943559998</v>
      </c>
      <c r="AN28" s="99">
        <f t="shared" si="6"/>
        <v>3.8582294050830437</v>
      </c>
      <c r="AO28" s="98">
        <f>([8]CaseCE165!$O45+[8]CaseCE165!$Q45)/3600/1000</f>
        <v>6.5246369515391391</v>
      </c>
      <c r="AP28" s="98">
        <f>[8]CaseCE165!$AA45/1000</f>
        <v>2.2196361617114198</v>
      </c>
      <c r="AQ28" s="99">
        <f t="shared" si="7"/>
        <v>2.9395074130115129</v>
      </c>
      <c r="AR28" s="98">
        <f>([9]CaseCE170!$O45+[9]CaseCE170!$Q45)/3600/1000</f>
        <v>3.2082005934589168</v>
      </c>
      <c r="AS28" s="98">
        <f>[9]CaseCE170!$AA45/1000</f>
        <v>0.94542194684132508</v>
      </c>
      <c r="AT28" s="99">
        <f t="shared" si="8"/>
        <v>3.3934060915103395</v>
      </c>
      <c r="AU28" s="98">
        <f>([10]CaseCE180!$O45+[10]CaseCE180!$Q45)/3600/1000</f>
        <v>6.5081394886007526</v>
      </c>
      <c r="AV28" s="98">
        <f>[10]CaseCE180!$AA45/1000</f>
        <v>1.61033285107099</v>
      </c>
      <c r="AW28" s="99">
        <f t="shared" si="9"/>
        <v>4.0414871275043298</v>
      </c>
      <c r="AX28" s="98">
        <f>([11]CaseCE185!$O45+[11]CaseCE185!$Q45)/3600/1000</f>
        <v>6.5355580971038645</v>
      </c>
      <c r="AY28" s="98">
        <f>[11]CaseCE185!$AA45/1000</f>
        <v>2.2923010379480102</v>
      </c>
      <c r="AZ28" s="99">
        <f t="shared" si="10"/>
        <v>2.8510906678096144</v>
      </c>
      <c r="BA28" s="98">
        <f>([12]CaseCE190!$O45+[12]CaseCE190!$Q45)/3600/1000</f>
        <v>0.82815629173535288</v>
      </c>
      <c r="BB28" s="98">
        <f>[12]CaseCE190!$AA45/1000</f>
        <v>0.24334273939887299</v>
      </c>
      <c r="BC28" s="99">
        <f t="shared" si="11"/>
        <v>3.4032504679660409</v>
      </c>
      <c r="BD28" s="98">
        <f>([13]CaseCE195!$O45+[13]CaseCE195!$Q45)/3600/1000</f>
        <v>0.85549476251531664</v>
      </c>
      <c r="BE28" s="98">
        <f>[13]CaseCE195!$AA45/1000</f>
        <v>0.37059942223596198</v>
      </c>
      <c r="BF28" s="99">
        <f t="shared" si="12"/>
        <v>2.3084082467096239</v>
      </c>
      <c r="BG28" s="98">
        <f>([14]CaseCE200!$O45+[14]CaseCE200!$Q45)/3600/1000</f>
        <v>7.9468491174674449</v>
      </c>
      <c r="BH28" s="98">
        <f>[14]CaseCE200!$AA45/1000</f>
        <v>2.1806704950928504</v>
      </c>
      <c r="BI28" s="99">
        <f t="shared" si="13"/>
        <v>3.6442227908114462</v>
      </c>
    </row>
    <row r="29" spans="1:61" x14ac:dyDescent="0.2">
      <c r="A29" s="24" t="s">
        <v>19</v>
      </c>
      <c r="B29" s="30">
        <v>0</v>
      </c>
      <c r="C29" s="30">
        <v>0</v>
      </c>
      <c r="D29" s="30">
        <v>1.2602126366950213E-2</v>
      </c>
      <c r="E29" s="30">
        <v>8.7045570916539309E-3</v>
      </c>
      <c r="F29" s="30">
        <v>1.0869565217391313E-2</v>
      </c>
      <c r="G29" s="30">
        <v>0</v>
      </c>
      <c r="H29" s="31">
        <v>0.17198141493052979</v>
      </c>
      <c r="I29" s="30">
        <v>0</v>
      </c>
      <c r="J29" s="30">
        <v>0.17198141493052979</v>
      </c>
      <c r="K29" s="30">
        <v>2.9165380515217894E-2</v>
      </c>
      <c r="L29" s="31"/>
      <c r="M29" s="30">
        <v>0</v>
      </c>
      <c r="N29" s="30">
        <v>0</v>
      </c>
      <c r="O29" s="31">
        <v>-5.2356020942402616E-5</v>
      </c>
      <c r="P29" s="13" t="s">
        <v>34</v>
      </c>
      <c r="S29" t="s">
        <v>98</v>
      </c>
      <c r="T29" s="98">
        <f>([1]CaseCE100!$O46+[1]CaseCE100!$Q46)/3600/1000</f>
        <v>5.4348558445551669</v>
      </c>
      <c r="U29" s="98">
        <f>[1]CaseCE100!$AA46/1000</f>
        <v>2.26201904513522</v>
      </c>
      <c r="V29" s="99">
        <f t="shared" si="0"/>
        <v>2.4026569786154384</v>
      </c>
      <c r="W29" s="98">
        <f>([2]CaseCE110!$O46+[2]CaseCE110!$Q46)/3600/1000</f>
        <v>5.4075360329570001</v>
      </c>
      <c r="X29" s="98">
        <f>[2]CaseCE110!$AA46/1000</f>
        <v>1.5910263900524502</v>
      </c>
      <c r="Y29" s="99">
        <f t="shared" si="1"/>
        <v>3.3987720547983709</v>
      </c>
      <c r="Z29" s="98">
        <f>([3]CaseCE120!$O46+[3]CaseCE120!$Q46)/3600/1000</f>
        <v>5.4003429169610833</v>
      </c>
      <c r="AA29" s="98">
        <f>[3]CaseCE120!$AA46/1000</f>
        <v>1.4978480420892</v>
      </c>
      <c r="AB29" s="99">
        <f t="shared" si="2"/>
        <v>3.6054010588608705</v>
      </c>
      <c r="AC29" s="98">
        <f>([4]CaseCE130!$O46+[4]CaseCE130!$Q46)/3600/1000</f>
        <v>0.30485564587927222</v>
      </c>
      <c r="AD29" s="98">
        <f>[4]CaseCE130!$AA46/1000</f>
        <v>0.160239728944327</v>
      </c>
      <c r="AE29" s="99">
        <f t="shared" si="3"/>
        <v>1.9024972638663782</v>
      </c>
      <c r="AF29" s="98">
        <f>([5]CaseCE140!$O46+[5]CaseCE140!$Q46)/3600/1000</f>
        <v>0.27753569956254059</v>
      </c>
      <c r="AG29" s="98">
        <f>[5]CaseCE140!$AA46/1000</f>
        <v>0.100214096223814</v>
      </c>
      <c r="AH29" s="99">
        <f t="shared" si="4"/>
        <v>2.7694277553798807</v>
      </c>
      <c r="AI29" s="98">
        <f>([6]CaseCE150!$O46+[6]CaseCE150!$Q46)/3600/1000</f>
        <v>6.5076042076755272</v>
      </c>
      <c r="AJ29" s="98">
        <f>[6]CaseCE150!$AA46/1000</f>
        <v>1.7818312495276001</v>
      </c>
      <c r="AK29" s="99">
        <f t="shared" si="5"/>
        <v>3.6522000663086507</v>
      </c>
      <c r="AL29" s="98">
        <f>([7]CaseCE160!$O46+[7]CaseCE160!$Q46)/3600/1000</f>
        <v>6.5004144914346114</v>
      </c>
      <c r="AM29" s="98">
        <f>[7]CaseCE160!$AA46/1000</f>
        <v>1.6846983171733401</v>
      </c>
      <c r="AN29" s="99">
        <f t="shared" si="6"/>
        <v>3.8585035820189391</v>
      </c>
      <c r="AO29" s="98">
        <f>([8]CaseCE165!$O46+[8]CaseCE165!$Q46)/3600/1000</f>
        <v>6.5239908815107777</v>
      </c>
      <c r="AP29" s="98">
        <f>[8]CaseCE165!$AA46/1000</f>
        <v>2.2192616017548197</v>
      </c>
      <c r="AQ29" s="99">
        <f t="shared" si="7"/>
        <v>2.9397124144139259</v>
      </c>
      <c r="AR29" s="98">
        <f>([9]CaseCE170!$O46+[9]CaseCE170!$Q46)/3600/1000</f>
        <v>3.2075921045571056</v>
      </c>
      <c r="AS29" s="98">
        <f>[9]CaseCE170!$AA46/1000</f>
        <v>0.94517009444509403</v>
      </c>
      <c r="AT29" s="99">
        <f t="shared" si="8"/>
        <v>3.3936665192948912</v>
      </c>
      <c r="AU29" s="98">
        <f>([10]CaseCE180!$O46+[10]CaseCE180!$Q46)/3600/1000</f>
        <v>6.507585003164964</v>
      </c>
      <c r="AV29" s="98">
        <f>[10]CaseCE180!$AA46/1000</f>
        <v>1.6101498593477599</v>
      </c>
      <c r="AW29" s="99">
        <f t="shared" si="9"/>
        <v>4.0416020691397376</v>
      </c>
      <c r="AX29" s="98">
        <f>([11]CaseCE185!$O46+[11]CaseCE185!$Q46)/3600/1000</f>
        <v>6.5349241967632334</v>
      </c>
      <c r="AY29" s="98">
        <f>[11]CaseCE185!$AA46/1000</f>
        <v>2.2919772833465397</v>
      </c>
      <c r="AZ29" s="99">
        <f t="shared" si="10"/>
        <v>2.8512168267311635</v>
      </c>
      <c r="BA29" s="98">
        <f>([12]CaseCE190!$O46+[12]CaseCE190!$Q46)/3600/1000</f>
        <v>0.82755029916949852</v>
      </c>
      <c r="BB29" s="98">
        <f>[12]CaseCE190!$AA46/1000</f>
        <v>0.24326441222381801</v>
      </c>
      <c r="BC29" s="99">
        <f t="shared" si="11"/>
        <v>3.4018551731607256</v>
      </c>
      <c r="BD29" s="98">
        <f>([13]CaseCE195!$O46+[13]CaseCE195!$Q46)/3600/1000</f>
        <v>0.85486371648797777</v>
      </c>
      <c r="BE29" s="98">
        <f>[13]CaseCE195!$AA46/1000</f>
        <v>0.37044285384081399</v>
      </c>
      <c r="BF29" s="99">
        <f t="shared" si="12"/>
        <v>2.307680409068785</v>
      </c>
      <c r="BG29" s="98">
        <f>([14]CaseCE200!$O46+[14]CaseCE200!$Q46)/3600/1000</f>
        <v>7.9462364912053607</v>
      </c>
      <c r="BH29" s="98">
        <f>[14]CaseCE200!$AA46/1000</f>
        <v>2.1803500071389701</v>
      </c>
      <c r="BI29" s="99">
        <f t="shared" si="13"/>
        <v>3.6444774761793037</v>
      </c>
    </row>
    <row r="30" spans="1:61" x14ac:dyDescent="0.2">
      <c r="A30" s="24" t="s">
        <v>20</v>
      </c>
      <c r="B30" s="30">
        <v>0</v>
      </c>
      <c r="C30" s="30">
        <v>0</v>
      </c>
      <c r="D30" s="30">
        <v>1.0989348564371781E-2</v>
      </c>
      <c r="E30" s="30">
        <v>1.8920812894183694E-2</v>
      </c>
      <c r="F30" s="30">
        <v>7.5471698113207617E-3</v>
      </c>
      <c r="G30" s="30">
        <v>0</v>
      </c>
      <c r="H30" s="31">
        <v>0.20432642260621531</v>
      </c>
      <c r="I30" s="30">
        <v>0</v>
      </c>
      <c r="J30" s="30">
        <v>0.20432642260621531</v>
      </c>
      <c r="K30" s="30">
        <v>3.4540536268013081E-2</v>
      </c>
      <c r="L30" s="31"/>
      <c r="M30" s="30">
        <v>0</v>
      </c>
      <c r="N30" s="30">
        <v>0</v>
      </c>
      <c r="O30" s="31">
        <v>3.6101083032406836E-5</v>
      </c>
      <c r="P30" s="13" t="s">
        <v>34</v>
      </c>
      <c r="S30" t="s">
        <v>99</v>
      </c>
      <c r="T30" s="98">
        <f>([1]CaseCE100!$O47+[1]CaseCE100!$Q47)/3600/1000</f>
        <v>5.4345465217483619</v>
      </c>
      <c r="U30" s="98">
        <f>[1]CaseCE100!$AA47/1000</f>
        <v>2.2621797827591399</v>
      </c>
      <c r="V30" s="99">
        <f t="shared" si="0"/>
        <v>2.4023495228659253</v>
      </c>
      <c r="W30" s="98">
        <f>([2]CaseCE110!$O47+[2]CaseCE110!$Q47)/3600/1000</f>
        <v>5.4071704593058056</v>
      </c>
      <c r="X30" s="98">
        <f>[2]CaseCE110!$AA47/1000</f>
        <v>1.5911249365298099</v>
      </c>
      <c r="Y30" s="99">
        <f t="shared" si="1"/>
        <v>3.3983317935414066</v>
      </c>
      <c r="Z30" s="98">
        <f>([3]CaseCE120!$O47+[3]CaseCE120!$Q47)/3600/1000</f>
        <v>5.4000751177898332</v>
      </c>
      <c r="AA30" s="98">
        <f>[3]CaseCE120!$AA47/1000</f>
        <v>1.4979601265895002</v>
      </c>
      <c r="AB30" s="99">
        <f t="shared" si="2"/>
        <v>3.6049525097069992</v>
      </c>
      <c r="AC30" s="98">
        <f>([4]CaseCE130!$O47+[4]CaseCE130!$Q47)/3600/1000</f>
        <v>0.30454635563571947</v>
      </c>
      <c r="AD30" s="98">
        <f>[4]CaseCE130!$AA47/1000</f>
        <v>0.16010532183402099</v>
      </c>
      <c r="AE30" s="99">
        <f t="shared" si="3"/>
        <v>1.9021626023864375</v>
      </c>
      <c r="AF30" s="98">
        <f>([5]CaseCE140!$O47+[5]CaseCE140!$Q47)/3600/1000</f>
        <v>0.27717014055707306</v>
      </c>
      <c r="AG30" s="98">
        <f>[5]CaseCE140!$AA47/1000</f>
        <v>0.10009971077617501</v>
      </c>
      <c r="AH30" s="99">
        <f t="shared" si="4"/>
        <v>2.7689404735327474</v>
      </c>
      <c r="AI30" s="98">
        <f>([6]CaseCE150!$O47+[6]CaseCE150!$Q47)/3600/1000</f>
        <v>6.5072334703587789</v>
      </c>
      <c r="AJ30" s="98">
        <f>[6]CaseCE150!$AA47/1000</f>
        <v>1.7818244800257501</v>
      </c>
      <c r="AK30" s="99">
        <f t="shared" si="5"/>
        <v>3.6520058756094422</v>
      </c>
      <c r="AL30" s="98">
        <f>([7]CaseCE160!$O47+[7]CaseCE160!$Q47)/3600/1000</f>
        <v>6.5001512013861937</v>
      </c>
      <c r="AM30" s="98">
        <f>[7]CaseCE160!$AA47/1000</f>
        <v>1.68467178446904</v>
      </c>
      <c r="AN30" s="99">
        <f t="shared" si="6"/>
        <v>3.8584080657793258</v>
      </c>
      <c r="AO30" s="98">
        <f>([8]CaseCE165!$O47+[8]CaseCE165!$Q47)/3600/1000</f>
        <v>6.523652906248917</v>
      </c>
      <c r="AP30" s="98">
        <f>[8]CaseCE165!$AA47/1000</f>
        <v>2.2192713808231299</v>
      </c>
      <c r="AQ30" s="99">
        <f t="shared" si="7"/>
        <v>2.9395471696793063</v>
      </c>
      <c r="AR30" s="98">
        <f>([9]CaseCE170!$O47+[9]CaseCE170!$Q47)/3600/1000</f>
        <v>3.2072228233603526</v>
      </c>
      <c r="AS30" s="98">
        <f>[9]CaseCE170!$AA47/1000</f>
        <v>0.945139874615603</v>
      </c>
      <c r="AT30" s="99">
        <f t="shared" si="8"/>
        <v>3.3933843122053857</v>
      </c>
      <c r="AU30" s="98">
        <f>([10]CaseCE180!$O47+[10]CaseCE180!$Q47)/3600/1000</f>
        <v>6.5072441703950945</v>
      </c>
      <c r="AV30" s="98">
        <f>[10]CaseCE180!$AA47/1000</f>
        <v>1.61027278368569</v>
      </c>
      <c r="AW30" s="99">
        <f t="shared" si="9"/>
        <v>4.0410818814815457</v>
      </c>
      <c r="AX30" s="98">
        <f>([11]CaseCE185!$O47+[11]CaseCE185!$Q47)/3600/1000</f>
        <v>6.5346127615750582</v>
      </c>
      <c r="AY30" s="98">
        <f>[11]CaseCE185!$AA47/1000</f>
        <v>2.2922316032488701</v>
      </c>
      <c r="AZ30" s="99">
        <f t="shared" si="10"/>
        <v>2.8507646226992485</v>
      </c>
      <c r="BA30" s="98">
        <f>([12]CaseCE190!$O47+[12]CaseCE190!$Q47)/3600/1000</f>
        <v>0.82718428130275967</v>
      </c>
      <c r="BB30" s="98">
        <f>[12]CaseCE190!$AA47/1000</f>
        <v>0.24332178661274301</v>
      </c>
      <c r="BC30" s="99">
        <f t="shared" si="11"/>
        <v>3.3995487737366434</v>
      </c>
      <c r="BD30" s="98">
        <f>([13]CaseCE195!$O47+[13]CaseCE195!$Q47)/3600/1000</f>
        <v>0.85455474034750833</v>
      </c>
      <c r="BE30" s="98">
        <f>[13]CaseCE195!$AA47/1000</f>
        <v>0.37056613301410501</v>
      </c>
      <c r="BF30" s="99">
        <f t="shared" si="12"/>
        <v>2.3060788998626083</v>
      </c>
      <c r="BG30" s="98">
        <f>([14]CaseCE200!$O47+[14]CaseCE200!$Q47)/3600/1000</f>
        <v>7.9458709168830559</v>
      </c>
      <c r="BH30" s="98">
        <f>[14]CaseCE200!$AA47/1000</f>
        <v>2.1803408471823098</v>
      </c>
      <c r="BI30" s="99">
        <f t="shared" si="13"/>
        <v>3.644325118777477</v>
      </c>
    </row>
    <row r="31" spans="1:61" x14ac:dyDescent="0.2">
      <c r="A31" s="24" t="s">
        <v>21</v>
      </c>
      <c r="B31" s="30">
        <v>2.7624309392264602E-3</v>
      </c>
      <c r="C31" s="30">
        <v>0</v>
      </c>
      <c r="D31" s="30">
        <v>1.4673919563735088E-3</v>
      </c>
      <c r="E31" s="30">
        <v>4.8648648648649288E-3</v>
      </c>
      <c r="F31" s="30">
        <v>5.5401662049861548E-3</v>
      </c>
      <c r="G31" s="30">
        <v>0</v>
      </c>
      <c r="H31" s="31">
        <v>9.275937526151419E-3</v>
      </c>
      <c r="I31" s="30">
        <v>0</v>
      </c>
      <c r="J31" s="30">
        <v>9.275937526151419E-3</v>
      </c>
      <c r="K31" s="30">
        <v>3.41582735594321E-3</v>
      </c>
      <c r="L31" s="31"/>
      <c r="M31" s="30">
        <v>0</v>
      </c>
      <c r="N31" s="30">
        <v>0</v>
      </c>
      <c r="O31" s="31">
        <v>9.6418732782376881E-4</v>
      </c>
      <c r="P31" s="13" t="s">
        <v>34</v>
      </c>
      <c r="S31" t="s">
        <v>100</v>
      </c>
      <c r="T31" s="98">
        <f>([1]CaseCE100!$O48+[1]CaseCE100!$Q48)/3600/1000</f>
        <v>5.4345099263376389</v>
      </c>
      <c r="U31" s="98">
        <f>[1]CaseCE100!$AA48/1000</f>
        <v>2.2623247408510201</v>
      </c>
      <c r="V31" s="99">
        <f t="shared" si="0"/>
        <v>2.4021794166885768</v>
      </c>
      <c r="W31" s="98">
        <f>([2]CaseCE110!$O48+[2]CaseCE110!$Q48)/3600/1000</f>
        <v>5.407037038437112</v>
      </c>
      <c r="X31" s="98">
        <f>[2]CaseCE110!$AA48/1000</f>
        <v>1.59120440861347</v>
      </c>
      <c r="Y31" s="99">
        <f t="shared" si="1"/>
        <v>3.398078216203944</v>
      </c>
      <c r="Z31" s="98">
        <f>([3]CaseCE120!$O48+[3]CaseCE120!$Q48)/3600/1000</f>
        <v>5.3999228689503322</v>
      </c>
      <c r="AA31" s="98">
        <f>[3]CaseCE120!$AA48/1000</f>
        <v>1.4980293275382501</v>
      </c>
      <c r="AB31" s="99">
        <f t="shared" si="2"/>
        <v>3.6046843474180599</v>
      </c>
      <c r="AC31" s="98">
        <f>([4]CaseCE130!$O48+[4]CaseCE130!$Q48)/3600/1000</f>
        <v>0.30450978290858338</v>
      </c>
      <c r="AD31" s="98">
        <f>[4]CaseCE130!$AA48/1000</f>
        <v>0.160101765663272</v>
      </c>
      <c r="AE31" s="99">
        <f t="shared" si="3"/>
        <v>1.9019764188549431</v>
      </c>
      <c r="AF31" s="98">
        <f>([5]CaseCE140!$O48+[5]CaseCE140!$Q48)/3600/1000</f>
        <v>0.27703675395432359</v>
      </c>
      <c r="AG31" s="98">
        <f>[5]CaseCE140!$AA48/1000</f>
        <v>0.10006172650054501</v>
      </c>
      <c r="AH31" s="99">
        <f t="shared" si="4"/>
        <v>2.7686585435122852</v>
      </c>
      <c r="AI31" s="98">
        <f>([6]CaseCE150!$O48+[6]CaseCE150!$Q48)/3600/1000</f>
        <v>6.5070943722462218</v>
      </c>
      <c r="AJ31" s="98">
        <f>[6]CaseCE150!$AA48/1000</f>
        <v>1.7819542792713401</v>
      </c>
      <c r="AK31" s="99">
        <f t="shared" si="5"/>
        <v>3.6516618007208588</v>
      </c>
      <c r="AL31" s="98">
        <f>([7]CaseCE160!$O48+[7]CaseCE160!$Q48)/3600/1000</f>
        <v>6.5000083749423325</v>
      </c>
      <c r="AM31" s="98">
        <f>[7]CaseCE160!$AA48/1000</f>
        <v>1.68479219745418</v>
      </c>
      <c r="AN31" s="99">
        <f t="shared" si="6"/>
        <v>3.8580475294010901</v>
      </c>
      <c r="AO31" s="98">
        <f>([8]CaseCE165!$O48+[8]CaseCE165!$Q48)/3600/1000</f>
        <v>6.5235853986895824</v>
      </c>
      <c r="AP31" s="98">
        <f>[8]CaseCE165!$AA48/1000</f>
        <v>2.2194592212772699</v>
      </c>
      <c r="AQ31" s="99">
        <f t="shared" si="7"/>
        <v>2.9392679694900381</v>
      </c>
      <c r="AR31" s="98">
        <f>([9]CaseCE170!$O48+[9]CaseCE170!$Q48)/3600/1000</f>
        <v>3.207083913113022</v>
      </c>
      <c r="AS31" s="98">
        <f>[9]CaseCE170!$AA48/1000</f>
        <v>0.94520731443405803</v>
      </c>
      <c r="AT31" s="99">
        <f t="shared" si="8"/>
        <v>3.3929952341019076</v>
      </c>
      <c r="AU31" s="98">
        <f>([10]CaseCE180!$O48+[10]CaseCE180!$Q48)/3600/1000</f>
        <v>6.5071165491799059</v>
      </c>
      <c r="AV31" s="98">
        <f>[10]CaseCE180!$AA48/1000</f>
        <v>1.6103441585084</v>
      </c>
      <c r="AW31" s="99">
        <f t="shared" si="9"/>
        <v>4.0408235188726351</v>
      </c>
      <c r="AX31" s="98">
        <f>([11]CaseCE185!$O48+[11]CaseCE185!$Q48)/3600/1000</f>
        <v>6.5345719793676977</v>
      </c>
      <c r="AY31" s="98">
        <f>[11]CaseCE185!$AA48/1000</f>
        <v>2.2924154440309596</v>
      </c>
      <c r="AZ31" s="99">
        <f t="shared" si="10"/>
        <v>2.8505182149171766</v>
      </c>
      <c r="BA31" s="98">
        <f>([12]CaseCE190!$O48+[12]CaseCE190!$Q48)/3600/1000</f>
        <v>0.8270496159373516</v>
      </c>
      <c r="BB31" s="98">
        <f>[12]CaseCE190!$AA48/1000</f>
        <v>0.243429664528931</v>
      </c>
      <c r="BC31" s="99">
        <f t="shared" si="11"/>
        <v>3.3974890346162345</v>
      </c>
      <c r="BD31" s="98">
        <f>([13]CaseCE195!$O48+[13]CaseCE195!$Q48)/3600/1000</f>
        <v>0.85451798688788327</v>
      </c>
      <c r="BE31" s="98">
        <f>[13]CaseCE195!$AA48/1000</f>
        <v>0.37077190206014804</v>
      </c>
      <c r="BF31" s="99">
        <f t="shared" si="12"/>
        <v>2.3046999574127924</v>
      </c>
      <c r="BG31" s="98">
        <f>([14]CaseCE200!$O48+[14]CaseCE200!$Q48)/3600/1000</f>
        <v>7.9457416803378607</v>
      </c>
      <c r="BH31" s="98">
        <f>[14]CaseCE200!$AA48/1000</f>
        <v>2.1805051154178199</v>
      </c>
      <c r="BI31" s="99">
        <f t="shared" si="13"/>
        <v>3.6439913046548065</v>
      </c>
    </row>
    <row r="32" spans="1:61" x14ac:dyDescent="0.2">
      <c r="A32" s="24" t="s">
        <v>22</v>
      </c>
      <c r="B32" s="30">
        <v>2.6041666666666114E-3</v>
      </c>
      <c r="C32" s="30">
        <v>0</v>
      </c>
      <c r="D32" s="30">
        <v>1.0614387707589845E-3</v>
      </c>
      <c r="E32" s="30">
        <v>3.2911392405063039E-3</v>
      </c>
      <c r="F32" s="30">
        <v>7.9365079365078858E-3</v>
      </c>
      <c r="G32" s="30">
        <v>0</v>
      </c>
      <c r="H32" s="31">
        <v>1.0192560945875367E-2</v>
      </c>
      <c r="I32" s="30">
        <v>0</v>
      </c>
      <c r="J32" s="30">
        <v>1.0192560945875367E-2</v>
      </c>
      <c r="K32" s="30">
        <v>3.5836876514735933E-3</v>
      </c>
      <c r="L32" s="31"/>
      <c r="M32" s="30">
        <v>0</v>
      </c>
      <c r="N32" s="30">
        <v>0</v>
      </c>
      <c r="O32" s="31">
        <v>2.6041666666663799E-4</v>
      </c>
      <c r="P32" s="13" t="s">
        <v>34</v>
      </c>
      <c r="S32" t="s">
        <v>101</v>
      </c>
      <c r="T32" s="98">
        <f>([1]CaseCE100!$O49+[1]CaseCE100!$Q49)/3600/1000</f>
        <v>5.4341098097372225</v>
      </c>
      <c r="U32" s="98">
        <f>[1]CaseCE100!$AA49/1000</f>
        <v>2.2621946514261397</v>
      </c>
      <c r="V32" s="99">
        <f t="shared" si="0"/>
        <v>2.4021406850694453</v>
      </c>
      <c r="W32" s="98">
        <f>([2]CaseCE110!$O49+[2]CaseCE110!$Q49)/3600/1000</f>
        <v>5.406634339588944</v>
      </c>
      <c r="X32" s="98">
        <f>[2]CaseCE110!$AA49/1000</f>
        <v>1.59110890469699</v>
      </c>
      <c r="Y32" s="99">
        <f t="shared" si="1"/>
        <v>3.3980290875303605</v>
      </c>
      <c r="Z32" s="98">
        <f>([3]CaseCE120!$O49+[3]CaseCE120!$Q49)/3600/1000</f>
        <v>5.399429755807529</v>
      </c>
      <c r="AA32" s="98">
        <f>[3]CaseCE120!$AA49/1000</f>
        <v>1.4979167188807401</v>
      </c>
      <c r="AB32" s="99">
        <f t="shared" si="2"/>
        <v>3.6046261369203774</v>
      </c>
      <c r="AC32" s="98">
        <f>([4]CaseCE130!$O49+[4]CaseCE130!$Q49)/3600/1000</f>
        <v>0.30410966496646952</v>
      </c>
      <c r="AD32" s="98">
        <f>[4]CaseCE130!$AA49/1000</f>
        <v>0.15989470276103099</v>
      </c>
      <c r="AE32" s="99">
        <f t="shared" si="3"/>
        <v>1.9019370855642013</v>
      </c>
      <c r="AF32" s="98">
        <f>([5]CaseCE140!$O49+[5]CaseCE140!$Q49)/3600/1000</f>
        <v>0.27663408249489779</v>
      </c>
      <c r="AG32" s="98">
        <f>[5]CaseCE140!$AA49/1000</f>
        <v>9.9918081374133799E-2</v>
      </c>
      <c r="AH32" s="99">
        <f t="shared" si="4"/>
        <v>2.7686088312591557</v>
      </c>
      <c r="AI32" s="98">
        <f>([6]CaseCE150!$O49+[6]CaseCE150!$Q49)/3600/1000</f>
        <v>6.5066862504738614</v>
      </c>
      <c r="AJ32" s="98">
        <f>[6]CaseCE150!$AA49/1000</f>
        <v>1.7818779026829199</v>
      </c>
      <c r="AK32" s="99">
        <f t="shared" si="5"/>
        <v>3.651589281553433</v>
      </c>
      <c r="AL32" s="98">
        <f>([7]CaseCE160!$O49+[7]CaseCE160!$Q49)/3600/1000</f>
        <v>6.4994861121715006</v>
      </c>
      <c r="AM32" s="98">
        <f>[7]CaseCE160!$AA49/1000</f>
        <v>1.6846894256406599</v>
      </c>
      <c r="AN32" s="99">
        <f t="shared" si="6"/>
        <v>3.8579728781166014</v>
      </c>
      <c r="AO32" s="98">
        <f>([8]CaseCE165!$O49+[8]CaseCE165!$Q49)/3600/1000</f>
        <v>6.523191344478195</v>
      </c>
      <c r="AP32" s="98">
        <f>[8]CaseCE165!$AA49/1000</f>
        <v>2.2193722580384003</v>
      </c>
      <c r="AQ32" s="99">
        <f t="shared" si="7"/>
        <v>2.9392055888108377</v>
      </c>
      <c r="AR32" s="98">
        <f>([9]CaseCE170!$O49+[9]CaseCE170!$Q49)/3600/1000</f>
        <v>3.2066767872676669</v>
      </c>
      <c r="AS32" s="98">
        <f>[9]CaseCE170!$AA49/1000</f>
        <v>0.945076928609491</v>
      </c>
      <c r="AT32" s="99">
        <f t="shared" si="8"/>
        <v>3.39303255660437</v>
      </c>
      <c r="AU32" s="98">
        <f>([10]CaseCE180!$O49+[10]CaseCE180!$Q49)/3600/1000</f>
        <v>6.5067153890663469</v>
      </c>
      <c r="AV32" s="98">
        <f>[10]CaseCE180!$AA49/1000</f>
        <v>1.6101410876862201</v>
      </c>
      <c r="AW32" s="99">
        <f t="shared" si="9"/>
        <v>4.0410840011644726</v>
      </c>
      <c r="AX32" s="98">
        <f>([11]CaseCE185!$O49+[11]CaseCE185!$Q49)/3600/1000</f>
        <v>6.5341682958242338</v>
      </c>
      <c r="AY32" s="98">
        <f>[11]CaseCE185!$AA49/1000</f>
        <v>2.29211096029589</v>
      </c>
      <c r="AZ32" s="99">
        <f t="shared" si="10"/>
        <v>2.8507207587283356</v>
      </c>
      <c r="BA32" s="98">
        <f>([12]CaseCE190!$O49+[12]CaseCE190!$Q49)/3600/1000</f>
        <v>0.82664426783660749</v>
      </c>
      <c r="BB32" s="98">
        <f>[12]CaseCE190!$AA49/1000</f>
        <v>0.24318979065412</v>
      </c>
      <c r="BC32" s="99">
        <f t="shared" si="11"/>
        <v>3.3991734012070993</v>
      </c>
      <c r="BD32" s="98">
        <f>([13]CaseCE195!$O49+[13]CaseCE195!$Q49)/3600/1000</f>
        <v>0.85411593701936672</v>
      </c>
      <c r="BE32" s="98">
        <f>[13]CaseCE195!$AA49/1000</f>
        <v>0.37037941497190702</v>
      </c>
      <c r="BF32" s="99">
        <f t="shared" si="12"/>
        <v>2.3060567150691966</v>
      </c>
      <c r="BG32" s="98">
        <f>([14]CaseCE200!$O49+[14]CaseCE200!$Q49)/3600/1000</f>
        <v>7.9453279150585558</v>
      </c>
      <c r="BH32" s="98">
        <f>[14]CaseCE200!$AA49/1000</f>
        <v>2.1804343839441298</v>
      </c>
      <c r="BI32" s="99">
        <f t="shared" si="13"/>
        <v>3.6439197499199509</v>
      </c>
    </row>
    <row r="33" spans="1:61" x14ac:dyDescent="0.2">
      <c r="A33" s="24" t="s">
        <v>23</v>
      </c>
      <c r="B33" s="30">
        <v>1.027397260273966E-2</v>
      </c>
      <c r="C33" s="30">
        <v>0</v>
      </c>
      <c r="D33" s="30">
        <v>1.2002134580198639E-3</v>
      </c>
      <c r="E33" s="30">
        <v>2.6798316970546997E-3</v>
      </c>
      <c r="F33" s="30">
        <v>6.7796610169491584E-3</v>
      </c>
      <c r="G33" s="30">
        <v>0</v>
      </c>
      <c r="H33" s="31">
        <v>8.4429029948941588E-3</v>
      </c>
      <c r="I33" s="30">
        <v>0</v>
      </c>
      <c r="J33" s="30">
        <v>1.027397260273966E-2</v>
      </c>
      <c r="K33" s="30">
        <v>4.1966545385225063E-3</v>
      </c>
      <c r="L33" s="31"/>
      <c r="M33" s="30">
        <v>0</v>
      </c>
      <c r="N33" s="30">
        <v>0</v>
      </c>
      <c r="O33" s="31">
        <v>3.0716723549477094E-4</v>
      </c>
      <c r="P33" s="13" t="s">
        <v>34</v>
      </c>
      <c r="S33" t="s">
        <v>102</v>
      </c>
      <c r="T33" s="98">
        <f>([1]CaseCE100!$O50+[1]CaseCE100!$Q50)/3600/1000</f>
        <v>5.4335383877710832</v>
      </c>
      <c r="U33" s="98">
        <f>[1]CaseCE100!$AA50/1000</f>
        <v>2.2620088597413699</v>
      </c>
      <c r="V33" s="99">
        <f t="shared" si="0"/>
        <v>2.4020853695472857</v>
      </c>
      <c r="W33" s="98">
        <f>([2]CaseCE110!$O50+[2]CaseCE110!$Q50)/3600/1000</f>
        <v>5.4057889346764725</v>
      </c>
      <c r="X33" s="98">
        <f>[2]CaseCE110!$AA50/1000</f>
        <v>1.59090842403116</v>
      </c>
      <c r="Y33" s="99">
        <f t="shared" si="1"/>
        <v>3.3979258975691948</v>
      </c>
      <c r="Z33" s="98">
        <f>([3]CaseCE120!$O50+[3]CaseCE120!$Q50)/3600/1000</f>
        <v>5.3979872852916664</v>
      </c>
      <c r="AA33" s="98">
        <f>[3]CaseCE120!$AA50/1000</f>
        <v>1.49758730030309</v>
      </c>
      <c r="AB33" s="99">
        <f t="shared" si="2"/>
        <v>3.6044558365306596</v>
      </c>
      <c r="AC33" s="98">
        <f>([4]CaseCE130!$O50+[4]CaseCE130!$Q50)/3600/1000</f>
        <v>0.30353823317870837</v>
      </c>
      <c r="AD33" s="98">
        <f>[4]CaseCE130!$AA50/1000</f>
        <v>0.15959898131890699</v>
      </c>
      <c r="AE33" s="99">
        <f t="shared" si="3"/>
        <v>1.9018807680995489</v>
      </c>
      <c r="AF33" s="98">
        <f>([5]CaseCE140!$O50+[5]CaseCE140!$Q50)/3600/1000</f>
        <v>0.27578860297361302</v>
      </c>
      <c r="AG33" s="98">
        <f>[5]CaseCE140!$AA50/1000</f>
        <v>9.9616466256974706E-2</v>
      </c>
      <c r="AH33" s="99">
        <f t="shared" si="4"/>
        <v>2.7685041774336532</v>
      </c>
      <c r="AI33" s="98">
        <f>([6]CaseCE150!$O50+[6]CaseCE150!$Q50)/3600/1000</f>
        <v>6.5058556835963612</v>
      </c>
      <c r="AJ33" s="98">
        <f>[6]CaseCE150!$AA50/1000</f>
        <v>1.7817075886468898</v>
      </c>
      <c r="AK33" s="99">
        <f t="shared" si="5"/>
        <v>3.6514721748124814</v>
      </c>
      <c r="AL33" s="98">
        <f>([7]CaseCE160!$O50+[7]CaseCE160!$Q50)/3600/1000</f>
        <v>6.4977755945898616</v>
      </c>
      <c r="AM33" s="98">
        <f>[7]CaseCE160!$AA50/1000</f>
        <v>1.6841829734692202</v>
      </c>
      <c r="AN33" s="99">
        <f t="shared" si="6"/>
        <v>3.8581173761691718</v>
      </c>
      <c r="AO33" s="98">
        <f>([8]CaseCE165!$O50+[8]CaseCE165!$Q50)/3600/1000</f>
        <v>6.5225889996112505</v>
      </c>
      <c r="AP33" s="98">
        <f>[8]CaseCE165!$AA50/1000</f>
        <v>2.21922418339022</v>
      </c>
      <c r="AQ33" s="99">
        <f t="shared" si="7"/>
        <v>2.9391302818478446</v>
      </c>
      <c r="AR33" s="98">
        <f>([9]CaseCE170!$O50+[9]CaseCE170!$Q50)/3600/1000</f>
        <v>3.2058460440536805</v>
      </c>
      <c r="AS33" s="98">
        <f>[9]CaseCE170!$AA50/1000</f>
        <v>0.94484758113743395</v>
      </c>
      <c r="AT33" s="99">
        <f t="shared" si="8"/>
        <v>3.3929769288231584</v>
      </c>
      <c r="AU33" s="98">
        <f>([10]CaseCE180!$O50+[10]CaseCE180!$Q50)/3600/1000</f>
        <v>6.5059097188661026</v>
      </c>
      <c r="AV33" s="98">
        <f>[10]CaseCE180!$AA50/1000</f>
        <v>1.6100948473300101</v>
      </c>
      <c r="AW33" s="99">
        <f t="shared" si="9"/>
        <v>4.0406996703670783</v>
      </c>
      <c r="AX33" s="98">
        <f>([11]CaseCE185!$O50+[11]CaseCE185!$Q50)/3600/1000</f>
        <v>6.5336030027118168</v>
      </c>
      <c r="AY33" s="98">
        <f>[11]CaseCE185!$AA50/1000</f>
        <v>2.2921878855648603</v>
      </c>
      <c r="AZ33" s="99">
        <f t="shared" si="10"/>
        <v>2.8503784719644618</v>
      </c>
      <c r="BA33" s="98">
        <f>([12]CaseCE190!$O50+[12]CaseCE190!$Q50)/3600/1000</f>
        <v>0.82580511324631545</v>
      </c>
      <c r="BB33" s="98">
        <f>[12]CaseCE190!$AA50/1000</f>
        <v>0.242784800128508</v>
      </c>
      <c r="BC33" s="99">
        <f t="shared" si="11"/>
        <v>3.4013872071448046</v>
      </c>
      <c r="BD33" s="98">
        <f>([13]CaseCE195!$O50+[13]CaseCE195!$Q50)/3600/1000</f>
        <v>0.85354760823370002</v>
      </c>
      <c r="BE33" s="98">
        <f>[13]CaseCE195!$AA50/1000</f>
        <v>0.37012299961696299</v>
      </c>
      <c r="BF33" s="99">
        <f t="shared" si="12"/>
        <v>2.3061188013634086</v>
      </c>
      <c r="BG33" s="98">
        <f>([14]CaseCE200!$O50+[14]CaseCE200!$Q50)/3600/1000</f>
        <v>7.944617652897084</v>
      </c>
      <c r="BH33" s="98">
        <f>[14]CaseCE200!$AA50/1000</f>
        <v>2.18030558687069</v>
      </c>
      <c r="BI33" s="99">
        <f t="shared" si="13"/>
        <v>3.6438092443269352</v>
      </c>
    </row>
    <row r="34" spans="1:61" x14ac:dyDescent="0.2">
      <c r="A34" s="24" t="s">
        <v>24</v>
      </c>
      <c r="B34" s="30">
        <v>0</v>
      </c>
      <c r="C34" s="30">
        <v>0</v>
      </c>
      <c r="D34" s="30">
        <v>2.146617087412434E-3</v>
      </c>
      <c r="E34" s="30">
        <v>4.0264595916018955E-3</v>
      </c>
      <c r="F34" s="30">
        <v>5.6818181818181872E-3</v>
      </c>
      <c r="G34" s="30">
        <v>0</v>
      </c>
      <c r="H34" s="31">
        <v>4.3443649198973172E-2</v>
      </c>
      <c r="I34" s="30">
        <v>0</v>
      </c>
      <c r="J34" s="30">
        <v>4.3443649198973172E-2</v>
      </c>
      <c r="K34" s="30">
        <v>7.8997920085436702E-3</v>
      </c>
      <c r="L34" s="31"/>
      <c r="M34" s="30">
        <v>0</v>
      </c>
      <c r="N34" s="30">
        <v>0</v>
      </c>
      <c r="O34" s="31">
        <v>2.6548672566375304E-4</v>
      </c>
      <c r="P34" s="13" t="s">
        <v>34</v>
      </c>
      <c r="S34" t="s">
        <v>103</v>
      </c>
      <c r="T34" s="98">
        <f>([1]CaseCE100!$O51+[1]CaseCE100!$Q51)/3600/1000</f>
        <v>5.4342509753570827</v>
      </c>
      <c r="U34" s="98">
        <f>[1]CaseCE100!$AA51/1000</f>
        <v>2.26224054320465</v>
      </c>
      <c r="V34" s="99">
        <f t="shared" si="0"/>
        <v>2.4021543560787832</v>
      </c>
      <c r="W34" s="98">
        <f>([2]CaseCE110!$O51+[2]CaseCE110!$Q51)/3600/1000</f>
        <v>5.4063068410087496</v>
      </c>
      <c r="X34" s="98">
        <f>[2]CaseCE110!$AA51/1000</f>
        <v>1.59103122036428</v>
      </c>
      <c r="Y34" s="99">
        <f t="shared" si="1"/>
        <v>3.3979891606218326</v>
      </c>
      <c r="Z34" s="98">
        <f>([3]CaseCE120!$O51+[3]CaseCE120!$Q51)/3600/1000</f>
        <v>5.3985670379228612</v>
      </c>
      <c r="AA34" s="98">
        <f>[3]CaseCE120!$AA51/1000</f>
        <v>1.4977197036526499</v>
      </c>
      <c r="AB34" s="99">
        <f t="shared" si="2"/>
        <v>3.6045242809831479</v>
      </c>
      <c r="AC34" s="98">
        <f>([4]CaseCE130!$O51+[4]CaseCE130!$Q51)/3600/1000</f>
        <v>0.30425086332576945</v>
      </c>
      <c r="AD34" s="98">
        <f>[4]CaseCE130!$AA51/1000</f>
        <v>0.15996777876715898</v>
      </c>
      <c r="AE34" s="99">
        <f t="shared" si="3"/>
        <v>1.9019509158067491</v>
      </c>
      <c r="AF34" s="98">
        <f>([5]CaseCE140!$O51+[5]CaseCE140!$Q51)/3600/1000</f>
        <v>0.27630663039737446</v>
      </c>
      <c r="AG34" s="98">
        <f>[5]CaseCE140!$AA51/1000</f>
        <v>9.9801271526857901E-2</v>
      </c>
      <c r="AH34" s="99">
        <f t="shared" si="4"/>
        <v>2.7685682373597467</v>
      </c>
      <c r="AI34" s="98">
        <f>([6]CaseCE150!$O51+[6]CaseCE150!$Q51)/3600/1000</f>
        <v>6.5063505397509163</v>
      </c>
      <c r="AJ34" s="98">
        <f>[6]CaseCE150!$AA51/1000</f>
        <v>1.7818234672635198</v>
      </c>
      <c r="AK34" s="99">
        <f t="shared" si="5"/>
        <v>3.6515124305457753</v>
      </c>
      <c r="AL34" s="98">
        <f>([7]CaseCE160!$O51+[7]CaseCE160!$Q51)/3600/1000</f>
        <v>6.498552030798777</v>
      </c>
      <c r="AM34" s="98">
        <f>[7]CaseCE160!$AA51/1000</f>
        <v>1.68446523226395</v>
      </c>
      <c r="AN34" s="99">
        <f t="shared" si="6"/>
        <v>3.8579318268650833</v>
      </c>
      <c r="AO34" s="98">
        <f>([8]CaseCE165!$O51+[8]CaseCE165!$Q51)/3600/1000</f>
        <v>6.5232386768795561</v>
      </c>
      <c r="AP34" s="98">
        <f>[8]CaseCE165!$AA51/1000</f>
        <v>2.2194127145845601</v>
      </c>
      <c r="AQ34" s="99">
        <f t="shared" si="7"/>
        <v>2.9391733380695739</v>
      </c>
      <c r="AR34" s="98">
        <f>([9]CaseCE170!$O51+[9]CaseCE170!$Q51)/3600/1000</f>
        <v>3.2063411276920784</v>
      </c>
      <c r="AS34" s="98">
        <f>[9]CaseCE170!$AA51/1000</f>
        <v>0.94504754980533401</v>
      </c>
      <c r="AT34" s="99">
        <f t="shared" si="8"/>
        <v>3.3927828587593689</v>
      </c>
      <c r="AU34" s="98">
        <f>([10]CaseCE180!$O51+[10]CaseCE180!$Q51)/3600/1000</f>
        <v>6.5063846736747273</v>
      </c>
      <c r="AV34" s="98">
        <f>[10]CaseCE180!$AA51/1000</f>
        <v>1.61021420838075</v>
      </c>
      <c r="AW34" s="99">
        <f t="shared" si="9"/>
        <v>4.0406951074028985</v>
      </c>
      <c r="AX34" s="98">
        <f>([11]CaseCE185!$O51+[11]CaseCE185!$Q51)/3600/1000</f>
        <v>6.5343028654332782</v>
      </c>
      <c r="AY34" s="98">
        <f>[11]CaseCE185!$AA51/1000</f>
        <v>2.2923649717266299</v>
      </c>
      <c r="AZ34" s="99">
        <f t="shared" si="10"/>
        <v>2.8504635806363692</v>
      </c>
      <c r="BA34" s="98">
        <f>([12]CaseCE190!$O51+[12]CaseCE190!$Q51)/3600/1000</f>
        <v>0.82631662758408997</v>
      </c>
      <c r="BB34" s="98">
        <f>[12]CaseCE190!$AA51/1000</f>
        <v>0.243396114560988</v>
      </c>
      <c r="BC34" s="99">
        <f t="shared" si="11"/>
        <v>3.3949458440390963</v>
      </c>
      <c r="BD34" s="98">
        <f>([13]CaseCE195!$O51+[13]CaseCE195!$Q51)/3600/1000</f>
        <v>0.85425860512694163</v>
      </c>
      <c r="BE34" s="98">
        <f>[13]CaseCE195!$AA51/1000</f>
        <v>0.37097527880166004</v>
      </c>
      <c r="BF34" s="99">
        <f t="shared" si="12"/>
        <v>2.3027372818113481</v>
      </c>
      <c r="BG34" s="98">
        <f>([14]CaseCE200!$O51+[14]CaseCE200!$Q51)/3600/1000</f>
        <v>7.9451580229149155</v>
      </c>
      <c r="BH34" s="98">
        <f>[14]CaseCE200!$AA51/1000</f>
        <v>2.18042633702624</v>
      </c>
      <c r="BI34" s="99">
        <f t="shared" si="13"/>
        <v>3.6438552809588911</v>
      </c>
    </row>
    <row r="35" spans="1:61" x14ac:dyDescent="0.2">
      <c r="A35" s="24" t="s">
        <v>25</v>
      </c>
      <c r="B35" s="30">
        <v>4.9504950495048447E-3</v>
      </c>
      <c r="C35" s="30">
        <v>0</v>
      </c>
      <c r="D35" s="30">
        <v>2.3307330688998426E-3</v>
      </c>
      <c r="E35" s="30">
        <v>9.6870342771981383E-3</v>
      </c>
      <c r="F35" s="30">
        <v>1.405152224824347E-2</v>
      </c>
      <c r="G35" s="30">
        <v>0</v>
      </c>
      <c r="H35" s="31">
        <v>1.1686614575430243E-2</v>
      </c>
      <c r="I35" s="30">
        <v>0</v>
      </c>
      <c r="J35" s="30">
        <v>1.405152224824347E-2</v>
      </c>
      <c r="K35" s="30">
        <v>6.1009141741823628E-3</v>
      </c>
      <c r="L35" s="31"/>
      <c r="M35" s="30">
        <v>0</v>
      </c>
      <c r="N35" s="30">
        <v>0</v>
      </c>
      <c r="O35" s="31">
        <v>4.9504950495153978E-5</v>
      </c>
      <c r="P35" s="13" t="s">
        <v>34</v>
      </c>
      <c r="S35" t="s">
        <v>104</v>
      </c>
      <c r="T35" s="98">
        <f>([1]CaseCE100!$O52+[1]CaseCE100!$Q52)/3600/1000</f>
        <v>5.4343660426847782</v>
      </c>
      <c r="U35" s="98">
        <f>[1]CaseCE100!$AA52/1000</f>
        <v>2.26253961772681</v>
      </c>
      <c r="V35" s="99">
        <f t="shared" si="0"/>
        <v>2.4018876841346652</v>
      </c>
      <c r="W35" s="98">
        <f>([2]CaseCE110!$O52+[2]CaseCE110!$Q52)/3600/1000</f>
        <v>5.4065075112069172</v>
      </c>
      <c r="X35" s="98">
        <f>[2]CaseCE110!$AA52/1000</f>
        <v>1.59126432937689</v>
      </c>
      <c r="Y35" s="99">
        <f t="shared" si="1"/>
        <v>3.3976174865454358</v>
      </c>
      <c r="Z35" s="98">
        <f>([3]CaseCE120!$O52+[3]CaseCE120!$Q52)/3600/1000</f>
        <v>5.3987818209435554</v>
      </c>
      <c r="AA35" s="98">
        <f>[3]CaseCE120!$AA52/1000</f>
        <v>1.4979421606466301</v>
      </c>
      <c r="AB35" s="99">
        <f t="shared" si="2"/>
        <v>3.6041323642382928</v>
      </c>
      <c r="AC35" s="98">
        <f>([4]CaseCE130!$O52+[4]CaseCE130!$Q52)/3600/1000</f>
        <v>0.30436593835779724</v>
      </c>
      <c r="AD35" s="98">
        <f>[4]CaseCE130!$AA52/1000</f>
        <v>0.16005295950814202</v>
      </c>
      <c r="AE35" s="99">
        <f t="shared" si="3"/>
        <v>1.9016576718927456</v>
      </c>
      <c r="AF35" s="98">
        <f>([5]CaseCE140!$O52+[5]CaseCE140!$Q52)/3600/1000</f>
        <v>0.27650732012839585</v>
      </c>
      <c r="AG35" s="98">
        <f>[5]CaseCE140!$AA52/1000</f>
        <v>9.9888835565664191E-2</v>
      </c>
      <c r="AH35" s="99">
        <f t="shared" si="4"/>
        <v>2.7681504000177024</v>
      </c>
      <c r="AI35" s="98">
        <f>([6]CaseCE150!$O52+[6]CaseCE150!$Q52)/3600/1000</f>
        <v>6.5065452080030832</v>
      </c>
      <c r="AJ35" s="98">
        <f>[6]CaseCE150!$AA52/1000</f>
        <v>1.7819603914447801</v>
      </c>
      <c r="AK35" s="99">
        <f t="shared" si="5"/>
        <v>3.6513410955939927</v>
      </c>
      <c r="AL35" s="98">
        <f>([7]CaseCE160!$O52+[7]CaseCE160!$Q52)/3600/1000</f>
        <v>6.4988027667031947</v>
      </c>
      <c r="AM35" s="98">
        <f>[7]CaseCE160!$AA52/1000</f>
        <v>1.6845971193063298</v>
      </c>
      <c r="AN35" s="99">
        <f t="shared" si="6"/>
        <v>3.8577786298122252</v>
      </c>
      <c r="AO35" s="98">
        <f>([8]CaseCE165!$O52+[8]CaseCE165!$Q52)/3600/1000</f>
        <v>6.5233643976605</v>
      </c>
      <c r="AP35" s="98">
        <f>[8]CaseCE165!$AA52/1000</f>
        <v>2.21957233366444</v>
      </c>
      <c r="AQ35" s="99">
        <f t="shared" si="7"/>
        <v>2.9390186112523051</v>
      </c>
      <c r="AR35" s="98">
        <f>([9]CaseCE170!$O52+[9]CaseCE170!$Q52)/3600/1000</f>
        <v>3.2065387103418002</v>
      </c>
      <c r="AS35" s="98">
        <f>[9]CaseCE170!$AA52/1000</f>
        <v>0.94517058252458508</v>
      </c>
      <c r="AT35" s="99">
        <f t="shared" si="8"/>
        <v>3.3925502651352293</v>
      </c>
      <c r="AU35" s="98">
        <f>([10]CaseCE180!$O52+[10]CaseCE180!$Q52)/3600/1000</f>
        <v>6.5065785738595245</v>
      </c>
      <c r="AV35" s="98">
        <f>[10]CaseCE180!$AA52/1000</f>
        <v>1.61043551019458</v>
      </c>
      <c r="AW35" s="99">
        <f t="shared" si="9"/>
        <v>4.0402602480327641</v>
      </c>
      <c r="AX35" s="98">
        <f>([11]CaseCE185!$O52+[11]CaseCE185!$Q52)/3600/1000</f>
        <v>6.5344198572785137</v>
      </c>
      <c r="AY35" s="98">
        <f>[11]CaseCE185!$AA52/1000</f>
        <v>2.29271187573449</v>
      </c>
      <c r="AZ35" s="99">
        <f t="shared" si="10"/>
        <v>2.8500833124463822</v>
      </c>
      <c r="BA35" s="98">
        <f>([12]CaseCE190!$O52+[12]CaseCE190!$Q52)/3600/1000</f>
        <v>0.82651705473947301</v>
      </c>
      <c r="BB35" s="98">
        <f>[12]CaseCE190!$AA52/1000</f>
        <v>0.24352966884979799</v>
      </c>
      <c r="BC35" s="99">
        <f t="shared" si="11"/>
        <v>3.393907028425537</v>
      </c>
      <c r="BD35" s="98">
        <f>([13]CaseCE195!$O52+[13]CaseCE195!$Q52)/3600/1000</f>
        <v>0.85437388289410832</v>
      </c>
      <c r="BE35" s="98">
        <f>[13]CaseCE195!$AA52/1000</f>
        <v>0.37098866763592797</v>
      </c>
      <c r="BF35" s="99">
        <f t="shared" si="12"/>
        <v>2.3029649081695225</v>
      </c>
      <c r="BG35" s="98">
        <f>([14]CaseCE200!$O52+[14]CaseCE200!$Q52)/3600/1000</f>
        <v>7.9453060089149155</v>
      </c>
      <c r="BH35" s="98">
        <f>[14]CaseCE200!$AA52/1000</f>
        <v>2.1805557934439599</v>
      </c>
      <c r="BI35" s="99">
        <f t="shared" si="13"/>
        <v>3.6437068167680935</v>
      </c>
    </row>
    <row r="36" spans="1:61" x14ac:dyDescent="0.2">
      <c r="A36" s="24" t="s">
        <v>26</v>
      </c>
      <c r="B36" s="30">
        <v>7.017543859649129E-3</v>
      </c>
      <c r="C36" s="30">
        <v>0</v>
      </c>
      <c r="D36" s="30">
        <v>2.3596681046479306E-3</v>
      </c>
      <c r="E36" s="30">
        <v>1.0272636467351152E-2</v>
      </c>
      <c r="F36" s="30">
        <v>1.3698630136986314E-2</v>
      </c>
      <c r="G36" s="30">
        <v>0</v>
      </c>
      <c r="H36" s="31">
        <v>9.107765527982729E-3</v>
      </c>
      <c r="I36" s="30">
        <v>0</v>
      </c>
      <c r="J36" s="30">
        <v>1.3698630136986314E-2</v>
      </c>
      <c r="K36" s="30">
        <v>6.0651777280881797E-3</v>
      </c>
      <c r="L36" s="31"/>
      <c r="M36" s="30">
        <v>0</v>
      </c>
      <c r="N36" s="30">
        <v>0</v>
      </c>
      <c r="O36" s="31">
        <v>1.7543859649128666E-4</v>
      </c>
      <c r="P36" s="13" t="s">
        <v>34</v>
      </c>
      <c r="S36" t="s">
        <v>105</v>
      </c>
      <c r="T36" s="98">
        <f>([1]CaseCE100!$O53+[1]CaseCE100!$Q53)/3600/1000</f>
        <v>5.4350013016675556</v>
      </c>
      <c r="U36" s="98">
        <f>[1]CaseCE100!$AA53/1000</f>
        <v>2.2629032453978399</v>
      </c>
      <c r="V36" s="99">
        <f t="shared" si="0"/>
        <v>2.4017824503636835</v>
      </c>
      <c r="W36" s="98">
        <f>([2]CaseCE110!$O53+[2]CaseCE110!$Q53)/3600/1000</f>
        <v>5.4070283130630008</v>
      </c>
      <c r="X36" s="98">
        <f>[2]CaseCE110!$AA53/1000</f>
        <v>1.5914991325553498</v>
      </c>
      <c r="Y36" s="99">
        <f t="shared" si="1"/>
        <v>3.3974434559579962</v>
      </c>
      <c r="Z36" s="98">
        <f>([3]CaseCE120!$O53+[3]CaseCE120!$Q53)/3600/1000</f>
        <v>5.3992421459660269</v>
      </c>
      <c r="AA36" s="98">
        <f>[3]CaseCE120!$AA53/1000</f>
        <v>1.4981513180125801</v>
      </c>
      <c r="AB36" s="99">
        <f t="shared" si="2"/>
        <v>3.6039364522460668</v>
      </c>
      <c r="AC36" s="98">
        <f>([4]CaseCE130!$O53+[4]CaseCE130!$Q53)/3600/1000</f>
        <v>0.30500121239096395</v>
      </c>
      <c r="AD36" s="98">
        <f>[4]CaseCE130!$AA53/1000</f>
        <v>0.160397154491837</v>
      </c>
      <c r="AE36" s="99">
        <f t="shared" si="3"/>
        <v>1.9015375513191302</v>
      </c>
      <c r="AF36" s="98">
        <f>([5]CaseCE140!$O53+[5]CaseCE140!$Q53)/3600/1000</f>
        <v>0.27702816737895664</v>
      </c>
      <c r="AG36" s="98">
        <f>[5]CaseCE140!$AA53/1000</f>
        <v>0.100084269143835</v>
      </c>
      <c r="AH36" s="99">
        <f t="shared" si="4"/>
        <v>2.7679491467418189</v>
      </c>
      <c r="AI36" s="98">
        <f>([6]CaseCE150!$O53+[6]CaseCE150!$Q53)/3600/1000</f>
        <v>6.5070581807411676</v>
      </c>
      <c r="AJ36" s="98">
        <f>[6]CaseCE150!$AA53/1000</f>
        <v>1.7822373955870301</v>
      </c>
      <c r="AK36" s="99">
        <f t="shared" si="5"/>
        <v>3.6510614112649593</v>
      </c>
      <c r="AL36" s="98">
        <f>([7]CaseCE160!$O53+[7]CaseCE160!$Q53)/3600/1000</f>
        <v>6.4993128946636105</v>
      </c>
      <c r="AM36" s="98">
        <f>[7]CaseCE160!$AA53/1000</f>
        <v>1.68488096651356</v>
      </c>
      <c r="AN36" s="99">
        <f t="shared" si="6"/>
        <v>3.8574314885355454</v>
      </c>
      <c r="AO36" s="98">
        <f>([8]CaseCE165!$O53+[8]CaseCE165!$Q53)/3600/1000</f>
        <v>6.5239669356533341</v>
      </c>
      <c r="AP36" s="98">
        <f>[8]CaseCE165!$AA53/1000</f>
        <v>2.2199502041190597</v>
      </c>
      <c r="AQ36" s="99">
        <f t="shared" si="7"/>
        <v>2.9387897636389697</v>
      </c>
      <c r="AR36" s="98">
        <f>([9]CaseCE170!$O53+[9]CaseCE170!$Q53)/3600/1000</f>
        <v>3.2070521294776388</v>
      </c>
      <c r="AS36" s="98">
        <f>[9]CaseCE170!$AA53/1000</f>
        <v>0.94542910078338294</v>
      </c>
      <c r="AT36" s="99">
        <f t="shared" si="8"/>
        <v>3.3921656598260772</v>
      </c>
      <c r="AU36" s="98">
        <f>([10]CaseCE180!$O53+[10]CaseCE180!$Q53)/3600/1000</f>
        <v>6.5070835442917341</v>
      </c>
      <c r="AV36" s="98">
        <f>[10]CaseCE180!$AA53/1000</f>
        <v>1.6106632001580599</v>
      </c>
      <c r="AW36" s="99">
        <f t="shared" si="9"/>
        <v>4.0400026173399706</v>
      </c>
      <c r="AX36" s="98">
        <f>([11]CaseCE185!$O53+[11]CaseCE185!$Q53)/3600/1000</f>
        <v>6.5350519896662025</v>
      </c>
      <c r="AY36" s="98">
        <f>[11]CaseCE185!$AA53/1000</f>
        <v>2.2931518938688602</v>
      </c>
      <c r="AZ36" s="99">
        <f t="shared" si="10"/>
        <v>2.8498120892640384</v>
      </c>
      <c r="BA36" s="98">
        <f>([12]CaseCE190!$O53+[12]CaseCE190!$Q53)/3600/1000</f>
        <v>0.82703611295833912</v>
      </c>
      <c r="BB36" s="98">
        <f>[12]CaseCE190!$AA53/1000</f>
        <v>0.24385986531890899</v>
      </c>
      <c r="BC36" s="99">
        <f t="shared" si="11"/>
        <v>3.3914400464249352</v>
      </c>
      <c r="BD36" s="98">
        <f>([13]CaseCE195!$O53+[13]CaseCE195!$Q53)/3600/1000</f>
        <v>0.8550091977830222</v>
      </c>
      <c r="BE36" s="98">
        <f>[13]CaseCE195!$AA53/1000</f>
        <v>0.37156951370448199</v>
      </c>
      <c r="BF36" s="99">
        <f t="shared" si="12"/>
        <v>2.3010746744498292</v>
      </c>
      <c r="BG36" s="98">
        <f>([14]CaseCE200!$O53+[14]CaseCE200!$Q53)/3600/1000</f>
        <v>7.9458173782040546</v>
      </c>
      <c r="BH36" s="98">
        <f>[14]CaseCE200!$AA53/1000</f>
        <v>2.1808651602739899</v>
      </c>
      <c r="BI36" s="99">
        <f t="shared" si="13"/>
        <v>3.6434244184109912</v>
      </c>
    </row>
    <row r="37" spans="1:61" x14ac:dyDescent="0.2">
      <c r="A37" s="24" t="s">
        <v>27</v>
      </c>
      <c r="B37" s="30">
        <v>0</v>
      </c>
      <c r="C37" s="30">
        <v>0</v>
      </c>
      <c r="D37" s="30">
        <v>7.1705148429656992E-3</v>
      </c>
      <c r="E37" s="30">
        <v>1.8802429852473226E-2</v>
      </c>
      <c r="F37" s="30">
        <v>2.4793388429752029E-2</v>
      </c>
      <c r="G37" s="30">
        <v>0</v>
      </c>
      <c r="H37" s="31">
        <v>0.10066333965302861</v>
      </c>
      <c r="I37" s="30">
        <v>0</v>
      </c>
      <c r="J37" s="30">
        <v>0.10066333965302861</v>
      </c>
      <c r="K37" s="30">
        <v>2.1632810396888507E-2</v>
      </c>
      <c r="L37" s="31"/>
      <c r="M37" s="30">
        <v>0</v>
      </c>
      <c r="N37" s="30">
        <v>0</v>
      </c>
      <c r="O37" s="31">
        <v>-8.7976539589368005E-5</v>
      </c>
      <c r="P37" s="13" t="s">
        <v>34</v>
      </c>
      <c r="S37" t="s">
        <v>106</v>
      </c>
      <c r="T37" s="98">
        <f>([1]CaseCE100!$O54+[1]CaseCE100!$Q54)/3600/1000</f>
        <v>5.4354806899179717</v>
      </c>
      <c r="U37" s="98">
        <f>[1]CaseCE100!$AA54/1000</f>
        <v>2.2630591181315998</v>
      </c>
      <c r="V37" s="99">
        <f t="shared" si="0"/>
        <v>2.4018288547431097</v>
      </c>
      <c r="W37" s="98">
        <f>([2]CaseCE110!$O54+[2]CaseCE110!$Q54)/3600/1000</f>
        <v>5.4074762422374167</v>
      </c>
      <c r="X37" s="98">
        <f>[2]CaseCE110!$AA54/1000</f>
        <v>1.5916053722763099</v>
      </c>
      <c r="Y37" s="99">
        <f t="shared" si="1"/>
        <v>3.3974981087828686</v>
      </c>
      <c r="Z37" s="98">
        <f>([3]CaseCE120!$O54+[3]CaseCE120!$Q54)/3600/1000</f>
        <v>5.3996665505074999</v>
      </c>
      <c r="AA37" s="98">
        <f>[3]CaseCE120!$AA54/1000</f>
        <v>1.4982482473646501</v>
      </c>
      <c r="AB37" s="99">
        <f t="shared" si="2"/>
        <v>3.6039865623105287</v>
      </c>
      <c r="AC37" s="98">
        <f>([4]CaseCE130!$O54+[4]CaseCE130!$Q54)/3600/1000</f>
        <v>0.30548060073140554</v>
      </c>
      <c r="AD37" s="98">
        <f>[4]CaseCE130!$AA54/1000</f>
        <v>0.16064527167925899</v>
      </c>
      <c r="AE37" s="99">
        <f t="shared" si="3"/>
        <v>1.9015847621168818</v>
      </c>
      <c r="AF37" s="98">
        <f>([5]CaseCE140!$O54+[5]CaseCE140!$Q54)/3600/1000</f>
        <v>0.27747612384887416</v>
      </c>
      <c r="AG37" s="98">
        <f>[5]CaseCE140!$AA54/1000</f>
        <v>0.100244099628176</v>
      </c>
      <c r="AH37" s="99">
        <f t="shared" si="4"/>
        <v>2.7680045496750898</v>
      </c>
      <c r="AI37" s="98">
        <f>([6]CaseCE150!$O54+[6]CaseCE150!$Q54)/3600/1000</f>
        <v>6.5075008954058884</v>
      </c>
      <c r="AJ37" s="98">
        <f>[6]CaseCE150!$AA54/1000</f>
        <v>1.78235637188026</v>
      </c>
      <c r="AK37" s="99">
        <f t="shared" si="5"/>
        <v>3.651066081998481</v>
      </c>
      <c r="AL37" s="98">
        <f>([7]CaseCE160!$O54+[7]CaseCE160!$Q54)/3600/1000</f>
        <v>6.4997803123302216</v>
      </c>
      <c r="AM37" s="98">
        <f>[7]CaseCE160!$AA54/1000</f>
        <v>1.6850498112110899</v>
      </c>
      <c r="AN37" s="99">
        <f t="shared" si="6"/>
        <v>3.8573223587133354</v>
      </c>
      <c r="AO37" s="98">
        <f>([8]CaseCE165!$O54+[8]CaseCE165!$Q54)/3600/1000</f>
        <v>6.524446638277305</v>
      </c>
      <c r="AP37" s="98">
        <f>[8]CaseCE165!$AA54/1000</f>
        <v>2.2201100992572202</v>
      </c>
      <c r="AQ37" s="99">
        <f t="shared" si="7"/>
        <v>2.9387941798292716</v>
      </c>
      <c r="AR37" s="98">
        <f>([9]CaseCE170!$O54+[9]CaseCE170!$Q54)/3600/1000</f>
        <v>3.2074964029582889</v>
      </c>
      <c r="AS37" s="98">
        <f>[9]CaseCE170!$AA54/1000</f>
        <v>0.94556359736225293</v>
      </c>
      <c r="AT37" s="99">
        <f t="shared" si="8"/>
        <v>3.3921530100206168</v>
      </c>
      <c r="AU37" s="98">
        <f>([10]CaseCE180!$O54+[10]CaseCE180!$Q54)/3600/1000</f>
        <v>6.5075225941745005</v>
      </c>
      <c r="AV37" s="98">
        <f>[10]CaseCE180!$AA54/1000</f>
        <v>1.6107314082700399</v>
      </c>
      <c r="AW37" s="99">
        <f t="shared" si="9"/>
        <v>4.0401041171499346</v>
      </c>
      <c r="AX37" s="98">
        <f>([11]CaseCE185!$O54+[11]CaseCE185!$Q54)/3600/1000</f>
        <v>6.5355288832731473</v>
      </c>
      <c r="AY37" s="98">
        <f>[11]CaseCE185!$AA54/1000</f>
        <v>2.29323148068333</v>
      </c>
      <c r="AZ37" s="99">
        <f t="shared" si="10"/>
        <v>2.8499211432967555</v>
      </c>
      <c r="BA37" s="98">
        <f>([12]CaseCE190!$O54+[12]CaseCE190!$Q54)/3600/1000</f>
        <v>0.82748304852167442</v>
      </c>
      <c r="BB37" s="98">
        <f>[12]CaseCE190!$AA54/1000</f>
        <v>0.24400910295907299</v>
      </c>
      <c r="BC37" s="99">
        <f t="shared" si="11"/>
        <v>3.3911974532379063</v>
      </c>
      <c r="BD37" s="98">
        <f>([13]CaseCE195!$O54+[13]CaseCE195!$Q54)/3600/1000</f>
        <v>0.85548791865683349</v>
      </c>
      <c r="BE37" s="98">
        <f>[13]CaseCE195!$AA54/1000</f>
        <v>0.37175787739401395</v>
      </c>
      <c r="BF37" s="99">
        <f t="shared" si="12"/>
        <v>2.3011964794228961</v>
      </c>
      <c r="BG37" s="98">
        <f>([14]CaseCE200!$O54+[14]CaseCE200!$Q54)/3600/1000</f>
        <v>7.9462584872335835</v>
      </c>
      <c r="BH37" s="98">
        <f>[14]CaseCE200!$AA54/1000</f>
        <v>2.1809911340250001</v>
      </c>
      <c r="BI37" s="99">
        <f t="shared" si="13"/>
        <v>3.6434162263506469</v>
      </c>
    </row>
    <row r="38" spans="1:61" x14ac:dyDescent="0.2">
      <c r="A38" s="24" t="s">
        <v>28</v>
      </c>
      <c r="B38" s="30">
        <v>0</v>
      </c>
      <c r="C38" s="30">
        <v>0</v>
      </c>
      <c r="D38" s="30">
        <v>7.8107763369777644E-3</v>
      </c>
      <c r="E38" s="30">
        <v>1.6688061617458151E-2</v>
      </c>
      <c r="F38" s="30">
        <v>2.0746887966805089E-2</v>
      </c>
      <c r="G38" s="30">
        <v>0</v>
      </c>
      <c r="H38" s="31">
        <v>8.6060087584807474E-2</v>
      </c>
      <c r="I38" s="30">
        <v>0</v>
      </c>
      <c r="J38" s="30">
        <v>8.6060087584807474E-2</v>
      </c>
      <c r="K38" s="30">
        <v>1.8757973358006923E-2</v>
      </c>
      <c r="L38" s="31"/>
      <c r="M38" s="30">
        <v>0</v>
      </c>
      <c r="N38" s="30">
        <v>0</v>
      </c>
      <c r="O38" s="31">
        <v>1.2987012987001944E-4</v>
      </c>
      <c r="P38" s="13" t="s">
        <v>34</v>
      </c>
      <c r="S38" t="s">
        <v>107</v>
      </c>
      <c r="T38" s="98">
        <f>([1]CaseCE100!$O55+[1]CaseCE100!$Q55)/3600/1000</f>
        <v>5.4353547419088892</v>
      </c>
      <c r="U38" s="98">
        <f>[1]CaseCE100!$AA55/1000</f>
        <v>2.2630181733032599</v>
      </c>
      <c r="V38" s="99">
        <f t="shared" si="0"/>
        <v>2.4018166561937346</v>
      </c>
      <c r="W38" s="98">
        <f>([2]CaseCE110!$O55+[2]CaseCE110!$Q55)/3600/1000</f>
        <v>5.4075098939880553</v>
      </c>
      <c r="X38" s="98">
        <f>[2]CaseCE110!$AA55/1000</f>
        <v>1.59161336208239</v>
      </c>
      <c r="Y38" s="99">
        <f t="shared" si="1"/>
        <v>3.397502196710092</v>
      </c>
      <c r="Z38" s="98">
        <f>([3]CaseCE120!$O55+[3]CaseCE120!$Q55)/3600/1000</f>
        <v>5.399731297102778</v>
      </c>
      <c r="AA38" s="98">
        <f>[3]CaseCE120!$AA55/1000</f>
        <v>1.49826303467594</v>
      </c>
      <c r="AB38" s="99">
        <f t="shared" si="2"/>
        <v>3.6039942067119664</v>
      </c>
      <c r="AC38" s="98">
        <f>([4]CaseCE130!$O55+[4]CaseCE130!$Q55)/3600/1000</f>
        <v>0.30535463038360278</v>
      </c>
      <c r="AD38" s="98">
        <f>[4]CaseCE130!$AA55/1000</f>
        <v>0.16058007445706302</v>
      </c>
      <c r="AE38" s="99">
        <f t="shared" si="3"/>
        <v>1.9015723552005859</v>
      </c>
      <c r="AF38" s="98">
        <f>([5]CaseCE140!$O55+[5]CaseCE140!$Q55)/3600/1000</f>
        <v>0.27750975415702139</v>
      </c>
      <c r="AG38" s="98">
        <f>[5]CaseCE140!$AA55/1000</f>
        <v>0.10025609865301201</v>
      </c>
      <c r="AH38" s="99">
        <f t="shared" si="4"/>
        <v>2.7680087085523564</v>
      </c>
      <c r="AI38" s="98">
        <f>([6]CaseCE150!$O55+[6]CaseCE150!$Q55)/3600/1000</f>
        <v>6.5075384332358324</v>
      </c>
      <c r="AJ38" s="98">
        <f>[6]CaseCE150!$AA55/1000</f>
        <v>1.78236091495794</v>
      </c>
      <c r="AK38" s="99">
        <f t="shared" si="5"/>
        <v>3.6510778364938488</v>
      </c>
      <c r="AL38" s="98">
        <f>([7]CaseCE160!$O55+[7]CaseCE160!$Q55)/3600/1000</f>
        <v>6.4998347115652502</v>
      </c>
      <c r="AM38" s="98">
        <f>[7]CaseCE160!$AA55/1000</f>
        <v>1.68505512722864</v>
      </c>
      <c r="AN38" s="99">
        <f t="shared" si="6"/>
        <v>3.8573424729761423</v>
      </c>
      <c r="AO38" s="98">
        <f>([8]CaseCE165!$O55+[8]CaseCE165!$Q55)/3600/1000</f>
        <v>6.5243589484302786</v>
      </c>
      <c r="AP38" s="98">
        <f>[8]CaseCE165!$AA55/1000</f>
        <v>2.22007762607568</v>
      </c>
      <c r="AQ38" s="99">
        <f t="shared" si="7"/>
        <v>2.938797667162234</v>
      </c>
      <c r="AR38" s="98">
        <f>([9]CaseCE170!$O55+[9]CaseCE170!$Q55)/3600/1000</f>
        <v>3.2075342846927581</v>
      </c>
      <c r="AS38" s="98">
        <f>[9]CaseCE170!$AA55/1000</f>
        <v>0.94554987404006208</v>
      </c>
      <c r="AT38" s="99">
        <f t="shared" si="8"/>
        <v>3.3922423055146615</v>
      </c>
      <c r="AU38" s="98">
        <f>([10]CaseCE180!$O55+[10]CaseCE180!$Q55)/3600/1000</f>
        <v>6.5075643801722949</v>
      </c>
      <c r="AV38" s="98">
        <f>[10]CaseCE180!$AA55/1000</f>
        <v>1.61069765989641</v>
      </c>
      <c r="AW38" s="99">
        <f t="shared" si="9"/>
        <v>4.0402147108047703</v>
      </c>
      <c r="AX38" s="98">
        <f>([11]CaseCE185!$O55+[11]CaseCE185!$Q55)/3600/1000</f>
        <v>6.5354065769702085</v>
      </c>
      <c r="AY38" s="98">
        <f>[11]CaseCE185!$AA55/1000</f>
        <v>2.2930998714915698</v>
      </c>
      <c r="AZ38" s="99">
        <f t="shared" si="10"/>
        <v>2.8500313737836405</v>
      </c>
      <c r="BA38" s="98">
        <f>([12]CaseCE190!$O55+[12]CaseCE190!$Q55)/3600/1000</f>
        <v>0.82751729935267604</v>
      </c>
      <c r="BB38" s="98">
        <f>[12]CaseCE190!$AA55/1000</f>
        <v>0.24385706320980402</v>
      </c>
      <c r="BC38" s="99">
        <f t="shared" si="11"/>
        <v>3.3934522480520326</v>
      </c>
      <c r="BD38" s="98">
        <f>([13]CaseCE195!$O55+[13]CaseCE195!$Q55)/3600/1000</f>
        <v>0.85536149409472773</v>
      </c>
      <c r="BE38" s="98">
        <f>[13]CaseCE195!$AA55/1000</f>
        <v>0.37138337805249999</v>
      </c>
      <c r="BF38" s="99">
        <f t="shared" si="12"/>
        <v>2.3031765680525718</v>
      </c>
      <c r="BG38" s="98">
        <f>([14]CaseCE200!$O55+[14]CaseCE200!$Q55)/3600/1000</f>
        <v>7.9462665021345833</v>
      </c>
      <c r="BH38" s="98">
        <f>[14]CaseCE200!$AA55/1000</f>
        <v>2.1809875791746598</v>
      </c>
      <c r="BI38" s="99">
        <f t="shared" si="13"/>
        <v>3.6434258397480876</v>
      </c>
    </row>
    <row r="39" spans="1:61" ht="13.5" thickBot="1" x14ac:dyDescent="0.25">
      <c r="A39" s="27" t="s">
        <v>29</v>
      </c>
      <c r="B39" s="32">
        <v>5.5248618784530436E-3</v>
      </c>
      <c r="C39" s="32">
        <v>0</v>
      </c>
      <c r="D39" s="32">
        <v>-1.2839108978446828E-5</v>
      </c>
      <c r="E39" s="32">
        <v>5.1240560949299156E-3</v>
      </c>
      <c r="F39" s="32">
        <v>5.5401662049861548E-3</v>
      </c>
      <c r="G39" s="32">
        <v>0</v>
      </c>
      <c r="H39" s="33">
        <v>0</v>
      </c>
      <c r="I39" s="32">
        <v>-1.2839108978446828E-5</v>
      </c>
      <c r="J39" s="32">
        <v>5.5401662049861548E-3</v>
      </c>
      <c r="K39" s="32">
        <v>2.3108921527700958E-3</v>
      </c>
      <c r="L39" s="33"/>
      <c r="M39" s="32">
        <v>0</v>
      </c>
      <c r="N39" s="32">
        <v>0</v>
      </c>
      <c r="O39" s="33">
        <v>8.2872928176847788E-5</v>
      </c>
      <c r="P39" s="18" t="s">
        <v>34</v>
      </c>
      <c r="S39" t="s">
        <v>108</v>
      </c>
      <c r="T39" s="98">
        <f>([1]CaseCE100!$O56+[1]CaseCE100!$Q56)/3600/1000</f>
        <v>5.4351488381730562</v>
      </c>
      <c r="U39" s="98">
        <f>[1]CaseCE100!$AA56/1000</f>
        <v>2.2626894553809898</v>
      </c>
      <c r="V39" s="99">
        <f t="shared" si="0"/>
        <v>2.4020745866152855</v>
      </c>
      <c r="W39" s="98">
        <f>([2]CaseCE110!$O56+[2]CaseCE110!$Q56)/3600/1000</f>
        <v>5.407423621519639</v>
      </c>
      <c r="X39" s="98">
        <f>[2]CaseCE110!$AA56/1000</f>
        <v>1.59140740170351</v>
      </c>
      <c r="Y39" s="99">
        <f t="shared" si="1"/>
        <v>3.3978876909402982</v>
      </c>
      <c r="Z39" s="98">
        <f>([3]CaseCE120!$O56+[3]CaseCE120!$Q56)/3600/1000</f>
        <v>5.3997358123163615</v>
      </c>
      <c r="AA39" s="98">
        <f>[3]CaseCE120!$AA56/1000</f>
        <v>1.49809067043462</v>
      </c>
      <c r="AB39" s="99">
        <f t="shared" si="2"/>
        <v>3.604411881658546</v>
      </c>
      <c r="AC39" s="98">
        <f>([4]CaseCE130!$O56+[4]CaseCE130!$Q56)/3600/1000</f>
        <v>0.30514869916077225</v>
      </c>
      <c r="AD39" s="98">
        <f>[4]CaseCE130!$AA56/1000</f>
        <v>0.16044779118451602</v>
      </c>
      <c r="AE39" s="99">
        <f t="shared" si="3"/>
        <v>1.9018566532327592</v>
      </c>
      <c r="AF39" s="98">
        <f>([5]CaseCE140!$O56+[5]CaseCE140!$Q56)/3600/1000</f>
        <v>0.27742346005001112</v>
      </c>
      <c r="AG39" s="98">
        <f>[5]CaseCE140!$AA56/1000</f>
        <v>0.10020927708470001</v>
      </c>
      <c r="AH39" s="99">
        <f t="shared" si="4"/>
        <v>2.7684408881178153</v>
      </c>
      <c r="AI39" s="98">
        <f>([6]CaseCE150!$O56+[6]CaseCE150!$Q56)/3600/1000</f>
        <v>6.507458271341223</v>
      </c>
      <c r="AJ39" s="98">
        <f>[6]CaseCE150!$AA56/1000</f>
        <v>1.7822481058891402</v>
      </c>
      <c r="AK39" s="99">
        <f t="shared" si="5"/>
        <v>3.6512639569308099</v>
      </c>
      <c r="AL39" s="98">
        <f>([7]CaseCE160!$O56+[7]CaseCE160!$Q56)/3600/1000</f>
        <v>6.4998239053916391</v>
      </c>
      <c r="AM39" s="98">
        <f>[7]CaseCE160!$AA56/1000</f>
        <v>1.68496978732029</v>
      </c>
      <c r="AN39" s="99">
        <f t="shared" si="6"/>
        <v>3.8575314253727391</v>
      </c>
      <c r="AO39" s="98">
        <f>([8]CaseCE165!$O56+[8]CaseCE165!$Q56)/3600/1000</f>
        <v>6.524183231800361</v>
      </c>
      <c r="AP39" s="98">
        <f>[8]CaseCE165!$AA56/1000</f>
        <v>2.21990107448031</v>
      </c>
      <c r="AQ39" s="99">
        <f t="shared" si="7"/>
        <v>2.938952238368417</v>
      </c>
      <c r="AR39" s="98">
        <f>([9]CaseCE170!$O56+[9]CaseCE170!$Q56)/3600/1000</f>
        <v>3.2074524780191913</v>
      </c>
      <c r="AS39" s="98">
        <f>[9]CaseCE170!$AA56/1000</f>
        <v>0.94544842524474093</v>
      </c>
      <c r="AT39" s="99">
        <f t="shared" si="8"/>
        <v>3.3925197740838193</v>
      </c>
      <c r="AU39" s="98">
        <f>([10]CaseCE180!$O56+[10]CaseCE180!$Q56)/3600/1000</f>
        <v>6.50748757196203</v>
      </c>
      <c r="AV39" s="98">
        <f>[10]CaseCE180!$AA56/1000</f>
        <v>1.61051876336167</v>
      </c>
      <c r="AW39" s="99">
        <f t="shared" si="9"/>
        <v>4.0406158065360342</v>
      </c>
      <c r="AX39" s="98">
        <f>([11]CaseCE185!$O56+[11]CaseCE185!$Q56)/3600/1000</f>
        <v>6.5352037095689273</v>
      </c>
      <c r="AY39" s="98">
        <f>[11]CaseCE185!$AA56/1000</f>
        <v>2.2927728969507997</v>
      </c>
      <c r="AZ39" s="99">
        <f t="shared" si="10"/>
        <v>2.8503493382446266</v>
      </c>
      <c r="BA39" s="98">
        <f>([12]CaseCE190!$O56+[12]CaseCE190!$Q56)/3600/1000</f>
        <v>0.82743187978652044</v>
      </c>
      <c r="BB39" s="98">
        <f>[12]CaseCE190!$AA56/1000</f>
        <v>0.24370660916593498</v>
      </c>
      <c r="BC39" s="99">
        <f t="shared" si="11"/>
        <v>3.3951967187854906</v>
      </c>
      <c r="BD39" s="98">
        <f>([13]CaseCE195!$O56+[13]CaseCE195!$Q56)/3600/1000</f>
        <v>0.8551558184945528</v>
      </c>
      <c r="BE39" s="98">
        <f>[13]CaseCE195!$AA56/1000</f>
        <v>0.37112892187136903</v>
      </c>
      <c r="BF39" s="99">
        <f t="shared" si="12"/>
        <v>2.3042015000677969</v>
      </c>
      <c r="BG39" s="98">
        <f>([14]CaseCE200!$O56+[14]CaseCE200!$Q56)/3600/1000</f>
        <v>7.9461590620780846</v>
      </c>
      <c r="BH39" s="98">
        <f>[14]CaseCE200!$AA56/1000</f>
        <v>2.1808661113723602</v>
      </c>
      <c r="BI39" s="99">
        <f t="shared" si="13"/>
        <v>3.6435795029515963</v>
      </c>
    </row>
    <row r="40" spans="1:61" ht="13.5" thickTop="1" x14ac:dyDescent="0.2">
      <c r="C40" s="34" t="s">
        <v>39</v>
      </c>
      <c r="S40" t="s">
        <v>109</v>
      </c>
      <c r="T40" s="98">
        <f>([1]CaseCE100!$O57+[1]CaseCE100!$Q57)/3600/1000</f>
        <v>5.435769937830722</v>
      </c>
      <c r="U40" s="98">
        <f>[1]CaseCE100!$AA57/1000</f>
        <v>2.2627343748630802</v>
      </c>
      <c r="V40" s="99">
        <f t="shared" si="0"/>
        <v>2.4023013917219713</v>
      </c>
      <c r="W40" s="98">
        <f>([2]CaseCE110!$O57+[2]CaseCE110!$Q57)/3600/1000</f>
        <v>5.4079222939424447</v>
      </c>
      <c r="X40" s="98">
        <f>[2]CaseCE110!$AA57/1000</f>
        <v>1.5914143295628</v>
      </c>
      <c r="Y40" s="99">
        <f t="shared" si="1"/>
        <v>3.398186250734673</v>
      </c>
      <c r="Z40" s="98">
        <f>([3]CaseCE120!$O57+[3]CaseCE120!$Q57)/3600/1000</f>
        <v>5.4001191456650828</v>
      </c>
      <c r="AA40" s="98">
        <f>[3]CaseCE120!$AA57/1000</f>
        <v>1.49807414695531</v>
      </c>
      <c r="AB40" s="99">
        <f t="shared" si="2"/>
        <v>3.604707521747371</v>
      </c>
      <c r="AC40" s="98">
        <f>([4]CaseCE130!$O57+[4]CaseCE130!$Q57)/3600/1000</f>
        <v>0.30576981751189719</v>
      </c>
      <c r="AD40" s="98">
        <f>[4]CaseCE130!$AA57/1000</f>
        <v>0.16075375753559501</v>
      </c>
      <c r="AE40" s="99">
        <f t="shared" si="3"/>
        <v>1.9021005928535879</v>
      </c>
      <c r="AF40" s="98">
        <f>([5]CaseCE140!$O57+[5]CaseCE140!$Q57)/3600/1000</f>
        <v>0.27792215216856664</v>
      </c>
      <c r="AG40" s="98">
        <f>[5]CaseCE140!$AA57/1000</f>
        <v>0.100377546813861</v>
      </c>
      <c r="AH40" s="99">
        <f t="shared" si="4"/>
        <v>2.7687681258433456</v>
      </c>
      <c r="AI40" s="98">
        <f>([6]CaseCE150!$O57+[6]CaseCE150!$Q57)/3600/1000</f>
        <v>6.5079524850613888</v>
      </c>
      <c r="AJ40" s="98">
        <f>[6]CaseCE150!$AA57/1000</f>
        <v>1.7822107110771799</v>
      </c>
      <c r="AK40" s="99">
        <f t="shared" si="5"/>
        <v>3.6516178724612982</v>
      </c>
      <c r="AL40" s="98">
        <f>([7]CaseCE160!$O57+[7]CaseCE160!$Q57)/3600/1000</f>
        <v>6.5001897163881113</v>
      </c>
      <c r="AM40" s="98">
        <f>[7]CaseCE160!$AA57/1000</f>
        <v>1.68491752486405</v>
      </c>
      <c r="AN40" s="99">
        <f t="shared" si="6"/>
        <v>3.8578681867010602</v>
      </c>
      <c r="AO40" s="98">
        <f>([8]CaseCE165!$O57+[8]CaseCE165!$Q57)/3600/1000</f>
        <v>6.5247401144872788</v>
      </c>
      <c r="AP40" s="98">
        <f>[8]CaseCE165!$AA57/1000</f>
        <v>2.21986879311486</v>
      </c>
      <c r="AQ40" s="99">
        <f t="shared" si="7"/>
        <v>2.9392458395398853</v>
      </c>
      <c r="AR40" s="98">
        <f>([9]CaseCE170!$O57+[9]CaseCE170!$Q57)/3600/1000</f>
        <v>3.2079468035574057</v>
      </c>
      <c r="AS40" s="98">
        <f>[9]CaseCE170!$AA57/1000</f>
        <v>0.94554259483681802</v>
      </c>
      <c r="AT40" s="99">
        <f t="shared" si="8"/>
        <v>3.3927046978893998</v>
      </c>
      <c r="AU40" s="98">
        <f>([10]CaseCE180!$O57+[10]CaseCE180!$Q57)/3600/1000</f>
        <v>6.5079797135945272</v>
      </c>
      <c r="AV40" s="98">
        <f>[10]CaseCE180!$AA57/1000</f>
        <v>1.6106708194500099</v>
      </c>
      <c r="AW40" s="99">
        <f t="shared" si="9"/>
        <v>4.0405399011430427</v>
      </c>
      <c r="AX40" s="98">
        <f>([11]CaseCE185!$O57+[11]CaseCE185!$Q57)/3600/1000</f>
        <v>6.5358221600108362</v>
      </c>
      <c r="AY40" s="98">
        <f>[11]CaseCE185!$AA57/1000</f>
        <v>2.2930171525193099</v>
      </c>
      <c r="AZ40" s="99">
        <f t="shared" si="10"/>
        <v>2.8503154251724667</v>
      </c>
      <c r="BA40" s="98">
        <f>([12]CaseCE190!$O57+[12]CaseCE190!$Q57)/3600/1000</f>
        <v>0.82793070403024993</v>
      </c>
      <c r="BB40" s="98">
        <f>[12]CaseCE190!$AA57/1000</f>
        <v>0.244089091696743</v>
      </c>
      <c r="BC40" s="99">
        <f t="shared" si="11"/>
        <v>3.3919201316004464</v>
      </c>
      <c r="BD40" s="98">
        <f>([13]CaseCE195!$O57+[13]CaseCE195!$Q57)/3600/1000</f>
        <v>0.85577819673366373</v>
      </c>
      <c r="BE40" s="98">
        <f>[13]CaseCE195!$AA57/1000</f>
        <v>0.37183264425525198</v>
      </c>
      <c r="BF40" s="99">
        <f t="shared" si="12"/>
        <v>2.3015144311702702</v>
      </c>
      <c r="BG40" s="98">
        <f>([14]CaseCE200!$O57+[14]CaseCE200!$Q57)/3600/1000</f>
        <v>7.9466668759020278</v>
      </c>
      <c r="BH40" s="98">
        <f>[14]CaseCE200!$AA57/1000</f>
        <v>2.1808042298099699</v>
      </c>
      <c r="BI40" s="99">
        <f t="shared" si="13"/>
        <v>3.6439157478131272</v>
      </c>
    </row>
    <row r="41" spans="1:61" x14ac:dyDescent="0.2">
      <c r="S41" t="s">
        <v>110</v>
      </c>
      <c r="T41" s="98">
        <f>([1]CaseCE100!$O58+[1]CaseCE100!$Q58)/3600/1000</f>
        <v>5.4375811456118894</v>
      </c>
      <c r="U41" s="98">
        <f>[1]CaseCE100!$AA58/1000</f>
        <v>2.26306166840671</v>
      </c>
      <c r="V41" s="99">
        <f t="shared" si="0"/>
        <v>2.402754295882787</v>
      </c>
      <c r="W41" s="98">
        <f>([2]CaseCE110!$O58+[2]CaseCE110!$Q58)/3600/1000</f>
        <v>5.4096611586401391</v>
      </c>
      <c r="X41" s="98">
        <f>[2]CaseCE110!$AA58/1000</f>
        <v>1.5916413782038301</v>
      </c>
      <c r="Y41" s="99">
        <f t="shared" si="1"/>
        <v>3.3987939951303292</v>
      </c>
      <c r="Z41" s="98">
        <f>([3]CaseCE120!$O58+[3]CaseCE120!$Q58)/3600/1000</f>
        <v>5.4019399741876946</v>
      </c>
      <c r="AA41" s="98">
        <f>[3]CaseCE120!$AA58/1000</f>
        <v>1.4983166119517199</v>
      </c>
      <c r="AB41" s="99">
        <f t="shared" si="2"/>
        <v>3.6053394396736227</v>
      </c>
      <c r="AC41" s="98">
        <f>([4]CaseCE130!$O58+[4]CaseCE130!$Q58)/3600/1000</f>
        <v>0.30758107037861387</v>
      </c>
      <c r="AD41" s="98">
        <f>[4]CaseCE130!$AA58/1000</f>
        <v>0.16166496218417201</v>
      </c>
      <c r="AE41" s="99">
        <f t="shared" si="3"/>
        <v>1.9025833812289596</v>
      </c>
      <c r="AF41" s="98">
        <f>([5]CaseCE140!$O58+[5]CaseCE140!$Q58)/3600/1000</f>
        <v>0.27966113231495282</v>
      </c>
      <c r="AG41" s="98">
        <f>[5]CaseCE140!$AA58/1000</f>
        <v>0.100981632516935</v>
      </c>
      <c r="AH41" s="99">
        <f t="shared" si="4"/>
        <v>2.7694257395576627</v>
      </c>
      <c r="AI41" s="98">
        <f>([6]CaseCE150!$O58+[6]CaseCE150!$Q58)/3600/1000</f>
        <v>6.509670058238445</v>
      </c>
      <c r="AJ41" s="98">
        <f>[6]CaseCE150!$AA58/1000</f>
        <v>1.78248240305938</v>
      </c>
      <c r="AK41" s="99">
        <f t="shared" si="5"/>
        <v>3.6520248654716103</v>
      </c>
      <c r="AL41" s="98">
        <f>([7]CaseCE160!$O58+[7]CaseCE160!$Q58)/3600/1000</f>
        <v>6.501883398275722</v>
      </c>
      <c r="AM41" s="98">
        <f>[7]CaseCE160!$AA58/1000</f>
        <v>1.6850864873626499</v>
      </c>
      <c r="AN41" s="99">
        <f t="shared" si="6"/>
        <v>3.8584864616960415</v>
      </c>
      <c r="AO41" s="98">
        <f>([8]CaseCE165!$O58+[8]CaseCE165!$Q58)/3600/1000</f>
        <v>6.526469591462611</v>
      </c>
      <c r="AP41" s="98">
        <f>[8]CaseCE165!$AA58/1000</f>
        <v>2.220196250681</v>
      </c>
      <c r="AQ41" s="99">
        <f t="shared" si="7"/>
        <v>2.9395913039042152</v>
      </c>
      <c r="AR41" s="98">
        <f>([9]CaseCE170!$O58+[9]CaseCE170!$Q58)/3600/1000</f>
        <v>3.209666399288889</v>
      </c>
      <c r="AS41" s="98">
        <f>[9]CaseCE170!$AA58/1000</f>
        <v>0.94601330864662603</v>
      </c>
      <c r="AT41" s="99">
        <f t="shared" si="8"/>
        <v>3.3928342973109569</v>
      </c>
      <c r="AU41" s="98">
        <f>([10]CaseCE180!$O58+[10]CaseCE180!$Q58)/3600/1000</f>
        <v>6.5096775144849639</v>
      </c>
      <c r="AV41" s="98">
        <f>[10]CaseCE180!$AA58/1000</f>
        <v>1.6109614178812801</v>
      </c>
      <c r="AW41" s="99">
        <f t="shared" si="9"/>
        <v>4.0408649407919555</v>
      </c>
      <c r="AX41" s="98">
        <f>([11]CaseCE185!$O58+[11]CaseCE185!$Q58)/3600/1000</f>
        <v>6.5376210445167722</v>
      </c>
      <c r="AY41" s="98">
        <f>[11]CaseCE185!$AA58/1000</f>
        <v>2.2933917109600901</v>
      </c>
      <c r="AZ41" s="99">
        <f t="shared" si="10"/>
        <v>2.8506342868832935</v>
      </c>
      <c r="BA41" s="98">
        <f>([12]CaseCE190!$O58+[12]CaseCE190!$Q58)/3600/1000</f>
        <v>0.82966528808702777</v>
      </c>
      <c r="BB41" s="98">
        <f>[12]CaseCE190!$AA58/1000</f>
        <v>0.24517056384381899</v>
      </c>
      <c r="BC41" s="99">
        <f t="shared" si="11"/>
        <v>3.3840330383852666</v>
      </c>
      <c r="BD41" s="98">
        <f>([13]CaseCE195!$O58+[13]CaseCE195!$Q58)/3600/1000</f>
        <v>0.85758885313485</v>
      </c>
      <c r="BE41" s="98">
        <f>[13]CaseCE195!$AA58/1000</f>
        <v>0.37331511443248799</v>
      </c>
      <c r="BF41" s="99">
        <f t="shared" si="12"/>
        <v>2.2972251054944635</v>
      </c>
      <c r="BG41" s="98">
        <f>([14]CaseCE200!$O58+[14]CaseCE200!$Q58)/3600/1000</f>
        <v>7.9483055173425825</v>
      </c>
      <c r="BH41" s="98">
        <f>[14]CaseCE200!$AA58/1000</f>
        <v>2.18103675748503</v>
      </c>
      <c r="BI41" s="99">
        <f t="shared" si="13"/>
        <v>3.6442785707600058</v>
      </c>
    </row>
    <row r="42" spans="1:61" x14ac:dyDescent="0.2">
      <c r="S42" t="s">
        <v>111</v>
      </c>
      <c r="T42" s="98">
        <f>([1]CaseCE100!$O59+[1]CaseCE100!$Q59)/3600/1000</f>
        <v>5.4387966863737773</v>
      </c>
      <c r="U42" s="98">
        <f>[1]CaseCE100!$AA59/1000</f>
        <v>2.2632999154743003</v>
      </c>
      <c r="V42" s="99">
        <f t="shared" si="0"/>
        <v>2.4030384348041718</v>
      </c>
      <c r="W42" s="98">
        <f>([2]CaseCE110!$O59+[2]CaseCE110!$Q59)/3600/1000</f>
        <v>5.4111226976237496</v>
      </c>
      <c r="X42" s="98">
        <f>[2]CaseCE110!$AA59/1000</f>
        <v>1.59187670726635</v>
      </c>
      <c r="Y42" s="99">
        <f t="shared" si="1"/>
        <v>3.3992096705253005</v>
      </c>
      <c r="Z42" s="98">
        <f>([3]CaseCE120!$O59+[3]CaseCE120!$Q59)/3600/1000</f>
        <v>5.4034110282389731</v>
      </c>
      <c r="AA42" s="98">
        <f>[3]CaseCE120!$AA59/1000</f>
        <v>1.4985484857404099</v>
      </c>
      <c r="AB42" s="99">
        <f t="shared" si="2"/>
        <v>3.6057632299893387</v>
      </c>
      <c r="AC42" s="98">
        <f>([4]CaseCE130!$O59+[4]CaseCE130!$Q59)/3600/1000</f>
        <v>0.30879662210705555</v>
      </c>
      <c r="AD42" s="98">
        <f>[4]CaseCE130!$AA59/1000</f>
        <v>0.16227809149171199</v>
      </c>
      <c r="AE42" s="99">
        <f t="shared" si="3"/>
        <v>1.9028854682015206</v>
      </c>
      <c r="AF42" s="98">
        <f>([5]CaseCE140!$O59+[5]CaseCE140!$Q59)/3600/1000</f>
        <v>0.28112267919379169</v>
      </c>
      <c r="AG42" s="98">
        <f>[5]CaseCE140!$AA59/1000</f>
        <v>0.10149304222937</v>
      </c>
      <c r="AH42" s="99">
        <f t="shared" si="4"/>
        <v>2.76987144161534</v>
      </c>
      <c r="AI42" s="98">
        <f>([6]CaseCE150!$O59+[6]CaseCE150!$Q59)/3600/1000</f>
        <v>6.5111279114126113</v>
      </c>
      <c r="AJ42" s="98">
        <f>[6]CaseCE150!$AA59/1000</f>
        <v>1.78264177943361</v>
      </c>
      <c r="AK42" s="99">
        <f t="shared" si="5"/>
        <v>3.6525161625468914</v>
      </c>
      <c r="AL42" s="98">
        <f>([7]CaseCE160!$O59+[7]CaseCE160!$Q59)/3600/1000</f>
        <v>6.5033932805515278</v>
      </c>
      <c r="AM42" s="98">
        <f>[7]CaseCE160!$AA59/1000</f>
        <v>1.6852759205683101</v>
      </c>
      <c r="AN42" s="99">
        <f t="shared" si="6"/>
        <v>3.8589486749199193</v>
      </c>
      <c r="AO42" s="98">
        <f>([8]CaseCE165!$O59+[8]CaseCE165!$Q59)/3600/1000</f>
        <v>6.5278187549479174</v>
      </c>
      <c r="AP42" s="98">
        <f>[8]CaseCE165!$AA59/1000</f>
        <v>2.2203530838733601</v>
      </c>
      <c r="AQ42" s="99">
        <f t="shared" si="7"/>
        <v>2.9399913024464888</v>
      </c>
      <c r="AR42" s="98">
        <f>([9]CaseCE170!$O59+[9]CaseCE170!$Q59)/3600/1000</f>
        <v>3.2111278219087755</v>
      </c>
      <c r="AS42" s="98">
        <f>[9]CaseCE170!$AA59/1000</f>
        <v>0.946326595406625</v>
      </c>
      <c r="AT42" s="99">
        <f t="shared" si="8"/>
        <v>3.3932553914211754</v>
      </c>
      <c r="AU42" s="98">
        <f>([10]CaseCE180!$O59+[10]CaseCE180!$Q59)/3600/1000</f>
        <v>6.5111366747711408</v>
      </c>
      <c r="AV42" s="98">
        <f>[10]CaseCE180!$AA59/1000</f>
        <v>1.61120853863762</v>
      </c>
      <c r="AW42" s="99">
        <f t="shared" si="9"/>
        <v>4.0411507999310405</v>
      </c>
      <c r="AX42" s="98">
        <f>([11]CaseCE185!$O59+[11]CaseCE185!$Q59)/3600/1000</f>
        <v>6.5388349253368858</v>
      </c>
      <c r="AY42" s="98">
        <f>[11]CaseCE185!$AA59/1000</f>
        <v>2.2935774781571698</v>
      </c>
      <c r="AZ42" s="99">
        <f t="shared" si="10"/>
        <v>2.8509326532935222</v>
      </c>
      <c r="BA42" s="98">
        <f>([12]CaseCE190!$O59+[12]CaseCE190!$Q59)/3600/1000</f>
        <v>0.83112756075420269</v>
      </c>
      <c r="BB42" s="98">
        <f>[12]CaseCE190!$AA59/1000</f>
        <v>0.24570402113982201</v>
      </c>
      <c r="BC42" s="99">
        <f t="shared" si="11"/>
        <v>3.3826371945342952</v>
      </c>
      <c r="BD42" s="98">
        <f>([13]CaseCE195!$O59+[13]CaseCE195!$Q59)/3600/1000</f>
        <v>0.85880417663029995</v>
      </c>
      <c r="BE42" s="98">
        <f>[13]CaseCE195!$AA59/1000</f>
        <v>0.37377496163503598</v>
      </c>
      <c r="BF42" s="99">
        <f t="shared" si="12"/>
        <v>2.2976503639343817</v>
      </c>
      <c r="BG42" s="98">
        <f>([14]CaseCE200!$O59+[14]CaseCE200!$Q59)/3600/1000</f>
        <v>7.9497120518612778</v>
      </c>
      <c r="BH42" s="98">
        <f>[14]CaseCE200!$AA59/1000</f>
        <v>2.1811478643773596</v>
      </c>
      <c r="BI42" s="99">
        <f t="shared" si="13"/>
        <v>3.6447377922865578</v>
      </c>
    </row>
    <row r="43" spans="1:61" x14ac:dyDescent="0.2">
      <c r="S43" t="s">
        <v>112</v>
      </c>
      <c r="T43" s="98">
        <f>([1]CaseCE100!$O60+[1]CaseCE100!$Q60)/3600/1000</f>
        <v>5.4400363610587501</v>
      </c>
      <c r="U43" s="98">
        <f>[1]CaseCE100!$AA60/1000</f>
        <v>2.2637027657927402</v>
      </c>
      <c r="V43" s="99">
        <f t="shared" si="0"/>
        <v>2.4031584195876836</v>
      </c>
      <c r="W43" s="98">
        <f>([2]CaseCE110!$O60+[2]CaseCE110!$Q60)/3600/1000</f>
        <v>5.4123885200376121</v>
      </c>
      <c r="X43" s="98">
        <f>[2]CaseCE110!$AA60/1000</f>
        <v>1.59217662441158</v>
      </c>
      <c r="Y43" s="99">
        <f t="shared" si="1"/>
        <v>3.3993643902653488</v>
      </c>
      <c r="Z43" s="98">
        <f>([3]CaseCE120!$O60+[3]CaseCE120!$Q60)/3600/1000</f>
        <v>5.4046950990427218</v>
      </c>
      <c r="AA43" s="98">
        <f>[3]CaseCE120!$AA60/1000</f>
        <v>1.49884159660909</v>
      </c>
      <c r="AB43" s="99">
        <f t="shared" si="2"/>
        <v>3.6059148019844489</v>
      </c>
      <c r="AC43" s="98">
        <f>([4]CaseCE130!$O60+[4]CaseCE130!$Q60)/3600/1000</f>
        <v>0.31003630283934164</v>
      </c>
      <c r="AD43" s="98">
        <f>[4]CaseCE130!$AA60/1000</f>
        <v>0.16291911740440301</v>
      </c>
      <c r="AE43" s="99">
        <f t="shared" si="3"/>
        <v>1.9030075032248037</v>
      </c>
      <c r="AF43" s="98">
        <f>([5]CaseCE140!$O60+[5]CaseCE140!$Q60)/3600/1000</f>
        <v>0.28238849454062498</v>
      </c>
      <c r="AG43" s="98">
        <f>[5]CaseCE140!$AA60/1000</f>
        <v>0.10194427784512099</v>
      </c>
      <c r="AH43" s="99">
        <f t="shared" si="4"/>
        <v>2.7700279065161868</v>
      </c>
      <c r="AI43" s="98">
        <f>([6]CaseCE150!$O60+[6]CaseCE150!$Q60)/3600/1000</f>
        <v>6.5123940928263053</v>
      </c>
      <c r="AJ43" s="98">
        <f>[6]CaseCE150!$AA60/1000</f>
        <v>1.78289092356288</v>
      </c>
      <c r="AK43" s="99">
        <f t="shared" si="5"/>
        <v>3.6527159383436181</v>
      </c>
      <c r="AL43" s="98">
        <f>([7]CaseCE160!$O60+[7]CaseCE160!$Q60)/3600/1000</f>
        <v>6.5046668397173333</v>
      </c>
      <c r="AM43" s="98">
        <f>[7]CaseCE160!$AA60/1000</f>
        <v>1.68552029863194</v>
      </c>
      <c r="AN43" s="99">
        <f t="shared" si="6"/>
        <v>3.8591447667505845</v>
      </c>
      <c r="AO43" s="98">
        <f>([8]CaseCE165!$O60+[8]CaseCE165!$Q60)/3600/1000</f>
        <v>6.5291824991376943</v>
      </c>
      <c r="AP43" s="98">
        <f>[8]CaseCE165!$AA60/1000</f>
        <v>2.2206830742207297</v>
      </c>
      <c r="AQ43" s="99">
        <f t="shared" si="7"/>
        <v>2.9401685341474852</v>
      </c>
      <c r="AR43" s="98">
        <f>([9]CaseCE170!$O60+[9]CaseCE170!$Q60)/3600/1000</f>
        <v>3.2123946400391752</v>
      </c>
      <c r="AS43" s="98">
        <f>[9]CaseCE170!$AA60/1000</f>
        <v>0.94664687750814303</v>
      </c>
      <c r="AT43" s="99">
        <f t="shared" si="8"/>
        <v>3.3934455564836976</v>
      </c>
      <c r="AU43" s="98">
        <f>([10]CaseCE180!$O60+[10]CaseCE180!$Q60)/3600/1000</f>
        <v>6.5124035879449886</v>
      </c>
      <c r="AV43" s="98">
        <f>[10]CaseCE180!$AA60/1000</f>
        <v>1.6114202343705002</v>
      </c>
      <c r="AW43" s="99">
        <f t="shared" si="9"/>
        <v>4.0414061143330828</v>
      </c>
      <c r="AX43" s="98">
        <f>([11]CaseCE185!$O60+[11]CaseCE185!$Q60)/3600/1000</f>
        <v>6.5400745627681687</v>
      </c>
      <c r="AY43" s="98">
        <f>[11]CaseCE185!$AA60/1000</f>
        <v>2.2938908615506897</v>
      </c>
      <c r="AZ43" s="99">
        <f t="shared" si="10"/>
        <v>2.8510835769871905</v>
      </c>
      <c r="BA43" s="98">
        <f>([12]CaseCE190!$O60+[12]CaseCE190!$Q60)/3600/1000</f>
        <v>0.83239278086938606</v>
      </c>
      <c r="BB43" s="98">
        <f>[12]CaseCE190!$AA60/1000</f>
        <v>0.24604338935504499</v>
      </c>
      <c r="BC43" s="99">
        <f t="shared" si="11"/>
        <v>3.3831137794489918</v>
      </c>
      <c r="BD43" s="98">
        <f>([13]CaseCE195!$O60+[13]CaseCE195!$Q60)/3600/1000</f>
        <v>0.86004321559424157</v>
      </c>
      <c r="BE43" s="98">
        <f>[13]CaseCE195!$AA60/1000</f>
        <v>0.37432279290815801</v>
      </c>
      <c r="BF43" s="99">
        <f t="shared" si="12"/>
        <v>2.2975977736019337</v>
      </c>
      <c r="BG43" s="98">
        <f>([14]CaseCE200!$O60+[14]CaseCE200!$Q60)/3600/1000</f>
        <v>7.9509905094401105</v>
      </c>
      <c r="BH43" s="98">
        <f>[14]CaseCE200!$AA60/1000</f>
        <v>2.18137958762853</v>
      </c>
      <c r="BI43" s="99">
        <f t="shared" si="13"/>
        <v>3.6449366971861914</v>
      </c>
    </row>
    <row r="44" spans="1:61" x14ac:dyDescent="0.2">
      <c r="S44" t="s">
        <v>113</v>
      </c>
      <c r="T44" s="98">
        <f>([1]CaseCE100!$O61+[1]CaseCE100!$Q61)/3600/1000</f>
        <v>5.4404148108959172</v>
      </c>
      <c r="U44" s="98">
        <f>[1]CaseCE100!$AA61/1000</f>
        <v>2.26408717745359</v>
      </c>
      <c r="V44" s="99">
        <f t="shared" si="0"/>
        <v>2.4029175488793371</v>
      </c>
      <c r="W44" s="98">
        <f>([2]CaseCE110!$O61+[2]CaseCE110!$Q61)/3600/1000</f>
        <v>5.412720407382472</v>
      </c>
      <c r="X44" s="98">
        <f>[2]CaseCE110!$AA61/1000</f>
        <v>1.59244058761869</v>
      </c>
      <c r="Y44" s="99">
        <f t="shared" si="1"/>
        <v>3.3990093253504465</v>
      </c>
      <c r="Z44" s="98">
        <f>([3]CaseCE120!$O61+[3]CaseCE120!$Q61)/3600/1000</f>
        <v>5.4050431407113333</v>
      </c>
      <c r="AA44" s="98">
        <f>[3]CaseCE120!$AA61/1000</f>
        <v>1.49909435291585</v>
      </c>
      <c r="AB44" s="99">
        <f t="shared" si="2"/>
        <v>3.6055389910569153</v>
      </c>
      <c r="AC44" s="98">
        <f>([4]CaseCE130!$O61+[4]CaseCE130!$Q61)/3600/1000</f>
        <v>0.31041474448261386</v>
      </c>
      <c r="AD44" s="98">
        <f>[4]CaseCE130!$AA61/1000</f>
        <v>0.163140866070728</v>
      </c>
      <c r="AE44" s="99">
        <f t="shared" si="3"/>
        <v>1.9027405699074615</v>
      </c>
      <c r="AF44" s="98">
        <f>([5]CaseCE140!$O61+[5]CaseCE140!$Q61)/3600/1000</f>
        <v>0.28272033221702775</v>
      </c>
      <c r="AG44" s="98">
        <f>[5]CaseCE140!$AA61/1000</f>
        <v>0.10207885301172501</v>
      </c>
      <c r="AH44" s="99">
        <f t="shared" si="4"/>
        <v>2.7696268509654378</v>
      </c>
      <c r="AI44" s="98">
        <f>([6]CaseCE150!$O61+[6]CaseCE150!$Q61)/3600/1000</f>
        <v>6.5127334554296663</v>
      </c>
      <c r="AJ44" s="98">
        <f>[6]CaseCE150!$AA61/1000</f>
        <v>1.78304781114649</v>
      </c>
      <c r="AK44" s="99">
        <f t="shared" si="5"/>
        <v>3.6525848688499352</v>
      </c>
      <c r="AL44" s="98">
        <f>([7]CaseCE160!$O61+[7]CaseCE160!$Q61)/3600/1000</f>
        <v>6.5050290845950558</v>
      </c>
      <c r="AM44" s="98">
        <f>[7]CaseCE160!$AA61/1000</f>
        <v>1.6856528564219</v>
      </c>
      <c r="AN44" s="99">
        <f t="shared" si="6"/>
        <v>3.8590561869323112</v>
      </c>
      <c r="AO44" s="98">
        <f>([8]CaseCE165!$O61+[8]CaseCE165!$Q61)/3600/1000</f>
        <v>6.5294929761431382</v>
      </c>
      <c r="AP44" s="98">
        <f>[8]CaseCE165!$AA61/1000</f>
        <v>2.22087342985626</v>
      </c>
      <c r="AQ44" s="99">
        <f t="shared" si="7"/>
        <v>2.9400563257518648</v>
      </c>
      <c r="AR44" s="98">
        <f>([9]CaseCE170!$O61+[9]CaseCE170!$Q61)/3600/1000</f>
        <v>3.2127340616029025</v>
      </c>
      <c r="AS44" s="98">
        <f>[9]CaseCE170!$AA61/1000</f>
        <v>0.94675742642677796</v>
      </c>
      <c r="AT44" s="99">
        <f t="shared" si="8"/>
        <v>3.3934078275237853</v>
      </c>
      <c r="AU44" s="98">
        <f>([10]CaseCE180!$O61+[10]CaseCE180!$Q61)/3600/1000</f>
        <v>6.512751315140183</v>
      </c>
      <c r="AV44" s="98">
        <f>[10]CaseCE180!$AA61/1000</f>
        <v>1.61158778987464</v>
      </c>
      <c r="AW44" s="99">
        <f t="shared" si="9"/>
        <v>4.0412016993792115</v>
      </c>
      <c r="AX44" s="98">
        <f>([11]CaseCE185!$O61+[11]CaseCE185!$Q61)/3600/1000</f>
        <v>6.5404586539265388</v>
      </c>
      <c r="AY44" s="98">
        <f>[11]CaseCE185!$AA61/1000</f>
        <v>2.2941964726575503</v>
      </c>
      <c r="AZ44" s="99">
        <f t="shared" si="10"/>
        <v>2.8508712012577568</v>
      </c>
      <c r="BA44" s="98">
        <f>([12]CaseCE190!$O61+[12]CaseCE190!$Q61)/3600/1000</f>
        <v>0.83272575654282777</v>
      </c>
      <c r="BB44" s="98">
        <f>[12]CaseCE190!$AA61/1000</f>
        <v>0.245812573233441</v>
      </c>
      <c r="BC44" s="99">
        <f t="shared" si="11"/>
        <v>3.3876450890573953</v>
      </c>
      <c r="BD44" s="98">
        <f>([13]CaseCE195!$O61+[13]CaseCE195!$Q61)/3600/1000</f>
        <v>0.86042145409628334</v>
      </c>
      <c r="BE44" s="98">
        <f>[13]CaseCE195!$AA61/1000</f>
        <v>0.37413790212171605</v>
      </c>
      <c r="BF44" s="99">
        <f t="shared" si="12"/>
        <v>2.2997441564109899</v>
      </c>
      <c r="BG44" s="98">
        <f>([14]CaseCE200!$O61+[14]CaseCE200!$Q61)/3600/1000</f>
        <v>7.9513407976128327</v>
      </c>
      <c r="BH44" s="98">
        <f>[14]CaseCE200!$AA61/1000</f>
        <v>2.1815353410802198</v>
      </c>
      <c r="BI44" s="99">
        <f t="shared" si="13"/>
        <v>3.6448370319206504</v>
      </c>
    </row>
    <row r="45" spans="1:61" x14ac:dyDescent="0.2">
      <c r="S45" t="s">
        <v>114</v>
      </c>
      <c r="T45" s="98">
        <f>([1]CaseCE100!$O62+[1]CaseCE100!$Q62)/3600/1000</f>
        <v>5.4404934576709447</v>
      </c>
      <c r="U45" s="98">
        <f>[1]CaseCE100!$AA62/1000</f>
        <v>2.2645314698943997</v>
      </c>
      <c r="V45" s="99">
        <f t="shared" si="0"/>
        <v>2.4024808354395035</v>
      </c>
      <c r="W45" s="98">
        <f>([2]CaseCE110!$O62+[2]CaseCE110!$Q62)/3600/1000</f>
        <v>5.4128079182896105</v>
      </c>
      <c r="X45" s="98">
        <f>[2]CaseCE110!$AA62/1000</f>
        <v>1.5927581228977299</v>
      </c>
      <c r="Y45" s="99">
        <f t="shared" si="1"/>
        <v>3.3983866354057604</v>
      </c>
      <c r="Z45" s="98">
        <f>([3]CaseCE120!$O62+[3]CaseCE120!$Q62)/3600/1000</f>
        <v>5.4051443224554454</v>
      </c>
      <c r="AA45" s="98">
        <f>[3]CaseCE120!$AA62/1000</f>
        <v>1.49939498159198</v>
      </c>
      <c r="AB45" s="99">
        <f t="shared" si="2"/>
        <v>3.6048835622462487</v>
      </c>
      <c r="AC45" s="98">
        <f>([4]CaseCE130!$O62+[4]CaseCE130!$Q62)/3600/1000</f>
        <v>0.31049337915204445</v>
      </c>
      <c r="AD45" s="98">
        <f>[4]CaseCE130!$AA62/1000</f>
        <v>0.16322330684307301</v>
      </c>
      <c r="AE45" s="99">
        <f t="shared" si="3"/>
        <v>1.9022612956283296</v>
      </c>
      <c r="AF45" s="98">
        <f>([5]CaseCE140!$O62+[5]CaseCE140!$Q62)/3600/1000</f>
        <v>0.28280778861929168</v>
      </c>
      <c r="AG45" s="98">
        <f>[5]CaseCE140!$AA62/1000</f>
        <v>0.102136134989101</v>
      </c>
      <c r="AH45" s="99">
        <f t="shared" si="4"/>
        <v>2.7689298077460074</v>
      </c>
      <c r="AI45" s="98">
        <f>([6]CaseCE150!$O62+[6]CaseCE150!$Q62)/3600/1000</f>
        <v>6.5128311587176952</v>
      </c>
      <c r="AJ45" s="98">
        <f>[6]CaseCE150!$AA62/1000</f>
        <v>1.7833219807257301</v>
      </c>
      <c r="AK45" s="99">
        <f t="shared" si="5"/>
        <v>3.6520781042957102</v>
      </c>
      <c r="AL45" s="98">
        <f>([7]CaseCE160!$O62+[7]CaseCE160!$Q62)/3600/1000</f>
        <v>6.5051499538453053</v>
      </c>
      <c r="AM45" s="98">
        <f>[7]CaseCE160!$AA62/1000</f>
        <v>1.6858906523820598</v>
      </c>
      <c r="AN45" s="99">
        <f t="shared" si="6"/>
        <v>3.8585835591732645</v>
      </c>
      <c r="AO45" s="98">
        <f>([8]CaseCE165!$O62+[8]CaseCE165!$Q62)/3600/1000</f>
        <v>6.5295442303910836</v>
      </c>
      <c r="AP45" s="98">
        <f>[8]CaseCE165!$AA62/1000</f>
        <v>2.2212150056931201</v>
      </c>
      <c r="AQ45" s="99">
        <f t="shared" si="7"/>
        <v>2.9396272822106067</v>
      </c>
      <c r="AR45" s="98">
        <f>([9]CaseCE170!$O62+[9]CaseCE170!$Q62)/3600/1000</f>
        <v>3.2128294106656137</v>
      </c>
      <c r="AS45" s="98">
        <f>[9]CaseCE170!$AA62/1000</f>
        <v>0.94693228275156605</v>
      </c>
      <c r="AT45" s="99">
        <f t="shared" si="8"/>
        <v>3.3928819084400366</v>
      </c>
      <c r="AU45" s="98">
        <f>([10]CaseCE180!$O62+[10]CaseCE180!$Q62)/3600/1000</f>
        <v>6.5128561550817707</v>
      </c>
      <c r="AV45" s="98">
        <f>[10]CaseCE180!$AA62/1000</f>
        <v>1.6118481149563999</v>
      </c>
      <c r="AW45" s="99">
        <f t="shared" si="9"/>
        <v>4.0406140595064333</v>
      </c>
      <c r="AX45" s="98">
        <f>([11]CaseCE185!$O62+[11]CaseCE185!$Q62)/3600/1000</f>
        <v>6.5405439364728055</v>
      </c>
      <c r="AY45" s="98">
        <f>[11]CaseCE185!$AA62/1000</f>
        <v>2.2946495161648199</v>
      </c>
      <c r="AZ45" s="99">
        <f t="shared" si="10"/>
        <v>2.8503455060990723</v>
      </c>
      <c r="BA45" s="98">
        <f>([12]CaseCE190!$O62+[12]CaseCE190!$Q62)/3600/1000</f>
        <v>0.83281466522389724</v>
      </c>
      <c r="BB45" s="98">
        <f>[12]CaseCE190!$AA62/1000</f>
        <v>0.245691088647463</v>
      </c>
      <c r="BC45" s="99">
        <f t="shared" si="11"/>
        <v>3.3896820182146921</v>
      </c>
      <c r="BD45" s="98">
        <f>([13]CaseCE195!$O62+[13]CaseCE195!$Q62)/3600/1000</f>
        <v>0.86050034442402212</v>
      </c>
      <c r="BE45" s="98">
        <f>[13]CaseCE195!$AA62/1000</f>
        <v>0.37402229611048604</v>
      </c>
      <c r="BF45" s="99">
        <f t="shared" si="12"/>
        <v>2.3006659051412024</v>
      </c>
      <c r="BG45" s="98">
        <f>([14]CaseCE200!$O62+[14]CaseCE200!$Q62)/3600/1000</f>
        <v>7.95144907305811</v>
      </c>
      <c r="BH45" s="98">
        <f>[14]CaseCE200!$AA62/1000</f>
        <v>2.18184694235143</v>
      </c>
      <c r="BI45" s="99">
        <f t="shared" si="13"/>
        <v>3.6443661187748755</v>
      </c>
    </row>
    <row r="46" spans="1:61" x14ac:dyDescent="0.2">
      <c r="S46" t="s">
        <v>115</v>
      </c>
      <c r="T46" s="98">
        <f>([1]CaseCE100!$O63+[1]CaseCE100!$Q63)/3600/1000</f>
        <v>5.4405527904530269</v>
      </c>
      <c r="U46" s="98">
        <f>[1]CaseCE100!$AA63/1000</f>
        <v>2.26470791167351</v>
      </c>
      <c r="V46" s="99">
        <f t="shared" si="0"/>
        <v>2.402319858737421</v>
      </c>
      <c r="W46" s="98">
        <f>([2]CaseCE110!$O63+[2]CaseCE110!$Q63)/3600/1000</f>
        <v>5.4128717573663616</v>
      </c>
      <c r="X46" s="98">
        <f>[2]CaseCE110!$AA63/1000</f>
        <v>1.5928846050831</v>
      </c>
      <c r="Y46" s="99">
        <f t="shared" si="1"/>
        <v>3.3981568659105563</v>
      </c>
      <c r="Z46" s="98">
        <f>([3]CaseCE120!$O63+[3]CaseCE120!$Q63)/3600/1000</f>
        <v>5.4052185793433889</v>
      </c>
      <c r="AA46" s="98">
        <f>[3]CaseCE120!$AA63/1000</f>
        <v>1.4995160216924301</v>
      </c>
      <c r="AB46" s="99">
        <f t="shared" si="2"/>
        <v>3.604642098617115</v>
      </c>
      <c r="AC46" s="98">
        <f>([4]CaseCE130!$O63+[4]CaseCE130!$Q63)/3600/1000</f>
        <v>0.31055269430861387</v>
      </c>
      <c r="AD46" s="98">
        <f>[4]CaseCE130!$AA63/1000</f>
        <v>0.163269671667575</v>
      </c>
      <c r="AE46" s="99">
        <f t="shared" si="3"/>
        <v>1.90208439287435</v>
      </c>
      <c r="AF46" s="98">
        <f>([5]CaseCE140!$O63+[5]CaseCE140!$Q63)/3600/1000</f>
        <v>0.28287160166797498</v>
      </c>
      <c r="AG46" s="98">
        <f>[5]CaseCE140!$AA63/1000</f>
        <v>0.102168694761251</v>
      </c>
      <c r="AH46" s="99">
        <f t="shared" si="4"/>
        <v>2.7686719726526081</v>
      </c>
      <c r="AI46" s="98">
        <f>([6]CaseCE150!$O63+[6]CaseCE150!$Q63)/3600/1000</f>
        <v>6.5129022662301113</v>
      </c>
      <c r="AJ46" s="98">
        <f>[6]CaseCE150!$AA63/1000</f>
        <v>1.7835228249519601</v>
      </c>
      <c r="AK46" s="99">
        <f t="shared" si="5"/>
        <v>3.651706709391588</v>
      </c>
      <c r="AL46" s="98">
        <f>([7]CaseCE160!$O63+[7]CaseCE160!$Q63)/3600/1000</f>
        <v>6.5052388490583049</v>
      </c>
      <c r="AM46" s="98">
        <f>[7]CaseCE160!$AA63/1000</f>
        <v>1.6860931113461499</v>
      </c>
      <c r="AN46" s="99">
        <f t="shared" si="6"/>
        <v>3.8581729593003469</v>
      </c>
      <c r="AO46" s="98">
        <f>([8]CaseCE165!$O63+[8]CaseCE165!$Q63)/3600/1000</f>
        <v>6.5295943296884724</v>
      </c>
      <c r="AP46" s="98">
        <f>[8]CaseCE165!$AA63/1000</f>
        <v>2.2214688835007101</v>
      </c>
      <c r="AQ46" s="99">
        <f t="shared" si="7"/>
        <v>2.9393138828930101</v>
      </c>
      <c r="AR46" s="98">
        <f>([9]CaseCE170!$O63+[9]CaseCE170!$Q63)/3600/1000</f>
        <v>3.2128978182847807</v>
      </c>
      <c r="AS46" s="98">
        <f>[9]CaseCE170!$AA63/1000</f>
        <v>0.94706025022778395</v>
      </c>
      <c r="AT46" s="99">
        <f t="shared" si="8"/>
        <v>3.3924956912847146</v>
      </c>
      <c r="AU46" s="98">
        <f>([10]CaseCE180!$O63+[10]CaseCE180!$Q63)/3600/1000</f>
        <v>6.5129297606485714</v>
      </c>
      <c r="AV46" s="98">
        <f>[10]CaseCE180!$AA63/1000</f>
        <v>1.61195529546842</v>
      </c>
      <c r="AW46" s="99">
        <f t="shared" si="9"/>
        <v>4.0403910573437907</v>
      </c>
      <c r="AX46" s="98">
        <f>([11]CaseCE185!$O63+[11]CaseCE185!$Q63)/3600/1000</f>
        <v>6.5406061996105382</v>
      </c>
      <c r="AY46" s="98">
        <f>[11]CaseCE185!$AA63/1000</f>
        <v>2.2948552172663899</v>
      </c>
      <c r="AZ46" s="99">
        <f t="shared" si="10"/>
        <v>2.8501171448199889</v>
      </c>
      <c r="BA46" s="98">
        <f>([12]CaseCE190!$O63+[12]CaseCE190!$Q63)/3600/1000</f>
        <v>0.83287944937096947</v>
      </c>
      <c r="BB46" s="98">
        <f>[12]CaseCE190!$AA63/1000</f>
        <v>0.24566229881796098</v>
      </c>
      <c r="BC46" s="99">
        <f t="shared" si="11"/>
        <v>3.3903429764293795</v>
      </c>
      <c r="BD46" s="98">
        <f>([13]CaseCE195!$O63+[13]CaseCE195!$Q63)/3600/1000</f>
        <v>0.86056001110360558</v>
      </c>
      <c r="BE46" s="98">
        <f>[13]CaseCE195!$AA63/1000</f>
        <v>0.37402731657780702</v>
      </c>
      <c r="BF46" s="99">
        <f t="shared" si="12"/>
        <v>2.3007945488510533</v>
      </c>
      <c r="BG46" s="98">
        <f>([14]CaseCE200!$O63+[14]CaseCE200!$Q63)/3600/1000</f>
        <v>7.9515312012857775</v>
      </c>
      <c r="BH46" s="98">
        <f>[14]CaseCE200!$AA63/1000</f>
        <v>2.1820940985063997</v>
      </c>
      <c r="BI46" s="99">
        <f t="shared" si="13"/>
        <v>3.64399097487521</v>
      </c>
    </row>
    <row r="47" spans="1:61" x14ac:dyDescent="0.2">
      <c r="S47" t="s">
        <v>116</v>
      </c>
      <c r="T47" s="98">
        <f>([1]CaseCE100!$O64+[1]CaseCE100!$Q64)/3600/1000</f>
        <v>5.440609110909528</v>
      </c>
      <c r="U47" s="98">
        <f>[1]CaseCE100!$AA64/1000</f>
        <v>2.26472621741449</v>
      </c>
      <c r="V47" s="99">
        <f t="shared" si="0"/>
        <v>2.4023253093792345</v>
      </c>
      <c r="W47" s="98">
        <f>([2]CaseCE110!$O64+[2]CaseCE110!$Q64)/3600/1000</f>
        <v>5.4128575373895558</v>
      </c>
      <c r="X47" s="98">
        <f>[2]CaseCE110!$AA64/1000</f>
        <v>1.5928812344902001</v>
      </c>
      <c r="Y47" s="99">
        <f t="shared" si="1"/>
        <v>3.3981551293257182</v>
      </c>
      <c r="Z47" s="98">
        <f>([3]CaseCE120!$O64+[3]CaseCE120!$Q64)/3600/1000</f>
        <v>5.4052249113218886</v>
      </c>
      <c r="AA47" s="98">
        <f>[3]CaseCE120!$AA64/1000</f>
        <v>1.49951746730728</v>
      </c>
      <c r="AB47" s="99">
        <f t="shared" si="2"/>
        <v>3.6046428462271818</v>
      </c>
      <c r="AC47" s="98">
        <f>([4]CaseCE130!$O64+[4]CaseCE130!$Q64)/3600/1000</f>
        <v>0.31060900105641115</v>
      </c>
      <c r="AD47" s="98">
        <f>[4]CaseCE130!$AA64/1000</f>
        <v>0.163298798221228</v>
      </c>
      <c r="AE47" s="99">
        <f t="shared" si="3"/>
        <v>1.9020899384428758</v>
      </c>
      <c r="AF47" s="98">
        <f>([5]CaseCE140!$O64+[5]CaseCE140!$Q64)/3600/1000</f>
        <v>0.2828573680760389</v>
      </c>
      <c r="AG47" s="98">
        <f>[5]CaseCE140!$AA64/1000</f>
        <v>0.10216361879109601</v>
      </c>
      <c r="AH47" s="99">
        <f t="shared" si="4"/>
        <v>2.7686702117945252</v>
      </c>
      <c r="AI47" s="98">
        <f>([6]CaseCE150!$O64+[6]CaseCE150!$Q64)/3600/1000</f>
        <v>6.5128915733188331</v>
      </c>
      <c r="AJ47" s="98">
        <f>[6]CaseCE150!$AA64/1000</f>
        <v>1.78354435658392</v>
      </c>
      <c r="AK47" s="99">
        <f t="shared" si="5"/>
        <v>3.6516566292711579</v>
      </c>
      <c r="AL47" s="98">
        <f>([7]CaseCE160!$O64+[7]CaseCE160!$Q64)/3600/1000</f>
        <v>6.5052544043364167</v>
      </c>
      <c r="AM47" s="98">
        <f>[7]CaseCE160!$AA64/1000</f>
        <v>1.6861317978378501</v>
      </c>
      <c r="AN47" s="99">
        <f t="shared" si="6"/>
        <v>3.8580936630684466</v>
      </c>
      <c r="AO47" s="98">
        <f>([8]CaseCE165!$O64+[8]CaseCE165!$Q64)/3600/1000</f>
        <v>6.5296317566564444</v>
      </c>
      <c r="AP47" s="98">
        <f>[8]CaseCE165!$AA64/1000</f>
        <v>2.2215148056604597</v>
      </c>
      <c r="AQ47" s="99">
        <f t="shared" si="7"/>
        <v>2.9392699702107881</v>
      </c>
      <c r="AR47" s="98">
        <f>([9]CaseCE170!$O64+[9]CaseCE170!$Q64)/3600/1000</f>
        <v>3.2128862274070333</v>
      </c>
      <c r="AS47" s="98">
        <f>[9]CaseCE170!$AA64/1000</f>
        <v>0.94706591042189303</v>
      </c>
      <c r="AT47" s="99">
        <f t="shared" si="8"/>
        <v>3.3924631771148608</v>
      </c>
      <c r="AU47" s="98">
        <f>([10]CaseCE180!$O64+[10]CaseCE180!$Q64)/3600/1000</f>
        <v>6.5129214281031418</v>
      </c>
      <c r="AV47" s="98">
        <f>[10]CaseCE180!$AA64/1000</f>
        <v>1.61192669959628</v>
      </c>
      <c r="AW47" s="99">
        <f t="shared" si="9"/>
        <v>4.0404575653063848</v>
      </c>
      <c r="AX47" s="98">
        <f>([11]CaseCE185!$O64+[11]CaseCE185!$Q64)/3600/1000</f>
        <v>6.5406628888573977</v>
      </c>
      <c r="AY47" s="98">
        <f>[11]CaseCE185!$AA64/1000</f>
        <v>2.2948480134788301</v>
      </c>
      <c r="AZ47" s="99">
        <f t="shared" si="10"/>
        <v>2.850150794493012</v>
      </c>
      <c r="BA47" s="98">
        <f>([12]CaseCE190!$O64+[12]CaseCE190!$Q64)/3600/1000</f>
        <v>0.83286570175697228</v>
      </c>
      <c r="BB47" s="98">
        <f>[12]CaseCE190!$AA64/1000</f>
        <v>0.24559376160970101</v>
      </c>
      <c r="BC47" s="99">
        <f t="shared" si="11"/>
        <v>3.3912331335213928</v>
      </c>
      <c r="BD47" s="98">
        <f>([13]CaseCE195!$O64+[13]CaseCE195!$Q64)/3600/1000</f>
        <v>0.86061629869135281</v>
      </c>
      <c r="BE47" s="98">
        <f>[13]CaseCE195!$AA64/1000</f>
        <v>0.37402154950366001</v>
      </c>
      <c r="BF47" s="99">
        <f t="shared" si="12"/>
        <v>2.3009805179231555</v>
      </c>
      <c r="BG47" s="98">
        <f>([14]CaseCE200!$O64+[14]CaseCE200!$Q64)/3600/1000</f>
        <v>7.9515578695475826</v>
      </c>
      <c r="BH47" s="98">
        <f>[14]CaseCE200!$AA64/1000</f>
        <v>2.18213615428329</v>
      </c>
      <c r="BI47" s="99">
        <f t="shared" si="13"/>
        <v>3.6439329662998166</v>
      </c>
    </row>
    <row r="48" spans="1:61" x14ac:dyDescent="0.2">
      <c r="S48" t="s">
        <v>117</v>
      </c>
      <c r="T48" s="98">
        <f>([1]CaseCE100!$O65+[1]CaseCE100!$Q65)/3600/1000</f>
        <v>5.4405748065223891</v>
      </c>
      <c r="U48" s="98">
        <f>[1]CaseCE100!$AA65/1000</f>
        <v>2.2647150690401898</v>
      </c>
      <c r="V48" s="99">
        <f t="shared" si="0"/>
        <v>2.4023219878287656</v>
      </c>
      <c r="W48" s="98">
        <f>([2]CaseCE110!$O65+[2]CaseCE110!$Q65)/3600/1000</f>
        <v>5.4127206541955557</v>
      </c>
      <c r="X48" s="98">
        <f>[2]CaseCE110!$AA65/1000</f>
        <v>1.5928487830592</v>
      </c>
      <c r="Y48" s="99">
        <f t="shared" si="1"/>
        <v>3.3981384245401944</v>
      </c>
      <c r="Z48" s="98">
        <f>([3]CaseCE120!$O65+[3]CaseCE120!$Q65)/3600/1000</f>
        <v>5.4051187146760276</v>
      </c>
      <c r="AA48" s="98">
        <f>[3]CaseCE120!$AA65/1000</f>
        <v>1.49949322219793</v>
      </c>
      <c r="AB48" s="99">
        <f t="shared" si="2"/>
        <v>3.6046303075337027</v>
      </c>
      <c r="AC48" s="98">
        <f>([4]CaseCE130!$O65+[4]CaseCE130!$Q65)/3600/1000</f>
        <v>0.31057468683151945</v>
      </c>
      <c r="AD48" s="98">
        <f>[4]CaseCE130!$AA65/1000</f>
        <v>0.16328104804190999</v>
      </c>
      <c r="AE48" s="99">
        <f t="shared" si="3"/>
        <v>1.9020865590708544</v>
      </c>
      <c r="AF48" s="98">
        <f>([5]CaseCE140!$O65+[5]CaseCE140!$Q65)/3600/1000</f>
        <v>0.28272046986095278</v>
      </c>
      <c r="AG48" s="98">
        <f>[5]CaseCE140!$AA65/1000</f>
        <v>0.102114797838336</v>
      </c>
      <c r="AH48" s="99">
        <f t="shared" si="4"/>
        <v>2.7686532789159934</v>
      </c>
      <c r="AI48" s="98">
        <f>([6]CaseCE150!$O65+[6]CaseCE150!$Q65)/3600/1000</f>
        <v>6.5127578552634438</v>
      </c>
      <c r="AJ48" s="98">
        <f>[6]CaseCE150!$AA65/1000</f>
        <v>1.7835150633895001</v>
      </c>
      <c r="AK48" s="99">
        <f t="shared" si="5"/>
        <v>3.6516416311540447</v>
      </c>
      <c r="AL48" s="98">
        <f>([7]CaseCE160!$O65+[7]CaseCE160!$Q65)/3600/1000</f>
        <v>6.5051563800477501</v>
      </c>
      <c r="AM48" s="98">
        <f>[7]CaseCE160!$AA65/1000</f>
        <v>1.6861140859519801</v>
      </c>
      <c r="AN48" s="99">
        <f t="shared" si="6"/>
        <v>3.8580760544295782</v>
      </c>
      <c r="AO48" s="98">
        <f>([8]CaseCE165!$O65+[8]CaseCE165!$Q65)/3600/1000</f>
        <v>6.5295517559883329</v>
      </c>
      <c r="AP48" s="98">
        <f>[8]CaseCE165!$AA65/1000</f>
        <v>2.22149411859851</v>
      </c>
      <c r="AQ48" s="99">
        <f t="shared" si="7"/>
        <v>2.939261329265944</v>
      </c>
      <c r="AR48" s="98">
        <f>([9]CaseCE170!$O65+[9]CaseCE170!$Q65)/3600/1000</f>
        <v>3.2127519354295777</v>
      </c>
      <c r="AS48" s="98">
        <f>[9]CaseCE170!$AA65/1000</f>
        <v>0.94702203811382601</v>
      </c>
      <c r="AT48" s="99">
        <f t="shared" si="8"/>
        <v>3.3924785338980943</v>
      </c>
      <c r="AU48" s="98">
        <f>([10]CaseCE180!$O65+[10]CaseCE180!$Q65)/3600/1000</f>
        <v>6.5127905313863517</v>
      </c>
      <c r="AV48" s="98">
        <f>[10]CaseCE180!$AA65/1000</f>
        <v>1.61188643875257</v>
      </c>
      <c r="AW48" s="99">
        <f t="shared" si="9"/>
        <v>4.0404772785523058</v>
      </c>
      <c r="AX48" s="98">
        <f>([11]CaseCE185!$O65+[11]CaseCE185!$Q65)/3600/1000</f>
        <v>6.5406292674320783</v>
      </c>
      <c r="AY48" s="98">
        <f>[11]CaseCE185!$AA65/1000</f>
        <v>2.2948221928113099</v>
      </c>
      <c r="AZ48" s="99">
        <f t="shared" si="10"/>
        <v>2.8501682125617638</v>
      </c>
      <c r="BA48" s="98">
        <f>([12]CaseCE190!$O65+[12]CaseCE190!$Q65)/3600/1000</f>
        <v>0.83272927829155829</v>
      </c>
      <c r="BB48" s="98">
        <f>[12]CaseCE190!$AA65/1000</f>
        <v>0.24548292871074801</v>
      </c>
      <c r="BC48" s="99">
        <f t="shared" si="11"/>
        <v>3.3922085037235372</v>
      </c>
      <c r="BD48" s="98">
        <f>([13]CaseCE195!$O65+[13]CaseCE195!$Q65)/3600/1000</f>
        <v>0.86058190962452485</v>
      </c>
      <c r="BE48" s="98">
        <f>[13]CaseCE195!$AA65/1000</f>
        <v>0.37395205656569497</v>
      </c>
      <c r="BF48" s="99">
        <f t="shared" si="12"/>
        <v>2.3013161567500031</v>
      </c>
      <c r="BG48" s="98">
        <f>([14]CaseCE200!$O65+[14]CaseCE200!$Q65)/3600/1000</f>
        <v>7.9514815174160551</v>
      </c>
      <c r="BH48" s="98">
        <f>[14]CaseCE200!$AA65/1000</f>
        <v>2.1821210705885701</v>
      </c>
      <c r="BI48" s="99">
        <f t="shared" si="13"/>
        <v>3.6439231647542596</v>
      </c>
    </row>
    <row r="49" spans="19:61" x14ac:dyDescent="0.2">
      <c r="S49" t="s">
        <v>118</v>
      </c>
      <c r="T49" s="98">
        <f>([1]CaseCE100!$O66+[1]CaseCE100!$Q66)/3600/1000</f>
        <v>5.4402204454408611</v>
      </c>
      <c r="U49" s="98">
        <f>[1]CaseCE100!$AA66/1000</f>
        <v>2.2645999013901803</v>
      </c>
      <c r="V49" s="99">
        <f t="shared" si="0"/>
        <v>2.4022876809723641</v>
      </c>
      <c r="W49" s="98">
        <f>([2]CaseCE110!$O66+[2]CaseCE110!$Q66)/3600/1000</f>
        <v>5.4123369875294447</v>
      </c>
      <c r="X49" s="98">
        <f>[2]CaseCE110!$AA66/1000</f>
        <v>1.5927578238671098</v>
      </c>
      <c r="Y49" s="99">
        <f t="shared" si="1"/>
        <v>3.3980916033980928</v>
      </c>
      <c r="Z49" s="98">
        <f>([3]CaseCE120!$O66+[3]CaseCE120!$Q66)/3600/1000</f>
        <v>5.4047943026283889</v>
      </c>
      <c r="AA49" s="98">
        <f>[3]CaseCE120!$AA66/1000</f>
        <v>1.4994191565922699</v>
      </c>
      <c r="AB49" s="99">
        <f t="shared" si="2"/>
        <v>3.6045920040876798</v>
      </c>
      <c r="AC49" s="98">
        <f>([4]CaseCE130!$O66+[4]CaseCE130!$Q66)/3600/1000</f>
        <v>0.31022031071673617</v>
      </c>
      <c r="AD49" s="98">
        <f>[4]CaseCE130!$AA66/1000</f>
        <v>0.16309773171713299</v>
      </c>
      <c r="AE49" s="99">
        <f t="shared" si="3"/>
        <v>1.902051656087798</v>
      </c>
      <c r="AF49" s="98">
        <f>([5]CaseCE140!$O66+[5]CaseCE140!$Q66)/3600/1000</f>
        <v>0.28233677955604719</v>
      </c>
      <c r="AG49" s="98">
        <f>[5]CaseCE140!$AA66/1000</f>
        <v>0.101977962058088</v>
      </c>
      <c r="AH49" s="99">
        <f t="shared" si="4"/>
        <v>2.7686058228465522</v>
      </c>
      <c r="AI49" s="98">
        <f>([6]CaseCE150!$O66+[6]CaseCE150!$Q66)/3600/1000</f>
        <v>6.5123788179815829</v>
      </c>
      <c r="AJ49" s="98">
        <f>[6]CaseCE150!$AA66/1000</f>
        <v>1.7834267268929</v>
      </c>
      <c r="AK49" s="99">
        <f t="shared" si="5"/>
        <v>3.6516099707261311</v>
      </c>
      <c r="AL49" s="98">
        <f>([7]CaseCE160!$O66+[7]CaseCE160!$Q66)/3600/1000</f>
        <v>6.5048426169433613</v>
      </c>
      <c r="AM49" s="98">
        <f>[7]CaseCE160!$AA66/1000</f>
        <v>1.6860450308410699</v>
      </c>
      <c r="AN49" s="99">
        <f t="shared" si="6"/>
        <v>3.8580479749692529</v>
      </c>
      <c r="AO49" s="98">
        <f>([8]CaseCE165!$O66+[8]CaseCE165!$Q66)/3600/1000</f>
        <v>6.5291800703601108</v>
      </c>
      <c r="AP49" s="98">
        <f>[8]CaseCE165!$AA66/1000</f>
        <v>2.2213862389000201</v>
      </c>
      <c r="AQ49" s="99">
        <f t="shared" si="7"/>
        <v>2.9392367504685777</v>
      </c>
      <c r="AR49" s="98">
        <f>([9]CaseCE170!$O66+[9]CaseCE170!$Q66)/3600/1000</f>
        <v>3.2123723183530446</v>
      </c>
      <c r="AS49" s="98">
        <f>[9]CaseCE170!$AA66/1000</f>
        <v>0.94689624086399704</v>
      </c>
      <c r="AT49" s="99">
        <f t="shared" si="8"/>
        <v>3.3925283254075547</v>
      </c>
      <c r="AU49" s="98">
        <f>([10]CaseCE180!$O66+[10]CaseCE180!$Q66)/3600/1000</f>
        <v>6.512415557312119</v>
      </c>
      <c r="AV49" s="98">
        <f>[10]CaseCE180!$AA66/1000</f>
        <v>1.6117654779464998</v>
      </c>
      <c r="AW49" s="99">
        <f t="shared" si="9"/>
        <v>4.0405478628375793</v>
      </c>
      <c r="AX49" s="98">
        <f>([11]CaseCE185!$O66+[11]CaseCE185!$Q66)/3600/1000</f>
        <v>6.5402773177436417</v>
      </c>
      <c r="AY49" s="98">
        <f>[11]CaseCE185!$AA66/1000</f>
        <v>2.2946478673752</v>
      </c>
      <c r="AZ49" s="99">
        <f t="shared" si="10"/>
        <v>2.8502313626120461</v>
      </c>
      <c r="BA49" s="98">
        <f>([12]CaseCE190!$O66+[12]CaseCE190!$Q66)/3600/1000</f>
        <v>0.83234624454136663</v>
      </c>
      <c r="BB49" s="98">
        <f>[12]CaseCE190!$AA66/1000</f>
        <v>0.24523370616787499</v>
      </c>
      <c r="BC49" s="99">
        <f t="shared" si="11"/>
        <v>3.3940939748779195</v>
      </c>
      <c r="BD49" s="98">
        <f>([13]CaseCE195!$O66+[13]CaseCE195!$Q66)/3600/1000</f>
        <v>0.86022734577318605</v>
      </c>
      <c r="BE49" s="98">
        <f>[13]CaseCE195!$AA66/1000</f>
        <v>0.37359911699619197</v>
      </c>
      <c r="BF49" s="99">
        <f t="shared" si="12"/>
        <v>2.3025411641482925</v>
      </c>
      <c r="BG49" s="98">
        <f>([14]CaseCE200!$O66+[14]CaseCE200!$Q66)/3600/1000</f>
        <v>7.9511404494040008</v>
      </c>
      <c r="BH49" s="98">
        <f>[14]CaseCE200!$AA66/1000</f>
        <v>2.1820403387013596</v>
      </c>
      <c r="BI49" s="99">
        <f t="shared" si="13"/>
        <v>3.6439016769672179</v>
      </c>
    </row>
    <row r="50" spans="19:61" x14ac:dyDescent="0.2">
      <c r="S50" t="s">
        <v>119</v>
      </c>
      <c r="T50" s="98">
        <f>([1]CaseCE100!$O67+[1]CaseCE100!$Q67)/3600/1000</f>
        <v>5.4397396580000832</v>
      </c>
      <c r="U50" s="98">
        <f>[1]CaseCE100!$AA67/1000</f>
        <v>2.2644436370796104</v>
      </c>
      <c r="V50" s="99">
        <f t="shared" si="0"/>
        <v>2.4022411372603485</v>
      </c>
      <c r="W50" s="98">
        <f>([2]CaseCE110!$O67+[2]CaseCE110!$Q67)/3600/1000</f>
        <v>5.4118111470492218</v>
      </c>
      <c r="X50" s="98">
        <f>[2]CaseCE110!$AA67/1000</f>
        <v>1.5926331512574299</v>
      </c>
      <c r="Y50" s="99">
        <f t="shared" si="1"/>
        <v>3.3980274382562241</v>
      </c>
      <c r="Z50" s="98">
        <f>([3]CaseCE120!$O67+[3]CaseCE120!$Q67)/3600/1000</f>
        <v>5.4043285953795275</v>
      </c>
      <c r="AA50" s="98">
        <f>[3]CaseCE120!$AA67/1000</f>
        <v>1.49931282956832</v>
      </c>
      <c r="AB50" s="99">
        <f t="shared" si="2"/>
        <v>3.6045370177586848</v>
      </c>
      <c r="AC50" s="98">
        <f>([4]CaseCE130!$O67+[4]CaseCE130!$Q67)/3600/1000</f>
        <v>0.30973951036394171</v>
      </c>
      <c r="AD50" s="98">
        <f>[4]CaseCE130!$AA67/1000</f>
        <v>0.162849006727008</v>
      </c>
      <c r="AE50" s="99">
        <f t="shared" si="3"/>
        <v>1.9020042958147954</v>
      </c>
      <c r="AF50" s="98">
        <f>([5]CaseCE140!$O67+[5]CaseCE140!$Q67)/3600/1000</f>
        <v>0.28181091698239996</v>
      </c>
      <c r="AG50" s="98">
        <f>[5]CaseCE140!$AA67/1000</f>
        <v>0.10179041572339599</v>
      </c>
      <c r="AH50" s="99">
        <f t="shared" si="4"/>
        <v>2.7685407803833852</v>
      </c>
      <c r="AI50" s="98">
        <f>([6]CaseCE150!$O67+[6]CaseCE150!$Q67)/3600/1000</f>
        <v>6.5118573799595278</v>
      </c>
      <c r="AJ50" s="98">
        <f>[6]CaseCE150!$AA67/1000</f>
        <v>1.7833089287521899</v>
      </c>
      <c r="AK50" s="99">
        <f t="shared" si="5"/>
        <v>3.6515587820871729</v>
      </c>
      <c r="AL50" s="98">
        <f>([7]CaseCE160!$O67+[7]CaseCE160!$Q67)/3600/1000</f>
        <v>6.5043871524729724</v>
      </c>
      <c r="AM50" s="98">
        <f>[7]CaseCE160!$AA67/1000</f>
        <v>1.6859473846058699</v>
      </c>
      <c r="AN50" s="99">
        <f t="shared" si="6"/>
        <v>3.8580012708958451</v>
      </c>
      <c r="AO50" s="98">
        <f>([8]CaseCE165!$O67+[8]CaseCE165!$Q67)/3600/1000</f>
        <v>6.5286886438495007</v>
      </c>
      <c r="AP50" s="98">
        <f>[8]CaseCE165!$AA67/1000</f>
        <v>2.2212500940092599</v>
      </c>
      <c r="AQ50" s="99">
        <f t="shared" si="7"/>
        <v>2.9391956634948304</v>
      </c>
      <c r="AR50" s="98">
        <f>([9]CaseCE170!$O67+[9]CaseCE170!$Q67)/3600/1000</f>
        <v>3.2118499673125385</v>
      </c>
      <c r="AS50" s="98">
        <f>[9]CaseCE170!$AA67/1000</f>
        <v>0.94673717499083498</v>
      </c>
      <c r="AT50" s="99">
        <f t="shared" si="8"/>
        <v>3.3925465822588317</v>
      </c>
      <c r="AU50" s="98">
        <f>([10]CaseCE180!$O67+[10]CaseCE180!$Q67)/3600/1000</f>
        <v>6.5118975841426137</v>
      </c>
      <c r="AV50" s="98">
        <f>[10]CaseCE180!$AA67/1000</f>
        <v>1.61163051246457</v>
      </c>
      <c r="AW50" s="99">
        <f t="shared" si="9"/>
        <v>4.0405648402525953</v>
      </c>
      <c r="AX50" s="98">
        <f>([11]CaseCE185!$O67+[11]CaseCE185!$Q67)/3600/1000</f>
        <v>6.5397991588337696</v>
      </c>
      <c r="AY50" s="98">
        <f>[11]CaseCE185!$AA67/1000</f>
        <v>2.2944845353809402</v>
      </c>
      <c r="AZ50" s="99">
        <f t="shared" si="10"/>
        <v>2.8502258603142008</v>
      </c>
      <c r="BA50" s="98">
        <f>([12]CaseCE190!$O67+[12]CaseCE190!$Q67)/3600/1000</f>
        <v>0.83182088406640275</v>
      </c>
      <c r="BB50" s="98">
        <f>[12]CaseCE190!$AA67/1000</f>
        <v>0.24496474992177</v>
      </c>
      <c r="BC50" s="99">
        <f t="shared" si="11"/>
        <v>3.3956758445125126</v>
      </c>
      <c r="BD50" s="98">
        <f>([13]CaseCE195!$O67+[13]CaseCE195!$Q67)/3600/1000</f>
        <v>0.85974662566778615</v>
      </c>
      <c r="BE50" s="98">
        <f>[13]CaseCE195!$AA67/1000</f>
        <v>0.37325973553777603</v>
      </c>
      <c r="BF50" s="99">
        <f t="shared" si="12"/>
        <v>2.3033468220972226</v>
      </c>
      <c r="BG50" s="98">
        <f>([14]CaseCE200!$O67+[14]CaseCE200!$Q67)/3600/1000</f>
        <v>7.9506724825038617</v>
      </c>
      <c r="BH50" s="98">
        <f>[14]CaseCE200!$AA67/1000</f>
        <v>2.1819365539601701</v>
      </c>
      <c r="BI50" s="99">
        <f t="shared" si="13"/>
        <v>3.643860527508719</v>
      </c>
    </row>
    <row r="51" spans="19:61" x14ac:dyDescent="0.2">
      <c r="S51" t="s">
        <v>120</v>
      </c>
      <c r="T51" s="98">
        <f>([1]CaseCE100!$O68+[1]CaseCE100!$Q68)/3600/1000</f>
        <v>5.4390816025142232</v>
      </c>
      <c r="U51" s="98">
        <f>[1]CaseCE100!$AA68/1000</f>
        <v>2.2639678914954002</v>
      </c>
      <c r="V51" s="99">
        <f t="shared" si="0"/>
        <v>2.4024552746291783</v>
      </c>
      <c r="W51" s="98">
        <f>([2]CaseCE110!$O68+[2]CaseCE110!$Q68)/3600/1000</f>
        <v>5.4111140265493054</v>
      </c>
      <c r="X51" s="98">
        <f>[2]CaseCE110!$AA68/1000</f>
        <v>1.5922823039665499</v>
      </c>
      <c r="Y51" s="99">
        <f t="shared" si="1"/>
        <v>3.3983383556230113</v>
      </c>
      <c r="Z51" s="98">
        <f>([3]CaseCE120!$O68+[3]CaseCE120!$Q68)/3600/1000</f>
        <v>5.4036995130641392</v>
      </c>
      <c r="AA51" s="98">
        <f>[3]CaseCE120!$AA68/1000</f>
        <v>1.4989957354229799</v>
      </c>
      <c r="AB51" s="99">
        <f t="shared" si="2"/>
        <v>3.6048798441306755</v>
      </c>
      <c r="AC51" s="98">
        <f>([4]CaseCE130!$O68+[4]CaseCE130!$Q68)/3600/1000</f>
        <v>0.30908143232485558</v>
      </c>
      <c r="AD51" s="98">
        <f>[4]CaseCE130!$AA68/1000</f>
        <v>0.16248254219578101</v>
      </c>
      <c r="AE51" s="99">
        <f t="shared" si="3"/>
        <v>1.9022439466292467</v>
      </c>
      <c r="AF51" s="98">
        <f>([5]CaseCE140!$O68+[5]CaseCE140!$Q68)/3600/1000</f>
        <v>0.28111377774127222</v>
      </c>
      <c r="AG51" s="98">
        <f>[5]CaseCE140!$AA68/1000</f>
        <v>0.101525536725704</v>
      </c>
      <c r="AH51" s="99">
        <f t="shared" si="4"/>
        <v>2.7688972332229049</v>
      </c>
      <c r="AI51" s="98">
        <f>([6]CaseCE150!$O68+[6]CaseCE150!$Q68)/3600/1000</f>
        <v>6.5111659332564438</v>
      </c>
      <c r="AJ51" s="98">
        <f>[6]CaseCE150!$AA68/1000</f>
        <v>1.78305803835957</v>
      </c>
      <c r="AK51" s="99">
        <f t="shared" si="5"/>
        <v>3.6516847983516998</v>
      </c>
      <c r="AL51" s="98">
        <f>([7]CaseCE160!$O68+[7]CaseCE160!$Q68)/3600/1000</f>
        <v>6.5037719393771392</v>
      </c>
      <c r="AM51" s="98">
        <f>[7]CaseCE160!$AA68/1000</f>
        <v>1.6857543381553202</v>
      </c>
      <c r="AN51" s="99">
        <f t="shared" si="6"/>
        <v>3.858078126907897</v>
      </c>
      <c r="AO51" s="98">
        <f>([8]CaseCE165!$O68+[8]CaseCE165!$Q68)/3600/1000</f>
        <v>6.5280449818208064</v>
      </c>
      <c r="AP51" s="98">
        <f>[8]CaseCE165!$AA68/1000</f>
        <v>2.22094104020338</v>
      </c>
      <c r="AQ51" s="99">
        <f t="shared" si="7"/>
        <v>2.9393148506198115</v>
      </c>
      <c r="AR51" s="98">
        <f>([9]CaseCE170!$O68+[9]CaseCE170!$Q68)/3600/1000</f>
        <v>3.2111571505490333</v>
      </c>
      <c r="AS51" s="98">
        <f>[9]CaseCE170!$AA68/1000</f>
        <v>0.94645667819929602</v>
      </c>
      <c r="AT51" s="99">
        <f t="shared" si="8"/>
        <v>3.3928200038257406</v>
      </c>
      <c r="AU51" s="98">
        <f>([10]CaseCE180!$O68+[10]CaseCE180!$Q68)/3600/1000</f>
        <v>6.5112090934730533</v>
      </c>
      <c r="AV51" s="98">
        <f>[10]CaseCE180!$AA68/1000</f>
        <v>1.61129261894423</v>
      </c>
      <c r="AW51" s="99">
        <f t="shared" si="9"/>
        <v>4.0409848694890709</v>
      </c>
      <c r="AX51" s="98">
        <f>([11]CaseCE185!$O68+[11]CaseCE185!$Q68)/3600/1000</f>
        <v>6.5391423917808549</v>
      </c>
      <c r="AY51" s="98">
        <f>[11]CaseCE185!$AA68/1000</f>
        <v>2.2939335356009001</v>
      </c>
      <c r="AZ51" s="99">
        <f t="shared" si="10"/>
        <v>2.8506241747182597</v>
      </c>
      <c r="BA51" s="98">
        <f>([12]CaseCE190!$O68+[12]CaseCE190!$Q68)/3600/1000</f>
        <v>0.83112474000033887</v>
      </c>
      <c r="BB51" s="98">
        <f>[12]CaseCE190!$AA68/1000</f>
        <v>0.244602116271151</v>
      </c>
      <c r="BC51" s="99">
        <f t="shared" si="11"/>
        <v>3.3978640605014414</v>
      </c>
      <c r="BD51" s="98">
        <f>([13]CaseCE195!$O68+[13]CaseCE195!$Q68)/3600/1000</f>
        <v>0.85908830417728055</v>
      </c>
      <c r="BE51" s="98">
        <f>[13]CaseCE195!$AA68/1000</f>
        <v>0.37275013285499697</v>
      </c>
      <c r="BF51" s="99">
        <f t="shared" si="12"/>
        <v>2.3047297061902681</v>
      </c>
      <c r="BG51" s="98">
        <f>([14]CaseCE200!$O68+[14]CaseCE200!$Q68)/3600/1000</f>
        <v>7.9500553394356945</v>
      </c>
      <c r="BH51" s="98">
        <f>[14]CaseCE200!$AA68/1000</f>
        <v>2.18169800019322</v>
      </c>
      <c r="BI51" s="99">
        <f t="shared" si="13"/>
        <v>3.6439760859347192</v>
      </c>
    </row>
    <row r="52" spans="19:61" x14ac:dyDescent="0.2">
      <c r="S52" t="s">
        <v>121</v>
      </c>
      <c r="T52" s="98">
        <f>([1]CaseCE100!$O69+[1]CaseCE100!$Q69)/3600/1000</f>
        <v>5.4385625837529998</v>
      </c>
      <c r="U52" s="98">
        <f>[1]CaseCE100!$AA69/1000</f>
        <v>2.2636421570366201</v>
      </c>
      <c r="V52" s="99">
        <f t="shared" si="0"/>
        <v>2.4025716992621895</v>
      </c>
      <c r="W52" s="98">
        <f>([2]CaseCE110!$O69+[2]CaseCE110!$Q69)/3600/1000</f>
        <v>5.4106461651899718</v>
      </c>
      <c r="X52" s="98">
        <f>[2]CaseCE110!$AA69/1000</f>
        <v>1.59206021739973</v>
      </c>
      <c r="Y52" s="99">
        <f t="shared" si="1"/>
        <v>3.3985185397239794</v>
      </c>
      <c r="Z52" s="98">
        <f>([3]CaseCE120!$O69+[3]CaseCE120!$Q69)/3600/1000</f>
        <v>5.4032499044037499</v>
      </c>
      <c r="AA52" s="98">
        <f>[3]CaseCE120!$AA69/1000</f>
        <v>1.49878898909763</v>
      </c>
      <c r="AB52" s="99">
        <f t="shared" si="2"/>
        <v>3.6050771280731539</v>
      </c>
      <c r="AC52" s="98">
        <f>([4]CaseCE130!$O69+[4]CaseCE130!$Q69)/3600/1000</f>
        <v>0.30856241005579443</v>
      </c>
      <c r="AD52" s="98">
        <f>[4]CaseCE130!$AA69/1000</f>
        <v>0.16219846973735</v>
      </c>
      <c r="AE52" s="99">
        <f t="shared" si="3"/>
        <v>1.902375593033975</v>
      </c>
      <c r="AF52" s="98">
        <f>([5]CaseCE140!$O69+[5]CaseCE140!$Q69)/3600/1000</f>
        <v>0.28064591024141944</v>
      </c>
      <c r="AG52" s="98">
        <f>[5]CaseCE140!$AA69/1000</f>
        <v>0.101348961349392</v>
      </c>
      <c r="AH52" s="99">
        <f t="shared" si="4"/>
        <v>2.7691049469556606</v>
      </c>
      <c r="AI52" s="98">
        <f>([6]CaseCE150!$O69+[6]CaseCE150!$Q69)/3600/1000</f>
        <v>6.5106983977270287</v>
      </c>
      <c r="AJ52" s="98">
        <f>[6]CaseCE150!$AA69/1000</f>
        <v>1.7827996526561798</v>
      </c>
      <c r="AK52" s="99">
        <f t="shared" si="5"/>
        <v>3.6519517984125631</v>
      </c>
      <c r="AL52" s="98">
        <f>([7]CaseCE160!$O69+[7]CaseCE160!$Q69)/3600/1000</f>
        <v>6.5033263905823615</v>
      </c>
      <c r="AM52" s="98">
        <f>[7]CaseCE160!$AA69/1000</f>
        <v>1.68551611188411</v>
      </c>
      <c r="AN52" s="99">
        <f t="shared" si="6"/>
        <v>3.8583590775129339</v>
      </c>
      <c r="AO52" s="98">
        <f>([8]CaseCE165!$O69+[8]CaseCE165!$Q69)/3600/1000</f>
        <v>6.5275364482658889</v>
      </c>
      <c r="AP52" s="98">
        <f>[8]CaseCE165!$AA69/1000</f>
        <v>2.2206039414800998</v>
      </c>
      <c r="AQ52" s="99">
        <f t="shared" si="7"/>
        <v>2.9395320463653181</v>
      </c>
      <c r="AR52" s="98">
        <f>([9]CaseCE170!$O69+[9]CaseCE170!$Q69)/3600/1000</f>
        <v>3.210689642594561</v>
      </c>
      <c r="AS52" s="98">
        <f>[9]CaseCE170!$AA69/1000</f>
        <v>0.9462472941965081</v>
      </c>
      <c r="AT52" s="99">
        <f t="shared" si="8"/>
        <v>3.3930766960035226</v>
      </c>
      <c r="AU52" s="98">
        <f>([10]CaseCE180!$O69+[10]CaseCE180!$Q69)/3600/1000</f>
        <v>6.5107436590584999</v>
      </c>
      <c r="AV52" s="98">
        <f>[10]CaseCE180!$AA69/1000</f>
        <v>1.6111472877794299</v>
      </c>
      <c r="AW52" s="99">
        <f t="shared" si="9"/>
        <v>4.0410604967296058</v>
      </c>
      <c r="AX52" s="98">
        <f>([11]CaseCE185!$O69+[11]CaseCE185!$Q69)/3600/1000</f>
        <v>6.5386249046146911</v>
      </c>
      <c r="AY52" s="98">
        <f>[11]CaseCE185!$AA69/1000</f>
        <v>2.2936795325847901</v>
      </c>
      <c r="AZ52" s="99">
        <f t="shared" si="10"/>
        <v>2.8507142395983247</v>
      </c>
      <c r="BA52" s="98">
        <f>([12]CaseCE190!$O69+[12]CaseCE190!$Q69)/3600/1000</f>
        <v>0.8306574075430001</v>
      </c>
      <c r="BB52" s="98">
        <f>[12]CaseCE190!$AA69/1000</f>
        <v>0.24449509022392998</v>
      </c>
      <c r="BC52" s="99">
        <f t="shared" si="11"/>
        <v>3.3974400335900872</v>
      </c>
      <c r="BD52" s="98">
        <f>([13]CaseCE195!$O69+[13]CaseCE195!$Q69)/3600/1000</f>
        <v>0.85856998781735561</v>
      </c>
      <c r="BE52" s="98">
        <f>[13]CaseCE195!$AA69/1000</f>
        <v>0.372525233990875</v>
      </c>
      <c r="BF52" s="99">
        <f t="shared" si="12"/>
        <v>2.3047297457395497</v>
      </c>
      <c r="BG52" s="98">
        <f>([14]CaseCE200!$O69+[14]CaseCE200!$Q69)/3600/1000</f>
        <v>7.9495365955273618</v>
      </c>
      <c r="BH52" s="98">
        <f>[14]CaseCE200!$AA69/1000</f>
        <v>2.1813993664539297</v>
      </c>
      <c r="BI52" s="99">
        <f t="shared" si="13"/>
        <v>3.6442371432655558</v>
      </c>
    </row>
    <row r="53" spans="19:61" x14ac:dyDescent="0.2">
      <c r="S53" t="s">
        <v>122</v>
      </c>
      <c r="T53" s="98">
        <f>([1]CaseCE100!$O70+[1]CaseCE100!$Q70)/3600/1000</f>
        <v>5.4124259558010284</v>
      </c>
      <c r="U53" s="98">
        <f>[1]CaseCE100!$AA70/1000</f>
        <v>2.2548750996808598</v>
      </c>
      <c r="V53" s="99">
        <f t="shared" si="0"/>
        <v>2.4003218433549014</v>
      </c>
      <c r="W53" s="98">
        <f>([2]CaseCE110!$O70+[2]CaseCE110!$Q70)/3600/1000</f>
        <v>5.4002317099061115</v>
      </c>
      <c r="X53" s="98">
        <f>[2]CaseCE110!$AA70/1000</f>
        <v>1.5894049244492701</v>
      </c>
      <c r="Y53" s="99">
        <f t="shared" si="1"/>
        <v>3.3976437513412736</v>
      </c>
      <c r="Z53" s="98">
        <f>([3]CaseCE120!$O70+[3]CaseCE120!$Q70)/3600/1000</f>
        <v>5.3914550593076109</v>
      </c>
      <c r="AA53" s="98">
        <f>[3]CaseCE120!$AA70/1000</f>
        <v>1.4959217057802201</v>
      </c>
      <c r="AB53" s="99">
        <f t="shared" si="2"/>
        <v>3.604102432951608</v>
      </c>
      <c r="AC53" s="98">
        <f>([4]CaseCE130!$O70+[4]CaseCE130!$Q70)/3600/1000</f>
        <v>0.28242481659000834</v>
      </c>
      <c r="AD53" s="98">
        <f>[4]CaseCE130!$AA70/1000</f>
        <v>0.14863069170076598</v>
      </c>
      <c r="AE53" s="99">
        <f t="shared" si="3"/>
        <v>1.9001783101339953</v>
      </c>
      <c r="AF53" s="98">
        <f>([5]CaseCE140!$O70+[5]CaseCE140!$Q70)/3600/1000</f>
        <v>0.27023107788288858</v>
      </c>
      <c r="AG53" s="98">
        <f>[5]CaseCE140!$AA70/1000</f>
        <v>9.7617244792069804E-2</v>
      </c>
      <c r="AH53" s="99">
        <f t="shared" si="4"/>
        <v>2.7682719222253804</v>
      </c>
      <c r="AI53" s="98">
        <f>([6]CaseCE150!$O70+[6]CaseCE150!$Q70)/3600/1000</f>
        <v>6.5003567450250834</v>
      </c>
      <c r="AJ53" s="98">
        <f>[6]CaseCE150!$AA70/1000</f>
        <v>1.78017466453281</v>
      </c>
      <c r="AK53" s="99">
        <f t="shared" si="5"/>
        <v>3.6515275015056123</v>
      </c>
      <c r="AL53" s="98">
        <f>([7]CaseCE160!$O70+[7]CaseCE160!$Q70)/3600/1000</f>
        <v>6.4913766329384712</v>
      </c>
      <c r="AM53" s="98">
        <f>[7]CaseCE160!$AA70/1000</f>
        <v>1.6824840276568001</v>
      </c>
      <c r="AN53" s="99">
        <f t="shared" si="6"/>
        <v>3.8582099599358624</v>
      </c>
      <c r="AO53" s="98">
        <f>([8]CaseCE165!$O70+[8]CaseCE165!$Q70)/3600/1000</f>
        <v>6.5073735735042222</v>
      </c>
      <c r="AP53" s="98">
        <f>[8]CaseCE165!$AA70/1000</f>
        <v>2.2145053437470703</v>
      </c>
      <c r="AQ53" s="99">
        <f t="shared" si="7"/>
        <v>2.9385224072177545</v>
      </c>
      <c r="AR53" s="98">
        <f>([9]CaseCE170!$O70+[9]CaseCE170!$Q70)/3600/1000</f>
        <v>3.2003400452914672</v>
      </c>
      <c r="AS53" s="98">
        <f>[9]CaseCE170!$AA70/1000</f>
        <v>0.94242334911048709</v>
      </c>
      <c r="AT53" s="99">
        <f t="shared" si="8"/>
        <v>3.3958624309469103</v>
      </c>
      <c r="AU53" s="98">
        <f>([10]CaseCE180!$O70+[10]CaseCE180!$Q70)/3600/1000</f>
        <v>6.5004674154364084</v>
      </c>
      <c r="AV53" s="98">
        <f>[10]CaseCE180!$AA70/1000</f>
        <v>1.6068531722083201</v>
      </c>
      <c r="AW53" s="99">
        <f t="shared" si="9"/>
        <v>4.0454644692288388</v>
      </c>
      <c r="AX53" s="98">
        <f>([11]CaseCE185!$O70+[11]CaseCE185!$Q70)/3600/1000</f>
        <v>6.5127325298919274</v>
      </c>
      <c r="AY53" s="98">
        <f>[11]CaseCE185!$AA70/1000</f>
        <v>2.27893398961529</v>
      </c>
      <c r="AZ53" s="99">
        <f t="shared" si="10"/>
        <v>2.8577977947449678</v>
      </c>
      <c r="BA53" s="98">
        <f>([12]CaseCE190!$O70+[12]CaseCE190!$Q70)/3600/1000</f>
        <v>0.82023894669135766</v>
      </c>
      <c r="BB53" s="98">
        <f>[12]CaseCE190!$AA70/1000</f>
        <v>0.23660948513514402</v>
      </c>
      <c r="BC53" s="99">
        <f t="shared" si="11"/>
        <v>3.4666359475101456</v>
      </c>
      <c r="BD53" s="98">
        <f>([13]CaseCE195!$O70+[13]CaseCE195!$Q70)/3600/1000</f>
        <v>0.83242627178357786</v>
      </c>
      <c r="BE53" s="98">
        <f>[13]CaseCE195!$AA70/1000</f>
        <v>0.344889921068673</v>
      </c>
      <c r="BF53" s="99">
        <f t="shared" si="12"/>
        <v>2.4135998790693241</v>
      </c>
      <c r="BG53" s="98">
        <f>([14]CaseCE200!$O70+[14]CaseCE200!$Q70)/3600/1000</f>
        <v>7.9341128571770554</v>
      </c>
      <c r="BH53" s="98">
        <f>[14]CaseCE200!$AA70/1000</f>
        <v>2.1773549906178902</v>
      </c>
      <c r="BI53" s="99">
        <f t="shared" si="13"/>
        <v>3.6439225075216197</v>
      </c>
    </row>
    <row r="54" spans="19:61" x14ac:dyDescent="0.2">
      <c r="S54" t="s">
        <v>123</v>
      </c>
      <c r="T54" s="98">
        <f>([1]CaseCE100!$O71+[1]CaseCE100!$Q71)/3600/1000</f>
        <v>5.4031273783334717</v>
      </c>
      <c r="U54" s="98">
        <f>[1]CaseCE100!$AA71/1000</f>
        <v>2.2519526241131098</v>
      </c>
      <c r="V54" s="99">
        <f t="shared" si="0"/>
        <v>2.3993077476314113</v>
      </c>
      <c r="W54" s="98">
        <f>([2]CaseCE110!$O71+[2]CaseCE110!$Q71)/3600/1000</f>
        <v>5.3962253978799444</v>
      </c>
      <c r="X54" s="98">
        <f>[2]CaseCE110!$AA71/1000</f>
        <v>1.5885284389135599</v>
      </c>
      <c r="Y54" s="99">
        <f t="shared" si="1"/>
        <v>3.3969964060388982</v>
      </c>
      <c r="Z54" s="98">
        <f>([3]CaseCE120!$O71+[3]CaseCE120!$Q71)/3600/1000</f>
        <v>5.3872131076736389</v>
      </c>
      <c r="AA54" s="98">
        <f>[3]CaseCE120!$AA71/1000</f>
        <v>1.4950219582109001</v>
      </c>
      <c r="AB54" s="99">
        <f t="shared" si="2"/>
        <v>3.6034341021455916</v>
      </c>
      <c r="AC54" s="98">
        <f>([4]CaseCE130!$O71+[4]CaseCE130!$Q71)/3600/1000</f>
        <v>0.27312606487065111</v>
      </c>
      <c r="AD54" s="98">
        <f>[4]CaseCE130!$AA71/1000</f>
        <v>0.143821140763703</v>
      </c>
      <c r="AE54" s="99">
        <f t="shared" si="3"/>
        <v>1.8990675739347325</v>
      </c>
      <c r="AF54" s="98">
        <f>([5]CaseCE140!$O71+[5]CaseCE140!$Q71)/3600/1000</f>
        <v>0.2662246810928986</v>
      </c>
      <c r="AG54" s="98">
        <f>[5]CaseCE140!$AA71/1000</f>
        <v>9.6193798336420097E-2</v>
      </c>
      <c r="AH54" s="99">
        <f t="shared" si="4"/>
        <v>2.7675867436051003</v>
      </c>
      <c r="AI54" s="98">
        <f>([6]CaseCE150!$O71+[6]CaseCE150!$Q71)/3600/1000</f>
        <v>6.4963718075017214</v>
      </c>
      <c r="AJ54" s="98">
        <f>[6]CaseCE150!$AA71/1000</f>
        <v>1.77940873264872</v>
      </c>
      <c r="AK54" s="99">
        <f t="shared" si="5"/>
        <v>3.6508597987105618</v>
      </c>
      <c r="AL54" s="98">
        <f>([7]CaseCE160!$O71+[7]CaseCE160!$Q71)/3600/1000</f>
        <v>6.4870897532584451</v>
      </c>
      <c r="AM54" s="98">
        <f>[7]CaseCE160!$AA71/1000</f>
        <v>1.68167719997968</v>
      </c>
      <c r="AN54" s="99">
        <f t="shared" si="6"/>
        <v>3.857511865735487</v>
      </c>
      <c r="AO54" s="98">
        <f>([8]CaseCE165!$O71+[8]CaseCE165!$Q71)/3600/1000</f>
        <v>6.5002725180971668</v>
      </c>
      <c r="AP54" s="98">
        <f>[8]CaseCE165!$AA71/1000</f>
        <v>2.21305578130562</v>
      </c>
      <c r="AQ54" s="99">
        <f t="shared" si="7"/>
        <v>2.9372384433356893</v>
      </c>
      <c r="AR54" s="98">
        <f>([9]CaseCE170!$O71+[9]CaseCE170!$Q71)/3600/1000</f>
        <v>3.1963485201387747</v>
      </c>
      <c r="AS54" s="98">
        <f>[9]CaseCE170!$AA71/1000</f>
        <v>0.94186916950071697</v>
      </c>
      <c r="AT54" s="99">
        <f t="shared" si="8"/>
        <v>3.3936226215294347</v>
      </c>
      <c r="AU54" s="98">
        <f>([10]CaseCE180!$O71+[10]CaseCE180!$Q71)/3600/1000</f>
        <v>6.4965009259369921</v>
      </c>
      <c r="AV54" s="98">
        <f>[10]CaseCE180!$AA71/1000</f>
        <v>1.6078305185170301</v>
      </c>
      <c r="AW54" s="99">
        <f t="shared" si="9"/>
        <v>4.0405383845611968</v>
      </c>
      <c r="AX54" s="98">
        <f>([11]CaseCE185!$O71+[11]CaseCE185!$Q71)/3600/1000</f>
        <v>6.5035382795667172</v>
      </c>
      <c r="AY54" s="98">
        <f>[11]CaseCE185!$AA71/1000</f>
        <v>2.2826370867916399</v>
      </c>
      <c r="AZ54" s="99">
        <f t="shared" si="10"/>
        <v>2.849133713457606</v>
      </c>
      <c r="BA54" s="98">
        <f>([12]CaseCE190!$O71+[12]CaseCE190!$Q71)/3600/1000</f>
        <v>0.81625864823034844</v>
      </c>
      <c r="BB54" s="98">
        <f>[12]CaseCE190!$AA71/1000</f>
        <v>0.23725893519316699</v>
      </c>
      <c r="BC54" s="99">
        <f t="shared" si="11"/>
        <v>3.4403705283671715</v>
      </c>
      <c r="BD54" s="98">
        <f>([13]CaseCE195!$O71+[13]CaseCE195!$Q71)/3600/1000</f>
        <v>0.82316594216067107</v>
      </c>
      <c r="BE54" s="98">
        <f>[13]CaseCE195!$AA71/1000</f>
        <v>0.34776645055910399</v>
      </c>
      <c r="BF54" s="99">
        <f t="shared" si="12"/>
        <v>2.3670079182085204</v>
      </c>
      <c r="BG54" s="98">
        <f>([14]CaseCE200!$O71+[14]CaseCE200!$Q71)/3600/1000</f>
        <v>7.9283355722407229</v>
      </c>
      <c r="BH54" s="98">
        <f>[14]CaseCE200!$AA71/1000</f>
        <v>2.1763893540488102</v>
      </c>
      <c r="BI54" s="99">
        <f t="shared" si="13"/>
        <v>3.6428847427926323</v>
      </c>
    </row>
    <row r="55" spans="19:61" x14ac:dyDescent="0.2">
      <c r="S55" t="s">
        <v>124</v>
      </c>
      <c r="T55" s="98">
        <f>([1]CaseCE100!$O72+[1]CaseCE100!$Q72)/3600/1000</f>
        <v>5.421119300049333</v>
      </c>
      <c r="U55" s="98">
        <f>[1]CaseCE100!$AA72/1000</f>
        <v>2.2579644194178399</v>
      </c>
      <c r="V55" s="99">
        <f t="shared" si="0"/>
        <v>2.400887832168336</v>
      </c>
      <c r="W55" s="98">
        <f>([2]CaseCE110!$O72+[2]CaseCE110!$Q72)/3600/1000</f>
        <v>5.4031421294443893</v>
      </c>
      <c r="X55" s="98">
        <f>[2]CaseCE110!$AA72/1000</f>
        <v>1.5902801770363899</v>
      </c>
      <c r="Y55" s="99">
        <f t="shared" si="1"/>
        <v>3.3976038986498356</v>
      </c>
      <c r="Z55" s="98">
        <f>([3]CaseCE120!$O72+[3]CaseCE120!$Q72)/3600/1000</f>
        <v>5.3944720590192503</v>
      </c>
      <c r="AA55" s="98">
        <f>[3]CaseCE120!$AA72/1000</f>
        <v>1.49678401812675</v>
      </c>
      <c r="AB55" s="99">
        <f t="shared" si="2"/>
        <v>3.6040417279244612</v>
      </c>
      <c r="AC55" s="98">
        <f>([4]CaseCE130!$O72+[4]CaseCE130!$Q72)/3600/1000</f>
        <v>0.29111980732830278</v>
      </c>
      <c r="AD55" s="98">
        <f>[4]CaseCE130!$AA72/1000</f>
        <v>0.15315939266118098</v>
      </c>
      <c r="AE55" s="99">
        <f t="shared" si="3"/>
        <v>1.9007636571941602</v>
      </c>
      <c r="AF55" s="98">
        <f>([5]CaseCE140!$O72+[5]CaseCE140!$Q72)/3600/1000</f>
        <v>0.27314210166984804</v>
      </c>
      <c r="AG55" s="98">
        <f>[5]CaseCE140!$AA72/1000</f>
        <v>9.8671369451576896E-2</v>
      </c>
      <c r="AH55" s="99">
        <f t="shared" si="4"/>
        <v>2.7682001697958887</v>
      </c>
      <c r="AI55" s="98">
        <f>([6]CaseCE150!$O72+[6]CaseCE150!$Q72)/3600/1000</f>
        <v>6.5032276492558339</v>
      </c>
      <c r="AJ55" s="98">
        <f>[6]CaseCE150!$AA72/1000</f>
        <v>1.78128420525864</v>
      </c>
      <c r="AK55" s="99">
        <f t="shared" si="5"/>
        <v>3.6508647132542076</v>
      </c>
      <c r="AL55" s="98">
        <f>([7]CaseCE160!$O72+[7]CaseCE160!$Q72)/3600/1000</f>
        <v>6.4946130630129719</v>
      </c>
      <c r="AM55" s="98">
        <f>[7]CaseCE160!$AA72/1000</f>
        <v>1.6837648134125101</v>
      </c>
      <c r="AN55" s="99">
        <f t="shared" si="6"/>
        <v>3.857197282707344</v>
      </c>
      <c r="AO55" s="98">
        <f>([8]CaseCE165!$O72+[8]CaseCE165!$Q72)/3600/1000</f>
        <v>6.5136770294810002</v>
      </c>
      <c r="AP55" s="98">
        <f>[8]CaseCE165!$AA72/1000</f>
        <v>2.2171639781984198</v>
      </c>
      <c r="AQ55" s="99">
        <f t="shared" si="7"/>
        <v>2.9378418076112522</v>
      </c>
      <c r="AR55" s="98">
        <f>([9]CaseCE170!$O72+[9]CaseCE170!$Q72)/3600/1000</f>
        <v>3.2032047014414302</v>
      </c>
      <c r="AS55" s="98">
        <f>[9]CaseCE170!$AA72/1000</f>
        <v>0.94476202781311802</v>
      </c>
      <c r="AT55" s="99">
        <f t="shared" si="8"/>
        <v>3.3904884056951654</v>
      </c>
      <c r="AU55" s="98">
        <f>([10]CaseCE180!$O72+[10]CaseCE180!$Q72)/3600/1000</f>
        <v>6.5032248553132384</v>
      </c>
      <c r="AV55" s="98">
        <f>[10]CaseCE180!$AA72/1000</f>
        <v>1.6113671576656099</v>
      </c>
      <c r="AW55" s="99">
        <f t="shared" si="9"/>
        <v>4.0358429947985721</v>
      </c>
      <c r="AX55" s="98">
        <f>([11]CaseCE185!$O72+[11]CaseCE185!$Q72)/3600/1000</f>
        <v>6.5209983689521858</v>
      </c>
      <c r="AY55" s="98">
        <f>[11]CaseCE185!$AA72/1000</f>
        <v>2.2939719790813999</v>
      </c>
      <c r="AZ55" s="99">
        <f t="shared" si="10"/>
        <v>2.8426669673460703</v>
      </c>
      <c r="BA55" s="98">
        <f>([12]CaseCE190!$O72+[12]CaseCE190!$Q72)/3600/1000</f>
        <v>0.82315052002957556</v>
      </c>
      <c r="BB55" s="98">
        <f>[12]CaseCE190!$AA72/1000</f>
        <v>0.24492652797567999</v>
      </c>
      <c r="BC55" s="99">
        <f t="shared" si="11"/>
        <v>3.3608058989482363</v>
      </c>
      <c r="BD55" s="98">
        <f>([13]CaseCE195!$O72+[13]CaseCE195!$Q72)/3600/1000</f>
        <v>0.84113282564263903</v>
      </c>
      <c r="BE55" s="98">
        <f>[13]CaseCE195!$AA72/1000</f>
        <v>0.37442731746138402</v>
      </c>
      <c r="BF55" s="99">
        <f t="shared" si="12"/>
        <v>2.2464515445761726</v>
      </c>
      <c r="BG55" s="98">
        <f>([14]CaseCE200!$O72+[14]CaseCE200!$Q72)/3600/1000</f>
        <v>7.9383732656800001</v>
      </c>
      <c r="BH55" s="98">
        <f>[14]CaseCE200!$AA72/1000</f>
        <v>2.1792790778466102</v>
      </c>
      <c r="BI55" s="99">
        <f t="shared" si="13"/>
        <v>3.6426602477751806</v>
      </c>
    </row>
    <row r="56" spans="19:61" x14ac:dyDescent="0.2">
      <c r="S56" t="s">
        <v>125</v>
      </c>
      <c r="T56" s="98">
        <f>([1]CaseCE100!$O73+[1]CaseCE100!$Q73)/3600/1000</f>
        <v>5.438108709197861</v>
      </c>
      <c r="U56" s="98">
        <f>[1]CaseCE100!$AA73/1000</f>
        <v>2.2637562432456799</v>
      </c>
      <c r="V56" s="99">
        <f t="shared" si="0"/>
        <v>2.4022501209763316</v>
      </c>
      <c r="W56" s="98">
        <f>([2]CaseCE110!$O73+[2]CaseCE110!$Q73)/3600/1000</f>
        <v>5.4103022815754178</v>
      </c>
      <c r="X56" s="98">
        <f>[2]CaseCE110!$AA73/1000</f>
        <v>1.5921641915945</v>
      </c>
      <c r="Y56" s="99">
        <f t="shared" si="1"/>
        <v>3.3980806189072612</v>
      </c>
      <c r="Z56" s="98">
        <f>([3]CaseCE120!$O73+[3]CaseCE120!$Q73)/3600/1000</f>
        <v>5.4017032643135838</v>
      </c>
      <c r="AA56" s="98">
        <f>[3]CaseCE120!$AA73/1000</f>
        <v>1.4986093202108901</v>
      </c>
      <c r="AB56" s="99">
        <f t="shared" si="2"/>
        <v>3.6044772920226036</v>
      </c>
      <c r="AC56" s="98">
        <f>([4]CaseCE130!$O73+[4]CaseCE130!$Q73)/3600/1000</f>
        <v>0.30810925758459168</v>
      </c>
      <c r="AD56" s="98">
        <f>[4]CaseCE130!$AA73/1000</f>
        <v>0.161989964589522</v>
      </c>
      <c r="AE56" s="99">
        <f t="shared" si="3"/>
        <v>1.9020268222499574</v>
      </c>
      <c r="AF56" s="98">
        <f>([5]CaseCE140!$O73+[5]CaseCE140!$Q73)/3600/1000</f>
        <v>0.28030232983227499</v>
      </c>
      <c r="AG56" s="98">
        <f>[5]CaseCE140!$AA73/1000</f>
        <v>0.101242598986803</v>
      </c>
      <c r="AH56" s="99">
        <f t="shared" si="4"/>
        <v>2.7686204486790431</v>
      </c>
      <c r="AI56" s="98">
        <f>([6]CaseCE150!$O73+[6]CaseCE150!$Q73)/3600/1000</f>
        <v>6.5103510356389993</v>
      </c>
      <c r="AJ56" s="98">
        <f>[6]CaseCE150!$AA73/1000</f>
        <v>1.7828264404301302</v>
      </c>
      <c r="AK56" s="99">
        <f t="shared" si="5"/>
        <v>3.6517020883245888</v>
      </c>
      <c r="AL56" s="98">
        <f>([7]CaseCE160!$O73+[7]CaseCE160!$Q73)/3600/1000</f>
        <v>6.501859234245833</v>
      </c>
      <c r="AM56" s="98">
        <f>[7]CaseCE160!$AA73/1000</f>
        <v>1.6853935069322399</v>
      </c>
      <c r="AN56" s="99">
        <f t="shared" si="6"/>
        <v>3.8577692435047668</v>
      </c>
      <c r="AO56" s="98">
        <f>([8]CaseCE165!$O73+[8]CaseCE165!$Q73)/3600/1000</f>
        <v>6.5271056596304442</v>
      </c>
      <c r="AP56" s="98">
        <f>[8]CaseCE165!$AA73/1000</f>
        <v>2.22065463587623</v>
      </c>
      <c r="AQ56" s="99">
        <f t="shared" si="7"/>
        <v>2.9392709492869731</v>
      </c>
      <c r="AR56" s="98">
        <f>([9]CaseCE170!$O73+[9]CaseCE170!$Q73)/3600/1000</f>
        <v>3.2103680156984362</v>
      </c>
      <c r="AS56" s="98">
        <f>[9]CaseCE170!$AA73/1000</f>
        <v>0.94653218814615303</v>
      </c>
      <c r="AT56" s="99">
        <f t="shared" si="8"/>
        <v>3.3917156288009158</v>
      </c>
      <c r="AU56" s="98">
        <f>([10]CaseCE180!$O73+[10]CaseCE180!$Q73)/3600/1000</f>
        <v>6.5103530578947142</v>
      </c>
      <c r="AV56" s="98">
        <f>[10]CaseCE180!$AA73/1000</f>
        <v>1.6109748227012102</v>
      </c>
      <c r="AW56" s="99">
        <f t="shared" si="9"/>
        <v>4.0412506552886081</v>
      </c>
      <c r="AX56" s="98">
        <f>([11]CaseCE185!$O73+[11]CaseCE185!$Q73)/3600/1000</f>
        <v>6.5379763452926305</v>
      </c>
      <c r="AY56" s="98">
        <f>[11]CaseCE185!$AA73/1000</f>
        <v>2.2934554110606902</v>
      </c>
      <c r="AZ56" s="99">
        <f t="shared" si="10"/>
        <v>2.8507100307081665</v>
      </c>
      <c r="BA56" s="98">
        <f>([12]CaseCE190!$O73+[12]CaseCE190!$Q73)/3600/1000</f>
        <v>0.83031439716101385</v>
      </c>
      <c r="BB56" s="98">
        <f>[12]CaseCE190!$AA73/1000</f>
        <v>0.24767022649162498</v>
      </c>
      <c r="BC56" s="99">
        <f t="shared" si="11"/>
        <v>3.3524998499934391</v>
      </c>
      <c r="BD56" s="98">
        <f>([13]CaseCE195!$O73+[13]CaseCE195!$Q73)/3600/1000</f>
        <v>0.85810333199702493</v>
      </c>
      <c r="BE56" s="98">
        <f>[13]CaseCE195!$AA73/1000</f>
        <v>0.38183711070984799</v>
      </c>
      <c r="BF56" s="99">
        <f t="shared" si="12"/>
        <v>2.247302077060509</v>
      </c>
      <c r="BG56" s="98">
        <f>([14]CaseCE200!$O73+[14]CaseCE200!$Q73)/3600/1000</f>
        <v>7.9487788167255831</v>
      </c>
      <c r="BH56" s="98">
        <f>[14]CaseCE200!$AA73/1000</f>
        <v>2.18144884343043</v>
      </c>
      <c r="BI56" s="99">
        <f t="shared" si="13"/>
        <v>3.6438071150115801</v>
      </c>
    </row>
    <row r="57" spans="19:61" x14ac:dyDescent="0.2">
      <c r="S57" t="s">
        <v>126</v>
      </c>
      <c r="T57" s="98">
        <f>([1]CaseCE100!$O74+[1]CaseCE100!$Q74)/3600/1000</f>
        <v>5.4363562371786109</v>
      </c>
      <c r="U57" s="98">
        <f>[1]CaseCE100!$AA74/1000</f>
        <v>2.2633437901568101</v>
      </c>
      <c r="V57" s="99">
        <f t="shared" si="0"/>
        <v>2.4019136027063599</v>
      </c>
      <c r="W57" s="98">
        <f>([2]CaseCE110!$O74+[2]CaseCE110!$Q74)/3600/1000</f>
        <v>5.4088022536656943</v>
      </c>
      <c r="X57" s="98">
        <f>[2]CaseCE110!$AA74/1000</f>
        <v>1.59191988071492</v>
      </c>
      <c r="Y57" s="99">
        <f t="shared" si="1"/>
        <v>3.3976598440598904</v>
      </c>
      <c r="Z57" s="98">
        <f>([3]CaseCE120!$O74+[3]CaseCE120!$Q74)/3600/1000</f>
        <v>5.4012976607510828</v>
      </c>
      <c r="AA57" s="98">
        <f>[3]CaseCE120!$AA74/1000</f>
        <v>1.4986207495669501</v>
      </c>
      <c r="AB57" s="99">
        <f t="shared" si="2"/>
        <v>3.6041791509372016</v>
      </c>
      <c r="AC57" s="98">
        <f>([4]CaseCE130!$O74+[4]CaseCE130!$Q74)/3600/1000</f>
        <v>0.30635625786151388</v>
      </c>
      <c r="AD57" s="98">
        <f>[4]CaseCE130!$AA74/1000</f>
        <v>0.161098450198225</v>
      </c>
      <c r="AE57" s="99">
        <f t="shared" si="3"/>
        <v>1.9016710432940549</v>
      </c>
      <c r="AF57" s="98">
        <f>([5]CaseCE140!$O74+[5]CaseCE140!$Q74)/3600/1000</f>
        <v>0.27880207854301386</v>
      </c>
      <c r="AG57" s="98">
        <f>[5]CaseCE140!$AA74/1000</f>
        <v>0.100717159851635</v>
      </c>
      <c r="AH57" s="99">
        <f t="shared" si="4"/>
        <v>2.7681685916651464</v>
      </c>
      <c r="AI57" s="98">
        <f>([6]CaseCE150!$O74+[6]CaseCE150!$Q74)/3600/1000</f>
        <v>6.5088527656573056</v>
      </c>
      <c r="AJ57" s="98">
        <f>[6]CaseCE150!$AA74/1000</f>
        <v>1.7826085468675101</v>
      </c>
      <c r="AK57" s="99">
        <f t="shared" si="5"/>
        <v>3.651307953782108</v>
      </c>
      <c r="AL57" s="98">
        <f>([7]CaseCE160!$O74+[7]CaseCE160!$Q74)/3600/1000</f>
        <v>6.501350228167416</v>
      </c>
      <c r="AM57" s="98">
        <f>[7]CaseCE160!$AA74/1000</f>
        <v>1.6853039392212599</v>
      </c>
      <c r="AN57" s="99">
        <f t="shared" si="6"/>
        <v>3.8576722434835942</v>
      </c>
      <c r="AO57" s="98">
        <f>([8]CaseCE165!$O74+[8]CaseCE165!$Q74)/3600/1000</f>
        <v>6.5255232200929436</v>
      </c>
      <c r="AP57" s="98">
        <f>[8]CaseCE165!$AA74/1000</f>
        <v>2.2203318113547996</v>
      </c>
      <c r="AQ57" s="99">
        <f t="shared" si="7"/>
        <v>2.9389855996844036</v>
      </c>
      <c r="AR57" s="98">
        <f>([9]CaseCE170!$O74+[9]CaseCE170!$Q74)/3600/1000</f>
        <v>3.2088543999934833</v>
      </c>
      <c r="AS57" s="98">
        <f>[9]CaseCE170!$AA74/1000</f>
        <v>0.94585391256048601</v>
      </c>
      <c r="AT57" s="99">
        <f t="shared" si="8"/>
        <v>3.3925475777828233</v>
      </c>
      <c r="AU57" s="98">
        <f>([10]CaseCE180!$O74+[10]CaseCE180!$Q74)/3600/1000</f>
        <v>6.5088869066885806</v>
      </c>
      <c r="AV57" s="98">
        <f>[10]CaseCE180!$AA74/1000</f>
        <v>1.6109119138799002</v>
      </c>
      <c r="AW57" s="99">
        <f t="shared" si="9"/>
        <v>4.0404983355122441</v>
      </c>
      <c r="AX57" s="98">
        <f>([11]CaseCE185!$O74+[11]CaseCE185!$Q74)/3600/1000</f>
        <v>6.5363716324108756</v>
      </c>
      <c r="AY57" s="98">
        <f>[11]CaseCE185!$AA74/1000</f>
        <v>2.2932592503782496</v>
      </c>
      <c r="AZ57" s="99">
        <f t="shared" si="10"/>
        <v>2.8502541225257318</v>
      </c>
      <c r="BA57" s="98">
        <f>([12]CaseCE190!$O74+[12]CaseCE190!$Q74)/3600/1000</f>
        <v>0.82880872265818606</v>
      </c>
      <c r="BB57" s="98">
        <f>[12]CaseCE190!$AA74/1000</f>
        <v>0.24453120617303301</v>
      </c>
      <c r="BC57" s="99">
        <f t="shared" si="11"/>
        <v>3.3893781314427076</v>
      </c>
      <c r="BD57" s="98">
        <f>([13]CaseCE195!$O74+[13]CaseCE195!$Q74)/3600/1000</f>
        <v>0.85635564177300827</v>
      </c>
      <c r="BE57" s="98">
        <f>[13]CaseCE195!$AA74/1000</f>
        <v>0.37333777952957597</v>
      </c>
      <c r="BF57" s="99">
        <f t="shared" si="12"/>
        <v>2.2937824370522013</v>
      </c>
      <c r="BG57" s="98">
        <f>([14]CaseCE200!$O74+[14]CaseCE200!$Q74)/3600/1000</f>
        <v>7.9475635213938602</v>
      </c>
      <c r="BH57" s="98">
        <f>[14]CaseCE200!$AA74/1000</f>
        <v>2.1812220388052603</v>
      </c>
      <c r="BI57" s="99">
        <f t="shared" si="13"/>
        <v>3.6436288374140249</v>
      </c>
    </row>
    <row r="58" spans="19:61" x14ac:dyDescent="0.2">
      <c r="S58" t="s">
        <v>127</v>
      </c>
      <c r="T58" s="98">
        <f>([1]CaseCE100!$O75+[1]CaseCE100!$Q75)/3600/1000</f>
        <v>5.4356990985647498</v>
      </c>
      <c r="U58" s="98">
        <f>[1]CaseCE100!$AA75/1000</f>
        <v>2.2631301406609099</v>
      </c>
      <c r="V58" s="99">
        <f t="shared" si="0"/>
        <v>2.4018499868405021</v>
      </c>
      <c r="W58" s="98">
        <f>([2]CaseCE110!$O75+[2]CaseCE110!$Q75)/3600/1000</f>
        <v>5.408227677812417</v>
      </c>
      <c r="X58" s="98">
        <f>[2]CaseCE110!$AA75/1000</f>
        <v>1.59178360836463</v>
      </c>
      <c r="Y58" s="99">
        <f t="shared" si="1"/>
        <v>3.3975897536529689</v>
      </c>
      <c r="Z58" s="98">
        <f>([3]CaseCE120!$O75+[3]CaseCE120!$Q75)/3600/1000</f>
        <v>5.4008104290945003</v>
      </c>
      <c r="AA58" s="98">
        <f>[3]CaseCE120!$AA75/1000</f>
        <v>1.4985094830843</v>
      </c>
      <c r="AB58" s="99">
        <f t="shared" si="2"/>
        <v>3.6041216222257786</v>
      </c>
      <c r="AC58" s="98">
        <f>([4]CaseCE130!$O75+[4]CaseCE130!$Q75)/3600/1000</f>
        <v>0.30569900816864998</v>
      </c>
      <c r="AD58" s="98">
        <f>[4]CaseCE130!$AA75/1000</f>
        <v>0.16075830823787199</v>
      </c>
      <c r="AE58" s="99">
        <f t="shared" si="3"/>
        <v>1.9016062778933398</v>
      </c>
      <c r="AF58" s="98">
        <f>([5]CaseCE140!$O75+[5]CaseCE140!$Q75)/3600/1000</f>
        <v>0.27822743592927784</v>
      </c>
      <c r="AG58" s="98">
        <f>[5]CaseCE140!$AA75/1000</f>
        <v>0.100512152098035</v>
      </c>
      <c r="AH58" s="99">
        <f t="shared" si="4"/>
        <v>2.7680974899224862</v>
      </c>
      <c r="AI58" s="98">
        <f>([6]CaseCE150!$O75+[6]CaseCE150!$Q75)/3600/1000</f>
        <v>6.5082850866672501</v>
      </c>
      <c r="AJ58" s="98">
        <f>[6]CaseCE150!$AA75/1000</f>
        <v>1.78251838716097</v>
      </c>
      <c r="AK58" s="99">
        <f t="shared" si="5"/>
        <v>3.6511741665863222</v>
      </c>
      <c r="AL58" s="98">
        <f>([7]CaseCE160!$O75+[7]CaseCE160!$Q75)/3600/1000</f>
        <v>6.5008481216905558</v>
      </c>
      <c r="AM58" s="98">
        <f>[7]CaseCE160!$AA75/1000</f>
        <v>1.6852319901647901</v>
      </c>
      <c r="AN58" s="99">
        <f t="shared" si="6"/>
        <v>3.8575389973785579</v>
      </c>
      <c r="AO58" s="98">
        <f>([8]CaseCE165!$O75+[8]CaseCE165!$Q75)/3600/1000</f>
        <v>6.5248468165245006</v>
      </c>
      <c r="AP58" s="98">
        <f>[8]CaseCE165!$AA75/1000</f>
        <v>2.2201960699498398</v>
      </c>
      <c r="AQ58" s="99">
        <f t="shared" si="7"/>
        <v>2.9388606280489067</v>
      </c>
      <c r="AR58" s="98">
        <f>([9]CaseCE170!$O75+[9]CaseCE170!$Q75)/3600/1000</f>
        <v>3.2082802179164784</v>
      </c>
      <c r="AS58" s="98">
        <f>[9]CaseCE170!$AA75/1000</f>
        <v>0.94572102714397199</v>
      </c>
      <c r="AT58" s="99">
        <f t="shared" si="8"/>
        <v>3.392417135532364</v>
      </c>
      <c r="AU58" s="98">
        <f>([10]CaseCE180!$O75+[10]CaseCE180!$Q75)/3600/1000</f>
        <v>6.5083280842193849</v>
      </c>
      <c r="AV58" s="98">
        <f>[10]CaseCE180!$AA75/1000</f>
        <v>1.6108367455609001</v>
      </c>
      <c r="AW58" s="99">
        <f t="shared" si="9"/>
        <v>4.0403399675074816</v>
      </c>
      <c r="AX58" s="98">
        <f>([11]CaseCE185!$O75+[11]CaseCE185!$Q75)/3600/1000</f>
        <v>6.5357438728759645</v>
      </c>
      <c r="AY58" s="98">
        <f>[11]CaseCE185!$AA75/1000</f>
        <v>2.2931868551485399</v>
      </c>
      <c r="AZ58" s="99">
        <f t="shared" si="10"/>
        <v>2.8500703543639556</v>
      </c>
      <c r="BA58" s="98">
        <f>([12]CaseCE190!$O75+[12]CaseCE190!$Q75)/3600/1000</f>
        <v>0.82823666545881114</v>
      </c>
      <c r="BB58" s="98">
        <f>[12]CaseCE190!$AA75/1000</f>
        <v>0.24391418350567801</v>
      </c>
      <c r="BC58" s="99">
        <f t="shared" si="11"/>
        <v>3.3956068218539284</v>
      </c>
      <c r="BD58" s="98">
        <f>([13]CaseCE195!$O75+[13]CaseCE195!$Q75)/3600/1000</f>
        <v>0.85570170106062227</v>
      </c>
      <c r="BE58" s="98">
        <f>[13]CaseCE195!$AA75/1000</f>
        <v>0.37166652672410205</v>
      </c>
      <c r="BF58" s="99">
        <f t="shared" si="12"/>
        <v>2.3023372823020791</v>
      </c>
      <c r="BG58" s="98">
        <f>([14]CaseCE200!$O75+[14]CaseCE200!$Q75)/3600/1000</f>
        <v>7.94697411854614</v>
      </c>
      <c r="BH58" s="98">
        <f>[14]CaseCE200!$AA75/1000</f>
        <v>2.1811319576902504</v>
      </c>
      <c r="BI58" s="99">
        <f t="shared" si="13"/>
        <v>3.643509091931207</v>
      </c>
    </row>
    <row r="59" spans="19:61" x14ac:dyDescent="0.2">
      <c r="S59" t="s">
        <v>128</v>
      </c>
      <c r="T59" s="98">
        <f>([1]CaseCE100!$O76+[1]CaseCE100!$Q76)/3600/1000</f>
        <v>5.4358926968987777</v>
      </c>
      <c r="U59" s="98">
        <f>[1]CaseCE100!$AA76/1000</f>
        <v>2.2631930766188004</v>
      </c>
      <c r="V59" s="99">
        <f t="shared" si="0"/>
        <v>2.4018687371649152</v>
      </c>
      <c r="W59" s="98">
        <f>([2]CaseCE110!$O76+[2]CaseCE110!$Q76)/3600/1000</f>
        <v>5.4082312519634996</v>
      </c>
      <c r="X59" s="98">
        <f>[2]CaseCE110!$AA76/1000</f>
        <v>1.59178444534116</v>
      </c>
      <c r="Y59" s="99">
        <f t="shared" si="1"/>
        <v>3.3975902125393476</v>
      </c>
      <c r="Z59" s="98">
        <f>([3]CaseCE120!$O76+[3]CaseCE120!$Q76)/3600/1000</f>
        <v>5.4007589275111938</v>
      </c>
      <c r="AA59" s="98">
        <f>[3]CaseCE120!$AA76/1000</f>
        <v>1.49849772184991</v>
      </c>
      <c r="AB59" s="99">
        <f t="shared" si="2"/>
        <v>3.6041155410259176</v>
      </c>
      <c r="AC59" s="98">
        <f>([4]CaseCE130!$O76+[4]CaseCE130!$Q76)/3600/1000</f>
        <v>0.30589258756084442</v>
      </c>
      <c r="AD59" s="98">
        <f>[4]CaseCE130!$AA76/1000</f>
        <v>0.16085849223170998</v>
      </c>
      <c r="AE59" s="99">
        <f t="shared" si="3"/>
        <v>1.9016253560316783</v>
      </c>
      <c r="AF59" s="98">
        <f>([5]CaseCE140!$O76+[5]CaseCE140!$Q76)/3600/1000</f>
        <v>0.27823102356692775</v>
      </c>
      <c r="AG59" s="98">
        <f>[5]CaseCE140!$AA76/1000</f>
        <v>0.10051343202172999</v>
      </c>
      <c r="AH59" s="99">
        <f t="shared" si="4"/>
        <v>2.7680979344808065</v>
      </c>
      <c r="AI59" s="98">
        <f>([6]CaseCE150!$O76+[6]CaseCE150!$Q76)/3600/1000</f>
        <v>6.5082829022948605</v>
      </c>
      <c r="AJ59" s="98">
        <f>[6]CaseCE150!$AA76/1000</f>
        <v>1.78252904232936</v>
      </c>
      <c r="AK59" s="99">
        <f t="shared" si="5"/>
        <v>3.6511511160513912</v>
      </c>
      <c r="AL59" s="98">
        <f>([7]CaseCE160!$O76+[7]CaseCE160!$Q76)/3600/1000</f>
        <v>6.5008009653481382</v>
      </c>
      <c r="AM59" s="98">
        <f>[7]CaseCE160!$AA76/1000</f>
        <v>1.6852218059639399</v>
      </c>
      <c r="AN59" s="99">
        <f t="shared" si="6"/>
        <v>3.8575343271384428</v>
      </c>
      <c r="AO59" s="98">
        <f>([8]CaseCE165!$O76+[8]CaseCE165!$Q76)/3600/1000</f>
        <v>6.524945174800334</v>
      </c>
      <c r="AP59" s="98">
        <f>[8]CaseCE165!$AA76/1000</f>
        <v>2.2202451450288199</v>
      </c>
      <c r="AQ59" s="99">
        <f t="shared" si="7"/>
        <v>2.9388399697257923</v>
      </c>
      <c r="AR59" s="98">
        <f>([9]CaseCE170!$O76+[9]CaseCE170!$Q76)/3600/1000</f>
        <v>3.2082759053943777</v>
      </c>
      <c r="AS59" s="98">
        <f>[9]CaseCE170!$AA76/1000</f>
        <v>0.94576042491970891</v>
      </c>
      <c r="AT59" s="99">
        <f t="shared" si="8"/>
        <v>3.3922712569271938</v>
      </c>
      <c r="AU59" s="98">
        <f>([10]CaseCE180!$O76+[10]CaseCE180!$Q76)/3600/1000</f>
        <v>6.5083230728501027</v>
      </c>
      <c r="AV59" s="98">
        <f>[10]CaseCE180!$AA76/1000</f>
        <v>1.6109090050242201</v>
      </c>
      <c r="AW59" s="99">
        <f t="shared" si="9"/>
        <v>4.0401556217958134</v>
      </c>
      <c r="AX59" s="98">
        <f>([11]CaseCE185!$O76+[11]CaseCE185!$Q76)/3600/1000</f>
        <v>6.5359439404619915</v>
      </c>
      <c r="AY59" s="98">
        <f>[11]CaseCE185!$AA76/1000</f>
        <v>2.2934042618194397</v>
      </c>
      <c r="AZ59" s="99">
        <f t="shared" si="10"/>
        <v>2.849887413777104</v>
      </c>
      <c r="BA59" s="98">
        <f>([12]CaseCE190!$O76+[12]CaseCE190!$Q76)/3600/1000</f>
        <v>0.82824070963041385</v>
      </c>
      <c r="BB59" s="98">
        <f>[12]CaseCE190!$AA76/1000</f>
        <v>0.24400489781035298</v>
      </c>
      <c r="BC59" s="99">
        <f t="shared" si="11"/>
        <v>3.3943610028440672</v>
      </c>
      <c r="BD59" s="98">
        <f>([13]CaseCE195!$O76+[13]CaseCE195!$Q76)/3600/1000</f>
        <v>0.85589833247282487</v>
      </c>
      <c r="BE59" s="98">
        <f>[13]CaseCE195!$AA76/1000</f>
        <v>0.37181169210611198</v>
      </c>
      <c r="BF59" s="99">
        <f t="shared" si="12"/>
        <v>2.3019672340711614</v>
      </c>
      <c r="BG59" s="98">
        <f>([14]CaseCE200!$O76+[14]CaseCE200!$Q76)/3600/1000</f>
        <v>7.9469829513173051</v>
      </c>
      <c r="BH59" s="98">
        <f>[14]CaseCE200!$AA76/1000</f>
        <v>2.1811503495976199</v>
      </c>
      <c r="BI59" s="99">
        <f t="shared" si="13"/>
        <v>3.6434824187078023</v>
      </c>
    </row>
    <row r="60" spans="19:61" x14ac:dyDescent="0.2">
      <c r="S60" t="s">
        <v>129</v>
      </c>
      <c r="T60" s="98">
        <f>([1]CaseCE100!$O77+[1]CaseCE100!$Q77)/3600/1000</f>
        <v>5.4367034014466666</v>
      </c>
      <c r="U60" s="98">
        <f>[1]CaseCE100!$AA77/1000</f>
        <v>2.2637187452234899</v>
      </c>
      <c r="V60" s="99">
        <f t="shared" si="0"/>
        <v>2.4016691176491176</v>
      </c>
      <c r="W60" s="98">
        <f>([2]CaseCE110!$O77+[2]CaseCE110!$Q77)/3600/1000</f>
        <v>5.4087374432448891</v>
      </c>
      <c r="X60" s="98">
        <f>[2]CaseCE110!$AA77/1000</f>
        <v>1.5920902867634901</v>
      </c>
      <c r="Y60" s="99">
        <f t="shared" si="1"/>
        <v>3.3972554749015775</v>
      </c>
      <c r="Z60" s="98">
        <f>([3]CaseCE120!$O77+[3]CaseCE120!$Q77)/3600/1000</f>
        <v>5.4010491794052502</v>
      </c>
      <c r="AA60" s="98">
        <f>[3]CaseCE120!$AA77/1000</f>
        <v>1.4987378521621799</v>
      </c>
      <c r="AB60" s="99">
        <f t="shared" si="2"/>
        <v>3.6037317477591788</v>
      </c>
      <c r="AC60" s="98">
        <f>([4]CaseCE130!$O77+[4]CaseCE130!$Q77)/3600/1000</f>
        <v>0.30670332044185272</v>
      </c>
      <c r="AD60" s="98">
        <f>[4]CaseCE130!$AA77/1000</f>
        <v>0.16130392156874399</v>
      </c>
      <c r="AE60" s="99">
        <f t="shared" si="3"/>
        <v>1.9014002725974823</v>
      </c>
      <c r="AF60" s="98">
        <f>([5]CaseCE140!$O77+[5]CaseCE140!$Q77)/3600/1000</f>
        <v>0.27873726138231664</v>
      </c>
      <c r="AG60" s="98">
        <f>[5]CaseCE140!$AA77/1000</f>
        <v>0.10071015953342501</v>
      </c>
      <c r="AH60" s="99">
        <f t="shared" si="4"/>
        <v>2.7677174048146123</v>
      </c>
      <c r="AI60" s="98">
        <f>([6]CaseCE150!$O77+[6]CaseCE150!$Q77)/3600/1000</f>
        <v>6.5087762058335272</v>
      </c>
      <c r="AJ60" s="98">
        <f>[6]CaseCE150!$AA77/1000</f>
        <v>1.78273970048679</v>
      </c>
      <c r="AK60" s="99">
        <f t="shared" si="5"/>
        <v>3.6509963872214541</v>
      </c>
      <c r="AL60" s="98">
        <f>([7]CaseCE160!$O77+[7]CaseCE160!$Q77)/3600/1000</f>
        <v>6.5010703818388054</v>
      </c>
      <c r="AM60" s="98">
        <f>[7]CaseCE160!$AA77/1000</f>
        <v>1.68532947268513</v>
      </c>
      <c r="AN60" s="99">
        <f t="shared" si="6"/>
        <v>3.8574477496563664</v>
      </c>
      <c r="AO60" s="98">
        <f>([8]CaseCE165!$O77+[8]CaseCE165!$Q77)/3600/1000</f>
        <v>6.525651352433778</v>
      </c>
      <c r="AP60" s="98">
        <f>[8]CaseCE165!$AA77/1000</f>
        <v>2.2205790345504099</v>
      </c>
      <c r="AQ60" s="99">
        <f t="shared" si="7"/>
        <v>2.9387160965225432</v>
      </c>
      <c r="AR60" s="98">
        <f>([9]CaseCE170!$O77+[9]CaseCE170!$Q77)/3600/1000</f>
        <v>3.2087705261370307</v>
      </c>
      <c r="AS60" s="98">
        <f>[9]CaseCE170!$AA77/1000</f>
        <v>0.94600625632719593</v>
      </c>
      <c r="AT60" s="99">
        <f t="shared" si="8"/>
        <v>3.3919125848013532</v>
      </c>
      <c r="AU60" s="98">
        <f>([10]CaseCE180!$O77+[10]CaseCE180!$Q77)/3600/1000</f>
        <v>6.5088092182733801</v>
      </c>
      <c r="AV60" s="98">
        <f>[10]CaseCE180!$AA77/1000</f>
        <v>1.6112290790184098</v>
      </c>
      <c r="AW60" s="99">
        <f t="shared" si="9"/>
        <v>4.0396547598549208</v>
      </c>
      <c r="AX60" s="98">
        <f>([11]CaseCE185!$O77+[11]CaseCE185!$Q77)/3600/1000</f>
        <v>6.536752130547284</v>
      </c>
      <c r="AY60" s="98">
        <f>[11]CaseCE185!$AA77/1000</f>
        <v>2.2940214509143897</v>
      </c>
      <c r="AZ60" s="99">
        <f t="shared" si="10"/>
        <v>2.8494729759138719</v>
      </c>
      <c r="BA60" s="98">
        <f>([12]CaseCE190!$O77+[12]CaseCE190!$Q77)/3600/1000</f>
        <v>0.82874594138043334</v>
      </c>
      <c r="BB60" s="98">
        <f>[12]CaseCE190!$AA77/1000</f>
        <v>0.244425928425378</v>
      </c>
      <c r="BC60" s="99">
        <f t="shared" si="11"/>
        <v>3.3905811331854889</v>
      </c>
      <c r="BD60" s="98">
        <f>([13]CaseCE195!$O77+[13]CaseCE195!$Q77)/3600/1000</f>
        <v>0.85671050308375007</v>
      </c>
      <c r="BE60" s="98">
        <f>[13]CaseCE195!$AA77/1000</f>
        <v>0.37256412149506402</v>
      </c>
      <c r="BF60" s="99">
        <f t="shared" si="12"/>
        <v>2.2994981364438773</v>
      </c>
      <c r="BG60" s="98">
        <f>([14]CaseCE200!$O77+[14]CaseCE200!$Q77)/3600/1000</f>
        <v>7.9475043957353613</v>
      </c>
      <c r="BH60" s="98">
        <f>[14]CaseCE200!$AA77/1000</f>
        <v>2.18137156518458</v>
      </c>
      <c r="BI60" s="99">
        <f t="shared" si="13"/>
        <v>3.643351972942249</v>
      </c>
    </row>
    <row r="61" spans="19:61" x14ac:dyDescent="0.2">
      <c r="S61" t="s">
        <v>130</v>
      </c>
      <c r="T61" s="98">
        <f>([1]CaseCE100!$O78+[1]CaseCE100!$Q78)/3600/1000</f>
        <v>5.4375369156044444</v>
      </c>
      <c r="U61" s="98">
        <f>[1]CaseCE100!$AA78/1000</f>
        <v>2.26414718845552</v>
      </c>
      <c r="V61" s="99">
        <f t="shared" si="0"/>
        <v>2.4015827872540569</v>
      </c>
      <c r="W61" s="98">
        <f>([2]CaseCE110!$O78+[2]CaseCE110!$Q78)/3600/1000</f>
        <v>5.4093523160479444</v>
      </c>
      <c r="X61" s="98">
        <f>[2]CaseCE110!$AA78/1000</f>
        <v>1.5923476259274301</v>
      </c>
      <c r="Y61" s="99">
        <f t="shared" si="1"/>
        <v>3.397092587052013</v>
      </c>
      <c r="Z61" s="98">
        <f>([3]CaseCE120!$O78+[3]CaseCE120!$Q78)/3600/1000</f>
        <v>5.4014966932040283</v>
      </c>
      <c r="AA61" s="98">
        <f>[3]CaseCE120!$AA78/1000</f>
        <v>1.4989443754212299</v>
      </c>
      <c r="AB61" s="99">
        <f t="shared" si="2"/>
        <v>3.6035337813560373</v>
      </c>
      <c r="AC61" s="98">
        <f>([4]CaseCE130!$O78+[4]CaseCE130!$Q78)/3600/1000</f>
        <v>0.30753684770913059</v>
      </c>
      <c r="AD61" s="98">
        <f>[4]CaseCE130!$AA78/1000</f>
        <v>0.16175087492131102</v>
      </c>
      <c r="AE61" s="99">
        <f t="shared" si="3"/>
        <v>1.9012994387742379</v>
      </c>
      <c r="AF61" s="98">
        <f>([5]CaseCE140!$O78+[5]CaseCE140!$Q78)/3600/1000</f>
        <v>0.27935217788544725</v>
      </c>
      <c r="AG61" s="98">
        <f>[5]CaseCE140!$AA78/1000</f>
        <v>0.100939253304953</v>
      </c>
      <c r="AH61" s="99">
        <f t="shared" si="4"/>
        <v>2.7675276836205769</v>
      </c>
      <c r="AI61" s="98">
        <f>([6]CaseCE150!$O78+[6]CaseCE150!$Q78)/3600/1000</f>
        <v>6.5093822769031942</v>
      </c>
      <c r="AJ61" s="98">
        <f>[6]CaseCE150!$AA78/1000</f>
        <v>1.78303500640859</v>
      </c>
      <c r="AK61" s="99">
        <f t="shared" si="5"/>
        <v>3.6507316196861823</v>
      </c>
      <c r="AL61" s="98">
        <f>([7]CaseCE160!$O78+[7]CaseCE160!$Q78)/3600/1000</f>
        <v>6.5015248949016113</v>
      </c>
      <c r="AM61" s="98">
        <f>[7]CaseCE160!$AA78/1000</f>
        <v>1.6855685945898899</v>
      </c>
      <c r="AN61" s="99">
        <f t="shared" si="6"/>
        <v>3.857170165467799</v>
      </c>
      <c r="AO61" s="98">
        <f>([8]CaseCE165!$O78+[8]CaseCE165!$Q78)/3600/1000</f>
        <v>6.5264238176719438</v>
      </c>
      <c r="AP61" s="98">
        <f>[8]CaseCE165!$AA78/1000</f>
        <v>2.2209959299736703</v>
      </c>
      <c r="AQ61" s="99">
        <f t="shared" si="7"/>
        <v>2.9385122816273301</v>
      </c>
      <c r="AR61" s="98">
        <f>([9]CaseCE170!$O78+[9]CaseCE170!$Q78)/3600/1000</f>
        <v>3.209377294132834</v>
      </c>
      <c r="AS61" s="98">
        <f>[9]CaseCE170!$AA78/1000</f>
        <v>0.94628219512429101</v>
      </c>
      <c r="AT61" s="99">
        <f t="shared" si="8"/>
        <v>3.3915647051895474</v>
      </c>
      <c r="AU61" s="98">
        <f>([10]CaseCE180!$O78+[10]CaseCE180!$Q78)/3600/1000</f>
        <v>6.5094075008443575</v>
      </c>
      <c r="AV61" s="98">
        <f>[10]CaseCE180!$AA78/1000</f>
        <v>1.61145826953739</v>
      </c>
      <c r="AW61" s="99">
        <f t="shared" si="9"/>
        <v>4.0394514855870565</v>
      </c>
      <c r="AX61" s="98">
        <f>([11]CaseCE185!$O78+[11]CaseCE185!$Q78)/3600/1000</f>
        <v>6.537582839265597</v>
      </c>
      <c r="AY61" s="98">
        <f>[11]CaseCE185!$AA78/1000</f>
        <v>2.29445727545572</v>
      </c>
      <c r="AZ61" s="99">
        <f t="shared" si="10"/>
        <v>2.8492937781842622</v>
      </c>
      <c r="BA61" s="98">
        <f>([12]CaseCE190!$O78+[12]CaseCE190!$Q78)/3600/1000</f>
        <v>0.82935974215132491</v>
      </c>
      <c r="BB61" s="98">
        <f>[12]CaseCE190!$AA78/1000</f>
        <v>0.244759036730365</v>
      </c>
      <c r="BC61" s="99">
        <f t="shared" si="11"/>
        <v>3.3884744491169747</v>
      </c>
      <c r="BD61" s="98">
        <f>([13]CaseCE195!$O78+[13]CaseCE195!$Q78)/3600/1000</f>
        <v>0.85754431041947221</v>
      </c>
      <c r="BE61" s="98">
        <f>[13]CaseCE195!$AA78/1000</f>
        <v>0.37309762365181504</v>
      </c>
      <c r="BF61" s="99">
        <f t="shared" si="12"/>
        <v>2.29844484675613</v>
      </c>
      <c r="BG61" s="98">
        <f>([14]CaseCE200!$O78+[14]CaseCE200!$Q78)/3600/1000</f>
        <v>7.9481522546762786</v>
      </c>
      <c r="BH61" s="98">
        <f>[14]CaseCE200!$AA78/1000</f>
        <v>2.18170630716277</v>
      </c>
      <c r="BI61" s="99">
        <f t="shared" si="13"/>
        <v>3.6430899193817532</v>
      </c>
    </row>
    <row r="62" spans="19:61" x14ac:dyDescent="0.2">
      <c r="S62" t="s">
        <v>131</v>
      </c>
      <c r="T62" s="98">
        <f>([1]CaseCE100!$O79+[1]CaseCE100!$Q79)/3600/1000</f>
        <v>5.4122802242591943</v>
      </c>
      <c r="U62" s="98">
        <f>[1]CaseCE100!$AA79/1000</f>
        <v>2.2559250917701603</v>
      </c>
      <c r="V62" s="99">
        <f t="shared" si="0"/>
        <v>2.3991400441458506</v>
      </c>
      <c r="W62" s="98">
        <f>([2]CaseCE110!$O79+[2]CaseCE110!$Q79)/3600/1000</f>
        <v>5.3999890329388052</v>
      </c>
      <c r="X62" s="98">
        <f>[2]CaseCE110!$AA79/1000</f>
        <v>1.5901260758487299</v>
      </c>
      <c r="Y62" s="99">
        <f t="shared" si="1"/>
        <v>3.3959502425344232</v>
      </c>
      <c r="Z62" s="98">
        <f>([3]CaseCE120!$O79+[3]CaseCE120!$Q79)/3600/1000</f>
        <v>5.3911907332433611</v>
      </c>
      <c r="AA62" s="98">
        <f>[3]CaseCE120!$AA79/1000</f>
        <v>1.4965895607002402</v>
      </c>
      <c r="AB62" s="99">
        <f t="shared" si="2"/>
        <v>3.6023174788957326</v>
      </c>
      <c r="AC62" s="98">
        <f>([4]CaseCE130!$O79+[4]CaseCE130!$Q79)/3600/1000</f>
        <v>0.28227912913115</v>
      </c>
      <c r="AD62" s="98">
        <f>[4]CaseCE130!$AA79/1000</f>
        <v>0.14865500953975699</v>
      </c>
      <c r="AE62" s="99">
        <f t="shared" si="3"/>
        <v>1.8988874307371117</v>
      </c>
      <c r="AF62" s="98">
        <f>([5]CaseCE140!$O79+[5]CaseCE140!$Q79)/3600/1000</f>
        <v>0.26998847584519309</v>
      </c>
      <c r="AG62" s="98">
        <f>[5]CaseCE140!$AA79/1000</f>
        <v>9.7596180760530893E-2</v>
      </c>
      <c r="AH62" s="99">
        <f t="shared" si="4"/>
        <v>2.7663836201506338</v>
      </c>
      <c r="AI62" s="98">
        <f>([6]CaseCE150!$O79+[6]CaseCE150!$Q79)/3600/1000</f>
        <v>6.5000977448786674</v>
      </c>
      <c r="AJ62" s="98">
        <f>[6]CaseCE150!$AA79/1000</f>
        <v>1.78078879817099</v>
      </c>
      <c r="AK62" s="99">
        <f t="shared" si="5"/>
        <v>3.6501227723101013</v>
      </c>
      <c r="AL62" s="98">
        <f>([7]CaseCE160!$O79+[7]CaseCE160!$Q79)/3600/1000</f>
        <v>6.4911086550720274</v>
      </c>
      <c r="AM62" s="98">
        <f>[7]CaseCE160!$AA79/1000</f>
        <v>1.6829900865858201</v>
      </c>
      <c r="AN62" s="99">
        <f t="shared" si="6"/>
        <v>3.8568906060760857</v>
      </c>
      <c r="AO62" s="98">
        <f>([8]CaseCE165!$O79+[8]CaseCE165!$Q79)/3600/1000</f>
        <v>6.5072042346614447</v>
      </c>
      <c r="AP62" s="98">
        <f>[8]CaseCE165!$AA79/1000</f>
        <v>2.2153468375376701</v>
      </c>
      <c r="AQ62" s="99">
        <f t="shared" si="7"/>
        <v>2.937329778073992</v>
      </c>
      <c r="AR62" s="98">
        <f>([9]CaseCE170!$O79+[9]CaseCE170!$Q79)/3600/1000</f>
        <v>3.2000842377082916</v>
      </c>
      <c r="AS62" s="98">
        <f>[9]CaseCE170!$AA79/1000</f>
        <v>0.94286355206552397</v>
      </c>
      <c r="AT62" s="99">
        <f t="shared" si="8"/>
        <v>3.3940056657168385</v>
      </c>
      <c r="AU62" s="98">
        <f>([10]CaseCE180!$O79+[10]CaseCE180!$Q79)/3600/1000</f>
        <v>6.5001951641613669</v>
      </c>
      <c r="AV62" s="98">
        <f>[10]CaseCE180!$AA79/1000</f>
        <v>1.60758459681938</v>
      </c>
      <c r="AW62" s="99">
        <f t="shared" si="9"/>
        <v>4.043454495036876</v>
      </c>
      <c r="AX62" s="98">
        <f>([11]CaseCE185!$O79+[11]CaseCE185!$Q79)/3600/1000</f>
        <v>6.5125810959773753</v>
      </c>
      <c r="AY62" s="98">
        <f>[11]CaseCE185!$AA79/1000</f>
        <v>2.2802279537340802</v>
      </c>
      <c r="AZ62" s="99">
        <f t="shared" si="10"/>
        <v>2.8561096645238617</v>
      </c>
      <c r="BA62" s="98">
        <f>([12]CaseCE190!$O79+[12]CaseCE190!$Q79)/3600/1000</f>
        <v>0.81999416002245695</v>
      </c>
      <c r="BB62" s="98">
        <f>[12]CaseCE190!$AA79/1000</f>
        <v>0.23725535665970099</v>
      </c>
      <c r="BC62" s="99">
        <f t="shared" si="11"/>
        <v>3.4561671085832941</v>
      </c>
      <c r="BD62" s="98">
        <f>([13]CaseCE195!$O79+[13]CaseCE195!$Q79)/3600/1000</f>
        <v>0.83228071887787225</v>
      </c>
      <c r="BE62" s="98">
        <f>[13]CaseCE195!$AA79/1000</f>
        <v>0.34568754212297897</v>
      </c>
      <c r="BF62" s="99">
        <f t="shared" si="12"/>
        <v>2.4076098136674733</v>
      </c>
      <c r="BG62" s="98">
        <f>([14]CaseCE200!$O79+[14]CaseCE200!$Q79)/3600/1000</f>
        <v>7.933826527001612</v>
      </c>
      <c r="BH62" s="98">
        <f>[14]CaseCE200!$AA79/1000</f>
        <v>2.1780702080903103</v>
      </c>
      <c r="BI62" s="99">
        <f t="shared" si="13"/>
        <v>3.6425944845725784</v>
      </c>
    </row>
    <row r="63" spans="19:61" x14ac:dyDescent="0.2">
      <c r="S63" t="s">
        <v>132</v>
      </c>
      <c r="T63" s="98">
        <f>([1]CaseCE100!$O80+[1]CaseCE100!$Q80)/3600/1000</f>
        <v>5.4209944421181113</v>
      </c>
      <c r="U63" s="98">
        <f>[1]CaseCE100!$AA80/1000</f>
        <v>2.25849900651989</v>
      </c>
      <c r="V63" s="99">
        <f t="shared" si="0"/>
        <v>2.4002642580176712</v>
      </c>
      <c r="W63" s="98">
        <f>([2]CaseCE110!$O80+[2]CaseCE110!$Q80)/3600/1000</f>
        <v>5.4034045919568605</v>
      </c>
      <c r="X63" s="98">
        <f>[2]CaseCE110!$AA80/1000</f>
        <v>1.5907504355453199</v>
      </c>
      <c r="Y63" s="99">
        <f t="shared" si="1"/>
        <v>3.3967644900279641</v>
      </c>
      <c r="Z63" s="98">
        <f>([3]CaseCE120!$O80+[3]CaseCE120!$Q80)/3600/1000</f>
        <v>5.3945266481089993</v>
      </c>
      <c r="AA63" s="98">
        <f>[3]CaseCE120!$AA80/1000</f>
        <v>1.4971779956282201</v>
      </c>
      <c r="AB63" s="99">
        <f t="shared" si="2"/>
        <v>3.6031297974329637</v>
      </c>
      <c r="AC63" s="98">
        <f>([4]CaseCE130!$O80+[4]CaseCE130!$Q80)/3600/1000</f>
        <v>0.29099467747460833</v>
      </c>
      <c r="AD63" s="98">
        <f>[4]CaseCE130!$AA80/1000</f>
        <v>0.15314785778700801</v>
      </c>
      <c r="AE63" s="99">
        <f t="shared" si="3"/>
        <v>1.9000897673626767</v>
      </c>
      <c r="AF63" s="98">
        <f>([5]CaseCE140!$O80+[5]CaseCE140!$Q80)/3600/1000</f>
        <v>0.27340445732070334</v>
      </c>
      <c r="AG63" s="98">
        <f>[5]CaseCE140!$AA80/1000</f>
        <v>9.8799601436753606E-2</v>
      </c>
      <c r="AH63" s="99">
        <f t="shared" si="4"/>
        <v>2.7672627555661014</v>
      </c>
      <c r="AI63" s="98">
        <f>([6]CaseCE150!$O80+[6]CaseCE150!$Q80)/3600/1000</f>
        <v>6.5034064248776113</v>
      </c>
      <c r="AJ63" s="98">
        <f>[6]CaseCE150!$AA80/1000</f>
        <v>1.7818006885502999</v>
      </c>
      <c r="AK63" s="99">
        <f t="shared" si="5"/>
        <v>3.6499067862460426</v>
      </c>
      <c r="AL63" s="98">
        <f>([7]CaseCE160!$O80+[7]CaseCE160!$Q80)/3600/1000</f>
        <v>6.4945742267690836</v>
      </c>
      <c r="AM63" s="98">
        <f>[7]CaseCE160!$AA80/1000</f>
        <v>1.6841333425617699</v>
      </c>
      <c r="AN63" s="99">
        <f t="shared" si="6"/>
        <v>3.856330174480159</v>
      </c>
      <c r="AO63" s="98">
        <f>([8]CaseCE165!$O80+[8]CaseCE165!$Q80)/3600/1000</f>
        <v>6.5138074238467496</v>
      </c>
      <c r="AP63" s="98">
        <f>[8]CaseCE165!$AA80/1000</f>
        <v>2.2178471115321101</v>
      </c>
      <c r="AQ63" s="99">
        <f t="shared" si="7"/>
        <v>2.9369956973034759</v>
      </c>
      <c r="AR63" s="98">
        <f>([9]CaseCE170!$O80+[9]CaseCE170!$Q80)/3600/1000</f>
        <v>3.2033819020303058</v>
      </c>
      <c r="AS63" s="98">
        <f>[9]CaseCE170!$AA80/1000</f>
        <v>0.94496609114463193</v>
      </c>
      <c r="AT63" s="99">
        <f t="shared" si="8"/>
        <v>3.3899437578231701</v>
      </c>
      <c r="AU63" s="98">
        <f>([10]CaseCE180!$O80+[10]CaseCE180!$Q80)/3600/1000</f>
        <v>6.5034220373753646</v>
      </c>
      <c r="AV63" s="98">
        <f>[10]CaseCE180!$AA80/1000</f>
        <v>1.6117697330542702</v>
      </c>
      <c r="AW63" s="99">
        <f t="shared" si="9"/>
        <v>4.0349572919771326</v>
      </c>
      <c r="AX63" s="98">
        <f>([11]CaseCE185!$O80+[11]CaseCE185!$Q80)/3600/1000</f>
        <v>6.5209540054847137</v>
      </c>
      <c r="AY63" s="98">
        <f>[11]CaseCE185!$AA80/1000</f>
        <v>2.2949382255250499</v>
      </c>
      <c r="AZ63" s="99">
        <f t="shared" si="10"/>
        <v>2.8414507776098463</v>
      </c>
      <c r="BA63" s="98">
        <f>([12]CaseCE190!$O80+[12]CaseCE190!$Q80)/3600/1000</f>
        <v>0.82338608709146244</v>
      </c>
      <c r="BB63" s="98">
        <f>[12]CaseCE190!$AA80/1000</f>
        <v>0.24357017984069401</v>
      </c>
      <c r="BC63" s="99">
        <f t="shared" si="11"/>
        <v>3.3804880697218125</v>
      </c>
      <c r="BD63" s="98">
        <f>([13]CaseCE195!$O80+[13]CaseCE195!$Q80)/3600/1000</f>
        <v>0.84101770902165829</v>
      </c>
      <c r="BE63" s="98">
        <f>[13]CaseCE195!$AA80/1000</f>
        <v>0.36906057451445701</v>
      </c>
      <c r="BF63" s="99">
        <f t="shared" si="12"/>
        <v>2.2788066975946073</v>
      </c>
      <c r="BG63" s="98">
        <f>([14]CaseCE200!$O80+[14]CaseCE200!$Q80)/3600/1000</f>
        <v>7.9385375607116959</v>
      </c>
      <c r="BH63" s="98">
        <f>[14]CaseCE200!$AA80/1000</f>
        <v>2.1798354484626503</v>
      </c>
      <c r="BI63" s="99">
        <f t="shared" si="13"/>
        <v>3.6418058832424371</v>
      </c>
    </row>
    <row r="64" spans="19:61" x14ac:dyDescent="0.2">
      <c r="S64" t="s">
        <v>133</v>
      </c>
      <c r="T64" s="98">
        <f>([1]CaseCE100!$O81+[1]CaseCE100!$Q81)/3600/1000</f>
        <v>5.4125299489934724</v>
      </c>
      <c r="U64" s="98">
        <f>[1]CaseCE100!$AA81/1000</f>
        <v>2.2555875445096101</v>
      </c>
      <c r="V64" s="99">
        <f t="shared" si="0"/>
        <v>2.399609787777143</v>
      </c>
      <c r="W64" s="98">
        <f>([2]CaseCE110!$O81+[2]CaseCE110!$Q81)/3600/1000</f>
        <v>5.4004847496169726</v>
      </c>
      <c r="X64" s="98">
        <f>[2]CaseCE110!$AA81/1000</f>
        <v>1.58994651557706</v>
      </c>
      <c r="Y64" s="99">
        <f t="shared" si="1"/>
        <v>3.3966455454364164</v>
      </c>
      <c r="Z64" s="98">
        <f>([3]CaseCE120!$O81+[3]CaseCE120!$Q81)/3600/1000</f>
        <v>5.3912734379506393</v>
      </c>
      <c r="AA64" s="98">
        <f>[3]CaseCE120!$AA81/1000</f>
        <v>1.4963305668154001</v>
      </c>
      <c r="AB64" s="99">
        <f t="shared" si="2"/>
        <v>3.6029962613306368</v>
      </c>
      <c r="AC64" s="98">
        <f>([4]CaseCE130!$O81+[4]CaseCE130!$Q81)/3600/1000</f>
        <v>0.28252922517429169</v>
      </c>
      <c r="AD64" s="98">
        <f>[4]CaseCE130!$AA81/1000</f>
        <v>0.14874621631690499</v>
      </c>
      <c r="AE64" s="99">
        <f t="shared" si="3"/>
        <v>1.8994044498742808</v>
      </c>
      <c r="AF64" s="98">
        <f>([5]CaseCE140!$O81+[5]CaseCE140!$Q81)/3600/1000</f>
        <v>0.27048423036934333</v>
      </c>
      <c r="AG64" s="98">
        <f>[5]CaseCE140!$AA81/1000</f>
        <v>9.7748027834016496E-2</v>
      </c>
      <c r="AH64" s="99">
        <f t="shared" si="4"/>
        <v>2.7671579300673552</v>
      </c>
      <c r="AI64" s="98">
        <f>([6]CaseCE150!$O81+[6]CaseCE150!$Q81)/3600/1000</f>
        <v>6.5005376962281671</v>
      </c>
      <c r="AJ64" s="98">
        <f>[6]CaseCE150!$AA81/1000</f>
        <v>1.7806568315054998</v>
      </c>
      <c r="AK64" s="99">
        <f t="shared" si="5"/>
        <v>3.6506403599014239</v>
      </c>
      <c r="AL64" s="98">
        <f>([7]CaseCE160!$O81+[7]CaseCE160!$Q81)/3600/1000</f>
        <v>6.4910684731284727</v>
      </c>
      <c r="AM64" s="98">
        <f>[7]CaseCE160!$AA81/1000</f>
        <v>1.6829257517529099</v>
      </c>
      <c r="AN64" s="99">
        <f t="shared" si="6"/>
        <v>3.8570141709267176</v>
      </c>
      <c r="AO64" s="98">
        <f>([8]CaseCE165!$O81+[8]CaseCE165!$Q81)/3600/1000</f>
        <v>6.5075329828889448</v>
      </c>
      <c r="AP64" s="98">
        <f>[8]CaseCE165!$AA81/1000</f>
        <v>2.2151927231767101</v>
      </c>
      <c r="AQ64" s="99">
        <f t="shared" si="7"/>
        <v>2.9376825387710639</v>
      </c>
      <c r="AR64" s="98">
        <f>([9]CaseCE170!$O81+[9]CaseCE170!$Q81)/3600/1000</f>
        <v>3.2005433058394273</v>
      </c>
      <c r="AS64" s="98">
        <f>[9]CaseCE170!$AA81/1000</f>
        <v>0.94306694086594001</v>
      </c>
      <c r="AT64" s="99">
        <f t="shared" si="8"/>
        <v>3.3937604714471639</v>
      </c>
      <c r="AU64" s="98">
        <f>([10]CaseCE180!$O81+[10]CaseCE180!$Q81)/3600/1000</f>
        <v>6.5006353558092975</v>
      </c>
      <c r="AV64" s="98">
        <f>[10]CaseCE180!$AA81/1000</f>
        <v>1.6071549633868101</v>
      </c>
      <c r="AW64" s="99">
        <f t="shared" si="9"/>
        <v>4.0448093083135532</v>
      </c>
      <c r="AX64" s="98">
        <f>([11]CaseCE185!$O81+[11]CaseCE185!$Q81)/3600/1000</f>
        <v>6.5127171202567196</v>
      </c>
      <c r="AY64" s="98">
        <f>[11]CaseCE185!$AA81/1000</f>
        <v>2.2795440265914597</v>
      </c>
      <c r="AZ64" s="99">
        <f t="shared" si="10"/>
        <v>2.8570262492341545</v>
      </c>
      <c r="BA64" s="98">
        <f>([12]CaseCE190!$O81+[12]CaseCE190!$Q81)/3600/1000</f>
        <v>0.82045671279975696</v>
      </c>
      <c r="BB64" s="98">
        <f>[12]CaseCE190!$AA81/1000</f>
        <v>0.239505166882647</v>
      </c>
      <c r="BC64" s="99">
        <f t="shared" si="11"/>
        <v>3.4256326219541027</v>
      </c>
      <c r="BD64" s="98">
        <f>([13]CaseCE195!$O81+[13]CaseCE195!$Q81)/3600/1000</f>
        <v>0.83251518879621933</v>
      </c>
      <c r="BE64" s="98">
        <f>[13]CaseCE195!$AA81/1000</f>
        <v>0.352930059409438</v>
      </c>
      <c r="BF64" s="99">
        <f t="shared" si="12"/>
        <v>2.3588673353277891</v>
      </c>
      <c r="BG64" s="98">
        <f>([14]CaseCE200!$O81+[14]CaseCE200!$Q81)/3600/1000</f>
        <v>7.9340519786917234</v>
      </c>
      <c r="BH64" s="98">
        <f>[14]CaseCE200!$AA81/1000</f>
        <v>2.1779678745194402</v>
      </c>
      <c r="BI64" s="99">
        <f t="shared" si="13"/>
        <v>3.6428691495012706</v>
      </c>
    </row>
    <row r="65" spans="19:61" x14ac:dyDescent="0.2">
      <c r="S65" t="s">
        <v>134</v>
      </c>
      <c r="T65" s="98">
        <f>([1]CaseCE100!$O82+[1]CaseCE100!$Q82)/3600/1000</f>
        <v>5.4212680101366937</v>
      </c>
      <c r="U65" s="98">
        <f>[1]CaseCE100!$AA82/1000</f>
        <v>2.2584310685413702</v>
      </c>
      <c r="V65" s="99">
        <f t="shared" si="0"/>
        <v>2.4004575945008022</v>
      </c>
      <c r="W65" s="98">
        <f>([2]CaseCE110!$O82+[2]CaseCE110!$Q82)/3600/1000</f>
        <v>5.4038241986048057</v>
      </c>
      <c r="X65" s="98">
        <f>[2]CaseCE110!$AA82/1000</f>
        <v>1.5907385321772098</v>
      </c>
      <c r="Y65" s="99">
        <f t="shared" si="1"/>
        <v>3.3970536887722882</v>
      </c>
      <c r="Z65" s="98">
        <f>([3]CaseCE120!$O82+[3]CaseCE120!$Q82)/3600/1000</f>
        <v>5.3949608715301949</v>
      </c>
      <c r="AA65" s="98">
        <f>[3]CaseCE120!$AA82/1000</f>
        <v>1.4971729640307501</v>
      </c>
      <c r="AB65" s="99">
        <f t="shared" si="2"/>
        <v>3.6034319354830329</v>
      </c>
      <c r="AC65" s="98">
        <f>([4]CaseCE130!$O82+[4]CaseCE130!$Q82)/3600/1000</f>
        <v>0.29126831526778613</v>
      </c>
      <c r="AD65" s="98">
        <f>[4]CaseCE130!$AA82/1000</f>
        <v>0.15327525573779702</v>
      </c>
      <c r="AE65" s="99">
        <f t="shared" si="3"/>
        <v>1.9002957383157093</v>
      </c>
      <c r="AF65" s="98">
        <f>([5]CaseCE140!$O82+[5]CaseCE140!$Q82)/3600/1000</f>
        <v>0.27382410178108751</v>
      </c>
      <c r="AG65" s="98">
        <f>[5]CaseCE140!$AA82/1000</f>
        <v>9.8939971200110499E-2</v>
      </c>
      <c r="AH65" s="99">
        <f t="shared" si="4"/>
        <v>2.7675781431881163</v>
      </c>
      <c r="AI65" s="98">
        <f>([6]CaseCE150!$O82+[6]CaseCE150!$Q82)/3600/1000</f>
        <v>6.5038460866633603</v>
      </c>
      <c r="AJ65" s="98">
        <f>[6]CaseCE150!$AA82/1000</f>
        <v>1.7817249369633301</v>
      </c>
      <c r="AK65" s="99">
        <f t="shared" si="5"/>
        <v>3.6503087270856427</v>
      </c>
      <c r="AL65" s="98">
        <f>([7]CaseCE160!$O82+[7]CaseCE160!$Q82)/3600/1000</f>
        <v>6.494923429100167</v>
      </c>
      <c r="AM65" s="98">
        <f>[7]CaseCE160!$AA82/1000</f>
        <v>1.6840565702936998</v>
      </c>
      <c r="AN65" s="99">
        <f t="shared" si="6"/>
        <v>3.8567133335476083</v>
      </c>
      <c r="AO65" s="98">
        <f>([8]CaseCE165!$O82+[8]CaseCE165!$Q82)/3600/1000</f>
        <v>6.5141158359596112</v>
      </c>
      <c r="AP65" s="98">
        <f>[8]CaseCE165!$AA82/1000</f>
        <v>2.2177034989942097</v>
      </c>
      <c r="AQ65" s="99">
        <f t="shared" si="7"/>
        <v>2.9373249575130056</v>
      </c>
      <c r="AR65" s="98">
        <f>([9]CaseCE170!$O82+[9]CaseCE170!$Q82)/3600/1000</f>
        <v>3.203827107962061</v>
      </c>
      <c r="AS65" s="98">
        <f>[9]CaseCE170!$AA82/1000</f>
        <v>0.94503759698745793</v>
      </c>
      <c r="AT65" s="99">
        <f t="shared" si="8"/>
        <v>3.3901583579056069</v>
      </c>
      <c r="AU65" s="98">
        <f>([10]CaseCE180!$O82+[10]CaseCE180!$Q82)/3600/1000</f>
        <v>6.5038806939089921</v>
      </c>
      <c r="AV65" s="98">
        <f>[10]CaseCE180!$AA82/1000</f>
        <v>1.6119220856434699</v>
      </c>
      <c r="AW65" s="99">
        <f t="shared" si="9"/>
        <v>4.0348604636884051</v>
      </c>
      <c r="AX65" s="98">
        <f>([11]CaseCE185!$O82+[11]CaseCE185!$Q82)/3600/1000</f>
        <v>6.521264651569048</v>
      </c>
      <c r="AY65" s="98">
        <f>[11]CaseCE185!$AA82/1000</f>
        <v>2.2950247990497701</v>
      </c>
      <c r="AZ65" s="99">
        <f t="shared" si="10"/>
        <v>2.8414789479700202</v>
      </c>
      <c r="BA65" s="98">
        <f>([12]CaseCE190!$O82+[12]CaseCE190!$Q82)/3600/1000</f>
        <v>0.82383402315197496</v>
      </c>
      <c r="BB65" s="98">
        <f>[12]CaseCE190!$AA82/1000</f>
        <v>0.244437745124434</v>
      </c>
      <c r="BC65" s="99">
        <f t="shared" si="11"/>
        <v>3.3703224628119206</v>
      </c>
      <c r="BD65" s="98">
        <f>([13]CaseCE195!$O82+[13]CaseCE195!$Q82)/3600/1000</f>
        <v>0.84128688678594721</v>
      </c>
      <c r="BE65" s="98">
        <f>[13]CaseCE195!$AA82/1000</f>
        <v>0.37129130513093495</v>
      </c>
      <c r="BF65" s="99">
        <f t="shared" si="12"/>
        <v>2.2658405278013971</v>
      </c>
      <c r="BG65" s="98">
        <f>([14]CaseCE200!$O82+[14]CaseCE200!$Q82)/3600/1000</f>
        <v>7.9388951733831403</v>
      </c>
      <c r="BH65" s="98">
        <f>[14]CaseCE200!$AA82/1000</f>
        <v>2.1797101012872497</v>
      </c>
      <c r="BI65" s="99">
        <f t="shared" si="13"/>
        <v>3.6421793745391855</v>
      </c>
    </row>
    <row r="66" spans="19:61" x14ac:dyDescent="0.2">
      <c r="S66" t="s">
        <v>135</v>
      </c>
      <c r="T66" s="98">
        <f>([1]CaseCE100!$O83+[1]CaseCE100!$Q83)/3600/1000</f>
        <v>5.4394979057387216</v>
      </c>
      <c r="U66" s="98">
        <f>[1]CaseCE100!$AA83/1000</f>
        <v>2.2641030688320103</v>
      </c>
      <c r="V66" s="99">
        <f t="shared" si="0"/>
        <v>2.4024957081767537</v>
      </c>
      <c r="W66" s="98">
        <f>([2]CaseCE110!$O83+[2]CaseCE110!$Q83)/3600/1000</f>
        <v>5.4121243132808328</v>
      </c>
      <c r="X66" s="98">
        <f>[2]CaseCE110!$AA83/1000</f>
        <v>1.59252189445766</v>
      </c>
      <c r="Y66" s="99">
        <f t="shared" si="1"/>
        <v>3.3984614793154568</v>
      </c>
      <c r="Z66" s="98">
        <f>([3]CaseCE120!$O83+[3]CaseCE120!$Q83)/3600/1000</f>
        <v>5.4028857841606941</v>
      </c>
      <c r="AA66" s="98">
        <f>[3]CaseCE120!$AA83/1000</f>
        <v>1.4988099470206699</v>
      </c>
      <c r="AB66" s="99">
        <f t="shared" si="2"/>
        <v>3.6047837785574712</v>
      </c>
      <c r="AC66" s="98">
        <f>([4]CaseCE130!$O83+[4]CaseCE130!$Q83)/3600/1000</f>
        <v>0.30949852477659445</v>
      </c>
      <c r="AD66" s="98">
        <f>[4]CaseCE130!$AA83/1000</f>
        <v>0.16269828675763301</v>
      </c>
      <c r="AE66" s="99">
        <f t="shared" si="3"/>
        <v>1.9022850882114424</v>
      </c>
      <c r="AF66" s="98">
        <f>([5]CaseCE140!$O83+[5]CaseCE140!$Q83)/3600/1000</f>
        <v>0.28212457141553615</v>
      </c>
      <c r="AG66" s="98">
        <f>[5]CaseCE140!$AA83/1000</f>
        <v>0.101885987634711</v>
      </c>
      <c r="AH66" s="99">
        <f t="shared" si="4"/>
        <v>2.7690222960494775</v>
      </c>
      <c r="AI66" s="98">
        <f>([6]CaseCE150!$O83+[6]CaseCE150!$Q83)/3600/1000</f>
        <v>6.5120722422490278</v>
      </c>
      <c r="AJ66" s="98">
        <f>[6]CaseCE150!$AA83/1000</f>
        <v>1.7833174381280401</v>
      </c>
      <c r="AK66" s="99">
        <f t="shared" si="5"/>
        <v>3.6516618427086049</v>
      </c>
      <c r="AL66" s="98">
        <f>([7]CaseCE160!$O83+[7]CaseCE160!$Q83)/3600/1000</f>
        <v>6.5030348257843613</v>
      </c>
      <c r="AM66" s="98">
        <f>[7]CaseCE160!$AA83/1000</f>
        <v>1.68575824366113</v>
      </c>
      <c r="AN66" s="99">
        <f t="shared" si="6"/>
        <v>3.8576319292741936</v>
      </c>
      <c r="AO66" s="98">
        <f>([8]CaseCE165!$O83+[8]CaseCE165!$Q83)/3600/1000</f>
        <v>6.5288539320424448</v>
      </c>
      <c r="AP66" s="98">
        <f>[8]CaseCE165!$AA83/1000</f>
        <v>2.2213009620186397</v>
      </c>
      <c r="AQ66" s="99">
        <f t="shared" si="7"/>
        <v>2.9392027661615261</v>
      </c>
      <c r="AR66" s="98">
        <f>([9]CaseCE170!$O83+[9]CaseCE170!$Q83)/3600/1000</f>
        <v>3.2120909825218025</v>
      </c>
      <c r="AS66" s="98">
        <f>[9]CaseCE170!$AA83/1000</f>
        <v>0.94712748604721109</v>
      </c>
      <c r="AT66" s="99">
        <f t="shared" si="8"/>
        <v>3.3914029841191735</v>
      </c>
      <c r="AU66" s="98">
        <f>([10]CaseCE180!$O83+[10]CaseCE180!$Q83)/3600/1000</f>
        <v>6.5119535177558472</v>
      </c>
      <c r="AV66" s="98">
        <f>[10]CaseCE180!$AA83/1000</f>
        <v>1.6114107081741098</v>
      </c>
      <c r="AW66" s="99">
        <f t="shared" si="9"/>
        <v>4.041150703990632</v>
      </c>
      <c r="AX66" s="98">
        <f>([11]CaseCE185!$O83+[11]CaseCE185!$Q83)/3600/1000</f>
        <v>6.5395420534990025</v>
      </c>
      <c r="AY66" s="98">
        <f>[11]CaseCE185!$AA83/1000</f>
        <v>2.29408927472902</v>
      </c>
      <c r="AZ66" s="99">
        <f t="shared" si="10"/>
        <v>2.8506048677078879</v>
      </c>
      <c r="BA66" s="98">
        <f>([12]CaseCE190!$O83+[12]CaseCE190!$Q83)/3600/1000</f>
        <v>0.83212832351111099</v>
      </c>
      <c r="BB66" s="98">
        <f>[12]CaseCE190!$AA83/1000</f>
        <v>0.24851199716192202</v>
      </c>
      <c r="BC66" s="99">
        <f t="shared" si="11"/>
        <v>3.3484432663785011</v>
      </c>
      <c r="BD66" s="98">
        <f>([13]CaseCE195!$O83+[13]CaseCE195!$Q83)/3600/1000</f>
        <v>0.85949764615084445</v>
      </c>
      <c r="BE66" s="98">
        <f>[13]CaseCE195!$AA83/1000</f>
        <v>0.38235117455447104</v>
      </c>
      <c r="BF66" s="99">
        <f t="shared" si="12"/>
        <v>2.2479273070165435</v>
      </c>
      <c r="BG66" s="98">
        <f>([14]CaseCE200!$O83+[14]CaseCE200!$Q83)/3600/1000</f>
        <v>7.9500718148064164</v>
      </c>
      <c r="BH66" s="98">
        <f>[14]CaseCE200!$AA83/1000</f>
        <v>2.1818774551424598</v>
      </c>
      <c r="BI66" s="99">
        <f t="shared" si="13"/>
        <v>3.6436839273759021</v>
      </c>
    </row>
    <row r="67" spans="19:61" x14ac:dyDescent="0.2">
      <c r="S67" t="s">
        <v>136</v>
      </c>
      <c r="T67" s="98">
        <f>([1]CaseCE100!$O84+[1]CaseCE100!$Q84)/3600/1000</f>
        <v>5.4396158225223328</v>
      </c>
      <c r="U67" s="98">
        <f>[1]CaseCE100!$AA84/1000</f>
        <v>2.2639844525366404</v>
      </c>
      <c r="V67" s="99">
        <f t="shared" si="0"/>
        <v>2.402673665195719</v>
      </c>
      <c r="W67" s="98">
        <f>([2]CaseCE110!$O84+[2]CaseCE110!$Q84)/3600/1000</f>
        <v>5.4120375340720841</v>
      </c>
      <c r="X67" s="98">
        <f>[2]CaseCE110!$AA84/1000</f>
        <v>1.5923898801196699</v>
      </c>
      <c r="Y67" s="99">
        <f t="shared" si="1"/>
        <v>3.3986887266988681</v>
      </c>
      <c r="Z67" s="98">
        <f>([3]CaseCE120!$O84+[3]CaseCE120!$Q84)/3600/1000</f>
        <v>5.403538296156861</v>
      </c>
      <c r="AA67" s="98">
        <f>[3]CaseCE120!$AA84/1000</f>
        <v>1.4988548289647798</v>
      </c>
      <c r="AB67" s="99">
        <f t="shared" si="2"/>
        <v>3.6051111767034469</v>
      </c>
      <c r="AC67" s="98">
        <f>([4]CaseCE130!$O84+[4]CaseCE130!$Q84)/3600/1000</f>
        <v>0.30961604664412778</v>
      </c>
      <c r="AD67" s="98">
        <f>[4]CaseCE130!$AA84/1000</f>
        <v>0.16274344423199302</v>
      </c>
      <c r="AE67" s="99">
        <f t="shared" si="3"/>
        <v>1.9024793785411462</v>
      </c>
      <c r="AF67" s="98">
        <f>([5]CaseCE140!$O84+[5]CaseCE140!$Q84)/3600/1000</f>
        <v>0.28203768156792502</v>
      </c>
      <c r="AG67" s="98">
        <f>[5]CaseCE140!$AA84/1000</f>
        <v>0.10184523701411599</v>
      </c>
      <c r="AH67" s="99">
        <f t="shared" si="4"/>
        <v>2.7692770897949202</v>
      </c>
      <c r="AI67" s="98">
        <f>([6]CaseCE150!$O84+[6]CaseCE150!$Q84)/3600/1000</f>
        <v>6.5120051583826664</v>
      </c>
      <c r="AJ67" s="98">
        <f>[6]CaseCE150!$AA84/1000</f>
        <v>1.78309720960743</v>
      </c>
      <c r="AK67" s="99">
        <f t="shared" si="5"/>
        <v>3.6520752336415585</v>
      </c>
      <c r="AL67" s="98">
        <f>([7]CaseCE160!$O84+[7]CaseCE160!$Q84)/3600/1000</f>
        <v>6.5036268875662495</v>
      </c>
      <c r="AM67" s="98">
        <f>[7]CaseCE160!$AA84/1000</f>
        <v>1.6856103037734298</v>
      </c>
      <c r="AN67" s="99">
        <f t="shared" si="6"/>
        <v>3.8583217443599764</v>
      </c>
      <c r="AO67" s="98">
        <f>([8]CaseCE165!$O84+[8]CaseCE165!$Q84)/3600/1000</f>
        <v>6.5287697883334168</v>
      </c>
      <c r="AP67" s="98">
        <f>[8]CaseCE165!$AA84/1000</f>
        <v>2.2209559109128101</v>
      </c>
      <c r="AQ67" s="99">
        <f t="shared" si="7"/>
        <v>2.9396215189387083</v>
      </c>
      <c r="AR67" s="98">
        <f>([9]CaseCE170!$O84+[9]CaseCE170!$Q84)/3600/1000</f>
        <v>3.2120161895986108</v>
      </c>
      <c r="AS67" s="98">
        <f>[9]CaseCE170!$AA84/1000</f>
        <v>0.94669799016378497</v>
      </c>
      <c r="AT67" s="99">
        <f t="shared" si="8"/>
        <v>3.392862584447772</v>
      </c>
      <c r="AU67" s="98">
        <f>([10]CaseCE180!$O84+[10]CaseCE180!$Q84)/3600/1000</f>
        <v>6.511940047779083</v>
      </c>
      <c r="AV67" s="98">
        <f>[10]CaseCE180!$AA84/1000</f>
        <v>1.6115059550456299</v>
      </c>
      <c r="AW67" s="99">
        <f t="shared" si="9"/>
        <v>4.0409034961305474</v>
      </c>
      <c r="AX67" s="98">
        <f>([11]CaseCE185!$O84+[11]CaseCE185!$Q84)/3600/1000</f>
        <v>6.539664210539053</v>
      </c>
      <c r="AY67" s="98">
        <f>[11]CaseCE185!$AA84/1000</f>
        <v>2.2941422094310799</v>
      </c>
      <c r="AZ67" s="99">
        <f t="shared" si="10"/>
        <v>2.8505923406382085</v>
      </c>
      <c r="BA67" s="98">
        <f>([12]CaseCE190!$O84+[12]CaseCE190!$Q84)/3600/1000</f>
        <v>0.83203321437572497</v>
      </c>
      <c r="BB67" s="98">
        <f>[12]CaseCE190!$AA84/1000</f>
        <v>0.24618371636824501</v>
      </c>
      <c r="BC67" s="99">
        <f t="shared" si="11"/>
        <v>3.3797248114134328</v>
      </c>
      <c r="BD67" s="98">
        <f>([13]CaseCE195!$O84+[13]CaseCE195!$Q84)/3600/1000</f>
        <v>0.85961793553193044</v>
      </c>
      <c r="BE67" s="98">
        <f>[13]CaseCE195!$AA84/1000</f>
        <v>0.37573258216772304</v>
      </c>
      <c r="BF67" s="99">
        <f t="shared" si="12"/>
        <v>2.2878450694174988</v>
      </c>
      <c r="BG67" s="98">
        <f>([14]CaseCE200!$O84+[14]CaseCE200!$Q84)/3600/1000</f>
        <v>7.9503175514411124</v>
      </c>
      <c r="BH67" s="98">
        <f>[14]CaseCE200!$AA84/1000</f>
        <v>2.1815976121260801</v>
      </c>
      <c r="BI67" s="99">
        <f t="shared" si="13"/>
        <v>3.6442639592427475</v>
      </c>
    </row>
    <row r="68" spans="19:61" x14ac:dyDescent="0.2">
      <c r="S68" t="s">
        <v>137</v>
      </c>
      <c r="T68" s="98">
        <f>([1]CaseCE100!$O85+[1]CaseCE100!$Q85)/3600/1000</f>
        <v>5.4401685398112498</v>
      </c>
      <c r="U68" s="98">
        <f>[1]CaseCE100!$AA85/1000</f>
        <v>2.2644258699353501</v>
      </c>
      <c r="V68" s="99">
        <f t="shared" si="0"/>
        <v>2.4024493855330173</v>
      </c>
      <c r="W68" s="98">
        <f>([2]CaseCE110!$O85+[2]CaseCE110!$Q85)/3600/1000</f>
        <v>5.4124604868939992</v>
      </c>
      <c r="X68" s="98">
        <f>[2]CaseCE110!$AA85/1000</f>
        <v>1.5926757511880301</v>
      </c>
      <c r="Y68" s="99">
        <f t="shared" si="1"/>
        <v>3.3983442535975472</v>
      </c>
      <c r="Z68" s="98">
        <f>([3]CaseCE120!$O85+[3]CaseCE120!$Q85)/3600/1000</f>
        <v>5.4046284239418325</v>
      </c>
      <c r="AA68" s="98">
        <f>[3]CaseCE120!$AA85/1000</f>
        <v>1.49927720395717</v>
      </c>
      <c r="AB68" s="99">
        <f t="shared" si="2"/>
        <v>3.6048226503257279</v>
      </c>
      <c r="AC68" s="98">
        <f>([4]CaseCE130!$O85+[4]CaseCE130!$Q85)/3600/1000</f>
        <v>0.31016860188178058</v>
      </c>
      <c r="AD68" s="98">
        <f>[4]CaseCE130!$AA85/1000</f>
        <v>0.163055320548776</v>
      </c>
      <c r="AE68" s="99">
        <f t="shared" si="3"/>
        <v>1.9022292608292868</v>
      </c>
      <c r="AF68" s="98">
        <f>([5]CaseCE140!$O85+[5]CaseCE140!$Q85)/3600/1000</f>
        <v>0.28246050134240558</v>
      </c>
      <c r="AG68" s="98">
        <f>[5]CaseCE140!$AA85/1000</f>
        <v>0.102012297035122</v>
      </c>
      <c r="AH68" s="99">
        <f t="shared" si="4"/>
        <v>2.7688867867092211</v>
      </c>
      <c r="AI68" s="98">
        <f>([6]CaseCE150!$O85+[6]CaseCE150!$Q85)/3600/1000</f>
        <v>6.5124536538114448</v>
      </c>
      <c r="AJ68" s="98">
        <f>[6]CaseCE150!$AA85/1000</f>
        <v>1.7832727125880499</v>
      </c>
      <c r="AK68" s="99">
        <f t="shared" si="5"/>
        <v>3.6519673114719349</v>
      </c>
      <c r="AL68" s="98">
        <f>([7]CaseCE160!$O85+[7]CaseCE160!$Q85)/3600/1000</f>
        <v>6.5045601983135555</v>
      </c>
      <c r="AM68" s="98">
        <f>[7]CaseCE160!$AA85/1000</f>
        <v>1.68581712374938</v>
      </c>
      <c r="AN68" s="99">
        <f t="shared" si="6"/>
        <v>3.8584020215946913</v>
      </c>
      <c r="AO68" s="98">
        <f>([8]CaseCE165!$O85+[8]CaseCE165!$Q85)/3600/1000</f>
        <v>6.5292358923087779</v>
      </c>
      <c r="AP68" s="98">
        <f>[8]CaseCE165!$AA85/1000</f>
        <v>2.2211816866650103</v>
      </c>
      <c r="AQ68" s="99">
        <f t="shared" si="7"/>
        <v>2.9395325612071335</v>
      </c>
      <c r="AR68" s="98">
        <f>([9]CaseCE170!$O85+[9]CaseCE170!$Q85)/3600/1000</f>
        <v>3.2124586842509637</v>
      </c>
      <c r="AS68" s="98">
        <f>[9]CaseCE170!$AA85/1000</f>
        <v>0.94687315067157596</v>
      </c>
      <c r="AT68" s="99">
        <f t="shared" si="8"/>
        <v>3.3927022663727517</v>
      </c>
      <c r="AU68" s="98">
        <f>([10]CaseCE180!$O85+[10]CaseCE180!$Q85)/3600/1000</f>
        <v>6.5124300589001418</v>
      </c>
      <c r="AV68" s="98">
        <f>[10]CaseCE180!$AA85/1000</f>
        <v>1.61180109819469</v>
      </c>
      <c r="AW68" s="99">
        <f t="shared" si="9"/>
        <v>4.040467565256308</v>
      </c>
      <c r="AX68" s="98">
        <f>([11]CaseCE185!$O85+[11]CaseCE185!$Q85)/3600/1000</f>
        <v>6.5402166295081337</v>
      </c>
      <c r="AY68" s="98">
        <f>[11]CaseCE185!$AA85/1000</f>
        <v>2.2946223962276098</v>
      </c>
      <c r="AZ68" s="99">
        <f t="shared" si="10"/>
        <v>2.8502365531951304</v>
      </c>
      <c r="BA68" s="98">
        <f>([12]CaseCE190!$O85+[12]CaseCE190!$Q85)/3600/1000</f>
        <v>0.83246086192509161</v>
      </c>
      <c r="BB68" s="98">
        <f>[12]CaseCE190!$AA85/1000</f>
        <v>0.245899916974995</v>
      </c>
      <c r="BC68" s="99">
        <f t="shared" si="11"/>
        <v>3.3853645506100056</v>
      </c>
      <c r="BD68" s="98">
        <f>([13]CaseCE195!$O85+[13]CaseCE195!$Q85)/3600/1000</f>
        <v>0.86017192257455011</v>
      </c>
      <c r="BE68" s="98">
        <f>[13]CaseCE195!$AA85/1000</f>
        <v>0.37464681750203799</v>
      </c>
      <c r="BF68" s="99">
        <f t="shared" si="12"/>
        <v>2.2959541690751744</v>
      </c>
      <c r="BG68" s="98">
        <f>([14]CaseCE200!$O85+[14]CaseCE200!$Q85)/3600/1000</f>
        <v>7.9509232924407494</v>
      </c>
      <c r="BH68" s="98">
        <f>[14]CaseCE200!$AA85/1000</f>
        <v>2.1817881501302399</v>
      </c>
      <c r="BI68" s="99">
        <f t="shared" si="13"/>
        <v>3.6442233367002776</v>
      </c>
    </row>
    <row r="69" spans="19:61" x14ac:dyDescent="0.2">
      <c r="S69" t="s">
        <v>138</v>
      </c>
      <c r="T69" s="98">
        <f>([1]CaseCE100!$O86+[1]CaseCE100!$Q86)/3600/1000</f>
        <v>5.4403962529451944</v>
      </c>
      <c r="U69" s="98">
        <f>[1]CaseCE100!$AA86/1000</f>
        <v>2.2649191740812999</v>
      </c>
      <c r="V69" s="99">
        <f t="shared" si="0"/>
        <v>2.4020266662062837</v>
      </c>
      <c r="W69" s="98">
        <f>([2]CaseCE110!$O86+[2]CaseCE110!$Q86)/3600/1000</f>
        <v>5.4127314869823602</v>
      </c>
      <c r="X69" s="98">
        <f>[2]CaseCE110!$AA86/1000</f>
        <v>1.59303721899155</v>
      </c>
      <c r="Y69" s="99">
        <f t="shared" si="1"/>
        <v>3.3977432683015492</v>
      </c>
      <c r="Z69" s="98">
        <f>([3]CaseCE120!$O86+[3]CaseCE120!$Q86)/3600/1000</f>
        <v>5.4049486431253611</v>
      </c>
      <c r="AA69" s="98">
        <f>[3]CaseCE120!$AA86/1000</f>
        <v>1.4996283063314699</v>
      </c>
      <c r="AB69" s="99">
        <f t="shared" si="2"/>
        <v>3.6041921990306043</v>
      </c>
      <c r="AC69" s="98">
        <f>([4]CaseCE130!$O86+[4]CaseCE130!$Q86)/3600/1000</f>
        <v>0.31039623735817495</v>
      </c>
      <c r="AD69" s="98">
        <f>[4]CaseCE130!$AA86/1000</f>
        <v>0.16321489776818199</v>
      </c>
      <c r="AE69" s="99">
        <f t="shared" si="3"/>
        <v>1.9017641257174829</v>
      </c>
      <c r="AF69" s="98">
        <f>([5]CaseCE140!$O86+[5]CaseCE140!$Q86)/3600/1000</f>
        <v>0.28273141723393053</v>
      </c>
      <c r="AG69" s="98">
        <f>[5]CaseCE140!$AA86/1000</f>
        <v>0.10213504607692001</v>
      </c>
      <c r="AH69" s="99">
        <f t="shared" si="4"/>
        <v>2.7682115796080384</v>
      </c>
      <c r="AI69" s="98">
        <f>([6]CaseCE150!$O86+[6]CaseCE150!$Q86)/3600/1000</f>
        <v>6.5127416117200836</v>
      </c>
      <c r="AJ69" s="98">
        <f>[6]CaseCE150!$AA86/1000</f>
        <v>1.7835877892512699</v>
      </c>
      <c r="AK69" s="99">
        <f t="shared" si="5"/>
        <v>3.6514836280943923</v>
      </c>
      <c r="AL69" s="98">
        <f>([7]CaseCE160!$O86+[7]CaseCE160!$Q86)/3600/1000</f>
        <v>6.5049122290948338</v>
      </c>
      <c r="AM69" s="98">
        <f>[7]CaseCE160!$AA86/1000</f>
        <v>1.6860932389587999</v>
      </c>
      <c r="AN69" s="99">
        <f t="shared" si="6"/>
        <v>3.8579789532349715</v>
      </c>
      <c r="AO69" s="98">
        <f>([8]CaseCE165!$O86+[8]CaseCE165!$Q86)/3600/1000</f>
        <v>6.5294771819902779</v>
      </c>
      <c r="AP69" s="98">
        <f>[8]CaseCE165!$AA86/1000</f>
        <v>2.2215735883250098</v>
      </c>
      <c r="AQ69" s="99">
        <f t="shared" si="7"/>
        <v>2.9391226184468997</v>
      </c>
      <c r="AR69" s="98">
        <f>([9]CaseCE170!$O86+[9]CaseCE170!$Q86)/3600/1000</f>
        <v>3.212742632349292</v>
      </c>
      <c r="AS69" s="98">
        <f>[9]CaseCE170!$AA86/1000</f>
        <v>0.947105713749824</v>
      </c>
      <c r="AT69" s="99">
        <f t="shared" si="8"/>
        <v>3.3921689899105933</v>
      </c>
      <c r="AU69" s="98">
        <f>([10]CaseCE180!$O86+[10]CaseCE180!$Q86)/3600/1000</f>
        <v>6.512741751561494</v>
      </c>
      <c r="AV69" s="98">
        <f>[10]CaseCE180!$AA86/1000</f>
        <v>1.6120998918910401</v>
      </c>
      <c r="AW69" s="99">
        <f t="shared" si="9"/>
        <v>4.0399120329459599</v>
      </c>
      <c r="AX69" s="98">
        <f>([11]CaseCE185!$O86+[11]CaseCE185!$Q86)/3600/1000</f>
        <v>6.5404474640047461</v>
      </c>
      <c r="AY69" s="98">
        <f>[11]CaseCE185!$AA86/1000</f>
        <v>2.29510645114186</v>
      </c>
      <c r="AZ69" s="99">
        <f t="shared" si="10"/>
        <v>2.8497359940541087</v>
      </c>
      <c r="BA69" s="98">
        <f>([12]CaseCE190!$O86+[12]CaseCE190!$Q86)/3600/1000</f>
        <v>0.83273524992588344</v>
      </c>
      <c r="BB69" s="98">
        <f>[12]CaseCE190!$AA86/1000</f>
        <v>0.24582927422890199</v>
      </c>
      <c r="BC69" s="99">
        <f t="shared" si="11"/>
        <v>3.3874535591334358</v>
      </c>
      <c r="BD69" s="98">
        <f>([13]CaseCE195!$O86+[13]CaseCE195!$Q86)/3600/1000</f>
        <v>0.86040138514689168</v>
      </c>
      <c r="BE69" s="98">
        <f>[13]CaseCE195!$AA86/1000</f>
        <v>0.374294227277428</v>
      </c>
      <c r="BF69" s="99">
        <f t="shared" si="12"/>
        <v>2.2987300429540412</v>
      </c>
      <c r="BG69" s="98">
        <f>([14]CaseCE200!$O86+[14]CaseCE200!$Q86)/3600/1000</f>
        <v>7.9512985541531673</v>
      </c>
      <c r="BH69" s="98">
        <f>[14]CaseCE200!$AA86/1000</f>
        <v>2.1821525873457901</v>
      </c>
      <c r="BI69" s="99">
        <f t="shared" si="13"/>
        <v>3.6437866903819693</v>
      </c>
    </row>
    <row r="70" spans="19:61" x14ac:dyDescent="0.2">
      <c r="S70" t="s">
        <v>139</v>
      </c>
      <c r="T70" s="98">
        <f>([1]CaseCE100!$O87+[1]CaseCE100!$Q87)/3600/1000</f>
        <v>5.4406410321798608</v>
      </c>
      <c r="U70" s="98">
        <f>[1]CaseCE100!$AA87/1000</f>
        <v>2.2654187912268897</v>
      </c>
      <c r="V70" s="99">
        <f t="shared" si="0"/>
        <v>2.4016049717824388</v>
      </c>
      <c r="W70" s="98">
        <f>([2]CaseCE110!$O87+[2]CaseCE110!$Q87)/3600/1000</f>
        <v>5.4129811655696116</v>
      </c>
      <c r="X70" s="98">
        <f>[2]CaseCE110!$AA87/1000</f>
        <v>1.5933940497983798</v>
      </c>
      <c r="Y70" s="99">
        <f t="shared" si="1"/>
        <v>3.3971390606451326</v>
      </c>
      <c r="Z70" s="98">
        <f>([3]CaseCE120!$O87+[3]CaseCE120!$Q87)/3600/1000</f>
        <v>5.4052262911330278</v>
      </c>
      <c r="AA70" s="98">
        <f>[3]CaseCE120!$AA87/1000</f>
        <v>1.49997012980568</v>
      </c>
      <c r="AB70" s="99">
        <f t="shared" si="2"/>
        <v>3.6035559533663983</v>
      </c>
      <c r="AC70" s="98">
        <f>([4]CaseCE130!$O87+[4]CaseCE130!$Q87)/3600/1000</f>
        <v>0.31064098147099167</v>
      </c>
      <c r="AD70" s="98">
        <f>[4]CaseCE130!$AA87/1000</f>
        <v>0.16338345894388701</v>
      </c>
      <c r="AE70" s="99">
        <f t="shared" si="3"/>
        <v>1.9013000672098594</v>
      </c>
      <c r="AF70" s="98">
        <f>([5]CaseCE140!$O87+[5]CaseCE140!$Q87)/3600/1000</f>
        <v>0.28298104630843057</v>
      </c>
      <c r="AG70" s="98">
        <f>[5]CaseCE140!$AA87/1000</f>
        <v>0.102250292790214</v>
      </c>
      <c r="AH70" s="99">
        <f t="shared" si="4"/>
        <v>2.767532870434124</v>
      </c>
      <c r="AI70" s="98">
        <f>([6]CaseCE150!$O87+[6]CaseCE150!$Q87)/3600/1000</f>
        <v>6.5130017679303887</v>
      </c>
      <c r="AJ70" s="98">
        <f>[6]CaseCE150!$AA87/1000</f>
        <v>1.78392658901388</v>
      </c>
      <c r="AK70" s="99">
        <f t="shared" si="5"/>
        <v>3.6509359791148412</v>
      </c>
      <c r="AL70" s="98">
        <f>([7]CaseCE160!$O87+[7]CaseCE160!$Q87)/3600/1000</f>
        <v>6.5052139280282502</v>
      </c>
      <c r="AM70" s="98">
        <f>[7]CaseCE160!$AA87/1000</f>
        <v>1.68640395174858</v>
      </c>
      <c r="AN70" s="99">
        <f t="shared" si="6"/>
        <v>3.857447037694139</v>
      </c>
      <c r="AO70" s="98">
        <f>([8]CaseCE165!$O87+[8]CaseCE165!$Q87)/3600/1000</f>
        <v>6.5297163201555559</v>
      </c>
      <c r="AP70" s="98">
        <f>[8]CaseCE165!$AA87/1000</f>
        <v>2.22200820357833</v>
      </c>
      <c r="AQ70" s="99">
        <f t="shared" si="7"/>
        <v>2.9386553612358757</v>
      </c>
      <c r="AR70" s="98">
        <f>([9]CaseCE170!$O87+[9]CaseCE170!$Q87)/3600/1000</f>
        <v>3.2129999650863943</v>
      </c>
      <c r="AS70" s="98">
        <f>[9]CaseCE170!$AA87/1000</f>
        <v>0.94736091522337407</v>
      </c>
      <c r="AT70" s="99">
        <f t="shared" si="8"/>
        <v>3.3915268336026037</v>
      </c>
      <c r="AU70" s="98">
        <f>([10]CaseCE180!$O87+[10]CaseCE180!$Q87)/3600/1000</f>
        <v>6.5130153012293697</v>
      </c>
      <c r="AV70" s="98">
        <f>[10]CaseCE180!$AA87/1000</f>
        <v>1.61242084494356</v>
      </c>
      <c r="AW70" s="99">
        <f t="shared" si="9"/>
        <v>4.0392775382765205</v>
      </c>
      <c r="AX70" s="98">
        <f>([11]CaseCE185!$O87+[11]CaseCE185!$Q87)/3600/1000</f>
        <v>6.5406944205892641</v>
      </c>
      <c r="AY70" s="98">
        <f>[11]CaseCE185!$AA87/1000</f>
        <v>2.29566574063423</v>
      </c>
      <c r="AZ70" s="99">
        <f t="shared" si="10"/>
        <v>2.8491492924323767</v>
      </c>
      <c r="BA70" s="98">
        <f>([12]CaseCE190!$O87+[12]CaseCE190!$Q87)/3600/1000</f>
        <v>0.83298711660825264</v>
      </c>
      <c r="BB70" s="98">
        <f>[12]CaseCE190!$AA87/1000</f>
        <v>0.24589424853958</v>
      </c>
      <c r="BC70" s="99">
        <f t="shared" si="11"/>
        <v>3.3875827578544282</v>
      </c>
      <c r="BD70" s="98">
        <f>([13]CaseCE195!$O87+[13]CaseCE195!$Q87)/3600/1000</f>
        <v>0.86064756737855008</v>
      </c>
      <c r="BE70" s="98">
        <f>[13]CaseCE195!$AA87/1000</f>
        <v>0.37437813416200999</v>
      </c>
      <c r="BF70" s="99">
        <f t="shared" si="12"/>
        <v>2.2988724202736419</v>
      </c>
      <c r="BG70" s="98">
        <f>([14]CaseCE200!$O87+[14]CaseCE200!$Q87)/3600/1000</f>
        <v>7.9516055148454443</v>
      </c>
      <c r="BH70" s="98">
        <f>[14]CaseCE200!$AA87/1000</f>
        <v>2.1825476307759799</v>
      </c>
      <c r="BI70" s="99">
        <f t="shared" si="13"/>
        <v>3.6432678044319893</v>
      </c>
    </row>
    <row r="71" spans="19:61" x14ac:dyDescent="0.2">
      <c r="S71" t="s">
        <v>140</v>
      </c>
      <c r="T71" s="98">
        <f>([1]CaseCE100!$O88+[1]CaseCE100!$Q88)/3600/1000</f>
        <v>5.4408059895097773</v>
      </c>
      <c r="U71" s="98">
        <f>[1]CaseCE100!$AA88/1000</f>
        <v>2.26589281810082</v>
      </c>
      <c r="V71" s="99">
        <f t="shared" si="0"/>
        <v>2.401175353947254</v>
      </c>
      <c r="W71" s="98">
        <f>([2]CaseCE110!$O88+[2]CaseCE110!$Q88)/3600/1000</f>
        <v>5.4131392195605841</v>
      </c>
      <c r="X71" s="98">
        <f>[2]CaseCE110!$AA88/1000</f>
        <v>1.5937297183274799</v>
      </c>
      <c r="Y71" s="99">
        <f t="shared" si="1"/>
        <v>3.3965227336297255</v>
      </c>
      <c r="Z71" s="98">
        <f>([3]CaseCE120!$O88+[3]CaseCE120!$Q88)/3600/1000</f>
        <v>5.4054194502470567</v>
      </c>
      <c r="AA71" s="98">
        <f>[3]CaseCE120!$AA88/1000</f>
        <v>1.50029315108358</v>
      </c>
      <c r="AB71" s="99">
        <f t="shared" si="2"/>
        <v>3.6029088357452119</v>
      </c>
      <c r="AC71" s="98">
        <f>([4]CaseCE130!$O88+[4]CaseCE130!$Q88)/3600/1000</f>
        <v>0.31080592166798887</v>
      </c>
      <c r="AD71" s="98">
        <f>[4]CaseCE130!$AA88/1000</f>
        <v>0.163510815735743</v>
      </c>
      <c r="AE71" s="99">
        <f t="shared" si="3"/>
        <v>1.9008279071293728</v>
      </c>
      <c r="AF71" s="98">
        <f>([5]CaseCE140!$O88+[5]CaseCE140!$Q88)/3600/1000</f>
        <v>0.28313907016478335</v>
      </c>
      <c r="AG71" s="98">
        <f>[5]CaseCE140!$AA88/1000</f>
        <v>0.10233293169371101</v>
      </c>
      <c r="AH71" s="99">
        <f t="shared" si="4"/>
        <v>2.7668421638914502</v>
      </c>
      <c r="AI71" s="98">
        <f>([6]CaseCE150!$O88+[6]CaseCE150!$Q88)/3600/1000</f>
        <v>6.5131661693241387</v>
      </c>
      <c r="AJ71" s="98">
        <f>[6]CaseCE150!$AA88/1000</f>
        <v>1.7842430793288999</v>
      </c>
      <c r="AK71" s="99">
        <f t="shared" si="5"/>
        <v>3.6503805141695769</v>
      </c>
      <c r="AL71" s="98">
        <f>([7]CaseCE160!$O88+[7]CaseCE160!$Q88)/3600/1000</f>
        <v>6.5054241505046386</v>
      </c>
      <c r="AM71" s="98">
        <f>[7]CaseCE160!$AA88/1000</f>
        <v>1.6866964545946901</v>
      </c>
      <c r="AN71" s="99">
        <f t="shared" si="6"/>
        <v>3.8569027241287936</v>
      </c>
      <c r="AO71" s="98">
        <f>([8]CaseCE165!$O88+[8]CaseCE165!$Q88)/3600/1000</f>
        <v>6.5298538776786108</v>
      </c>
      <c r="AP71" s="98">
        <f>[8]CaseCE165!$AA88/1000</f>
        <v>2.2224140612621999</v>
      </c>
      <c r="AQ71" s="99">
        <f t="shared" si="7"/>
        <v>2.9381805989699505</v>
      </c>
      <c r="AR71" s="98">
        <f>([9]CaseCE170!$O88+[9]CaseCE170!$Q88)/3600/1000</f>
        <v>3.2131627657214614</v>
      </c>
      <c r="AS71" s="98">
        <f>[9]CaseCE170!$AA88/1000</f>
        <v>0.94758209307464303</v>
      </c>
      <c r="AT71" s="99">
        <f t="shared" si="8"/>
        <v>3.3909070139724071</v>
      </c>
      <c r="AU71" s="98">
        <f>([10]CaseCE180!$O88+[10]CaseCE180!$Q88)/3600/1000</f>
        <v>6.5131875112499689</v>
      </c>
      <c r="AV71" s="98">
        <f>[10]CaseCE180!$AA88/1000</f>
        <v>1.6126809711714201</v>
      </c>
      <c r="AW71" s="99">
        <f t="shared" si="9"/>
        <v>4.0387327857653803</v>
      </c>
      <c r="AX71" s="98">
        <f>([11]CaseCE185!$O88+[11]CaseCE185!$Q88)/3600/1000</f>
        <v>6.5408601754981222</v>
      </c>
      <c r="AY71" s="98">
        <f>[11]CaseCE185!$AA88/1000</f>
        <v>2.2961296653783001</v>
      </c>
      <c r="AZ71" s="99">
        <f t="shared" si="10"/>
        <v>2.8486458208885512</v>
      </c>
      <c r="BA71" s="98">
        <f>([12]CaseCE190!$O88+[12]CaseCE190!$Q88)/3600/1000</f>
        <v>0.83314621929844168</v>
      </c>
      <c r="BB71" s="98">
        <f>[12]CaseCE190!$AA88/1000</f>
        <v>0.24593032123405301</v>
      </c>
      <c r="BC71" s="99">
        <f t="shared" si="11"/>
        <v>3.3877328143914904</v>
      </c>
      <c r="BD71" s="98">
        <f>([13]CaseCE195!$O88+[13]CaseCE195!$Q88)/3600/1000</f>
        <v>0.86081287737638057</v>
      </c>
      <c r="BE71" s="98">
        <f>[13]CaseCE195!$AA88/1000</f>
        <v>0.37445813428326102</v>
      </c>
      <c r="BF71" s="99">
        <f t="shared" si="12"/>
        <v>2.2988227483001173</v>
      </c>
      <c r="BG71" s="98">
        <f>([14]CaseCE200!$O88+[14]CaseCE200!$Q88)/3600/1000</f>
        <v>7.9517868117665831</v>
      </c>
      <c r="BH71" s="98">
        <f>[14]CaseCE200!$AA88/1000</f>
        <v>2.1829145936432699</v>
      </c>
      <c r="BI71" s="99">
        <f t="shared" si="13"/>
        <v>3.6427383988922371</v>
      </c>
    </row>
    <row r="72" spans="19:61" x14ac:dyDescent="0.2">
      <c r="S72" t="s">
        <v>141</v>
      </c>
      <c r="T72" s="98">
        <f>([1]CaseCE100!$O89+[1]CaseCE100!$Q89)/3600/1000</f>
        <v>5.4402976967163053</v>
      </c>
      <c r="U72" s="98">
        <f>[1]CaseCE100!$AA89/1000</f>
        <v>2.26588523263819</v>
      </c>
      <c r="V72" s="99">
        <f t="shared" si="0"/>
        <v>2.4009590681616824</v>
      </c>
      <c r="W72" s="98">
        <f>([2]CaseCE110!$O89+[2]CaseCE110!$Q89)/3600/1000</f>
        <v>5.4127083037379444</v>
      </c>
      <c r="X72" s="98">
        <f>[2]CaseCE110!$AA89/1000</f>
        <v>1.5937394021411602</v>
      </c>
      <c r="Y72" s="99">
        <f t="shared" si="1"/>
        <v>3.3962317154649426</v>
      </c>
      <c r="Z72" s="98">
        <f>([3]CaseCE120!$O89+[3]CaseCE120!$Q89)/3600/1000</f>
        <v>5.4051007432706664</v>
      </c>
      <c r="AA72" s="98">
        <f>[3]CaseCE120!$AA89/1000</f>
        <v>1.50032500350502</v>
      </c>
      <c r="AB72" s="99">
        <f t="shared" si="2"/>
        <v>3.6026199194463944</v>
      </c>
      <c r="AC72" s="98">
        <f>([4]CaseCE130!$O89+[4]CaseCE130!$Q89)/3600/1000</f>
        <v>0.31029758861042223</v>
      </c>
      <c r="AD72" s="98">
        <f>[4]CaseCE130!$AA89/1000</f>
        <v>0.163263428496464</v>
      </c>
      <c r="AE72" s="99">
        <f t="shared" si="3"/>
        <v>1.9005945879492707</v>
      </c>
      <c r="AF72" s="98">
        <f>([5]CaseCE140!$O89+[5]CaseCE140!$Q89)/3600/1000</f>
        <v>0.28270811163745274</v>
      </c>
      <c r="AG72" s="98">
        <f>[5]CaseCE140!$AA89/1000</f>
        <v>0.102188986840084</v>
      </c>
      <c r="AH72" s="99">
        <f t="shared" si="4"/>
        <v>2.766522307143175</v>
      </c>
      <c r="AI72" s="98">
        <f>([6]CaseCE150!$O89+[6]CaseCE150!$Q89)/3600/1000</f>
        <v>6.5127455658062772</v>
      </c>
      <c r="AJ72" s="98">
        <f>[6]CaseCE150!$AA89/1000</f>
        <v>1.78432695835212</v>
      </c>
      <c r="AK72" s="99">
        <f t="shared" si="5"/>
        <v>3.6499731931534538</v>
      </c>
      <c r="AL72" s="98">
        <f>([7]CaseCE160!$O89+[7]CaseCE160!$Q89)/3600/1000</f>
        <v>6.505129093345472</v>
      </c>
      <c r="AM72" s="98">
        <f>[7]CaseCE160!$AA89/1000</f>
        <v>1.6868142181478298</v>
      </c>
      <c r="AN72" s="99">
        <f t="shared" si="6"/>
        <v>3.8564585378514828</v>
      </c>
      <c r="AO72" s="98">
        <f>([8]CaseCE165!$O89+[8]CaseCE165!$Q89)/3600/1000</f>
        <v>6.5293516776256944</v>
      </c>
      <c r="AP72" s="98">
        <f>[8]CaseCE165!$AA89/1000</f>
        <v>2.2225059645480503</v>
      </c>
      <c r="AQ72" s="99">
        <f t="shared" si="7"/>
        <v>2.9378331405078804</v>
      </c>
      <c r="AR72" s="98">
        <f>([9]CaseCE170!$O89+[9]CaseCE170!$Q89)/3600/1000</f>
        <v>3.2127400094889444</v>
      </c>
      <c r="AS72" s="98">
        <f>[9]CaseCE170!$AA89/1000</f>
        <v>0.94753318016066501</v>
      </c>
      <c r="AT72" s="99">
        <f t="shared" si="8"/>
        <v>3.3906358919739232</v>
      </c>
      <c r="AU72" s="98">
        <f>([10]CaseCE180!$O89+[10]CaseCE180!$Q89)/3600/1000</f>
        <v>6.5127751316494118</v>
      </c>
      <c r="AV72" s="98">
        <f>[10]CaseCE180!$AA89/1000</f>
        <v>1.61259069028562</v>
      </c>
      <c r="AW72" s="99">
        <f t="shared" si="9"/>
        <v>4.0387031693057072</v>
      </c>
      <c r="AX72" s="98">
        <f>([11]CaseCE185!$O89+[11]CaseCE185!$Q89)/3600/1000</f>
        <v>6.5403554808023081</v>
      </c>
      <c r="AY72" s="98">
        <f>[11]CaseCE185!$AA89/1000</f>
        <v>2.2960111841008501</v>
      </c>
      <c r="AZ72" s="99">
        <f t="shared" si="10"/>
        <v>2.848573006130021</v>
      </c>
      <c r="BA72" s="98">
        <f>([12]CaseCE190!$O89+[12]CaseCE190!$Q89)/3600/1000</f>
        <v>0.83271637462133052</v>
      </c>
      <c r="BB72" s="98">
        <f>[12]CaseCE190!$AA89/1000</f>
        <v>0.245546085323708</v>
      </c>
      <c r="BC72" s="99">
        <f t="shared" si="11"/>
        <v>3.3912834469486448</v>
      </c>
      <c r="BD72" s="98">
        <f>([13]CaseCE195!$O89+[13]CaseCE195!$Q89)/3600/1000</f>
        <v>0.86030417815974158</v>
      </c>
      <c r="BE72" s="98">
        <f>[13]CaseCE195!$AA89/1000</f>
        <v>0.37387880707452703</v>
      </c>
      <c r="BF72" s="99">
        <f t="shared" si="12"/>
        <v>2.3010241871993915</v>
      </c>
      <c r="BG72" s="98">
        <f>([14]CaseCE200!$O89+[14]CaseCE200!$Q89)/3600/1000</f>
        <v>7.9513753427473066</v>
      </c>
      <c r="BH72" s="98">
        <f>[14]CaseCE200!$AA89/1000</f>
        <v>2.18304302667699</v>
      </c>
      <c r="BI72" s="99">
        <f t="shared" si="13"/>
        <v>3.6423356047410684</v>
      </c>
    </row>
    <row r="73" spans="19:61" x14ac:dyDescent="0.2">
      <c r="S73" t="s">
        <v>142</v>
      </c>
      <c r="T73" s="98">
        <f>([1]CaseCE100!$O90+[1]CaseCE100!$Q90)/3600/1000</f>
        <v>5.4394681891208325</v>
      </c>
      <c r="U73" s="98">
        <f>[1]CaseCE100!$AA90/1000</f>
        <v>2.2656155387642496</v>
      </c>
      <c r="V73" s="99">
        <f t="shared" si="0"/>
        <v>2.4008787440113162</v>
      </c>
      <c r="W73" s="98">
        <f>([2]CaseCE110!$O90+[2]CaseCE110!$Q90)/3600/1000</f>
        <v>5.4119312588593615</v>
      </c>
      <c r="X73" s="98">
        <f>[2]CaseCE110!$AA90/1000</f>
        <v>1.5935551133624699</v>
      </c>
      <c r="Y73" s="99">
        <f t="shared" si="1"/>
        <v>3.3961368599545665</v>
      </c>
      <c r="Z73" s="98">
        <f>([3]CaseCE120!$O90+[3]CaseCE120!$Q90)/3600/1000</f>
        <v>5.4044489526150556</v>
      </c>
      <c r="AA73" s="98">
        <f>[3]CaseCE120!$AA90/1000</f>
        <v>1.50017614005021</v>
      </c>
      <c r="AB73" s="99">
        <f t="shared" si="2"/>
        <v>3.6025429336812222</v>
      </c>
      <c r="AC73" s="98">
        <f>([4]CaseCE130!$O90+[4]CaseCE130!$Q90)/3600/1000</f>
        <v>0.30946804187628885</v>
      </c>
      <c r="AD73" s="98">
        <f>[4]CaseCE130!$AA90/1000</f>
        <v>0.16283396441869999</v>
      </c>
      <c r="AE73" s="99">
        <f t="shared" si="3"/>
        <v>1.9005128505042359</v>
      </c>
      <c r="AF73" s="98">
        <f>([5]CaseCE140!$O90+[5]CaseCE140!$Q90)/3600/1000</f>
        <v>0.28193101872256388</v>
      </c>
      <c r="AG73" s="98">
        <f>[5]CaseCE140!$AA90/1000</f>
        <v>0.101911637468622</v>
      </c>
      <c r="AH73" s="99">
        <f t="shared" si="4"/>
        <v>2.7664261484304853</v>
      </c>
      <c r="AI73" s="98">
        <f>([6]CaseCE150!$O90+[6]CaseCE150!$Q90)/3600/1000</f>
        <v>6.5119788365347491</v>
      </c>
      <c r="AJ73" s="98">
        <f>[6]CaseCE150!$AA90/1000</f>
        <v>1.7841798567049501</v>
      </c>
      <c r="AK73" s="99">
        <f t="shared" si="5"/>
        <v>3.6498443876399147</v>
      </c>
      <c r="AL73" s="98">
        <f>([7]CaseCE160!$O90+[7]CaseCE160!$Q90)/3600/1000</f>
        <v>6.5045012302365279</v>
      </c>
      <c r="AM73" s="98">
        <f>[7]CaseCE160!$AA90/1000</f>
        <v>1.68671745608979</v>
      </c>
      <c r="AN73" s="99">
        <f t="shared" si="6"/>
        <v>3.8563075319772291</v>
      </c>
      <c r="AO73" s="98">
        <f>([8]CaseCE165!$O90+[8]CaseCE165!$Q90)/3600/1000</f>
        <v>6.5285285218403333</v>
      </c>
      <c r="AP73" s="98">
        <f>[8]CaseCE165!$AA90/1000</f>
        <v>2.22231433996338</v>
      </c>
      <c r="AQ73" s="99">
        <f t="shared" si="7"/>
        <v>2.9377160577328194</v>
      </c>
      <c r="AR73" s="98">
        <f>([9]CaseCE170!$O90+[9]CaseCE170!$Q90)/3600/1000</f>
        <v>3.2119714123003056</v>
      </c>
      <c r="AS73" s="98">
        <f>[9]CaseCE170!$AA90/1000</f>
        <v>0.94731092470262601</v>
      </c>
      <c r="AT73" s="99">
        <f t="shared" si="8"/>
        <v>3.3906200472760175</v>
      </c>
      <c r="AU73" s="98">
        <f>([10]CaseCE180!$O90+[10]CaseCE180!$Q90)/3600/1000</f>
        <v>6.5120178059928788</v>
      </c>
      <c r="AV73" s="98">
        <f>[10]CaseCE180!$AA90/1000</f>
        <v>1.61239786091536</v>
      </c>
      <c r="AW73" s="99">
        <f t="shared" si="9"/>
        <v>4.0387164755329055</v>
      </c>
      <c r="AX73" s="98">
        <f>([11]CaseCE185!$O90+[11]CaseCE185!$Q90)/3600/1000</f>
        <v>6.5395308554165732</v>
      </c>
      <c r="AY73" s="98">
        <f>[11]CaseCE185!$AA90/1000</f>
        <v>2.29572608512228</v>
      </c>
      <c r="AZ73" s="99">
        <f t="shared" si="10"/>
        <v>2.8485675611723731</v>
      </c>
      <c r="BA73" s="98">
        <f>([12]CaseCE190!$O90+[12]CaseCE190!$Q90)/3600/1000</f>
        <v>0.83194096335797785</v>
      </c>
      <c r="BB73" s="98">
        <f>[12]CaseCE190!$AA90/1000</f>
        <v>0.245079825318373</v>
      </c>
      <c r="BC73" s="99">
        <f t="shared" si="11"/>
        <v>3.3945713902694274</v>
      </c>
      <c r="BD73" s="98">
        <f>([13]CaseCE195!$O90+[13]CaseCE195!$Q90)/3600/1000</f>
        <v>0.85947489390541099</v>
      </c>
      <c r="BE73" s="98">
        <f>[13]CaseCE195!$AA90/1000</f>
        <v>0.37323564139807397</v>
      </c>
      <c r="BF73" s="99">
        <f t="shared" si="12"/>
        <v>2.3027674706680523</v>
      </c>
      <c r="BG73" s="98">
        <f>([14]CaseCE200!$O90+[14]CaseCE200!$Q90)/3600/1000</f>
        <v>7.9506215474210817</v>
      </c>
      <c r="BH73" s="98">
        <f>[14]CaseCE200!$AA90/1000</f>
        <v>2.1829135538770603</v>
      </c>
      <c r="BI73" s="99">
        <f t="shared" si="13"/>
        <v>3.6422063225087538</v>
      </c>
    </row>
    <row r="74" spans="19:61" x14ac:dyDescent="0.2">
      <c r="S74" t="s">
        <v>143</v>
      </c>
      <c r="T74" s="98">
        <f>([1]CaseCE100!$O91+[1]CaseCE100!$Q91)/3600/1000</f>
        <v>5.4386295307433885</v>
      </c>
      <c r="U74" s="98">
        <f>[1]CaseCE100!$AA91/1000</f>
        <v>2.2650801238775098</v>
      </c>
      <c r="V74" s="99">
        <f t="shared" ref="V74:V137" si="14">T74/U74</f>
        <v>2.4010760031893232</v>
      </c>
      <c r="W74" s="98">
        <f>([2]CaseCE110!$O91+[2]CaseCE110!$Q91)/3600/1000</f>
        <v>5.4109737031118614</v>
      </c>
      <c r="X74" s="98">
        <f>[2]CaseCE110!$AA91/1000</f>
        <v>1.59314171437186</v>
      </c>
      <c r="Y74" s="99">
        <f t="shared" ref="Y74:Y137" si="15">W74/X74</f>
        <v>3.396417063403105</v>
      </c>
      <c r="Z74" s="98">
        <f>([3]CaseCE120!$O91+[3]CaseCE120!$Q91)/3600/1000</f>
        <v>5.403409413126</v>
      </c>
      <c r="AA74" s="98">
        <f>[3]CaseCE120!$AA91/1000</f>
        <v>1.4997643397480198</v>
      </c>
      <c r="AB74" s="99">
        <f t="shared" ref="AB74:AB137" si="16">Z74/AA74</f>
        <v>3.6028389727107686</v>
      </c>
      <c r="AC74" s="98">
        <f>([4]CaseCE130!$O91+[4]CaseCE130!$Q91)/3600/1000</f>
        <v>0.30862935461282498</v>
      </c>
      <c r="AD74" s="98">
        <f>[4]CaseCE130!$AA91/1000</f>
        <v>0.162373648480518</v>
      </c>
      <c r="AE74" s="99">
        <f t="shared" ref="AE74:AE137" si="17">AC74/AD74</f>
        <v>1.9007354795618521</v>
      </c>
      <c r="AF74" s="98">
        <f>([5]CaseCE140!$O91+[5]CaseCE140!$Q91)/3600/1000</f>
        <v>0.28097344052567502</v>
      </c>
      <c r="AG74" s="98">
        <f>[5]CaseCE140!$AA91/1000</f>
        <v>0.101553547325335</v>
      </c>
      <c r="AH74" s="99">
        <f t="shared" ref="AH74:AH137" si="18">AF74/AG74</f>
        <v>2.7667516096267311</v>
      </c>
      <c r="AI74" s="98">
        <f>([6]CaseCE150!$O91+[6]CaseCE150!$Q91)/3600/1000</f>
        <v>6.5110276771134714</v>
      </c>
      <c r="AJ74" s="98">
        <f>[6]CaseCE150!$AA91/1000</f>
        <v>1.78386824830603</v>
      </c>
      <c r="AK74" s="99">
        <f t="shared" ref="AK74:AK137" si="19">AI74/AJ74</f>
        <v>3.6499487466612934</v>
      </c>
      <c r="AL74" s="98">
        <f>([7]CaseCE160!$O91+[7]CaseCE160!$Q91)/3600/1000</f>
        <v>6.5034847097690562</v>
      </c>
      <c r="AM74" s="98">
        <f>[7]CaseCE160!$AA91/1000</f>
        <v>1.6864367168355401</v>
      </c>
      <c r="AN74" s="99">
        <f t="shared" ref="AN74:AN137" si="20">AL74/AM74</f>
        <v>3.8563467249291814</v>
      </c>
      <c r="AO74" s="98">
        <f>([8]CaseCE165!$O91+[8]CaseCE165!$Q91)/3600/1000</f>
        <v>6.5276002954445831</v>
      </c>
      <c r="AP74" s="98">
        <f>[8]CaseCE165!$AA91/1000</f>
        <v>2.2219289894885299</v>
      </c>
      <c r="AQ74" s="99">
        <f t="shared" ref="AQ74:AQ137" si="21">AO74/AP74</f>
        <v>2.9378077905843356</v>
      </c>
      <c r="AR74" s="98">
        <f>([9]CaseCE170!$O91+[9]CaseCE170!$Q91)/3600/1000</f>
        <v>3.2110185423065309</v>
      </c>
      <c r="AS74" s="98">
        <f>[9]CaseCE170!$AA91/1000</f>
        <v>0.94694582714786601</v>
      </c>
      <c r="AT74" s="99">
        <f t="shared" ref="AT74:AT137" si="22">AR74/AS74</f>
        <v>3.3909210540352577</v>
      </c>
      <c r="AU74" s="98">
        <f>([10]CaseCE180!$O91+[10]CaseCE180!$Q91)/3600/1000</f>
        <v>6.5110709417935002</v>
      </c>
      <c r="AV74" s="98">
        <f>[10]CaseCE180!$AA91/1000</f>
        <v>1.61194114101379</v>
      </c>
      <c r="AW74" s="99">
        <f t="shared" ref="AW74:AW137" si="23">AU74/AV74</f>
        <v>4.0392733804774812</v>
      </c>
      <c r="AX74" s="98">
        <f>([11]CaseCE185!$O91+[11]CaseCE185!$Q91)/3600/1000</f>
        <v>6.5386927393000454</v>
      </c>
      <c r="AY74" s="98">
        <f>[11]CaseCE185!$AA91/1000</f>
        <v>2.2951199902096899</v>
      </c>
      <c r="AZ74" s="99">
        <f t="shared" ref="AZ74:AZ137" si="24">AX74/AY74</f>
        <v>2.848954637314038</v>
      </c>
      <c r="BA74" s="98">
        <f>([12]CaseCE190!$O91+[12]CaseCE190!$Q91)/3600/1000</f>
        <v>0.83098372921316388</v>
      </c>
      <c r="BB74" s="98">
        <f>[12]CaseCE190!$AA91/1000</f>
        <v>0.244563446233382</v>
      </c>
      <c r="BC74" s="99">
        <f t="shared" ref="BC74:BC137" si="25">BA74/BB74</f>
        <v>3.3978247445048382</v>
      </c>
      <c r="BD74" s="98">
        <f>([13]CaseCE195!$O91+[13]CaseCE195!$Q91)/3600/1000</f>
        <v>0.85863586368326106</v>
      </c>
      <c r="BE74" s="98">
        <f>[13]CaseCE195!$AA91/1000</f>
        <v>0.372673920823965</v>
      </c>
      <c r="BF74" s="99">
        <f t="shared" ref="BF74:BF137" si="26">BD74/BE74</f>
        <v>2.3039869862233893</v>
      </c>
      <c r="BG74" s="98">
        <f>([14]CaseCE200!$O91+[14]CaseCE200!$Q91)/3600/1000</f>
        <v>7.9496831178449172</v>
      </c>
      <c r="BH74" s="98">
        <f>[14]CaseCE200!$AA91/1000</f>
        <v>2.1826032153710999</v>
      </c>
      <c r="BI74" s="99">
        <f t="shared" ref="BI74:BI137" si="27">BG74/BH74</f>
        <v>3.6422942392180349</v>
      </c>
    </row>
    <row r="75" spans="19:61" x14ac:dyDescent="0.2">
      <c r="S75" t="s">
        <v>144</v>
      </c>
      <c r="T75" s="98">
        <f>([1]CaseCE100!$O92+[1]CaseCE100!$Q92)/3600/1000</f>
        <v>5.4374575626345001</v>
      </c>
      <c r="U75" s="98">
        <f>[1]CaseCE100!$AA92/1000</f>
        <v>2.2645413910494501</v>
      </c>
      <c r="V75" s="99">
        <f t="shared" si="14"/>
        <v>2.4011296875057933</v>
      </c>
      <c r="W75" s="98">
        <f>([2]CaseCE110!$O92+[2]CaseCE110!$Q92)/3600/1000</f>
        <v>5.4096855625711946</v>
      </c>
      <c r="X75" s="98">
        <f>[2]CaseCE110!$AA92/1000</f>
        <v>1.5927243724406601</v>
      </c>
      <c r="Y75" s="99">
        <f t="shared" si="15"/>
        <v>3.3964982618313906</v>
      </c>
      <c r="Z75" s="98">
        <f>([3]CaseCE120!$O92+[3]CaseCE120!$Q92)/3600/1000</f>
        <v>5.4022786006808889</v>
      </c>
      <c r="AA75" s="98">
        <f>[3]CaseCE120!$AA92/1000</f>
        <v>1.49940144417516</v>
      </c>
      <c r="AB75" s="99">
        <f t="shared" si="16"/>
        <v>3.6029567809658554</v>
      </c>
      <c r="AC75" s="98">
        <f>([4]CaseCE130!$O92+[4]CaseCE130!$Q92)/3600/1000</f>
        <v>0.30745736688218051</v>
      </c>
      <c r="AD75" s="98">
        <f>[4]CaseCE130!$AA92/1000</f>
        <v>0.16175127590427299</v>
      </c>
      <c r="AE75" s="99">
        <f t="shared" si="17"/>
        <v>1.9008033486186453</v>
      </c>
      <c r="AF75" s="98">
        <f>([5]CaseCE140!$O92+[5]CaseCE140!$Q92)/3600/1000</f>
        <v>0.27968524539203887</v>
      </c>
      <c r="AG75" s="98">
        <f>[5]CaseCE140!$AA92/1000</f>
        <v>0.10108402974402</v>
      </c>
      <c r="AH75" s="99">
        <f t="shared" si="18"/>
        <v>2.7668588806787717</v>
      </c>
      <c r="AI75" s="98">
        <f>([6]CaseCE150!$O92+[6]CaseCE150!$Q92)/3600/1000</f>
        <v>6.5097493111639455</v>
      </c>
      <c r="AJ75" s="98">
        <f>[6]CaseCE150!$AA92/1000</f>
        <v>1.78342768483657</v>
      </c>
      <c r="AK75" s="99">
        <f t="shared" si="19"/>
        <v>3.6501335975170122</v>
      </c>
      <c r="AL75" s="98">
        <f>([7]CaseCE160!$O92+[7]CaseCE160!$Q92)/3600/1000</f>
        <v>6.5023819359263335</v>
      </c>
      <c r="AM75" s="98">
        <f>[7]CaseCE160!$AA92/1000</f>
        <v>1.6860683014965101</v>
      </c>
      <c r="AN75" s="99">
        <f t="shared" si="20"/>
        <v>3.8565353077066864</v>
      </c>
      <c r="AO75" s="98">
        <f>([8]CaseCE165!$O92+[8]CaseCE165!$Q92)/3600/1000</f>
        <v>6.5264048180604721</v>
      </c>
      <c r="AP75" s="98">
        <f>[8]CaseCE165!$AA92/1000</f>
        <v>2.2213985199277597</v>
      </c>
      <c r="AQ75" s="99">
        <f t="shared" si="21"/>
        <v>2.9379711742459933</v>
      </c>
      <c r="AR75" s="98">
        <f>([9]CaseCE170!$O92+[9]CaseCE170!$Q92)/3600/1000</f>
        <v>3.209739496165422</v>
      </c>
      <c r="AS75" s="98">
        <f>[9]CaseCE170!$AA92/1000</f>
        <v>0.94648313743745094</v>
      </c>
      <c r="AT75" s="99">
        <f t="shared" si="22"/>
        <v>3.3912273438442955</v>
      </c>
      <c r="AU75" s="98">
        <f>([10]CaseCE180!$O92+[10]CaseCE180!$Q92)/3600/1000</f>
        <v>6.5098043162398387</v>
      </c>
      <c r="AV75" s="98">
        <f>[10]CaseCE180!$AA92/1000</f>
        <v>1.61162770220816</v>
      </c>
      <c r="AW75" s="99">
        <f t="shared" si="23"/>
        <v>4.0392730326740338</v>
      </c>
      <c r="AX75" s="98">
        <f>([11]CaseCE185!$O92+[11]CaseCE185!$Q92)/3600/1000</f>
        <v>6.5375254552723971</v>
      </c>
      <c r="AY75" s="98">
        <f>[11]CaseCE185!$AA92/1000</f>
        <v>2.2945862153831498</v>
      </c>
      <c r="AZ75" s="99">
        <f t="shared" si="24"/>
        <v>2.8491086590881318</v>
      </c>
      <c r="BA75" s="98">
        <f>([12]CaseCE190!$O92+[12]CaseCE190!$Q92)/3600/1000</f>
        <v>0.82969880452042788</v>
      </c>
      <c r="BB75" s="98">
        <f>[12]CaseCE190!$AA92/1000</f>
        <v>0.24397714891958</v>
      </c>
      <c r="BC75" s="99">
        <f t="shared" si="25"/>
        <v>3.4007234210033088</v>
      </c>
      <c r="BD75" s="98">
        <f>([13]CaseCE195!$O92+[13]CaseCE195!$Q92)/3600/1000</f>
        <v>0.85746476630503332</v>
      </c>
      <c r="BE75" s="98">
        <f>[13]CaseCE195!$AA92/1000</f>
        <v>0.37189997431177801</v>
      </c>
      <c r="BF75" s="99">
        <f t="shared" si="26"/>
        <v>2.3056327656161324</v>
      </c>
      <c r="BG75" s="98">
        <f>([14]CaseCE200!$O92+[14]CaseCE200!$Q92)/3600/1000</f>
        <v>7.9484248282707215</v>
      </c>
      <c r="BH75" s="98">
        <f>[14]CaseCE200!$AA92/1000</f>
        <v>2.1821419305827199</v>
      </c>
      <c r="BI75" s="99">
        <f t="shared" si="27"/>
        <v>3.6424875563195704</v>
      </c>
    </row>
    <row r="76" spans="19:61" x14ac:dyDescent="0.2">
      <c r="S76" t="s">
        <v>145</v>
      </c>
      <c r="T76" s="98">
        <f>([1]CaseCE100!$O93+[1]CaseCE100!$Q93)/3600/1000</f>
        <v>5.4371764436478616</v>
      </c>
      <c r="U76" s="98">
        <f>[1]CaseCE100!$AA93/1000</f>
        <v>2.2641874513742501</v>
      </c>
      <c r="V76" s="99">
        <f t="shared" si="14"/>
        <v>2.401380875222042</v>
      </c>
      <c r="W76" s="98">
        <f>([2]CaseCE110!$O93+[2]CaseCE110!$Q93)/3600/1000</f>
        <v>5.409358909531</v>
      </c>
      <c r="X76" s="98">
        <f>[2]CaseCE110!$AA93/1000</f>
        <v>1.5924607961952899</v>
      </c>
      <c r="Y76" s="99">
        <f t="shared" si="15"/>
        <v>3.3968553087492324</v>
      </c>
      <c r="Z76" s="98">
        <f>([3]CaseCE120!$O93+[3]CaseCE120!$Q93)/3600/1000</f>
        <v>5.4019103476127492</v>
      </c>
      <c r="AA76" s="98">
        <f>[3]CaseCE120!$AA93/1000</f>
        <v>1.4991432393203499</v>
      </c>
      <c r="AB76" s="99">
        <f t="shared" si="16"/>
        <v>3.6033316936824225</v>
      </c>
      <c r="AC76" s="98">
        <f>([4]CaseCE130!$O93+[4]CaseCE130!$Q93)/3600/1000</f>
        <v>0.30717625766780005</v>
      </c>
      <c r="AD76" s="98">
        <f>[4]CaseCE130!$AA93/1000</f>
        <v>0.161579795685699</v>
      </c>
      <c r="AE76" s="99">
        <f t="shared" si="17"/>
        <v>1.9010808644993689</v>
      </c>
      <c r="AF76" s="98">
        <f>([5]CaseCE140!$O93+[5]CaseCE140!$Q93)/3600/1000</f>
        <v>0.27935862154671948</v>
      </c>
      <c r="AG76" s="98">
        <f>[5]CaseCE140!$AA93/1000</f>
        <v>0.10095126361458899</v>
      </c>
      <c r="AH76" s="99">
        <f t="shared" si="18"/>
        <v>2.7672622565008478</v>
      </c>
      <c r="AI76" s="98">
        <f>([6]CaseCE150!$O93+[6]CaseCE150!$Q93)/3600/1000</f>
        <v>6.5094190987731944</v>
      </c>
      <c r="AJ76" s="98">
        <f>[6]CaseCE150!$AA93/1000</f>
        <v>1.78324717519792</v>
      </c>
      <c r="AK76" s="99">
        <f t="shared" si="19"/>
        <v>3.6503179084249626</v>
      </c>
      <c r="AL76" s="98">
        <f>([7]CaseCE160!$O93+[7]CaseCE160!$Q93)/3600/1000</f>
        <v>6.5020082369276944</v>
      </c>
      <c r="AM76" s="98">
        <f>[7]CaseCE160!$AA93/1000</f>
        <v>1.68590290838682</v>
      </c>
      <c r="AN76" s="99">
        <f t="shared" si="20"/>
        <v>3.8566919865801954</v>
      </c>
      <c r="AO76" s="98">
        <f>([8]CaseCE165!$O93+[8]CaseCE165!$Q93)/3600/1000</f>
        <v>6.5261204360667229</v>
      </c>
      <c r="AP76" s="98">
        <f>[8]CaseCE165!$AA93/1000</f>
        <v>2.22117678363532</v>
      </c>
      <c r="AQ76" s="99">
        <f t="shared" si="21"/>
        <v>2.9381364347711472</v>
      </c>
      <c r="AR76" s="98">
        <f>([9]CaseCE170!$O93+[9]CaseCE170!$Q93)/3600/1000</f>
        <v>3.2094077448213945</v>
      </c>
      <c r="AS76" s="98">
        <f>[9]CaseCE170!$AA93/1000</f>
        <v>0.94635675536428898</v>
      </c>
      <c r="AT76" s="99">
        <f t="shared" si="22"/>
        <v>3.3913296720600576</v>
      </c>
      <c r="AU76" s="98">
        <f>([10]CaseCE180!$O93+[10]CaseCE180!$Q93)/3600/1000</f>
        <v>6.5094685324750445</v>
      </c>
      <c r="AV76" s="98">
        <f>[10]CaseCE180!$AA93/1000</f>
        <v>1.61146993706008</v>
      </c>
      <c r="AW76" s="99">
        <f t="shared" si="23"/>
        <v>4.0394601120209135</v>
      </c>
      <c r="AX76" s="98">
        <f>([11]CaseCE185!$O93+[11]CaseCE185!$Q93)/3600/1000</f>
        <v>6.5372411280821368</v>
      </c>
      <c r="AY76" s="98">
        <f>[11]CaseCE185!$AA93/1000</f>
        <v>2.2943777898347197</v>
      </c>
      <c r="AZ76" s="99">
        <f t="shared" si="24"/>
        <v>2.8492435539802976</v>
      </c>
      <c r="BA76" s="98">
        <f>([12]CaseCE190!$O93+[12]CaseCE190!$Q93)/3600/1000</f>
        <v>0.82937153504896388</v>
      </c>
      <c r="BB76" s="98">
        <f>[12]CaseCE190!$AA93/1000</f>
        <v>0.24415751643803199</v>
      </c>
      <c r="BC76" s="99">
        <f t="shared" si="25"/>
        <v>3.3968707871398305</v>
      </c>
      <c r="BD76" s="98">
        <f>([13]CaseCE195!$O93+[13]CaseCE195!$Q93)/3600/1000</f>
        <v>0.85718444589197784</v>
      </c>
      <c r="BE76" s="98">
        <f>[13]CaseCE195!$AA93/1000</f>
        <v>0.37212300799735903</v>
      </c>
      <c r="BF76" s="99">
        <f t="shared" si="26"/>
        <v>2.3034975733025926</v>
      </c>
      <c r="BG76" s="98">
        <f>([14]CaseCE200!$O93+[14]CaseCE200!$Q93)/3600/1000</f>
        <v>7.9481307791751394</v>
      </c>
      <c r="BH76" s="98">
        <f>[14]CaseCE200!$AA93/1000</f>
        <v>2.18196182025972</v>
      </c>
      <c r="BI76" s="99">
        <f t="shared" si="27"/>
        <v>3.6426534622998443</v>
      </c>
    </row>
    <row r="77" spans="19:61" x14ac:dyDescent="0.2">
      <c r="S77" t="s">
        <v>146</v>
      </c>
      <c r="T77" s="98">
        <f>([1]CaseCE100!$O94+[1]CaseCE100!$Q94)/3600/1000</f>
        <v>5.4121413838179171</v>
      </c>
      <c r="U77" s="98">
        <f>[1]CaseCE100!$AA94/1000</f>
        <v>2.2558799523942596</v>
      </c>
      <c r="V77" s="99">
        <f t="shared" si="14"/>
        <v>2.3991265040827128</v>
      </c>
      <c r="W77" s="98">
        <f>([2]CaseCE110!$O94+[2]CaseCE110!$Q94)/3600/1000</f>
        <v>5.3999153432474722</v>
      </c>
      <c r="X77" s="98">
        <f>[2]CaseCE110!$AA94/1000</f>
        <v>1.5901085978553899</v>
      </c>
      <c r="Y77" s="99">
        <f t="shared" si="15"/>
        <v>3.3959412272409835</v>
      </c>
      <c r="Z77" s="98">
        <f>([3]CaseCE120!$O94+[3]CaseCE120!$Q94)/3600/1000</f>
        <v>5.3912845182487503</v>
      </c>
      <c r="AA77" s="98">
        <f>[3]CaseCE120!$AA94/1000</f>
        <v>1.49661099161683</v>
      </c>
      <c r="AB77" s="99">
        <f t="shared" si="16"/>
        <v>3.6023285599582544</v>
      </c>
      <c r="AC77" s="98">
        <f>([4]CaseCE130!$O94+[4]CaseCE130!$Q94)/3600/1000</f>
        <v>0.2821402719527667</v>
      </c>
      <c r="AD77" s="98">
        <f>[4]CaseCE130!$AA94/1000</f>
        <v>0.14858314372447298</v>
      </c>
      <c r="AE77" s="99">
        <f t="shared" si="17"/>
        <v>1.8988713314341839</v>
      </c>
      <c r="AF77" s="98">
        <f>([5]CaseCE140!$O94+[5]CaseCE140!$Q94)/3600/1000</f>
        <v>0.26991475315755636</v>
      </c>
      <c r="AG77" s="98">
        <f>[5]CaseCE140!$AA94/1000</f>
        <v>9.7569871740896499E-2</v>
      </c>
      <c r="AH77" s="99">
        <f t="shared" si="18"/>
        <v>2.7663739671026066</v>
      </c>
      <c r="AI77" s="98">
        <f>([6]CaseCE150!$O94+[6]CaseCE150!$Q94)/3600/1000</f>
        <v>6.5001213404134726</v>
      </c>
      <c r="AJ77" s="98">
        <f>[6]CaseCE150!$AA94/1000</f>
        <v>1.7808278662289099</v>
      </c>
      <c r="AK77" s="99">
        <f t="shared" si="19"/>
        <v>3.6500559451476704</v>
      </c>
      <c r="AL77" s="98">
        <f>([7]CaseCE160!$O94+[7]CaseCE160!$Q94)/3600/1000</f>
        <v>6.4911580820248052</v>
      </c>
      <c r="AM77" s="98">
        <f>[7]CaseCE160!$AA94/1000</f>
        <v>1.6830515173543998</v>
      </c>
      <c r="AN77" s="99">
        <f t="shared" si="20"/>
        <v>3.8567791984337476</v>
      </c>
      <c r="AO77" s="98">
        <f>([8]CaseCE165!$O94+[8]CaseCE165!$Q94)/3600/1000</f>
        <v>6.5070719786478044</v>
      </c>
      <c r="AP77" s="98">
        <f>[8]CaseCE165!$AA94/1000</f>
        <v>2.2153598719190097</v>
      </c>
      <c r="AQ77" s="99">
        <f t="shared" si="21"/>
        <v>2.9372527963193571</v>
      </c>
      <c r="AR77" s="98">
        <f>([9]CaseCE170!$O94+[9]CaseCE170!$Q94)/3600/1000</f>
        <v>3.2000153018583273</v>
      </c>
      <c r="AS77" s="98">
        <f>[9]CaseCE170!$AA94/1000</f>
        <v>0.94285839486822898</v>
      </c>
      <c r="AT77" s="99">
        <f t="shared" si="22"/>
        <v>3.3939511163874738</v>
      </c>
      <c r="AU77" s="98">
        <f>([10]CaseCE180!$O94+[10]CaseCE180!$Q94)/3600/1000</f>
        <v>6.5002266640080109</v>
      </c>
      <c r="AV77" s="98">
        <f>[10]CaseCE180!$AA94/1000</f>
        <v>1.6076263885607001</v>
      </c>
      <c r="AW77" s="99">
        <f t="shared" si="23"/>
        <v>4.0433689756906963</v>
      </c>
      <c r="AX77" s="98">
        <f>([11]CaseCE185!$O94+[11]CaseCE185!$Q94)/3600/1000</f>
        <v>6.5124450457032008</v>
      </c>
      <c r="AY77" s="98">
        <f>[11]CaseCE185!$AA94/1000</f>
        <v>2.2802748113769997</v>
      </c>
      <c r="AZ77" s="99">
        <f t="shared" si="24"/>
        <v>2.8559913099993861</v>
      </c>
      <c r="BA77" s="98">
        <f>([12]CaseCE190!$O94+[12]CaseCE190!$Q94)/3600/1000</f>
        <v>0.81992211002552107</v>
      </c>
      <c r="BB77" s="98">
        <f>[12]CaseCE190!$AA94/1000</f>
        <v>0.23702240067367403</v>
      </c>
      <c r="BC77" s="99">
        <f t="shared" si="25"/>
        <v>3.4592600011438051</v>
      </c>
      <c r="BD77" s="98">
        <f>([13]CaseCE195!$O94+[13]CaseCE195!$Q94)/3600/1000</f>
        <v>0.83214289193414437</v>
      </c>
      <c r="BE77" s="98">
        <f>[13]CaseCE195!$AA94/1000</f>
        <v>0.34554652094297</v>
      </c>
      <c r="BF77" s="99">
        <f t="shared" si="26"/>
        <v>2.4081935180921228</v>
      </c>
      <c r="BG77" s="98">
        <f>([14]CaseCE200!$O94+[14]CaseCE200!$Q94)/3600/1000</f>
        <v>7.933743998173945</v>
      </c>
      <c r="BH77" s="98">
        <f>[14]CaseCE200!$AA94/1000</f>
        <v>2.1780997576647101</v>
      </c>
      <c r="BI77" s="99">
        <f t="shared" si="27"/>
        <v>3.6425071763839942</v>
      </c>
    </row>
    <row r="78" spans="19:61" x14ac:dyDescent="0.2">
      <c r="S78" t="s">
        <v>147</v>
      </c>
      <c r="T78" s="98">
        <f>([1]CaseCE100!$O95+[1]CaseCE100!$Q95)/3600/1000</f>
        <v>5.4031168671638614</v>
      </c>
      <c r="U78" s="98">
        <f>[1]CaseCE100!$AA95/1000</f>
        <v>2.25268017378606</v>
      </c>
      <c r="V78" s="99">
        <f t="shared" si="14"/>
        <v>2.3985281754768097</v>
      </c>
      <c r="W78" s="98">
        <f>([2]CaseCE110!$O95+[2]CaseCE110!$Q95)/3600/1000</f>
        <v>5.3961747857558615</v>
      </c>
      <c r="X78" s="98">
        <f>[2]CaseCE110!$AA95/1000</f>
        <v>1.5890352883074599</v>
      </c>
      <c r="Y78" s="99">
        <f t="shared" si="15"/>
        <v>3.3958810263449379</v>
      </c>
      <c r="Z78" s="98">
        <f>([3]CaseCE120!$O95+[3]CaseCE120!$Q95)/3600/1000</f>
        <v>5.3875653801081942</v>
      </c>
      <c r="AA78" s="98">
        <f>[3]CaseCE120!$AA95/1000</f>
        <v>1.4955875911155698</v>
      </c>
      <c r="AB78" s="99">
        <f t="shared" si="16"/>
        <v>3.6023068204848969</v>
      </c>
      <c r="AC78" s="98">
        <f>([4]CaseCE130!$O95+[4]CaseCE130!$Q95)/3600/1000</f>
        <v>0.27311556660773084</v>
      </c>
      <c r="AD78" s="98">
        <f>[4]CaseCE130!$AA95/1000</f>
        <v>0.14388032961673</v>
      </c>
      <c r="AE78" s="99">
        <f t="shared" si="17"/>
        <v>1.8982133786825417</v>
      </c>
      <c r="AF78" s="98">
        <f>([5]CaseCE140!$O95+[5]CaseCE140!$Q95)/3600/1000</f>
        <v>0.2661741401992328</v>
      </c>
      <c r="AG78" s="98">
        <f>[5]CaseCE140!$AA95/1000</f>
        <v>9.6218864286037209E-2</v>
      </c>
      <c r="AH78" s="99">
        <f t="shared" si="18"/>
        <v>2.7663404902385511</v>
      </c>
      <c r="AI78" s="98">
        <f>([6]CaseCE150!$O95+[6]CaseCE150!$Q95)/3600/1000</f>
        <v>6.4963700260606387</v>
      </c>
      <c r="AJ78" s="98">
        <f>[6]CaseCE150!$AA95/1000</f>
        <v>1.7800377864044101</v>
      </c>
      <c r="AK78" s="99">
        <f t="shared" si="19"/>
        <v>3.6495686078569101</v>
      </c>
      <c r="AL78" s="98">
        <f>([7]CaseCE160!$O95+[7]CaseCE160!$Q95)/3600/1000</f>
        <v>6.4873797407251947</v>
      </c>
      <c r="AM78" s="98">
        <f>[7]CaseCE160!$AA95/1000</f>
        <v>1.6823278162722799</v>
      </c>
      <c r="AN78" s="99">
        <f t="shared" si="20"/>
        <v>3.8561924007771569</v>
      </c>
      <c r="AO78" s="98">
        <f>([8]CaseCE165!$O95+[8]CaseCE165!$Q95)/3600/1000</f>
        <v>6.5002584672330554</v>
      </c>
      <c r="AP78" s="98">
        <f>[8]CaseCE165!$AA95/1000</f>
        <v>2.2138793611407399</v>
      </c>
      <c r="AQ78" s="99">
        <f t="shared" si="21"/>
        <v>2.9361394217450423</v>
      </c>
      <c r="AR78" s="98">
        <f>([9]CaseCE170!$O95+[9]CaseCE170!$Q95)/3600/1000</f>
        <v>3.1962871651451641</v>
      </c>
      <c r="AS78" s="98">
        <f>[9]CaseCE170!$AA95/1000</f>
        <v>0.94225671607264305</v>
      </c>
      <c r="AT78" s="99">
        <f t="shared" si="22"/>
        <v>3.3921617226220406</v>
      </c>
      <c r="AU78" s="98">
        <f>([10]CaseCE180!$O95+[10]CaseCE180!$Q95)/3600/1000</f>
        <v>6.4964869220006412</v>
      </c>
      <c r="AV78" s="98">
        <f>[10]CaseCE180!$AA95/1000</f>
        <v>1.6082295688917301</v>
      </c>
      <c r="AW78" s="99">
        <f t="shared" si="23"/>
        <v>4.0395270971653181</v>
      </c>
      <c r="AX78" s="98">
        <f>([11]CaseCE185!$O95+[11]CaseCE185!$Q95)/3600/1000</f>
        <v>6.5035221848078137</v>
      </c>
      <c r="AY78" s="98">
        <f>[11]CaseCE185!$AA95/1000</f>
        <v>2.2834085452324699</v>
      </c>
      <c r="AZ78" s="99">
        <f t="shared" si="24"/>
        <v>2.848164074005294</v>
      </c>
      <c r="BA78" s="98">
        <f>([12]CaseCE190!$O95+[12]CaseCE190!$Q95)/3600/1000</f>
        <v>0.81620483624412088</v>
      </c>
      <c r="BB78" s="98">
        <f>[12]CaseCE190!$AA95/1000</f>
        <v>0.23753875559682899</v>
      </c>
      <c r="BC78" s="99">
        <f t="shared" si="25"/>
        <v>3.4360912356948323</v>
      </c>
      <c r="BD78" s="98">
        <f>([13]CaseCE195!$O95+[13]CaseCE195!$Q95)/3600/1000</f>
        <v>0.82315493668364992</v>
      </c>
      <c r="BE78" s="98">
        <f>[13]CaseCE195!$AA95/1000</f>
        <v>0.34820805784021097</v>
      </c>
      <c r="BF78" s="99">
        <f t="shared" si="26"/>
        <v>2.3639744059610104</v>
      </c>
      <c r="BG78" s="98">
        <f>([14]CaseCE200!$O95+[14]CaseCE200!$Q95)/3600/1000</f>
        <v>7.9282399410325821</v>
      </c>
      <c r="BH78" s="98">
        <f>[14]CaseCE200!$AA95/1000</f>
        <v>2.17712527713508</v>
      </c>
      <c r="BI78" s="99">
        <f t="shared" si="27"/>
        <v>3.6416094307009756</v>
      </c>
    </row>
    <row r="79" spans="19:61" x14ac:dyDescent="0.2">
      <c r="S79" t="s">
        <v>148</v>
      </c>
      <c r="T79" s="98">
        <f>([1]CaseCE100!$O96+[1]CaseCE100!$Q96)/3600/1000</f>
        <v>5.4033377397692774</v>
      </c>
      <c r="U79" s="98">
        <f>[1]CaseCE100!$AA96/1000</f>
        <v>2.2525952730093599</v>
      </c>
      <c r="V79" s="99">
        <f t="shared" si="14"/>
        <v>2.3987166289977497</v>
      </c>
      <c r="W79" s="98">
        <f>([2]CaseCE110!$O96+[2]CaseCE110!$Q96)/3600/1000</f>
        <v>5.3958674141575829</v>
      </c>
      <c r="X79" s="98">
        <f>[2]CaseCE110!$AA96/1000</f>
        <v>1.58885093322453</v>
      </c>
      <c r="Y79" s="99">
        <f t="shared" si="15"/>
        <v>3.3960815966585463</v>
      </c>
      <c r="Z79" s="98">
        <f>([3]CaseCE120!$O96+[3]CaseCE120!$Q96)/3600/1000</f>
        <v>5.3876468578007497</v>
      </c>
      <c r="AA79" s="98">
        <f>[3]CaseCE120!$AA96/1000</f>
        <v>1.4955020473796401</v>
      </c>
      <c r="AB79" s="99">
        <f t="shared" si="16"/>
        <v>3.60256735672196</v>
      </c>
      <c r="AC79" s="98">
        <f>([4]CaseCE130!$O96+[4]CaseCE130!$Q96)/3600/1000</f>
        <v>0.27333684882299109</v>
      </c>
      <c r="AD79" s="98">
        <f>[4]CaseCE130!$AA96/1000</f>
        <v>0.143981372747744</v>
      </c>
      <c r="AE79" s="99">
        <f t="shared" si="17"/>
        <v>1.8984181328919432</v>
      </c>
      <c r="AF79" s="98">
        <f>([5]CaseCE140!$O96+[5]CaseCE140!$Q96)/3600/1000</f>
        <v>0.26586699504997308</v>
      </c>
      <c r="AG79" s="98">
        <f>[5]CaseCE140!$AA96/1000</f>
        <v>9.6099915835553607E-2</v>
      </c>
      <c r="AH79" s="99">
        <f t="shared" si="18"/>
        <v>2.7665684484565554</v>
      </c>
      <c r="AI79" s="98">
        <f>([6]CaseCE150!$O96+[6]CaseCE150!$Q96)/3600/1000</f>
        <v>6.4959927970936668</v>
      </c>
      <c r="AJ79" s="98">
        <f>[6]CaseCE150!$AA96/1000</f>
        <v>1.7798023018457099</v>
      </c>
      <c r="AK79" s="99">
        <f t="shared" si="19"/>
        <v>3.6498395301304658</v>
      </c>
      <c r="AL79" s="98">
        <f>([7]CaseCE160!$O96+[7]CaseCE160!$Q96)/3600/1000</f>
        <v>6.4875693156451391</v>
      </c>
      <c r="AM79" s="98">
        <f>[7]CaseCE160!$AA96/1000</f>
        <v>1.6823033525498798</v>
      </c>
      <c r="AN79" s="99">
        <f t="shared" si="20"/>
        <v>3.8563611644783813</v>
      </c>
      <c r="AO79" s="98">
        <f>([8]CaseCE165!$O96+[8]CaseCE165!$Q96)/3600/1000</f>
        <v>6.5000926825506111</v>
      </c>
      <c r="AP79" s="98">
        <f>[8]CaseCE165!$AA96/1000</f>
        <v>2.21365967505244</v>
      </c>
      <c r="AQ79" s="99">
        <f t="shared" si="21"/>
        <v>2.9363559158643611</v>
      </c>
      <c r="AR79" s="98">
        <f>([9]CaseCE170!$O96+[9]CaseCE170!$Q96)/3600/1000</f>
        <v>3.1959363814159225</v>
      </c>
      <c r="AS79" s="98">
        <f>[9]CaseCE170!$AA96/1000</f>
        <v>0.94220675221644001</v>
      </c>
      <c r="AT79" s="99">
        <f t="shared" si="22"/>
        <v>3.391969303868632</v>
      </c>
      <c r="AU79" s="98">
        <f>([10]CaseCE180!$O96+[10]CaseCE180!$Q96)/3600/1000</f>
        <v>6.4960631126795283</v>
      </c>
      <c r="AV79" s="98">
        <f>[10]CaseCE180!$AA96/1000</f>
        <v>1.6079805051945499</v>
      </c>
      <c r="AW79" s="99">
        <f t="shared" si="23"/>
        <v>4.0398892223469884</v>
      </c>
      <c r="AX79" s="98">
        <f>([11]CaseCE185!$O96+[11]CaseCE185!$Q96)/3600/1000</f>
        <v>6.503619058686775</v>
      </c>
      <c r="AY79" s="98">
        <f>[11]CaseCE185!$AA96/1000</f>
        <v>2.2829406012770699</v>
      </c>
      <c r="AZ79" s="99">
        <f t="shared" si="24"/>
        <v>2.848790308012688</v>
      </c>
      <c r="BA79" s="98">
        <f>([12]CaseCE190!$O96+[12]CaseCE190!$Q96)/3600/1000</f>
        <v>0.81588492955089464</v>
      </c>
      <c r="BB79" s="98">
        <f>[12]CaseCE190!$AA96/1000</f>
        <v>0.23898685483396601</v>
      </c>
      <c r="BC79" s="99">
        <f t="shared" si="25"/>
        <v>3.413932243753421</v>
      </c>
      <c r="BD79" s="98">
        <f>([13]CaseCE195!$O96+[13]CaseCE195!$Q96)/3600/1000</f>
        <v>0.82336353066878087</v>
      </c>
      <c r="BE79" s="98">
        <f>[13]CaseCE195!$AA96/1000</f>
        <v>0.35367497012287402</v>
      </c>
      <c r="BF79" s="99">
        <f t="shared" si="26"/>
        <v>2.328023185759307</v>
      </c>
      <c r="BG79" s="98">
        <f>([14]CaseCE200!$O96+[14]CaseCE200!$Q96)/3600/1000</f>
        <v>7.9279379180529439</v>
      </c>
      <c r="BH79" s="98">
        <f>[14]CaseCE200!$AA96/1000</f>
        <v>2.1769366720989303</v>
      </c>
      <c r="BI79" s="99">
        <f t="shared" si="27"/>
        <v>3.6417861941794976</v>
      </c>
    </row>
    <row r="80" spans="19:61" x14ac:dyDescent="0.2">
      <c r="S80" t="s">
        <v>149</v>
      </c>
      <c r="T80" s="98">
        <f>([1]CaseCE100!$O97+[1]CaseCE100!$Q97)/3600/1000</f>
        <v>5.4034803835709724</v>
      </c>
      <c r="U80" s="98">
        <f>[1]CaseCE100!$AA97/1000</f>
        <v>2.2526417619372401</v>
      </c>
      <c r="V80" s="99">
        <f t="shared" si="14"/>
        <v>2.3987304483443723</v>
      </c>
      <c r="W80" s="98">
        <f>([2]CaseCE110!$O97+[2]CaseCE110!$Q97)/3600/1000</f>
        <v>5.3956735878023894</v>
      </c>
      <c r="X80" s="98">
        <f>[2]CaseCE110!$AA97/1000</f>
        <v>1.58880492769224</v>
      </c>
      <c r="Y80" s="99">
        <f t="shared" si="15"/>
        <v>3.3960579387424712</v>
      </c>
      <c r="Z80" s="98">
        <f>([3]CaseCE120!$O97+[3]CaseCE120!$Q97)/3600/1000</f>
        <v>5.3876909538202771</v>
      </c>
      <c r="AA80" s="98">
        <f>[3]CaseCE120!$AA97/1000</f>
        <v>1.4955121261478801</v>
      </c>
      <c r="AB80" s="99">
        <f t="shared" si="16"/>
        <v>3.6025725633518055</v>
      </c>
      <c r="AC80" s="98">
        <f>([4]CaseCE130!$O97+[4]CaseCE130!$Q97)/3600/1000</f>
        <v>0.2734797750845761</v>
      </c>
      <c r="AD80" s="98">
        <f>[4]CaseCE130!$AA97/1000</f>
        <v>0.14405559128863799</v>
      </c>
      <c r="AE80" s="99">
        <f t="shared" si="17"/>
        <v>1.898432213829288</v>
      </c>
      <c r="AF80" s="98">
        <f>([5]CaseCE140!$O97+[5]CaseCE140!$Q97)/3600/1000</f>
        <v>0.26567327930028278</v>
      </c>
      <c r="AG80" s="98">
        <f>[5]CaseCE140!$AA97/1000</f>
        <v>9.6030727470144295E-2</v>
      </c>
      <c r="AH80" s="99">
        <f t="shared" si="18"/>
        <v>2.7665444832007537</v>
      </c>
      <c r="AI80" s="98">
        <f>([6]CaseCE150!$O97+[6]CaseCE150!$Q97)/3600/1000</f>
        <v>6.4957600713326951</v>
      </c>
      <c r="AJ80" s="98">
        <f>[6]CaseCE150!$AA97/1000</f>
        <v>1.77972720258381</v>
      </c>
      <c r="AK80" s="99">
        <f t="shared" si="19"/>
        <v>3.6498627777909687</v>
      </c>
      <c r="AL80" s="98">
        <f>([7]CaseCE160!$O97+[7]CaseCE160!$Q97)/3600/1000</f>
        <v>6.4876700820905828</v>
      </c>
      <c r="AM80" s="98">
        <f>[7]CaseCE160!$AA97/1000</f>
        <v>1.6823019258249201</v>
      </c>
      <c r="AN80" s="99">
        <f t="shared" si="20"/>
        <v>3.8564243329325922</v>
      </c>
      <c r="AO80" s="98">
        <f>([8]CaseCE165!$O97+[8]CaseCE165!$Q97)/3600/1000</f>
        <v>6.4999912368106108</v>
      </c>
      <c r="AP80" s="98">
        <f>[8]CaseCE165!$AA97/1000</f>
        <v>2.2136121540047902</v>
      </c>
      <c r="AQ80" s="99">
        <f t="shared" si="21"/>
        <v>2.9363731243754931</v>
      </c>
      <c r="AR80" s="98">
        <f>([9]CaseCE170!$O97+[9]CaseCE170!$Q97)/3600/1000</f>
        <v>3.1957244485819887</v>
      </c>
      <c r="AS80" s="98">
        <f>[9]CaseCE170!$AA97/1000</f>
        <v>0.94215680018160797</v>
      </c>
      <c r="AT80" s="99">
        <f t="shared" si="22"/>
        <v>3.391924197719518</v>
      </c>
      <c r="AU80" s="98">
        <f>([10]CaseCE180!$O97+[10]CaseCE180!$Q97)/3600/1000</f>
        <v>6.4958100414333302</v>
      </c>
      <c r="AV80" s="98">
        <f>[10]CaseCE180!$AA97/1000</f>
        <v>1.6079394729555099</v>
      </c>
      <c r="AW80" s="99">
        <f t="shared" si="23"/>
        <v>4.0398349258094637</v>
      </c>
      <c r="AX80" s="98">
        <f>([11]CaseCE185!$O97+[11]CaseCE185!$Q97)/3600/1000</f>
        <v>6.5036796163182213</v>
      </c>
      <c r="AY80" s="98">
        <f>[11]CaseCE185!$AA97/1000</f>
        <v>2.2829419914974101</v>
      </c>
      <c r="AZ80" s="99">
        <f t="shared" si="24"/>
        <v>2.8488150993501051</v>
      </c>
      <c r="BA80" s="98">
        <f>([12]CaseCE190!$O97+[12]CaseCE190!$Q97)/3600/1000</f>
        <v>0.81568726933965718</v>
      </c>
      <c r="BB80" s="98">
        <f>[12]CaseCE190!$AA97/1000</f>
        <v>0.23944396232439602</v>
      </c>
      <c r="BC80" s="99">
        <f t="shared" si="25"/>
        <v>3.406589422516209</v>
      </c>
      <c r="BD80" s="98">
        <f>([13]CaseCE195!$O97+[13]CaseCE195!$Q97)/3600/1000</f>
        <v>0.82349987058296314</v>
      </c>
      <c r="BE80" s="98">
        <f>[13]CaseCE195!$AA97/1000</f>
        <v>0.35514623165824899</v>
      </c>
      <c r="BF80" s="99">
        <f t="shared" si="26"/>
        <v>2.318762800151017</v>
      </c>
      <c r="BG80" s="98">
        <f>([14]CaseCE200!$O97+[14]CaseCE200!$Q97)/3600/1000</f>
        <v>7.9277711877911399</v>
      </c>
      <c r="BH80" s="98">
        <f>[14]CaseCE200!$AA97/1000</f>
        <v>2.1768737903320998</v>
      </c>
      <c r="BI80" s="99">
        <f t="shared" si="27"/>
        <v>3.6418148001964292</v>
      </c>
    </row>
    <row r="81" spans="19:61" x14ac:dyDescent="0.2">
      <c r="S81" t="s">
        <v>150</v>
      </c>
      <c r="T81" s="98">
        <f>([1]CaseCE100!$O98+[1]CaseCE100!$Q98)/3600/1000</f>
        <v>5.4035714272049447</v>
      </c>
      <c r="U81" s="98">
        <f>[1]CaseCE100!$AA98/1000</f>
        <v>2.2526714411003099</v>
      </c>
      <c r="V81" s="99">
        <f t="shared" si="14"/>
        <v>2.3987392606911144</v>
      </c>
      <c r="W81" s="98">
        <f>([2]CaseCE110!$O98+[2]CaseCE110!$Q98)/3600/1000</f>
        <v>5.395552662999445</v>
      </c>
      <c r="X81" s="98">
        <f>[2]CaseCE110!$AA98/1000</f>
        <v>1.5887762258679901</v>
      </c>
      <c r="Y81" s="99">
        <f t="shared" si="15"/>
        <v>3.3960431778564115</v>
      </c>
      <c r="Z81" s="98">
        <f>([3]CaseCE120!$O98+[3]CaseCE120!$Q98)/3600/1000</f>
        <v>5.3877147321239729</v>
      </c>
      <c r="AA81" s="98">
        <f>[3]CaseCE120!$AA98/1000</f>
        <v>1.4955175610070401</v>
      </c>
      <c r="AB81" s="99">
        <f t="shared" si="16"/>
        <v>3.6025753709612309</v>
      </c>
      <c r="AC81" s="98">
        <f>([4]CaseCE130!$O98+[4]CaseCE130!$Q98)/3600/1000</f>
        <v>0.27357099693195219</v>
      </c>
      <c r="AD81" s="98">
        <f>[4]CaseCE130!$AA98/1000</f>
        <v>0.14410296025289901</v>
      </c>
      <c r="AE81" s="99">
        <f t="shared" si="17"/>
        <v>1.8984412010123755</v>
      </c>
      <c r="AF81" s="98">
        <f>([5]CaseCE140!$O98+[5]CaseCE140!$Q98)/3600/1000</f>
        <v>0.26555241366875304</v>
      </c>
      <c r="AG81" s="98">
        <f>[5]CaseCE140!$AA98/1000</f>
        <v>9.5987557954987299E-2</v>
      </c>
      <c r="AH81" s="99">
        <f t="shared" si="18"/>
        <v>2.7665295307677482</v>
      </c>
      <c r="AI81" s="98">
        <f>([6]CaseCE150!$O98+[6]CaseCE150!$Q98)/3600/1000</f>
        <v>6.4956173113317783</v>
      </c>
      <c r="AJ81" s="98">
        <f>[6]CaseCE150!$AA98/1000</f>
        <v>1.7796950986719802</v>
      </c>
      <c r="AK81" s="99">
        <f t="shared" si="19"/>
        <v>3.649848401660964</v>
      </c>
      <c r="AL81" s="98">
        <f>([7]CaseCE160!$O98+[7]CaseCE160!$Q98)/3600/1000</f>
        <v>6.4877240700400565</v>
      </c>
      <c r="AM81" s="98">
        <f>[7]CaseCE160!$AA98/1000</f>
        <v>1.6823103200043799</v>
      </c>
      <c r="AN81" s="99">
        <f t="shared" si="20"/>
        <v>3.8564371821859629</v>
      </c>
      <c r="AO81" s="98">
        <f>([8]CaseCE165!$O98+[8]CaseCE165!$Q98)/3600/1000</f>
        <v>6.4998172271412775</v>
      </c>
      <c r="AP81" s="98">
        <f>[8]CaseCE165!$AA98/1000</f>
        <v>2.2134716188230401</v>
      </c>
      <c r="AQ81" s="99">
        <f t="shared" si="21"/>
        <v>2.9364809432692875</v>
      </c>
      <c r="AR81" s="98">
        <f>([9]CaseCE170!$O98+[9]CaseCE170!$Q98)/3600/1000</f>
        <v>3.1955940075541944</v>
      </c>
      <c r="AS81" s="98">
        <f>[9]CaseCE170!$AA98/1000</f>
        <v>0.942126294182421</v>
      </c>
      <c r="AT81" s="99">
        <f t="shared" si="22"/>
        <v>3.3918955741781276</v>
      </c>
      <c r="AU81" s="98">
        <f>([10]CaseCE180!$O98+[10]CaseCE180!$Q98)/3600/1000</f>
        <v>6.4956574599370391</v>
      </c>
      <c r="AV81" s="98">
        <f>[10]CaseCE180!$AA98/1000</f>
        <v>1.60791768958032</v>
      </c>
      <c r="AW81" s="99">
        <f t="shared" si="23"/>
        <v>4.0397947619025576</v>
      </c>
      <c r="AX81" s="98">
        <f>([11]CaseCE185!$O98+[11]CaseCE185!$Q98)/3600/1000</f>
        <v>6.5037187836146186</v>
      </c>
      <c r="AY81" s="98">
        <f>[11]CaseCE185!$AA98/1000</f>
        <v>2.2829519728284797</v>
      </c>
      <c r="AZ81" s="99">
        <f t="shared" si="24"/>
        <v>2.84881980042567</v>
      </c>
      <c r="BA81" s="98">
        <f>([12]CaseCE190!$O98+[12]CaseCE190!$Q98)/3600/1000</f>
        <v>0.81556406393482228</v>
      </c>
      <c r="BB81" s="98">
        <f>[12]CaseCE190!$AA98/1000</f>
        <v>0.23959463835132799</v>
      </c>
      <c r="BC81" s="99">
        <f t="shared" si="25"/>
        <v>3.403932865721834</v>
      </c>
      <c r="BD81" s="98">
        <f>([13]CaseCE195!$O98+[13]CaseCE195!$Q98)/3600/1000</f>
        <v>0.82358647130641482</v>
      </c>
      <c r="BE81" s="98">
        <f>[13]CaseCE195!$AA98/1000</f>
        <v>0.35554613517110401</v>
      </c>
      <c r="BF81" s="99">
        <f t="shared" si="26"/>
        <v>2.3163983231320171</v>
      </c>
      <c r="BG81" s="98">
        <f>([14]CaseCE200!$O98+[14]CaseCE200!$Q98)/3600/1000</f>
        <v>7.9276798002650839</v>
      </c>
      <c r="BH81" s="98">
        <f>[14]CaseCE200!$AA98/1000</f>
        <v>2.1768534534304598</v>
      </c>
      <c r="BI81" s="99">
        <f t="shared" si="27"/>
        <v>3.6418068417844167</v>
      </c>
    </row>
    <row r="82" spans="19:61" x14ac:dyDescent="0.2">
      <c r="S82" t="s">
        <v>151</v>
      </c>
      <c r="T82" s="98">
        <f>([1]CaseCE100!$O99+[1]CaseCE100!$Q99)/3600/1000</f>
        <v>5.4036281057245006</v>
      </c>
      <c r="U82" s="98">
        <f>[1]CaseCE100!$AA99/1000</f>
        <v>2.2529512287858702</v>
      </c>
      <c r="V82" s="99">
        <f t="shared" si="14"/>
        <v>2.3984665254545035</v>
      </c>
      <c r="W82" s="98">
        <f>([2]CaseCE110!$O99+[2]CaseCE110!$Q99)/3600/1000</f>
        <v>5.3954771282203611</v>
      </c>
      <c r="X82" s="98">
        <f>[2]CaseCE110!$AA99/1000</f>
        <v>1.58894387649602</v>
      </c>
      <c r="Y82" s="99">
        <f t="shared" si="15"/>
        <v>3.3956373211359776</v>
      </c>
      <c r="Z82" s="98">
        <f>([3]CaseCE120!$O99+[3]CaseCE120!$Q99)/3600/1000</f>
        <v>5.3877268026108887</v>
      </c>
      <c r="AA82" s="98">
        <f>[3]CaseCE120!$AA99/1000</f>
        <v>1.4956939380322498</v>
      </c>
      <c r="AB82" s="99">
        <f t="shared" si="16"/>
        <v>3.6021586138799471</v>
      </c>
      <c r="AC82" s="98">
        <f>([4]CaseCE130!$O99+[4]CaseCE130!$Q99)/3600/1000</f>
        <v>0.27362779206189747</v>
      </c>
      <c r="AD82" s="98">
        <f>[4]CaseCE130!$AA99/1000</f>
        <v>0.144155615221672</v>
      </c>
      <c r="AE82" s="99">
        <f t="shared" si="17"/>
        <v>1.8981417521692276</v>
      </c>
      <c r="AF82" s="98">
        <f>([5]CaseCE140!$O99+[5]CaseCE140!$Q99)/3600/1000</f>
        <v>0.26547690101099497</v>
      </c>
      <c r="AG82" s="98">
        <f>[5]CaseCE140!$AA99/1000</f>
        <v>9.5975961072064811E-2</v>
      </c>
      <c r="AH82" s="99">
        <f t="shared" si="18"/>
        <v>2.7660770264301719</v>
      </c>
      <c r="AI82" s="98">
        <f>([6]CaseCE150!$O99+[6]CaseCE150!$Q99)/3600/1000</f>
        <v>6.4955296431784166</v>
      </c>
      <c r="AJ82" s="98">
        <f>[6]CaseCE150!$AA99/1000</f>
        <v>1.7797722913519598</v>
      </c>
      <c r="AK82" s="99">
        <f t="shared" si="19"/>
        <v>3.6496408415507182</v>
      </c>
      <c r="AL82" s="98">
        <f>([7]CaseCE160!$O99+[7]CaseCE160!$Q99)/3600/1000</f>
        <v>6.4877515282979168</v>
      </c>
      <c r="AM82" s="98">
        <f>[7]CaseCE160!$AA99/1000</f>
        <v>1.6823785651904901</v>
      </c>
      <c r="AN82" s="99">
        <f t="shared" si="20"/>
        <v>3.8562970680521778</v>
      </c>
      <c r="AO82" s="98">
        <f>([8]CaseCE165!$O99+[8]CaseCE165!$Q99)/3600/1000</f>
        <v>6.4996688792260828</v>
      </c>
      <c r="AP82" s="98">
        <f>[8]CaseCE165!$AA99/1000</f>
        <v>2.2135354851638698</v>
      </c>
      <c r="AQ82" s="99">
        <f t="shared" si="21"/>
        <v>2.9363291995045233</v>
      </c>
      <c r="AR82" s="98">
        <f>([9]CaseCE170!$O99+[9]CaseCE170!$Q99)/3600/1000</f>
        <v>3.1955141045816919</v>
      </c>
      <c r="AS82" s="98">
        <f>[9]CaseCE170!$AA99/1000</f>
        <v>0.94218052332364899</v>
      </c>
      <c r="AT82" s="99">
        <f t="shared" si="22"/>
        <v>3.3916155402036461</v>
      </c>
      <c r="AU82" s="98">
        <f>([10]CaseCE180!$O99+[10]CaseCE180!$Q99)/3600/1000</f>
        <v>6.4955671121972083</v>
      </c>
      <c r="AV82" s="98">
        <f>[10]CaseCE180!$AA99/1000</f>
        <v>1.60807593000666</v>
      </c>
      <c r="AW82" s="99">
        <f t="shared" si="23"/>
        <v>4.0393410478883958</v>
      </c>
      <c r="AX82" s="98">
        <f>([11]CaseCE185!$O99+[11]CaseCE185!$Q99)/3600/1000</f>
        <v>6.5037442764501723</v>
      </c>
      <c r="AY82" s="98">
        <f>[11]CaseCE185!$AA99/1000</f>
        <v>2.2832545511916202</v>
      </c>
      <c r="AZ82" s="99">
        <f t="shared" si="24"/>
        <v>2.8484534381223057</v>
      </c>
      <c r="BA82" s="98">
        <f>([12]CaseCE190!$O99+[12]CaseCE190!$Q99)/3600/1000</f>
        <v>0.81548751637345329</v>
      </c>
      <c r="BB82" s="98">
        <f>[12]CaseCE190!$AA99/1000</f>
        <v>0.23968224810136202</v>
      </c>
      <c r="BC82" s="99">
        <f t="shared" si="25"/>
        <v>3.4023692736250633</v>
      </c>
      <c r="BD82" s="98">
        <f>([13]CaseCE195!$O99+[13]CaseCE195!$Q99)/3600/1000</f>
        <v>0.82364050783662257</v>
      </c>
      <c r="BE82" s="98">
        <f>[13]CaseCE195!$AA99/1000</f>
        <v>0.35571212549106296</v>
      </c>
      <c r="BF82" s="99">
        <f t="shared" si="26"/>
        <v>2.3154693045663861</v>
      </c>
      <c r="BG82" s="98">
        <f>([14]CaseCE200!$O99+[14]CaseCE200!$Q99)/3600/1000</f>
        <v>7.9276289348696105</v>
      </c>
      <c r="BH82" s="98">
        <f>[14]CaseCE200!$AA99/1000</f>
        <v>2.1769436890808</v>
      </c>
      <c r="BI82" s="99">
        <f t="shared" si="27"/>
        <v>3.6416325211503282</v>
      </c>
    </row>
    <row r="83" spans="19:61" x14ac:dyDescent="0.2">
      <c r="S83" t="s">
        <v>152</v>
      </c>
      <c r="T83" s="98">
        <f>([1]CaseCE100!$O100+[1]CaseCE100!$Q100)/3600/1000</f>
        <v>5.403661675664889</v>
      </c>
      <c r="U83" s="98">
        <f>[1]CaseCE100!$AA100/1000</f>
        <v>2.2531190421328802</v>
      </c>
      <c r="V83" s="99">
        <f t="shared" si="14"/>
        <v>2.3983027858792569</v>
      </c>
      <c r="W83" s="98">
        <f>([2]CaseCE110!$O100+[2]CaseCE110!$Q100)/3600/1000</f>
        <v>5.3954292214015007</v>
      </c>
      <c r="X83" s="98">
        <f>[2]CaseCE110!$AA100/1000</f>
        <v>1.5890438802372902</v>
      </c>
      <c r="Y83" s="99">
        <f t="shared" si="15"/>
        <v>3.3953934743424501</v>
      </c>
      <c r="Z83" s="98">
        <f>([3]CaseCE120!$O100+[3]CaseCE120!$Q100)/3600/1000</f>
        <v>5.3877317786668337</v>
      </c>
      <c r="AA83" s="98">
        <f>[3]CaseCE120!$AA100/1000</f>
        <v>1.4957992560425399</v>
      </c>
      <c r="AB83" s="99">
        <f t="shared" si="16"/>
        <v>3.6019083155056797</v>
      </c>
      <c r="AC83" s="98">
        <f>([4]CaseCE130!$O100+[4]CaseCE130!$Q100)/3600/1000</f>
        <v>0.2736614288939403</v>
      </c>
      <c r="AD83" s="98">
        <f>[4]CaseCE130!$AA100/1000</f>
        <v>0.144186997234622</v>
      </c>
      <c r="AE83" s="99">
        <f t="shared" si="17"/>
        <v>1.8979619115629176</v>
      </c>
      <c r="AF83" s="98">
        <f>([5]CaseCE140!$O100+[5]CaseCE140!$Q100)/3600/1000</f>
        <v>0.26542900946935277</v>
      </c>
      <c r="AG83" s="98">
        <f>[5]CaseCE140!$AA100/1000</f>
        <v>9.5968081514398701E-2</v>
      </c>
      <c r="AH83" s="99">
        <f t="shared" si="18"/>
        <v>2.7658051018715923</v>
      </c>
      <c r="AI83" s="98">
        <f>([6]CaseCE150!$O100+[6]CaseCE150!$Q100)/3600/1000</f>
        <v>6.4954763814938064</v>
      </c>
      <c r="AJ83" s="98">
        <f>[6]CaseCE150!$AA100/1000</f>
        <v>1.77992099549907</v>
      </c>
      <c r="AK83" s="99">
        <f t="shared" si="19"/>
        <v>3.649306007355988</v>
      </c>
      <c r="AL83" s="98">
        <f>([7]CaseCE160!$O100+[7]CaseCE160!$Q100)/3600/1000</f>
        <v>6.487766350436611</v>
      </c>
      <c r="AM83" s="98">
        <f>[7]CaseCE160!$AA100/1000</f>
        <v>1.6825302953579901</v>
      </c>
      <c r="AN83" s="99">
        <f t="shared" si="20"/>
        <v>3.8559581175661481</v>
      </c>
      <c r="AO83" s="98">
        <f>([8]CaseCE165!$O100+[8]CaseCE165!$Q100)/3600/1000</f>
        <v>6.4995519261461396</v>
      </c>
      <c r="AP83" s="98">
        <f>[8]CaseCE165!$AA100/1000</f>
        <v>2.2137125442423398</v>
      </c>
      <c r="AQ83" s="99">
        <f t="shared" si="21"/>
        <v>2.9360415122780368</v>
      </c>
      <c r="AR83" s="98">
        <f>([9]CaseCE170!$O100+[9]CaseCE170!$Q100)/3600/1000</f>
        <v>3.1954641329731275</v>
      </c>
      <c r="AS83" s="98">
        <f>[9]CaseCE170!$AA100/1000</f>
        <v>0.94226219916317999</v>
      </c>
      <c r="AT83" s="99">
        <f t="shared" si="22"/>
        <v>3.3912685193261587</v>
      </c>
      <c r="AU83" s="98">
        <f>([10]CaseCE180!$O100+[10]CaseCE180!$Q100)/3600/1000</f>
        <v>6.4955109945956533</v>
      </c>
      <c r="AV83" s="98">
        <f>[10]CaseCE180!$AA100/1000</f>
        <v>1.60814972624184</v>
      </c>
      <c r="AW83" s="99">
        <f t="shared" si="23"/>
        <v>4.0391207911811264</v>
      </c>
      <c r="AX83" s="98">
        <f>([11]CaseCE185!$O100+[11]CaseCE185!$Q100)/3600/1000</f>
        <v>6.5037578146753194</v>
      </c>
      <c r="AY83" s="98">
        <f>[11]CaseCE185!$AA100/1000</f>
        <v>2.2834213061194402</v>
      </c>
      <c r="AZ83" s="99">
        <f t="shared" si="24"/>
        <v>2.8482513486432031</v>
      </c>
      <c r="BA83" s="98">
        <f>([12]CaseCE190!$O100+[12]CaseCE190!$Q100)/3600/1000</f>
        <v>0.81543889113200729</v>
      </c>
      <c r="BB83" s="98">
        <f>[12]CaseCE190!$AA100/1000</f>
        <v>0.23971932272862601</v>
      </c>
      <c r="BC83" s="99">
        <f t="shared" si="25"/>
        <v>3.4016402259534329</v>
      </c>
      <c r="BD83" s="98">
        <f>([13]CaseCE195!$O100+[13]CaseCE195!$Q100)/3600/1000</f>
        <v>0.82367225774183828</v>
      </c>
      <c r="BE83" s="98">
        <f>[13]CaseCE195!$AA100/1000</f>
        <v>0.35577195311008097</v>
      </c>
      <c r="BF83" s="99">
        <f t="shared" si="26"/>
        <v>2.3151691709857247</v>
      </c>
      <c r="BG83" s="98">
        <f>([14]CaseCE200!$O100+[14]CaseCE200!$Q100)/3600/1000</f>
        <v>7.9276005907763061</v>
      </c>
      <c r="BH83" s="98">
        <f>[14]CaseCE200!$AA100/1000</f>
        <v>2.1771304154486502</v>
      </c>
      <c r="BI83" s="99">
        <f t="shared" si="27"/>
        <v>3.641307169530601</v>
      </c>
    </row>
    <row r="84" spans="19:61" x14ac:dyDescent="0.2">
      <c r="S84" t="s">
        <v>153</v>
      </c>
      <c r="T84" s="98">
        <f>([1]CaseCE100!$O101+[1]CaseCE100!$Q101)/3600/1000</f>
        <v>5.4036825732701379</v>
      </c>
      <c r="U84" s="98">
        <f>[1]CaseCE100!$AA101/1000</f>
        <v>2.25312585633558</v>
      </c>
      <c r="V84" s="99">
        <f t="shared" si="14"/>
        <v>2.3983048075523548</v>
      </c>
      <c r="W84" s="98">
        <f>([2]CaseCE110!$O101+[2]CaseCE110!$Q101)/3600/1000</f>
        <v>5.3953995789090836</v>
      </c>
      <c r="X84" s="98">
        <f>[2]CaseCE110!$AA101/1000</f>
        <v>1.58903684301603</v>
      </c>
      <c r="Y84" s="99">
        <f t="shared" si="15"/>
        <v>3.3953898568320708</v>
      </c>
      <c r="Z84" s="98">
        <f>([3]CaseCE120!$O101+[3]CaseCE120!$Q101)/3600/1000</f>
        <v>5.3877342881389714</v>
      </c>
      <c r="AA84" s="98">
        <f>[3]CaseCE120!$AA101/1000</f>
        <v>1.4957998296881598</v>
      </c>
      <c r="AB84" s="99">
        <f t="shared" si="16"/>
        <v>3.6019086118375818</v>
      </c>
      <c r="AC84" s="98">
        <f>([4]CaseCE130!$O101+[4]CaseCE130!$Q101)/3600/1000</f>
        <v>0.27368236469391916</v>
      </c>
      <c r="AD84" s="98">
        <f>[4]CaseCE130!$AA101/1000</f>
        <v>0.144197871186167</v>
      </c>
      <c r="AE84" s="99">
        <f t="shared" si="17"/>
        <v>1.8979639743819858</v>
      </c>
      <c r="AF84" s="98">
        <f>([5]CaseCE140!$O101+[5]CaseCE140!$Q101)/3600/1000</f>
        <v>0.2653993765980972</v>
      </c>
      <c r="AG84" s="98">
        <f>[5]CaseCE140!$AA101/1000</f>
        <v>9.5957494700443999E-2</v>
      </c>
      <c r="AH84" s="99">
        <f t="shared" si="18"/>
        <v>2.7658014355898892</v>
      </c>
      <c r="AI84" s="98">
        <f>([6]CaseCE150!$O101+[6]CaseCE150!$Q101)/3600/1000</f>
        <v>6.4954432996326945</v>
      </c>
      <c r="AJ84" s="98">
        <f>[6]CaseCE150!$AA101/1000</f>
        <v>1.7799387097249701</v>
      </c>
      <c r="AK84" s="99">
        <f t="shared" si="19"/>
        <v>3.649251102941824</v>
      </c>
      <c r="AL84" s="98">
        <f>([7]CaseCE160!$O101+[7]CaseCE160!$Q101)/3600/1000</f>
        <v>6.4877732772751671</v>
      </c>
      <c r="AM84" s="98">
        <f>[7]CaseCE160!$AA101/1000</f>
        <v>1.6825653230512501</v>
      </c>
      <c r="AN84" s="99">
        <f t="shared" si="20"/>
        <v>3.8558819609510953</v>
      </c>
      <c r="AO84" s="98">
        <f>([8]CaseCE165!$O101+[8]CaseCE165!$Q101)/3600/1000</f>
        <v>6.4994622036573331</v>
      </c>
      <c r="AP84" s="98">
        <f>[8]CaseCE165!$AA101/1000</f>
        <v>2.21372644927547</v>
      </c>
      <c r="AQ84" s="99">
        <f t="shared" si="21"/>
        <v>2.9359825401121897</v>
      </c>
      <c r="AR84" s="98">
        <f>([9]CaseCE170!$O101+[9]CaseCE170!$Q101)/3600/1000</f>
        <v>3.195433290988086</v>
      </c>
      <c r="AS84" s="98">
        <f>[9]CaseCE170!$AA101/1000</f>
        <v>0.94227086454671305</v>
      </c>
      <c r="AT84" s="99">
        <f t="shared" si="22"/>
        <v>3.3912046007336487</v>
      </c>
      <c r="AU84" s="98">
        <f>([10]CaseCE180!$O101+[10]CaseCE180!$Q101)/3600/1000</f>
        <v>6.4954770610307362</v>
      </c>
      <c r="AV84" s="98">
        <f>[10]CaseCE180!$AA101/1000</f>
        <v>1.6081439879252901</v>
      </c>
      <c r="AW84" s="99">
        <f t="shared" si="23"/>
        <v>4.0391141028426976</v>
      </c>
      <c r="AX84" s="98">
        <f>([11]CaseCE185!$O101+[11]CaseCE185!$Q101)/3600/1000</f>
        <v>6.5037659661161777</v>
      </c>
      <c r="AY84" s="98">
        <f>[11]CaseCE185!$AA101/1000</f>
        <v>2.2834227268483502</v>
      </c>
      <c r="AZ84" s="99">
        <f t="shared" si="24"/>
        <v>2.848253146316396</v>
      </c>
      <c r="BA84" s="98">
        <f>([12]CaseCE190!$O101+[12]CaseCE190!$Q101)/3600/1000</f>
        <v>0.81540891298514229</v>
      </c>
      <c r="BB84" s="98">
        <f>[12]CaseCE190!$AA101/1000</f>
        <v>0.23972546047047699</v>
      </c>
      <c r="BC84" s="99">
        <f t="shared" si="25"/>
        <v>3.4014280810425754</v>
      </c>
      <c r="BD84" s="98">
        <f>([13]CaseCE195!$O101+[13]CaseCE195!$Q101)/3600/1000</f>
        <v>0.82369204884474123</v>
      </c>
      <c r="BE84" s="98">
        <f>[13]CaseCE195!$AA101/1000</f>
        <v>0.35577705603385001</v>
      </c>
      <c r="BF84" s="99">
        <f t="shared" si="26"/>
        <v>2.3151915922491977</v>
      </c>
      <c r="BG84" s="98">
        <f>([14]CaseCE200!$O101+[14]CaseCE200!$Q101)/3600/1000</f>
        <v>7.9275840061974181</v>
      </c>
      <c r="BH84" s="98">
        <f>[14]CaseCE200!$AA101/1000</f>
        <v>2.1771632153488798</v>
      </c>
      <c r="BI84" s="99">
        <f t="shared" si="27"/>
        <v>3.6412446941544809</v>
      </c>
    </row>
    <row r="85" spans="19:61" x14ac:dyDescent="0.2">
      <c r="S85" t="s">
        <v>154</v>
      </c>
      <c r="T85" s="98">
        <f>([1]CaseCE100!$O102+[1]CaseCE100!$Q102)/3600/1000</f>
        <v>5.403696813065471</v>
      </c>
      <c r="U85" s="98">
        <f>[1]CaseCE100!$AA102/1000</f>
        <v>2.2528690887037301</v>
      </c>
      <c r="V85" s="99">
        <f t="shared" si="14"/>
        <v>2.398584471756716</v>
      </c>
      <c r="W85" s="98">
        <f>([2]CaseCE110!$O102+[2]CaseCE110!$Q102)/3600/1000</f>
        <v>5.3953819754163055</v>
      </c>
      <c r="X85" s="98">
        <f>[2]CaseCE110!$AA102/1000</f>
        <v>1.58884704777005</v>
      </c>
      <c r="Y85" s="99">
        <f t="shared" si="15"/>
        <v>3.395784372692598</v>
      </c>
      <c r="Z85" s="98">
        <f>([3]CaseCE120!$O102+[3]CaseCE120!$Q102)/3600/1000</f>
        <v>5.387736401182444</v>
      </c>
      <c r="AA85" s="98">
        <f>[3]CaseCE120!$AA102/1000</f>
        <v>1.49562668234989</v>
      </c>
      <c r="AB85" s="99">
        <f t="shared" si="16"/>
        <v>3.6023270143304553</v>
      </c>
      <c r="AC85" s="98">
        <f>([4]CaseCE130!$O102+[4]CaseCE130!$Q102)/3600/1000</f>
        <v>0.27369662035435477</v>
      </c>
      <c r="AD85" s="98">
        <f>[4]CaseCE130!$AA102/1000</f>
        <v>0.14418208957935</v>
      </c>
      <c r="AE85" s="99">
        <f t="shared" si="17"/>
        <v>1.8982705907013993</v>
      </c>
      <c r="AF85" s="98">
        <f>([5]CaseCE140!$O102+[5]CaseCE140!$Q102)/3600/1000</f>
        <v>0.26538178618078417</v>
      </c>
      <c r="AG85" s="98">
        <f>[5]CaseCE140!$AA102/1000</f>
        <v>9.5935834550581897E-2</v>
      </c>
      <c r="AH85" s="99">
        <f t="shared" si="18"/>
        <v>2.7662425351692996</v>
      </c>
      <c r="AI85" s="98">
        <f>([6]CaseCE150!$O102+[6]CaseCE150!$Q102)/3600/1000</f>
        <v>6.4954238799438615</v>
      </c>
      <c r="AJ85" s="98">
        <f>[6]CaseCE150!$AA102/1000</f>
        <v>1.7798404282934199</v>
      </c>
      <c r="AK85" s="99">
        <f t="shared" si="19"/>
        <v>3.6494417008899647</v>
      </c>
      <c r="AL85" s="98">
        <f>([7]CaseCE160!$O102+[7]CaseCE160!$Q102)/3600/1000</f>
        <v>6.4877777850438889</v>
      </c>
      <c r="AM85" s="98">
        <f>[7]CaseCE160!$AA102/1000</f>
        <v>1.6825067069497899</v>
      </c>
      <c r="AN85" s="99">
        <f t="shared" si="20"/>
        <v>3.8560189735026715</v>
      </c>
      <c r="AO85" s="98">
        <f>([8]CaseCE165!$O102+[8]CaseCE165!$Q102)/3600/1000</f>
        <v>6.4993963975667217</v>
      </c>
      <c r="AP85" s="98">
        <f>[8]CaseCE165!$AA102/1000</f>
        <v>2.2135838783194499</v>
      </c>
      <c r="AQ85" s="99">
        <f t="shared" si="21"/>
        <v>2.9361419105116791</v>
      </c>
      <c r="AR85" s="98">
        <f>([9]CaseCE170!$O102+[9]CaseCE170!$Q102)/3600/1000</f>
        <v>3.1954147083546944</v>
      </c>
      <c r="AS85" s="98">
        <f>[9]CaseCE170!$AA102/1000</f>
        <v>0.94219526066486003</v>
      </c>
      <c r="AT85" s="99">
        <f t="shared" si="22"/>
        <v>3.3914569959732659</v>
      </c>
      <c r="AU85" s="98">
        <f>([10]CaseCE180!$O102+[10]CaseCE180!$Q102)/3600/1000</f>
        <v>6.4954560250437945</v>
      </c>
      <c r="AV85" s="98">
        <f>[10]CaseCE180!$AA102/1000</f>
        <v>1.6079695747671898</v>
      </c>
      <c r="AW85" s="99">
        <f t="shared" si="23"/>
        <v>4.0395391349268781</v>
      </c>
      <c r="AX85" s="98">
        <f>([11]CaseCE185!$O102+[11]CaseCE185!$Q102)/3600/1000</f>
        <v>6.5037710423053952</v>
      </c>
      <c r="AY85" s="98">
        <f>[11]CaseCE185!$AA102/1000</f>
        <v>2.28312763305455</v>
      </c>
      <c r="AZ85" s="99">
        <f t="shared" si="24"/>
        <v>2.8486235058195728</v>
      </c>
      <c r="BA85" s="98">
        <f>([12]CaseCE190!$O102+[12]CaseCE190!$Q102)/3600/1000</f>
        <v>0.81539094082239916</v>
      </c>
      <c r="BB85" s="98">
        <f>[12]CaseCE190!$AA102/1000</f>
        <v>0.239693320660432</v>
      </c>
      <c r="BC85" s="99">
        <f t="shared" si="25"/>
        <v>3.4018091892412166</v>
      </c>
      <c r="BD85" s="98">
        <f>([13]CaseCE195!$O102+[13]CaseCE195!$Q102)/3600/1000</f>
        <v>0.82370540259638136</v>
      </c>
      <c r="BE85" s="98">
        <f>[13]CaseCE195!$AA102/1000</f>
        <v>0.355718420775681</v>
      </c>
      <c r="BF85" s="99">
        <f t="shared" si="26"/>
        <v>2.3156107597695001</v>
      </c>
      <c r="BG85" s="98">
        <f>([14]CaseCE200!$O102+[14]CaseCE200!$Q102)/3600/1000</f>
        <v>7.9275754686971114</v>
      </c>
      <c r="BH85" s="98">
        <f>[14]CaseCE200!$AA102/1000</f>
        <v>2.17706466120331</v>
      </c>
      <c r="BI85" s="99">
        <f t="shared" si="27"/>
        <v>3.6414056091082623</v>
      </c>
    </row>
    <row r="86" spans="19:61" x14ac:dyDescent="0.2">
      <c r="S86" t="s">
        <v>155</v>
      </c>
      <c r="T86" s="98">
        <f>([1]CaseCE100!$O103+[1]CaseCE100!$Q103)/3600/1000</f>
        <v>5.4037080252459448</v>
      </c>
      <c r="U86" s="98">
        <f>[1]CaseCE100!$AA103/1000</f>
        <v>2.2527159725692201</v>
      </c>
      <c r="V86" s="99">
        <f t="shared" si="14"/>
        <v>2.3987524796936657</v>
      </c>
      <c r="W86" s="98">
        <f>([2]CaseCE110!$O103+[2]CaseCE110!$Q103)/3600/1000</f>
        <v>5.3953724705481942</v>
      </c>
      <c r="X86" s="98">
        <f>[2]CaseCE110!$AA103/1000</f>
        <v>1.5887334555430901</v>
      </c>
      <c r="Y86" s="99">
        <f t="shared" si="15"/>
        <v>3.3960211838705496</v>
      </c>
      <c r="Z86" s="98">
        <f>([3]CaseCE120!$O103+[3]CaseCE120!$Q103)/3600/1000</f>
        <v>5.3877390801333886</v>
      </c>
      <c r="AA86" s="98">
        <f>[3]CaseCE120!$AA103/1000</f>
        <v>1.49552312607548</v>
      </c>
      <c r="AB86" s="99">
        <f t="shared" si="16"/>
        <v>3.6025782458287883</v>
      </c>
      <c r="AC86" s="98">
        <f>([4]CaseCE130!$O103+[4]CaseCE130!$Q103)/3600/1000</f>
        <v>0.27370784626912781</v>
      </c>
      <c r="AD86" s="98">
        <f>[4]CaseCE130!$AA103/1000</f>
        <v>0.14417402144788802</v>
      </c>
      <c r="AE86" s="99">
        <f t="shared" si="17"/>
        <v>1.8984546835856975</v>
      </c>
      <c r="AF86" s="98">
        <f>([5]CaseCE140!$O103+[5]CaseCE140!$Q103)/3600/1000</f>
        <v>0.26537228293147253</v>
      </c>
      <c r="AG86" s="98">
        <f>[5]CaseCE140!$AA103/1000</f>
        <v>9.5923219871988596E-2</v>
      </c>
      <c r="AH86" s="99">
        <f t="shared" si="18"/>
        <v>2.7665072470004342</v>
      </c>
      <c r="AI86" s="98">
        <f>([6]CaseCE150!$O103+[6]CaseCE150!$Q103)/3600/1000</f>
        <v>6.4954122800304441</v>
      </c>
      <c r="AJ86" s="98">
        <f>[6]CaseCE150!$AA103/1000</f>
        <v>1.7796782837057301</v>
      </c>
      <c r="AK86" s="99">
        <f t="shared" si="19"/>
        <v>3.6497676796422946</v>
      </c>
      <c r="AL86" s="98">
        <f>([7]CaseCE160!$O103+[7]CaseCE160!$Q103)/3600/1000</f>
        <v>6.4877798696040552</v>
      </c>
      <c r="AM86" s="98">
        <f>[7]CaseCE160!$AA103/1000</f>
        <v>1.6823586736877201</v>
      </c>
      <c r="AN86" s="99">
        <f t="shared" si="20"/>
        <v>3.8563595094635086</v>
      </c>
      <c r="AO86" s="98">
        <f>([8]CaseCE165!$O103+[8]CaseCE165!$Q103)/3600/1000</f>
        <v>6.4993491460121398</v>
      </c>
      <c r="AP86" s="98">
        <f>[8]CaseCE165!$AA103/1000</f>
        <v>2.21336774711193</v>
      </c>
      <c r="AQ86" s="99">
        <f t="shared" si="21"/>
        <v>2.9364072709980933</v>
      </c>
      <c r="AR86" s="98">
        <f>([9]CaseCE170!$O103+[9]CaseCE170!$Q103)/3600/1000</f>
        <v>3.1954047934468388</v>
      </c>
      <c r="AS86" s="98">
        <f>[9]CaseCE170!$AA103/1000</f>
        <v>0.942099807864066</v>
      </c>
      <c r="AT86" s="99">
        <f t="shared" si="22"/>
        <v>3.39179009142511</v>
      </c>
      <c r="AU86" s="98">
        <f>([10]CaseCE180!$O103+[10]CaseCE180!$Q103)/3600/1000</f>
        <v>6.4954459193969312</v>
      </c>
      <c r="AV86" s="98">
        <f>[10]CaseCE180!$AA103/1000</f>
        <v>1.60788636092035</v>
      </c>
      <c r="AW86" s="99">
        <f t="shared" si="23"/>
        <v>4.0397419104164518</v>
      </c>
      <c r="AX86" s="98">
        <f>([11]CaseCE185!$O103+[11]CaseCE185!$Q103)/3600/1000</f>
        <v>6.5037772564285401</v>
      </c>
      <c r="AY86" s="98">
        <f>[11]CaseCE185!$AA103/1000</f>
        <v>2.2829658879609203</v>
      </c>
      <c r="AZ86" s="99">
        <f t="shared" si="24"/>
        <v>2.8488280489541293</v>
      </c>
      <c r="BA86" s="98">
        <f>([12]CaseCE190!$O103+[12]CaseCE190!$Q103)/3600/1000</f>
        <v>0.81538148663314836</v>
      </c>
      <c r="BB86" s="98">
        <f>[12]CaseCE190!$AA103/1000</f>
        <v>0.23967794296386299</v>
      </c>
      <c r="BC86" s="99">
        <f t="shared" si="25"/>
        <v>3.4019880033603509</v>
      </c>
      <c r="BD86" s="98">
        <f>([13]CaseCE195!$O103+[13]CaseCE195!$Q103)/3600/1000</f>
        <v>0.82371627062576713</v>
      </c>
      <c r="BE86" s="98">
        <f>[13]CaseCE195!$AA103/1000</f>
        <v>0.35568653323511001</v>
      </c>
      <c r="BF86" s="99">
        <f t="shared" si="26"/>
        <v>2.315848910932166</v>
      </c>
      <c r="BG86" s="98">
        <f>([14]CaseCE200!$O103+[14]CaseCE200!$Q103)/3600/1000</f>
        <v>7.9275713155181959</v>
      </c>
      <c r="BH86" s="98">
        <f>[14]CaseCE200!$AA103/1000</f>
        <v>2.1768720502725398</v>
      </c>
      <c r="BI86" s="99">
        <f t="shared" si="27"/>
        <v>3.6417258949719531</v>
      </c>
    </row>
    <row r="87" spans="19:61" x14ac:dyDescent="0.2">
      <c r="S87" t="s">
        <v>156</v>
      </c>
      <c r="T87" s="98">
        <f>([1]CaseCE100!$O104+[1]CaseCE100!$Q104)/3600/1000</f>
        <v>5.4037164232056671</v>
      </c>
      <c r="U87" s="98">
        <f>[1]CaseCE100!$AA104/1000</f>
        <v>2.2524575626756502</v>
      </c>
      <c r="V87" s="99">
        <f t="shared" si="14"/>
        <v>2.3990314014114866</v>
      </c>
      <c r="W87" s="98">
        <f>([2]CaseCE110!$O104+[2]CaseCE110!$Q104)/3600/1000</f>
        <v>5.3953674079088332</v>
      </c>
      <c r="X87" s="98">
        <f>[2]CaseCE110!$AA104/1000</f>
        <v>1.5885469565360799</v>
      </c>
      <c r="Y87" s="99">
        <f t="shared" si="15"/>
        <v>3.3964166974791539</v>
      </c>
      <c r="Z87" s="98">
        <f>([3]CaseCE120!$O104+[3]CaseCE120!$Q104)/3600/1000</f>
        <v>5.3877414605544445</v>
      </c>
      <c r="AA87" s="98">
        <f>[3]CaseCE120!$AA104/1000</f>
        <v>1.49535047882195</v>
      </c>
      <c r="AB87" s="99">
        <f t="shared" si="16"/>
        <v>3.6029957771498182</v>
      </c>
      <c r="AC87" s="98">
        <f>([4]CaseCE130!$O104+[4]CaseCE130!$Q104)/3600/1000</f>
        <v>0.27371624799897415</v>
      </c>
      <c r="AD87" s="98">
        <f>[4]CaseCE130!$AA104/1000</f>
        <v>0.144155242965122</v>
      </c>
      <c r="AE87" s="99">
        <f t="shared" si="17"/>
        <v>1.8987602696157164</v>
      </c>
      <c r="AF87" s="98">
        <f>([5]CaseCE140!$O104+[5]CaseCE140!$Q104)/3600/1000</f>
        <v>0.26536722645549754</v>
      </c>
      <c r="AG87" s="98">
        <f>[5]CaseCE140!$AA104/1000</f>
        <v>9.5906057753929103E-2</v>
      </c>
      <c r="AH87" s="99">
        <f t="shared" si="18"/>
        <v>2.7669495824378822</v>
      </c>
      <c r="AI87" s="98">
        <f>([6]CaseCE150!$O104+[6]CaseCE150!$Q104)/3600/1000</f>
        <v>6.4954069769730829</v>
      </c>
      <c r="AJ87" s="98">
        <f>[6]CaseCE150!$AA104/1000</f>
        <v>1.7795567576728</v>
      </c>
      <c r="AK87" s="99">
        <f t="shared" si="19"/>
        <v>3.6500139424984654</v>
      </c>
      <c r="AL87" s="98">
        <f>([7]CaseCE160!$O104+[7]CaseCE160!$Q104)/3600/1000</f>
        <v>6.4877831814351667</v>
      </c>
      <c r="AM87" s="98">
        <f>[7]CaseCE160!$AA104/1000</f>
        <v>1.68226258140062</v>
      </c>
      <c r="AN87" s="99">
        <f t="shared" si="20"/>
        <v>3.856581756715745</v>
      </c>
      <c r="AO87" s="98">
        <f>([8]CaseCE165!$O104+[8]CaseCE165!$Q104)/3600/1000</f>
        <v>6.4993167288402773</v>
      </c>
      <c r="AP87" s="98">
        <f>[8]CaseCE165!$AA104/1000</f>
        <v>2.2131954117849602</v>
      </c>
      <c r="AQ87" s="99">
        <f t="shared" si="21"/>
        <v>2.9366212735813173</v>
      </c>
      <c r="AR87" s="98">
        <f>([9]CaseCE170!$O104+[9]CaseCE170!$Q104)/3600/1000</f>
        <v>3.1953994815345026</v>
      </c>
      <c r="AS87" s="98">
        <f>[9]CaseCE170!$AA104/1000</f>
        <v>0.94200986259645303</v>
      </c>
      <c r="AT87" s="99">
        <f t="shared" si="22"/>
        <v>3.3921083084279529</v>
      </c>
      <c r="AU87" s="98">
        <f>([10]CaseCE180!$O104+[10]CaseCE180!$Q104)/3600/1000</f>
        <v>6.4954397040534246</v>
      </c>
      <c r="AV87" s="98">
        <f>[10]CaseCE180!$AA104/1000</f>
        <v>1.60771538599109</v>
      </c>
      <c r="AW87" s="99">
        <f t="shared" si="23"/>
        <v>4.0401676569446119</v>
      </c>
      <c r="AX87" s="98">
        <f>([11]CaseCE185!$O104+[11]CaseCE185!$Q104)/3600/1000</f>
        <v>6.5037817114062833</v>
      </c>
      <c r="AY87" s="98">
        <f>[11]CaseCE185!$AA104/1000</f>
        <v>2.2826718530159402</v>
      </c>
      <c r="AZ87" s="99">
        <f t="shared" si="24"/>
        <v>2.8491969631172678</v>
      </c>
      <c r="BA87" s="98">
        <f>([12]CaseCE190!$O104+[12]CaseCE190!$Q104)/3600/1000</f>
        <v>0.8153762484420799</v>
      </c>
      <c r="BB87" s="98">
        <f>[12]CaseCE190!$AA104/1000</f>
        <v>0.23964588736839099</v>
      </c>
      <c r="BC87" s="99">
        <f t="shared" si="25"/>
        <v>3.4024212032007819</v>
      </c>
      <c r="BD87" s="98">
        <f>([13]CaseCE195!$O104+[13]CaseCE195!$Q104)/3600/1000</f>
        <v>0.82372425680997363</v>
      </c>
      <c r="BE87" s="98">
        <f>[13]CaseCE195!$AA104/1000</f>
        <v>0.35562866921671599</v>
      </c>
      <c r="BF87" s="99">
        <f t="shared" si="26"/>
        <v>2.3162481771344638</v>
      </c>
      <c r="BG87" s="98">
        <f>([14]CaseCE200!$O104+[14]CaseCE200!$Q104)/3600/1000</f>
        <v>7.9275711181884718</v>
      </c>
      <c r="BH87" s="98">
        <f>[14]CaseCE200!$AA104/1000</f>
        <v>2.1767361330637298</v>
      </c>
      <c r="BI87" s="99">
        <f t="shared" si="27"/>
        <v>3.6419531967021244</v>
      </c>
    </row>
    <row r="88" spans="19:61" x14ac:dyDescent="0.2">
      <c r="S88" t="s">
        <v>157</v>
      </c>
      <c r="T88" s="98">
        <f>([1]CaseCE100!$O105+[1]CaseCE100!$Q105)/3600/1000</f>
        <v>5.4037245745671658</v>
      </c>
      <c r="U88" s="98">
        <f>[1]CaseCE100!$AA105/1000</f>
        <v>2.25230356971106</v>
      </c>
      <c r="V88" s="99">
        <f t="shared" si="14"/>
        <v>2.3991990454734262</v>
      </c>
      <c r="W88" s="98">
        <f>([2]CaseCE110!$O105+[2]CaseCE110!$Q105)/3600/1000</f>
        <v>5.3953663202395559</v>
      </c>
      <c r="X88" s="98">
        <f>[2]CaseCE110!$AA105/1000</f>
        <v>1.58843550352239</v>
      </c>
      <c r="Y88" s="99">
        <f t="shared" si="15"/>
        <v>3.3966543232477582</v>
      </c>
      <c r="Z88" s="98">
        <f>([3]CaseCE120!$O105+[3]CaseCE120!$Q105)/3600/1000</f>
        <v>5.3877451531102496</v>
      </c>
      <c r="AA88" s="98">
        <f>[3]CaseCE120!$AA105/1000</f>
        <v>1.4952473868391101</v>
      </c>
      <c r="AB88" s="99">
        <f t="shared" si="16"/>
        <v>3.6032466604069548</v>
      </c>
      <c r="AC88" s="98">
        <f>([4]CaseCE130!$O105+[4]CaseCE130!$Q105)/3600/1000</f>
        <v>0.2737244061397297</v>
      </c>
      <c r="AD88" s="98">
        <f>[4]CaseCE130!$AA105/1000</f>
        <v>0.14414560056112</v>
      </c>
      <c r="AE88" s="99">
        <f t="shared" si="17"/>
        <v>1.8989438808690262</v>
      </c>
      <c r="AF88" s="98">
        <f>([5]CaseCE140!$O105+[5]CaseCE140!$Q105)/3600/1000</f>
        <v>0.26536613637607886</v>
      </c>
      <c r="AG88" s="98">
        <f>[5]CaseCE140!$AA105/1000</f>
        <v>9.5896464611844395E-2</v>
      </c>
      <c r="AH88" s="99">
        <f t="shared" si="18"/>
        <v>2.7672150110036786</v>
      </c>
      <c r="AI88" s="98">
        <f>([6]CaseCE150!$O105+[6]CaseCE150!$Q105)/3600/1000</f>
        <v>6.4954049092591388</v>
      </c>
      <c r="AJ88" s="98">
        <f>[6]CaseCE150!$AA105/1000</f>
        <v>1.7793949863740999</v>
      </c>
      <c r="AK88" s="99">
        <f t="shared" si="19"/>
        <v>3.6503446165681988</v>
      </c>
      <c r="AL88" s="98">
        <f>([7]CaseCE160!$O105+[7]CaseCE160!$Q105)/3600/1000</f>
        <v>6.4877860258541382</v>
      </c>
      <c r="AM88" s="98">
        <f>[7]CaseCE160!$AA105/1000</f>
        <v>1.6821108581389002</v>
      </c>
      <c r="AN88" s="99">
        <f t="shared" si="20"/>
        <v>3.8569313041782944</v>
      </c>
      <c r="AO88" s="98">
        <f>([8]CaseCE165!$O105+[8]CaseCE165!$Q105)/3600/1000</f>
        <v>6.4992948817764438</v>
      </c>
      <c r="AP88" s="98">
        <f>[8]CaseCE165!$AA105/1000</f>
        <v>2.2129826140425197</v>
      </c>
      <c r="AQ88" s="99">
        <f t="shared" si="21"/>
        <v>2.9368937833198756</v>
      </c>
      <c r="AR88" s="98">
        <f>([9]CaseCE170!$O105+[9]CaseCE170!$Q105)/3600/1000</f>
        <v>3.1953984136015778</v>
      </c>
      <c r="AS88" s="98">
        <f>[9]CaseCE170!$AA105/1000</f>
        <v>0.94191481625379592</v>
      </c>
      <c r="AT88" s="99">
        <f t="shared" si="22"/>
        <v>3.3924494640719063</v>
      </c>
      <c r="AU88" s="98">
        <f>([10]CaseCE180!$O105+[10]CaseCE180!$Q105)/3600/1000</f>
        <v>6.4954391860293228</v>
      </c>
      <c r="AV88" s="98">
        <f>[10]CaseCE180!$AA105/1000</f>
        <v>1.6076340682963199</v>
      </c>
      <c r="AW88" s="99">
        <f t="shared" si="23"/>
        <v>4.0403716953528006</v>
      </c>
      <c r="AX88" s="98">
        <f>([11]CaseCE185!$O105+[11]CaseCE185!$Q105)/3600/1000</f>
        <v>6.5037881676709253</v>
      </c>
      <c r="AY88" s="98">
        <f>[11]CaseCE185!$AA105/1000</f>
        <v>2.2825108526646201</v>
      </c>
      <c r="AZ88" s="99">
        <f t="shared" si="24"/>
        <v>2.8494007641095571</v>
      </c>
      <c r="BA88" s="98">
        <f>([12]CaseCE190!$O105+[12]CaseCE190!$Q105)/3600/1000</f>
        <v>0.81537531292788867</v>
      </c>
      <c r="BB88" s="98">
        <f>[12]CaseCE190!$AA105/1000</f>
        <v>0.239630510329466</v>
      </c>
      <c r="BC88" s="99">
        <f t="shared" si="25"/>
        <v>3.4026356318602167</v>
      </c>
      <c r="BD88" s="98">
        <f>([13]CaseCE195!$O105+[13]CaseCE195!$Q105)/3600/1000</f>
        <v>0.82373235692870639</v>
      </c>
      <c r="BE88" s="98">
        <f>[13]CaseCE195!$AA105/1000</f>
        <v>0.35559777533374698</v>
      </c>
      <c r="BF88" s="99">
        <f t="shared" si="26"/>
        <v>2.3164721887126283</v>
      </c>
      <c r="BG88" s="98">
        <f>([14]CaseCE200!$O105+[14]CaseCE200!$Q105)/3600/1000</f>
        <v>7.9275728850327791</v>
      </c>
      <c r="BH88" s="98">
        <f>[14]CaseCE200!$AA105/1000</f>
        <v>2.1765415279944702</v>
      </c>
      <c r="BI88" s="99">
        <f t="shared" si="27"/>
        <v>3.6422796363262959</v>
      </c>
    </row>
    <row r="89" spans="19:61" x14ac:dyDescent="0.2">
      <c r="S89" t="s">
        <v>158</v>
      </c>
      <c r="T89" s="98">
        <f>([1]CaseCE100!$O106+[1]CaseCE100!$Q106)/3600/1000</f>
        <v>5.4216846636932496</v>
      </c>
      <c r="U89" s="98">
        <f>[1]CaseCE100!$AA106/1000</f>
        <v>2.2578871001688299</v>
      </c>
      <c r="V89" s="99">
        <f t="shared" si="14"/>
        <v>2.4012204433462823</v>
      </c>
      <c r="W89" s="98">
        <f>([2]CaseCE110!$O106+[2]CaseCE110!$Q106)/3600/1000</f>
        <v>5.4032911744303611</v>
      </c>
      <c r="X89" s="98">
        <f>[2]CaseCE110!$AA106/1000</f>
        <v>1.59013015563559</v>
      </c>
      <c r="Y89" s="99">
        <f t="shared" si="15"/>
        <v>3.3980181781224159</v>
      </c>
      <c r="Z89" s="98">
        <f>([3]CaseCE120!$O106+[3]CaseCE120!$Q106)/3600/1000</f>
        <v>5.3950459026186666</v>
      </c>
      <c r="AA89" s="98">
        <f>[3]CaseCE120!$AA106/1000</f>
        <v>1.4967418463399098</v>
      </c>
      <c r="AB89" s="99">
        <f t="shared" si="16"/>
        <v>3.6045266695867153</v>
      </c>
      <c r="AC89" s="98">
        <f>([4]CaseCE130!$O106+[4]CaseCE130!$Q106)/3600/1000</f>
        <v>0.29168555352900832</v>
      </c>
      <c r="AD89" s="98">
        <f>[4]CaseCE130!$AA106/1000</f>
        <v>0.153427286058157</v>
      </c>
      <c r="AE89" s="99">
        <f t="shared" si="17"/>
        <v>1.9011321976877318</v>
      </c>
      <c r="AF89" s="98">
        <f>([5]CaseCE140!$O106+[5]CaseCE140!$Q106)/3600/1000</f>
        <v>0.27329132752753804</v>
      </c>
      <c r="AG89" s="98">
        <f>[5]CaseCE140!$AA106/1000</f>
        <v>9.8708483505001499E-2</v>
      </c>
      <c r="AH89" s="99">
        <f t="shared" si="18"/>
        <v>2.7686711194756684</v>
      </c>
      <c r="AI89" s="98">
        <f>([6]CaseCE150!$O106+[6]CaseCE150!$Q106)/3600/1000</f>
        <v>6.5032705845443619</v>
      </c>
      <c r="AJ89" s="98">
        <f>[6]CaseCE150!$AA106/1000</f>
        <v>1.7812503090484499</v>
      </c>
      <c r="AK89" s="99">
        <f t="shared" si="19"/>
        <v>3.6509582912119924</v>
      </c>
      <c r="AL89" s="98">
        <f>([7]CaseCE160!$O106+[7]CaseCE160!$Q106)/3600/1000</f>
        <v>6.4952129838266108</v>
      </c>
      <c r="AM89" s="98">
        <f>[7]CaseCE160!$AA106/1000</f>
        <v>1.68387567500661</v>
      </c>
      <c r="AN89" s="99">
        <f t="shared" si="20"/>
        <v>3.8572996096051533</v>
      </c>
      <c r="AO89" s="98">
        <f>([8]CaseCE165!$O106+[8]CaseCE165!$Q106)/3600/1000</f>
        <v>6.5136598292903054</v>
      </c>
      <c r="AP89" s="98">
        <f>[8]CaseCE165!$AA106/1000</f>
        <v>2.21708356158278</v>
      </c>
      <c r="AQ89" s="99">
        <f t="shared" si="21"/>
        <v>2.9379406090766338</v>
      </c>
      <c r="AR89" s="98">
        <f>([9]CaseCE170!$O106+[9]CaseCE170!$Q106)/3600/1000</f>
        <v>3.2032574585182001</v>
      </c>
      <c r="AS89" s="98">
        <f>[9]CaseCE170!$AA106/1000</f>
        <v>0.94483394311511804</v>
      </c>
      <c r="AT89" s="99">
        <f t="shared" si="22"/>
        <v>3.3902861787088834</v>
      </c>
      <c r="AU89" s="98">
        <f>([10]CaseCE180!$O106+[10]CaseCE180!$Q106)/3600/1000</f>
        <v>6.5032468846183287</v>
      </c>
      <c r="AV89" s="98">
        <f>[10]CaseCE180!$AA106/1000</f>
        <v>1.61143833615664</v>
      </c>
      <c r="AW89" s="99">
        <f t="shared" si="23"/>
        <v>4.0356783990437348</v>
      </c>
      <c r="AX89" s="98">
        <f>([11]CaseCE185!$O106+[11]CaseCE185!$Q106)/3600/1000</f>
        <v>6.5214391388160413</v>
      </c>
      <c r="AY89" s="98">
        <f>[11]CaseCE185!$AA106/1000</f>
        <v>2.2938987088193801</v>
      </c>
      <c r="AZ89" s="99">
        <f t="shared" si="24"/>
        <v>2.8429499148079143</v>
      </c>
      <c r="BA89" s="98">
        <f>([12]CaseCE190!$O106+[12]CaseCE190!$Q106)/3600/1000</f>
        <v>0.82329523017434803</v>
      </c>
      <c r="BB89" s="98">
        <f>[12]CaseCE190!$AA106/1000</f>
        <v>0.24624494630114299</v>
      </c>
      <c r="BC89" s="99">
        <f t="shared" si="25"/>
        <v>3.3433994993241676</v>
      </c>
      <c r="BD89" s="98">
        <f>([13]CaseCE195!$O106+[13]CaseCE195!$Q106)/3600/1000</f>
        <v>0.84168875569681945</v>
      </c>
      <c r="BE89" s="98">
        <f>[13]CaseCE195!$AA106/1000</f>
        <v>0.37673957366951205</v>
      </c>
      <c r="BF89" s="99">
        <f t="shared" si="26"/>
        <v>2.234139481283099</v>
      </c>
      <c r="BG89" s="98">
        <f>([14]CaseCE200!$O106+[14]CaseCE200!$Q106)/3600/1000</f>
        <v>7.9385031429879716</v>
      </c>
      <c r="BH89" s="98">
        <f>[14]CaseCE200!$AA106/1000</f>
        <v>2.17928777362452</v>
      </c>
      <c r="BI89" s="99">
        <f t="shared" si="27"/>
        <v>3.6427053090766961</v>
      </c>
    </row>
    <row r="90" spans="19:61" x14ac:dyDescent="0.2">
      <c r="S90" t="s">
        <v>159</v>
      </c>
      <c r="T90" s="98">
        <f>([1]CaseCE100!$O107+[1]CaseCE100!$Q107)/3600/1000</f>
        <v>5.4127055648487774</v>
      </c>
      <c r="U90" s="98">
        <f>[1]CaseCE100!$AA107/1000</f>
        <v>2.2545487527311998</v>
      </c>
      <c r="V90" s="99">
        <f t="shared" si="14"/>
        <v>2.4007933109859483</v>
      </c>
      <c r="W90" s="98">
        <f>([2]CaseCE110!$O107+[2]CaseCE110!$Q107)/3600/1000</f>
        <v>5.4005883459074724</v>
      </c>
      <c r="X90" s="98">
        <f>[2]CaseCE110!$AA107/1000</f>
        <v>1.5891935050729802</v>
      </c>
      <c r="Y90" s="99">
        <f t="shared" si="15"/>
        <v>3.3983201722558403</v>
      </c>
      <c r="Z90" s="98">
        <f>([3]CaseCE120!$O107+[3]CaseCE120!$Q107)/3600/1000</f>
        <v>5.3913591940569718</v>
      </c>
      <c r="AA90" s="98">
        <f>[3]CaseCE120!$AA107/1000</f>
        <v>1.49562327733995</v>
      </c>
      <c r="AB90" s="99">
        <f t="shared" si="16"/>
        <v>3.6047574785314969</v>
      </c>
      <c r="AC90" s="98">
        <f>([4]CaseCE130!$O107+[4]CaseCE130!$Q107)/3600/1000</f>
        <v>0.28270482839574723</v>
      </c>
      <c r="AD90" s="98">
        <f>[4]CaseCE130!$AA107/1000</f>
        <v>0.14873743138742698</v>
      </c>
      <c r="AE90" s="99">
        <f t="shared" si="17"/>
        <v>1.9006972606604038</v>
      </c>
      <c r="AF90" s="98">
        <f>([5]CaseCE140!$O107+[5]CaseCE140!$Q107)/3600/1000</f>
        <v>0.27058784909864197</v>
      </c>
      <c r="AG90" s="98">
        <f>[5]CaseCE140!$AA107/1000</f>
        <v>9.7719488745814001E-2</v>
      </c>
      <c r="AH90" s="99">
        <f t="shared" si="18"/>
        <v>2.7690264508289615</v>
      </c>
      <c r="AI90" s="98">
        <f>([6]CaseCE150!$O107+[6]CaseCE150!$Q107)/3600/1000</f>
        <v>6.5007562000893886</v>
      </c>
      <c r="AJ90" s="98">
        <f>[6]CaseCE150!$AA107/1000</f>
        <v>1.78005080550765</v>
      </c>
      <c r="AK90" s="99">
        <f t="shared" si="19"/>
        <v>3.6520059876804738</v>
      </c>
      <c r="AL90" s="98">
        <f>([7]CaseCE160!$O107+[7]CaseCE160!$Q107)/3600/1000</f>
        <v>6.4911978269663058</v>
      </c>
      <c r="AM90" s="98">
        <f>[7]CaseCE160!$AA107/1000</f>
        <v>1.6823878926843299</v>
      </c>
      <c r="AN90" s="99">
        <f t="shared" si="20"/>
        <v>3.858324144623563</v>
      </c>
      <c r="AO90" s="98">
        <f>([8]CaseCE165!$O107+[8]CaseCE165!$Q107)/3600/1000</f>
        <v>6.5075616966877776</v>
      </c>
      <c r="AP90" s="98">
        <f>[8]CaseCE165!$AA107/1000</f>
        <v>2.2143253523456901</v>
      </c>
      <c r="AQ90" s="99">
        <f t="shared" si="21"/>
        <v>2.9388462223015943</v>
      </c>
      <c r="AR90" s="98">
        <f>([9]CaseCE170!$O107+[9]CaseCE170!$Q107)/3600/1000</f>
        <v>3.2007601642512218</v>
      </c>
      <c r="AS90" s="98">
        <f>[9]CaseCE170!$AA107/1000</f>
        <v>0.94271479173796802</v>
      </c>
      <c r="AT90" s="99">
        <f t="shared" si="22"/>
        <v>3.3952582396107007</v>
      </c>
      <c r="AU90" s="98">
        <f>([10]CaseCE180!$O107+[10]CaseCE180!$Q107)/3600/1000</f>
        <v>6.500856141710142</v>
      </c>
      <c r="AV90" s="98">
        <f>[10]CaseCE180!$AA107/1000</f>
        <v>1.60644196827301</v>
      </c>
      <c r="AW90" s="99">
        <f t="shared" si="23"/>
        <v>4.0467419739405992</v>
      </c>
      <c r="AX90" s="98">
        <f>([11]CaseCE185!$O107+[11]CaseCE185!$Q107)/3600/1000</f>
        <v>6.5128892941345748</v>
      </c>
      <c r="AY90" s="98">
        <f>[11]CaseCE185!$AA107/1000</f>
        <v>2.27825715825885</v>
      </c>
      <c r="AZ90" s="99">
        <f t="shared" si="24"/>
        <v>2.8587156065876371</v>
      </c>
      <c r="BA90" s="98">
        <f>([12]CaseCE190!$O107+[12]CaseCE190!$Q107)/3600/1000</f>
        <v>0.82067183306891389</v>
      </c>
      <c r="BB90" s="98">
        <f>[12]CaseCE190!$AA107/1000</f>
        <v>0.24029057456820399</v>
      </c>
      <c r="BC90" s="99">
        <f t="shared" si="25"/>
        <v>3.4153309364865443</v>
      </c>
      <c r="BD90" s="98">
        <f>([13]CaseCE195!$O107+[13]CaseCE195!$Q107)/3600/1000</f>
        <v>0.83268778802490551</v>
      </c>
      <c r="BE90" s="98">
        <f>[13]CaseCE195!$AA107/1000</f>
        <v>0.35433801733465597</v>
      </c>
      <c r="BF90" s="99">
        <f t="shared" si="26"/>
        <v>2.3499815071733332</v>
      </c>
      <c r="BG90" s="98">
        <f>([14]CaseCE200!$O107+[14]CaseCE200!$Q107)/3600/1000</f>
        <v>7.9342714930323881</v>
      </c>
      <c r="BH90" s="98">
        <f>[14]CaseCE200!$AA107/1000</f>
        <v>2.1772641622618396</v>
      </c>
      <c r="BI90" s="99">
        <f t="shared" si="27"/>
        <v>3.6441473802562898</v>
      </c>
    </row>
    <row r="91" spans="19:61" x14ac:dyDescent="0.2">
      <c r="S91" t="s">
        <v>160</v>
      </c>
      <c r="T91" s="98">
        <f>([1]CaseCE100!$O108+[1]CaseCE100!$Q108)/3600/1000</f>
        <v>5.4031354257181947</v>
      </c>
      <c r="U91" s="98">
        <f>[1]CaseCE100!$AA108/1000</f>
        <v>2.2510180095138099</v>
      </c>
      <c r="V91" s="99">
        <f t="shared" si="14"/>
        <v>2.400307506595738</v>
      </c>
      <c r="W91" s="98">
        <f>([2]CaseCE110!$O108+[2]CaseCE110!$Q108)/3600/1000</f>
        <v>5.3961553518119159</v>
      </c>
      <c r="X91" s="98">
        <f>[2]CaseCE110!$AA108/1000</f>
        <v>1.5878467012406701</v>
      </c>
      <c r="Y91" s="99">
        <f t="shared" si="15"/>
        <v>3.3984107833556032</v>
      </c>
      <c r="Z91" s="98">
        <f>([3]CaseCE120!$O108+[3]CaseCE120!$Q108)/3600/1000</f>
        <v>5.3873868958091657</v>
      </c>
      <c r="AA91" s="98">
        <f>[3]CaseCE120!$AA108/1000</f>
        <v>1.4944399796896399</v>
      </c>
      <c r="AB91" s="99">
        <f t="shared" si="16"/>
        <v>3.6049536743041357</v>
      </c>
      <c r="AC91" s="98">
        <f>([4]CaseCE130!$O108+[4]CaseCE130!$Q108)/3600/1000</f>
        <v>0.27313419381405529</v>
      </c>
      <c r="AD91" s="98">
        <f>[4]CaseCE130!$AA108/1000</f>
        <v>0.14374247979244298</v>
      </c>
      <c r="AE91" s="99">
        <f t="shared" si="17"/>
        <v>1.9001633630395658</v>
      </c>
      <c r="AF91" s="98">
        <f>([5]CaseCE140!$O108+[5]CaseCE140!$Q108)/3600/1000</f>
        <v>0.26615467326224607</v>
      </c>
      <c r="AG91" s="98">
        <f>[5]CaseCE140!$AA108/1000</f>
        <v>9.6113579544550007E-2</v>
      </c>
      <c r="AH91" s="99">
        <f t="shared" si="18"/>
        <v>2.7691682540954536</v>
      </c>
      <c r="AI91" s="98">
        <f>([6]CaseCE150!$O108+[6]CaseCE150!$Q108)/3600/1000</f>
        <v>6.4964237775431384</v>
      </c>
      <c r="AJ91" s="98">
        <f>[6]CaseCE150!$AA108/1000</f>
        <v>1.7789518096844399</v>
      </c>
      <c r="AK91" s="99">
        <f t="shared" si="19"/>
        <v>3.6518267342472357</v>
      </c>
      <c r="AL91" s="98">
        <f>([7]CaseCE160!$O108+[7]CaseCE160!$Q108)/3600/1000</f>
        <v>6.4871304275310839</v>
      </c>
      <c r="AM91" s="98">
        <f>[7]CaseCE160!$AA108/1000</f>
        <v>1.6813361856979501</v>
      </c>
      <c r="AN91" s="99">
        <f t="shared" si="20"/>
        <v>3.8583184509516579</v>
      </c>
      <c r="AO91" s="98">
        <f>([8]CaseCE165!$O108+[8]CaseCE165!$Q108)/3600/1000</f>
        <v>6.5002654465499443</v>
      </c>
      <c r="AP91" s="98">
        <f>[8]CaseCE165!$AA108/1000</f>
        <v>2.2124323398151602</v>
      </c>
      <c r="AQ91" s="99">
        <f t="shared" si="21"/>
        <v>2.9380629317202147</v>
      </c>
      <c r="AR91" s="98">
        <f>([9]CaseCE170!$O108+[9]CaseCE170!$Q108)/3600/1000</f>
        <v>3.1964087085500608</v>
      </c>
      <c r="AS91" s="98">
        <f>[9]CaseCE170!$AA108/1000</f>
        <v>0.94158906635693906</v>
      </c>
      <c r="AT91" s="99">
        <f t="shared" si="22"/>
        <v>3.3946960757702351</v>
      </c>
      <c r="AU91" s="98">
        <f>([10]CaseCE180!$O108+[10]CaseCE180!$Q108)/3600/1000</f>
        <v>6.4965516199342801</v>
      </c>
      <c r="AV91" s="98">
        <f>[10]CaseCE180!$AA108/1000</f>
        <v>1.6072747128379998</v>
      </c>
      <c r="AW91" s="99">
        <f t="shared" si="23"/>
        <v>4.0419671684270932</v>
      </c>
      <c r="AX91" s="98">
        <f>([11]CaseCE185!$O108+[11]CaseCE185!$Q108)/3600/1000</f>
        <v>6.5035149508594383</v>
      </c>
      <c r="AY91" s="98">
        <f>[11]CaseCE185!$AA108/1000</f>
        <v>2.2816091544911101</v>
      </c>
      <c r="AZ91" s="99">
        <f t="shared" si="24"/>
        <v>2.8504071076581834</v>
      </c>
      <c r="BA91" s="98">
        <f>([12]CaseCE190!$O108+[12]CaseCE190!$Q108)/3600/1000</f>
        <v>0.81631556446293418</v>
      </c>
      <c r="BB91" s="98">
        <f>[12]CaseCE190!$AA108/1000</f>
        <v>0.23815800437926002</v>
      </c>
      <c r="BC91" s="99">
        <f t="shared" si="25"/>
        <v>3.4276217865974989</v>
      </c>
      <c r="BD91" s="98">
        <f>([13]CaseCE195!$O108+[13]CaseCE195!$Q108)/3600/1000</f>
        <v>0.8231637716215684</v>
      </c>
      <c r="BE91" s="98">
        <f>[13]CaseCE195!$AA108/1000</f>
        <v>0.35006824027143396</v>
      </c>
      <c r="BF91" s="99">
        <f t="shared" si="26"/>
        <v>2.3514380252927496</v>
      </c>
      <c r="BG91" s="98">
        <f>([14]CaseCE200!$O108+[14]CaseCE200!$Q108)/3600/1000</f>
        <v>7.928368792753667</v>
      </c>
      <c r="BH91" s="98">
        <f>[14]CaseCE200!$AA108/1000</f>
        <v>2.1758841900959802</v>
      </c>
      <c r="BI91" s="99">
        <f t="shared" si="27"/>
        <v>3.6437457603862362</v>
      </c>
    </row>
    <row r="92" spans="19:61" x14ac:dyDescent="0.2">
      <c r="S92" t="s">
        <v>161</v>
      </c>
      <c r="T92" s="98">
        <f>([1]CaseCE100!$O109+[1]CaseCE100!$Q109)/3600/1000</f>
        <v>5.422479079689583</v>
      </c>
      <c r="U92" s="98">
        <f>[1]CaseCE100!$AA109/1000</f>
        <v>2.25741517253552</v>
      </c>
      <c r="V92" s="99">
        <f t="shared" si="14"/>
        <v>2.4020743484235005</v>
      </c>
      <c r="W92" s="98">
        <f>([2]CaseCE110!$O109+[2]CaseCE110!$Q109)/3600/1000</f>
        <v>5.4046918293909991</v>
      </c>
      <c r="X92" s="98">
        <f>[2]CaseCE110!$AA109/1000</f>
        <v>1.5899446145360701</v>
      </c>
      <c r="Y92" s="99">
        <f t="shared" si="15"/>
        <v>3.3992956609800111</v>
      </c>
      <c r="Z92" s="98">
        <f>([3]CaseCE120!$O109+[3]CaseCE120!$Q109)/3600/1000</f>
        <v>5.3960016470565835</v>
      </c>
      <c r="AA92" s="98">
        <f>[3]CaseCE120!$AA109/1000</f>
        <v>1.4964761968873699</v>
      </c>
      <c r="AB92" s="99">
        <f t="shared" si="16"/>
        <v>3.605805196420846</v>
      </c>
      <c r="AC92" s="98">
        <f>([4]CaseCE130!$O109+[4]CaseCE130!$Q109)/3600/1000</f>
        <v>0.29247966067726111</v>
      </c>
      <c r="AD92" s="98">
        <f>[4]CaseCE130!$AA109/1000</f>
        <v>0.15376981817961799</v>
      </c>
      <c r="AE92" s="99">
        <f t="shared" si="17"/>
        <v>1.9020615627939199</v>
      </c>
      <c r="AF92" s="98">
        <f>([5]CaseCE140!$O109+[5]CaseCE140!$Q109)/3600/1000</f>
        <v>0.27469196380712496</v>
      </c>
      <c r="AG92" s="98">
        <f>[5]CaseCE140!$AA109/1000</f>
        <v>9.9164035493034902E-2</v>
      </c>
      <c r="AH92" s="99">
        <f t="shared" si="18"/>
        <v>2.7700764943800498</v>
      </c>
      <c r="AI92" s="98">
        <f>([6]CaseCE150!$O109+[6]CaseCE150!$Q109)/3600/1000</f>
        <v>6.5047833671172786</v>
      </c>
      <c r="AJ92" s="98">
        <f>[6]CaseCE150!$AA109/1000</f>
        <v>1.7809752025718302</v>
      </c>
      <c r="AK92" s="99">
        <f t="shared" si="19"/>
        <v>3.6523716656604757</v>
      </c>
      <c r="AL92" s="98">
        <f>([7]CaseCE160!$O109+[7]CaseCE160!$Q109)/3600/1000</f>
        <v>6.4960435211509449</v>
      </c>
      <c r="AM92" s="98">
        <f>[7]CaseCE160!$AA109/1000</f>
        <v>1.68349231242655</v>
      </c>
      <c r="AN92" s="99">
        <f t="shared" si="20"/>
        <v>3.8586713305436402</v>
      </c>
      <c r="AO92" s="98">
        <f>([8]CaseCE165!$O109+[8]CaseCE165!$Q109)/3600/1000</f>
        <v>6.5150451089325001</v>
      </c>
      <c r="AP92" s="98">
        <f>[8]CaseCE165!$AA109/1000</f>
        <v>2.2166739536032201</v>
      </c>
      <c r="AQ92" s="99">
        <f t="shared" si="21"/>
        <v>2.9391084324071413</v>
      </c>
      <c r="AR92" s="98">
        <f>([9]CaseCE170!$O109+[9]CaseCE170!$Q109)/3600/1000</f>
        <v>3.2047021581908219</v>
      </c>
      <c r="AS92" s="98">
        <f>[9]CaseCE170!$AA109/1000</f>
        <v>0.94488795625469701</v>
      </c>
      <c r="AT92" s="99">
        <f t="shared" si="22"/>
        <v>3.391621341956216</v>
      </c>
      <c r="AU92" s="98">
        <f>([10]CaseCE180!$O109+[10]CaseCE180!$Q109)/3600/1000</f>
        <v>6.5047519320699143</v>
      </c>
      <c r="AV92" s="98">
        <f>[10]CaseCE180!$AA109/1000</f>
        <v>1.6115370472386801</v>
      </c>
      <c r="AW92" s="99">
        <f t="shared" si="23"/>
        <v>4.0363651231075384</v>
      </c>
      <c r="AX92" s="98">
        <f>([11]CaseCE185!$O109+[11]CaseCE185!$Q109)/3600/1000</f>
        <v>6.5223397669848557</v>
      </c>
      <c r="AY92" s="98">
        <f>[11]CaseCE185!$AA109/1000</f>
        <v>2.29382178571512</v>
      </c>
      <c r="AZ92" s="99">
        <f t="shared" si="24"/>
        <v>2.8434378850192394</v>
      </c>
      <c r="BA92" s="98">
        <f>([12]CaseCE190!$O109+[12]CaseCE190!$Q109)/3600/1000</f>
        <v>0.82474100278450169</v>
      </c>
      <c r="BB92" s="98">
        <f>[12]CaseCE190!$AA109/1000</f>
        <v>0.246424700776396</v>
      </c>
      <c r="BC92" s="99">
        <f t="shared" si="25"/>
        <v>3.3468276523661715</v>
      </c>
      <c r="BD92" s="98">
        <f>([13]CaseCE195!$O109+[13]CaseCE195!$Q109)/3600/1000</f>
        <v>0.84249055673558881</v>
      </c>
      <c r="BE92" s="98">
        <f>[13]CaseCE195!$AA109/1000</f>
        <v>0.37653523165060604</v>
      </c>
      <c r="BF92" s="99">
        <f t="shared" si="26"/>
        <v>2.2374813454836313</v>
      </c>
      <c r="BG92" s="98">
        <f>([14]CaseCE200!$O109+[14]CaseCE200!$Q109)/3600/1000</f>
        <v>7.9398931645274988</v>
      </c>
      <c r="BH92" s="98">
        <f>[14]CaseCE200!$AA109/1000</f>
        <v>2.1788589833408198</v>
      </c>
      <c r="BI92" s="99">
        <f t="shared" si="27"/>
        <v>3.6440601366286454</v>
      </c>
    </row>
    <row r="93" spans="19:61" x14ac:dyDescent="0.2">
      <c r="S93" t="s">
        <v>162</v>
      </c>
      <c r="T93" s="98">
        <f>([1]CaseCE100!$O110+[1]CaseCE100!$Q110)/3600/1000</f>
        <v>5.4419977803939732</v>
      </c>
      <c r="U93" s="98">
        <f>[1]CaseCE100!$AA110/1000</f>
        <v>2.2641831995655699</v>
      </c>
      <c r="V93" s="99">
        <f t="shared" si="14"/>
        <v>2.4035147780613038</v>
      </c>
      <c r="W93" s="98">
        <f>([2]CaseCE110!$O110+[2]CaseCE110!$Q110)/3600/1000</f>
        <v>5.4142025159545</v>
      </c>
      <c r="X93" s="98">
        <f>[2]CaseCE110!$AA110/1000</f>
        <v>1.5924955126437301</v>
      </c>
      <c r="Y93" s="99">
        <f t="shared" si="15"/>
        <v>3.3998227768731897</v>
      </c>
      <c r="Z93" s="98">
        <f>([3]CaseCE120!$O110+[3]CaseCE120!$Q110)/3600/1000</f>
        <v>5.405205609028445</v>
      </c>
      <c r="AA93" s="98">
        <f>[3]CaseCE120!$AA110/1000</f>
        <v>1.49885434281932</v>
      </c>
      <c r="AB93" s="99">
        <f t="shared" si="16"/>
        <v>3.6062247375294278</v>
      </c>
      <c r="AC93" s="98">
        <f>([4]CaseCE130!$O110+[4]CaseCE130!$Q110)/3600/1000</f>
        <v>0.31199846802464448</v>
      </c>
      <c r="AD93" s="98">
        <f>[4]CaseCE130!$AA110/1000</f>
        <v>0.16391784776760901</v>
      </c>
      <c r="AE93" s="99">
        <f t="shared" si="17"/>
        <v>1.9033831414561615</v>
      </c>
      <c r="AF93" s="98">
        <f>([5]CaseCE140!$O110+[5]CaseCE140!$Q110)/3600/1000</f>
        <v>0.28420292146972226</v>
      </c>
      <c r="AG93" s="98">
        <f>[5]CaseCE140!$AA110/1000</f>
        <v>0.102581174481489</v>
      </c>
      <c r="AH93" s="99">
        <f t="shared" si="18"/>
        <v>2.7705173284110458</v>
      </c>
      <c r="AI93" s="98">
        <f>([6]CaseCE150!$O110+[6]CaseCE150!$Q110)/3600/1000</f>
        <v>6.5141741399898887</v>
      </c>
      <c r="AJ93" s="98">
        <f>[6]CaseCE150!$AA110/1000</f>
        <v>1.78311337267012</v>
      </c>
      <c r="AK93" s="99">
        <f t="shared" si="19"/>
        <v>3.6532585307434768</v>
      </c>
      <c r="AL93" s="98">
        <f>([7]CaseCE160!$O110+[7]CaseCE160!$Q110)/3600/1000</f>
        <v>6.5053260651224445</v>
      </c>
      <c r="AM93" s="98">
        <f>[7]CaseCE160!$AA110/1000</f>
        <v>1.68559337762363</v>
      </c>
      <c r="AN93" s="99">
        <f t="shared" si="20"/>
        <v>3.8593685472908845</v>
      </c>
      <c r="AO93" s="98">
        <f>([8]CaseCE165!$O110+[8]CaseCE165!$Q110)/3600/1000</f>
        <v>6.5312800646744442</v>
      </c>
      <c r="AP93" s="98">
        <f>[8]CaseCE165!$AA110/1000</f>
        <v>2.2210742044372802</v>
      </c>
      <c r="AQ93" s="99">
        <f t="shared" si="21"/>
        <v>2.9405951640995154</v>
      </c>
      <c r="AR93" s="98">
        <f>([9]CaseCE170!$O110+[9]CaseCE170!$Q110)/3600/1000</f>
        <v>3.2141580392843059</v>
      </c>
      <c r="AS93" s="98">
        <f>[9]CaseCE170!$AA110/1000</f>
        <v>0.94736200420620797</v>
      </c>
      <c r="AT93" s="99">
        <f t="shared" si="22"/>
        <v>3.3927453550107702</v>
      </c>
      <c r="AU93" s="98">
        <f>([10]CaseCE180!$O110+[10]CaseCE180!$Q110)/3600/1000</f>
        <v>6.5141128215201576</v>
      </c>
      <c r="AV93" s="98">
        <f>[10]CaseCE180!$AA110/1000</f>
        <v>1.6114571234066</v>
      </c>
      <c r="AW93" s="99">
        <f t="shared" si="23"/>
        <v>4.0423742753697383</v>
      </c>
      <c r="AX93" s="98">
        <f>([11]CaseCE185!$O110+[11]CaseCE185!$Q110)/3600/1000</f>
        <v>6.5418390697235447</v>
      </c>
      <c r="AY93" s="98">
        <f>[11]CaseCE185!$AA110/1000</f>
        <v>2.2940667443436702</v>
      </c>
      <c r="AZ93" s="99">
        <f t="shared" si="24"/>
        <v>2.8516341496398603</v>
      </c>
      <c r="BA93" s="98">
        <f>([12]CaseCE190!$O110+[12]CaseCE190!$Q110)/3600/1000</f>
        <v>0.8342131575514361</v>
      </c>
      <c r="BB93" s="98">
        <f>[12]CaseCE190!$AA110/1000</f>
        <v>0.25002704822906102</v>
      </c>
      <c r="BC93" s="99">
        <f t="shared" si="25"/>
        <v>3.3364916454445996</v>
      </c>
      <c r="BD93" s="98">
        <f>([13]CaseCE195!$O110+[13]CaseCE195!$Q110)/3600/1000</f>
        <v>0.86199559107229717</v>
      </c>
      <c r="BE93" s="98">
        <f>[13]CaseCE195!$AA110/1000</f>
        <v>0.38516959654987498</v>
      </c>
      <c r="BF93" s="99">
        <f t="shared" si="26"/>
        <v>2.2379637406315345</v>
      </c>
      <c r="BG93" s="98">
        <f>([14]CaseCE200!$O110+[14]CaseCE200!$Q110)/3600/1000</f>
        <v>7.9525061260427785</v>
      </c>
      <c r="BH93" s="98">
        <f>[14]CaseCE200!$AA110/1000</f>
        <v>2.1815976593277999</v>
      </c>
      <c r="BI93" s="99">
        <f t="shared" si="27"/>
        <v>3.6452670784828065</v>
      </c>
    </row>
    <row r="94" spans="19:61" x14ac:dyDescent="0.2">
      <c r="S94" t="s">
        <v>163</v>
      </c>
      <c r="T94" s="98">
        <f>([1]CaseCE100!$O111+[1]CaseCE100!$Q111)/3600/1000</f>
        <v>5.4412150838028897</v>
      </c>
      <c r="U94" s="98">
        <f>[1]CaseCE100!$AA111/1000</f>
        <v>2.2643472181371598</v>
      </c>
      <c r="V94" s="99">
        <f t="shared" si="14"/>
        <v>2.4029950178220836</v>
      </c>
      <c r="W94" s="98">
        <f>([2]CaseCE110!$O111+[2]CaseCE110!$Q111)/3600/1000</f>
        <v>5.4135206471278616</v>
      </c>
      <c r="X94" s="98">
        <f>[2]CaseCE110!$AA111/1000</f>
        <v>1.5926302809855799</v>
      </c>
      <c r="Y94" s="99">
        <f t="shared" si="15"/>
        <v>3.3991069438776274</v>
      </c>
      <c r="Z94" s="98">
        <f>([3]CaseCE120!$O111+[3]CaseCE120!$Q111)/3600/1000</f>
        <v>5.4052953833895829</v>
      </c>
      <c r="AA94" s="98">
        <f>[3]CaseCE120!$AA111/1000</f>
        <v>1.49915193042012</v>
      </c>
      <c r="AB94" s="99">
        <f t="shared" si="16"/>
        <v>3.6055687710549869</v>
      </c>
      <c r="AC94" s="98">
        <f>([4]CaseCE130!$O111+[4]CaseCE130!$Q111)/3600/1000</f>
        <v>0.31121530443757223</v>
      </c>
      <c r="AD94" s="98">
        <f>[4]CaseCE130!$AA111/1000</f>
        <v>0.163554804836236</v>
      </c>
      <c r="AE94" s="99">
        <f t="shared" si="17"/>
        <v>1.9028196985663954</v>
      </c>
      <c r="AF94" s="98">
        <f>([5]CaseCE140!$O111+[5]CaseCE140!$Q111)/3600/1000</f>
        <v>0.28352080548498609</v>
      </c>
      <c r="AG94" s="98">
        <f>[5]CaseCE140!$AA111/1000</f>
        <v>0.10236419975729701</v>
      </c>
      <c r="AH94" s="99">
        <f t="shared" si="18"/>
        <v>2.7697261948728844</v>
      </c>
      <c r="AI94" s="98">
        <f>([6]CaseCE150!$O111+[6]CaseCE150!$Q111)/3600/1000</f>
        <v>6.5135098306986396</v>
      </c>
      <c r="AJ94" s="98">
        <f>[6]CaseCE150!$AA111/1000</f>
        <v>1.7831746928818</v>
      </c>
      <c r="AK94" s="99">
        <f t="shared" si="19"/>
        <v>3.6527603586455766</v>
      </c>
      <c r="AL94" s="98">
        <f>([7]CaseCE160!$O111+[7]CaseCE160!$Q111)/3600/1000</f>
        <v>6.5054023433564447</v>
      </c>
      <c r="AM94" s="98">
        <f>[7]CaseCE160!$AA111/1000</f>
        <v>1.6857078887321399</v>
      </c>
      <c r="AN94" s="99">
        <f t="shared" si="20"/>
        <v>3.8591516281325045</v>
      </c>
      <c r="AO94" s="98">
        <f>([8]CaseCE165!$O111+[8]CaseCE165!$Q111)/3600/1000</f>
        <v>6.5303399232796666</v>
      </c>
      <c r="AP94" s="98">
        <f>[8]CaseCE165!$AA111/1000</f>
        <v>2.2210353117512298</v>
      </c>
      <c r="AQ94" s="99">
        <f t="shared" si="21"/>
        <v>2.940223367331634</v>
      </c>
      <c r="AR94" s="98">
        <f>([9]CaseCE170!$O111+[9]CaseCE170!$Q111)/3600/1000</f>
        <v>3.2135017831777914</v>
      </c>
      <c r="AS94" s="98">
        <f>[9]CaseCE170!$AA111/1000</f>
        <v>0.94692628087210506</v>
      </c>
      <c r="AT94" s="99">
        <f t="shared" si="22"/>
        <v>3.393613471386816</v>
      </c>
      <c r="AU94" s="98">
        <f>([10]CaseCE180!$O111+[10]CaseCE180!$Q111)/3600/1000</f>
        <v>6.5134857264039416</v>
      </c>
      <c r="AV94" s="98">
        <f>[10]CaseCE180!$AA111/1000</f>
        <v>1.61163562621867</v>
      </c>
      <c r="AW94" s="99">
        <f t="shared" si="23"/>
        <v>4.0415374421117312</v>
      </c>
      <c r="AX94" s="98">
        <f>([11]CaseCE185!$O111+[11]CaseCE185!$Q111)/3600/1000</f>
        <v>6.5411862150077225</v>
      </c>
      <c r="AY94" s="98">
        <f>[11]CaseCE185!$AA111/1000</f>
        <v>2.2942182563186799</v>
      </c>
      <c r="AZ94" s="99">
        <f t="shared" si="24"/>
        <v>2.8511612602646443</v>
      </c>
      <c r="BA94" s="98">
        <f>([12]CaseCE190!$O111+[12]CaseCE190!$Q111)/3600/1000</f>
        <v>0.83351833720509172</v>
      </c>
      <c r="BB94" s="98">
        <f>[12]CaseCE190!$AA111/1000</f>
        <v>0.24667204418922298</v>
      </c>
      <c r="BC94" s="99">
        <f t="shared" si="25"/>
        <v>3.3790547280894829</v>
      </c>
      <c r="BD94" s="98">
        <f>([13]CaseCE195!$O111+[13]CaseCE195!$Q111)/3600/1000</f>
        <v>0.86121411639343903</v>
      </c>
      <c r="BE94" s="98">
        <f>[13]CaseCE195!$AA111/1000</f>
        <v>0.37642115584658198</v>
      </c>
      <c r="BF94" s="99">
        <f t="shared" si="26"/>
        <v>2.2879004089356876</v>
      </c>
      <c r="BG94" s="98">
        <f>([14]CaseCE200!$O111+[14]CaseCE200!$Q111)/3600/1000</f>
        <v>7.9520339677315821</v>
      </c>
      <c r="BH94" s="98">
        <f>[14]CaseCE200!$AA111/1000</f>
        <v>2.1816333527412097</v>
      </c>
      <c r="BI94" s="99">
        <f t="shared" si="27"/>
        <v>3.6449910145258357</v>
      </c>
    </row>
    <row r="95" spans="19:61" x14ac:dyDescent="0.2">
      <c r="S95" t="s">
        <v>164</v>
      </c>
      <c r="T95" s="98">
        <f>([1]CaseCE100!$O112+[1]CaseCE100!$Q112)/3600/1000</f>
        <v>5.4401787797701386</v>
      </c>
      <c r="U95" s="98">
        <f>[1]CaseCE100!$AA112/1000</f>
        <v>2.2641674214204999</v>
      </c>
      <c r="V95" s="99">
        <f t="shared" si="14"/>
        <v>2.4027281411712318</v>
      </c>
      <c r="W95" s="98">
        <f>([2]CaseCE110!$O112+[2]CaseCE110!$Q112)/3600/1000</f>
        <v>5.4125759049755553</v>
      </c>
      <c r="X95" s="98">
        <f>[2]CaseCE110!$AA112/1000</f>
        <v>1.59251752461226</v>
      </c>
      <c r="Y95" s="99">
        <f t="shared" si="15"/>
        <v>3.3987543755874134</v>
      </c>
      <c r="Z95" s="98">
        <f>([3]CaseCE120!$O112+[3]CaseCE120!$Q112)/3600/1000</f>
        <v>5.4049244007364443</v>
      </c>
      <c r="AA95" s="98">
        <f>[3]CaseCE120!$AA112/1000</f>
        <v>1.49917126434274</v>
      </c>
      <c r="AB95" s="99">
        <f t="shared" si="16"/>
        <v>3.605274813685845</v>
      </c>
      <c r="AC95" s="98">
        <f>([4]CaseCE130!$O112+[4]CaseCE130!$Q112)/3600/1000</f>
        <v>0.31017873295393888</v>
      </c>
      <c r="AD95" s="98">
        <f>[4]CaseCE130!$AA112/1000</f>
        <v>0.163034460016872</v>
      </c>
      <c r="AE95" s="99">
        <f t="shared" si="17"/>
        <v>1.9025347949251914</v>
      </c>
      <c r="AF95" s="98">
        <f>([5]CaseCE140!$O112+[5]CaseCE140!$Q112)/3600/1000</f>
        <v>0.28257579082305279</v>
      </c>
      <c r="AG95" s="98">
        <f>[5]CaseCE140!$AA112/1000</f>
        <v>0.102037098685606</v>
      </c>
      <c r="AH95" s="99">
        <f t="shared" si="18"/>
        <v>2.7693436452335618</v>
      </c>
      <c r="AI95" s="98">
        <f>([6]CaseCE150!$O112+[6]CaseCE150!$Q112)/3600/1000</f>
        <v>6.5126072011046112</v>
      </c>
      <c r="AJ95" s="98">
        <f>[6]CaseCE150!$AA112/1000</f>
        <v>1.7831623806510899</v>
      </c>
      <c r="AK95" s="99">
        <f t="shared" si="19"/>
        <v>3.6522793839597765</v>
      </c>
      <c r="AL95" s="98">
        <f>([7]CaseCE160!$O112+[7]CaseCE160!$Q112)/3600/1000</f>
        <v>6.505017458675499</v>
      </c>
      <c r="AM95" s="98">
        <f>[7]CaseCE160!$AA112/1000</f>
        <v>1.6857923994630601</v>
      </c>
      <c r="AN95" s="99">
        <f t="shared" si="20"/>
        <v>3.8587298535379593</v>
      </c>
      <c r="AO95" s="98">
        <f>([8]CaseCE165!$O112+[8]CaseCE165!$Q112)/3600/1000</f>
        <v>6.529261842950028</v>
      </c>
      <c r="AP95" s="98">
        <f>[8]CaseCE165!$AA112/1000</f>
        <v>2.2209848429990702</v>
      </c>
      <c r="AQ95" s="99">
        <f t="shared" si="21"/>
        <v>2.9398047733335035</v>
      </c>
      <c r="AR95" s="98">
        <f>([9]CaseCE170!$O112+[9]CaseCE170!$Q112)/3600/1000</f>
        <v>3.2125978836509139</v>
      </c>
      <c r="AS95" s="98">
        <f>[9]CaseCE170!$AA112/1000</f>
        <v>0.946735177257649</v>
      </c>
      <c r="AT95" s="99">
        <f t="shared" si="22"/>
        <v>3.3933437362670453</v>
      </c>
      <c r="AU95" s="98">
        <f>([10]CaseCE180!$O112+[10]CaseCE180!$Q112)/3600/1000</f>
        <v>6.5126262040805862</v>
      </c>
      <c r="AV95" s="98">
        <f>[10]CaseCE180!$AA112/1000</f>
        <v>1.61156339492544</v>
      </c>
      <c r="AW95" s="99">
        <f t="shared" si="23"/>
        <v>4.0411852394934158</v>
      </c>
      <c r="AX95" s="98">
        <f>([11]CaseCE185!$O112+[11]CaseCE185!$Q112)/3600/1000</f>
        <v>6.5402164217978971</v>
      </c>
      <c r="AY95" s="98">
        <f>[11]CaseCE185!$AA112/1000</f>
        <v>2.2941737774662601</v>
      </c>
      <c r="AZ95" s="99">
        <f t="shared" si="24"/>
        <v>2.8507938178166552</v>
      </c>
      <c r="BA95" s="98">
        <f>([12]CaseCE190!$O112+[12]CaseCE190!$Q112)/3600/1000</f>
        <v>0.83258110882176117</v>
      </c>
      <c r="BB95" s="98">
        <f>[12]CaseCE190!$AA112/1000</f>
        <v>0.24540383012864</v>
      </c>
      <c r="BC95" s="99">
        <f t="shared" si="25"/>
        <v>3.3926981024922247</v>
      </c>
      <c r="BD95" s="98">
        <f>([13]CaseCE195!$O112+[13]CaseCE195!$Q112)/3600/1000</f>
        <v>0.86018177886945268</v>
      </c>
      <c r="BE95" s="98">
        <f>[13]CaseCE195!$AA112/1000</f>
        <v>0.37385606264439597</v>
      </c>
      <c r="BF95" s="99">
        <f t="shared" si="26"/>
        <v>2.3008367786926582</v>
      </c>
      <c r="BG95" s="98">
        <f>([14]CaseCE200!$O112+[14]CaseCE200!$Q112)/3600/1000</f>
        <v>7.9512149385375839</v>
      </c>
      <c r="BH95" s="98">
        <f>[14]CaseCE200!$AA112/1000</f>
        <v>2.1816779293460198</v>
      </c>
      <c r="BI95" s="99">
        <f t="shared" si="27"/>
        <v>3.6445411266185572</v>
      </c>
    </row>
    <row r="96" spans="19:61" x14ac:dyDescent="0.2">
      <c r="S96" t="s">
        <v>165</v>
      </c>
      <c r="T96" s="98">
        <f>([1]CaseCE100!$O113+[1]CaseCE100!$Q113)/3600/1000</f>
        <v>5.4402227112738331</v>
      </c>
      <c r="U96" s="98">
        <f>[1]CaseCE100!$AA113/1000</f>
        <v>2.2641816912817898</v>
      </c>
      <c r="V96" s="99">
        <f t="shared" si="14"/>
        <v>2.4027324009470439</v>
      </c>
      <c r="W96" s="98">
        <f>([2]CaseCE110!$O113+[2]CaseCE110!$Q113)/3600/1000</f>
        <v>5.4124526191959168</v>
      </c>
      <c r="X96" s="98">
        <f>[2]CaseCE110!$AA113/1000</f>
        <v>1.5924882877801498</v>
      </c>
      <c r="Y96" s="99">
        <f t="shared" si="15"/>
        <v>3.3987393569723574</v>
      </c>
      <c r="Z96" s="98">
        <f>([3]CaseCE120!$O113+[3]CaseCE120!$Q113)/3600/1000</f>
        <v>5.4048373664641671</v>
      </c>
      <c r="AA96" s="98">
        <f>[3]CaseCE120!$AA113/1000</f>
        <v>1.4991513961135099</v>
      </c>
      <c r="AB96" s="99">
        <f t="shared" si="16"/>
        <v>3.6052645386423228</v>
      </c>
      <c r="AC96" s="98">
        <f>([4]CaseCE130!$O113+[4]CaseCE130!$Q113)/3600/1000</f>
        <v>0.31022261705324439</v>
      </c>
      <c r="AD96" s="98">
        <f>[4]CaseCE130!$AA113/1000</f>
        <v>0.16305715564268602</v>
      </c>
      <c r="AE96" s="99">
        <f t="shared" si="17"/>
        <v>1.9025391178357618</v>
      </c>
      <c r="AF96" s="98">
        <f>([5]CaseCE140!$O113+[5]CaseCE140!$Q113)/3600/1000</f>
        <v>0.28245245793818335</v>
      </c>
      <c r="AG96" s="98">
        <f>[5]CaseCE140!$AA113/1000</f>
        <v>0.101993125468441</v>
      </c>
      <c r="AH96" s="99">
        <f t="shared" si="18"/>
        <v>2.7693283899372276</v>
      </c>
      <c r="AI96" s="98">
        <f>([6]CaseCE150!$O113+[6]CaseCE150!$Q113)/3600/1000</f>
        <v>6.5124901730586116</v>
      </c>
      <c r="AJ96" s="98">
        <f>[6]CaseCE150!$AA113/1000</f>
        <v>1.7831717930859199</v>
      </c>
      <c r="AK96" s="99">
        <f t="shared" si="19"/>
        <v>3.6521944763315441</v>
      </c>
      <c r="AL96" s="98">
        <f>([7]CaseCE160!$O113+[7]CaseCE160!$Q113)/3600/1000</f>
        <v>6.5049148810241668</v>
      </c>
      <c r="AM96" s="98">
        <f>[7]CaseCE160!$AA113/1000</f>
        <v>1.6858096275611498</v>
      </c>
      <c r="AN96" s="99">
        <f t="shared" si="20"/>
        <v>3.8586295716170431</v>
      </c>
      <c r="AO96" s="98">
        <f>([8]CaseCE165!$O113+[8]CaseCE165!$Q113)/3600/1000</f>
        <v>6.5292367562547504</v>
      </c>
      <c r="AP96" s="98">
        <f>[8]CaseCE165!$AA113/1000</f>
        <v>2.2210329382754899</v>
      </c>
      <c r="AQ96" s="99">
        <f t="shared" si="21"/>
        <v>2.9397298183809668</v>
      </c>
      <c r="AR96" s="98">
        <f>([9]CaseCE170!$O113+[9]CaseCE170!$Q113)/3600/1000</f>
        <v>3.2124806683382694</v>
      </c>
      <c r="AS96" s="98">
        <f>[9]CaseCE170!$AA113/1000</f>
        <v>0.94675533173561499</v>
      </c>
      <c r="AT96" s="99">
        <f t="shared" si="22"/>
        <v>3.3931476915467393</v>
      </c>
      <c r="AU96" s="98">
        <f>([10]CaseCE180!$O113+[10]CaseCE180!$Q113)/3600/1000</f>
        <v>6.5125167297886524</v>
      </c>
      <c r="AV96" s="98">
        <f>[10]CaseCE180!$AA113/1000</f>
        <v>1.6115758170193102</v>
      </c>
      <c r="AW96" s="99">
        <f t="shared" si="23"/>
        <v>4.0410861599014787</v>
      </c>
      <c r="AX96" s="98">
        <f>([11]CaseCE185!$O113+[11]CaseCE185!$Q113)/3600/1000</f>
        <v>6.5402708465009161</v>
      </c>
      <c r="AY96" s="98">
        <f>[11]CaseCE185!$AA113/1000</f>
        <v>2.2942570773183801</v>
      </c>
      <c r="AZ96" s="99">
        <f t="shared" si="24"/>
        <v>2.8507140333834982</v>
      </c>
      <c r="BA96" s="98">
        <f>([12]CaseCE190!$O113+[12]CaseCE190!$Q113)/3600/1000</f>
        <v>0.83245958485408333</v>
      </c>
      <c r="BB96" s="98">
        <f>[12]CaseCE190!$AA113/1000</f>
        <v>0.245337911313013</v>
      </c>
      <c r="BC96" s="99">
        <f t="shared" si="25"/>
        <v>3.3931143393162522</v>
      </c>
      <c r="BD96" s="98">
        <f>([13]CaseCE195!$O113+[13]CaseCE195!$Q113)/3600/1000</f>
        <v>0.86022778886874718</v>
      </c>
      <c r="BE96" s="98">
        <f>[13]CaseCE195!$AA113/1000</f>
        <v>0.37376653924129</v>
      </c>
      <c r="BF96" s="99">
        <f t="shared" si="26"/>
        <v>2.3015109662168438</v>
      </c>
      <c r="BG96" s="98">
        <f>([14]CaseCE200!$O113+[14]CaseCE200!$Q113)/3600/1000</f>
        <v>7.9511702445018066</v>
      </c>
      <c r="BH96" s="98">
        <f>[14]CaseCE200!$AA113/1000</f>
        <v>2.1817189416557299</v>
      </c>
      <c r="BI96" s="99">
        <f t="shared" si="27"/>
        <v>3.6444521302398276</v>
      </c>
    </row>
    <row r="97" spans="19:61" x14ac:dyDescent="0.2">
      <c r="S97" t="s">
        <v>166</v>
      </c>
      <c r="T97" s="98">
        <f>([1]CaseCE100!$O114+[1]CaseCE100!$Q114)/3600/1000</f>
        <v>5.4393852176833324</v>
      </c>
      <c r="U97" s="98">
        <f>[1]CaseCE100!$AA114/1000</f>
        <v>2.2636480247814101</v>
      </c>
      <c r="V97" s="99">
        <f t="shared" si="14"/>
        <v>2.4029288821121333</v>
      </c>
      <c r="W97" s="98">
        <f>([2]CaseCE110!$O114+[2]CaseCE110!$Q114)/3600/1000</f>
        <v>5.411604449970195</v>
      </c>
      <c r="X97" s="98">
        <f>[2]CaseCE110!$AA114/1000</f>
        <v>1.5921019379158499</v>
      </c>
      <c r="Y97" s="99">
        <f t="shared" si="15"/>
        <v>3.3990313817809219</v>
      </c>
      <c r="Z97" s="98">
        <f>([3]CaseCE120!$O114+[3]CaseCE120!$Q114)/3600/1000</f>
        <v>5.4041274178845278</v>
      </c>
      <c r="AA97" s="98">
        <f>[3]CaseCE120!$AA114/1000</f>
        <v>1.4988159909996601</v>
      </c>
      <c r="AB97" s="99">
        <f t="shared" si="16"/>
        <v>3.6055976519707102</v>
      </c>
      <c r="AC97" s="98">
        <f>([4]CaseCE130!$O114+[4]CaseCE130!$Q114)/3600/1000</f>
        <v>0.30938506950389166</v>
      </c>
      <c r="AD97" s="98">
        <f>[4]CaseCE130!$AA114/1000</f>
        <v>0.16259798981835499</v>
      </c>
      <c r="AE97" s="99">
        <f t="shared" si="17"/>
        <v>1.9027607281585623</v>
      </c>
      <c r="AF97" s="98">
        <f>([5]CaseCE140!$O114+[5]CaseCE140!$Q114)/3600/1000</f>
        <v>0.28160423704253612</v>
      </c>
      <c r="AG97" s="98">
        <f>[5]CaseCE140!$AA114/1000</f>
        <v>0.101674458131329</v>
      </c>
      <c r="AH97" s="99">
        <f t="shared" si="18"/>
        <v>2.7696654815587878</v>
      </c>
      <c r="AI97" s="98">
        <f>([6]CaseCE150!$O114+[6]CaseCE150!$Q114)/3600/1000</f>
        <v>6.5116509982667772</v>
      </c>
      <c r="AJ97" s="98">
        <f>[6]CaseCE150!$AA114/1000</f>
        <v>1.7828760181976799</v>
      </c>
      <c r="AK97" s="99">
        <f t="shared" si="19"/>
        <v>3.6523296806972838</v>
      </c>
      <c r="AL97" s="98">
        <f>([7]CaseCE160!$O114+[7]CaseCE160!$Q114)/3600/1000</f>
        <v>6.5042066577861668</v>
      </c>
      <c r="AM97" s="98">
        <f>[7]CaseCE160!$AA114/1000</f>
        <v>1.6855886474733</v>
      </c>
      <c r="AN97" s="99">
        <f t="shared" si="20"/>
        <v>3.8587152728727636</v>
      </c>
      <c r="AO97" s="98">
        <f>([8]CaseCE165!$O114+[8]CaseCE165!$Q114)/3600/1000</f>
        <v>6.5284243064556664</v>
      </c>
      <c r="AP97" s="98">
        <f>[8]CaseCE165!$AA114/1000</f>
        <v>2.2206644853223403</v>
      </c>
      <c r="AQ97" s="99">
        <f t="shared" si="21"/>
        <v>2.9398517198819585</v>
      </c>
      <c r="AR97" s="98">
        <f>([9]CaseCE170!$O114+[9]CaseCE170!$Q114)/3600/1000</f>
        <v>3.2116421154848056</v>
      </c>
      <c r="AS97" s="98">
        <f>[9]CaseCE170!$AA114/1000</f>
        <v>0.94639020545608299</v>
      </c>
      <c r="AT97" s="99">
        <f t="shared" si="22"/>
        <v>3.3935707459451736</v>
      </c>
      <c r="AU97" s="98">
        <f>([10]CaseCE180!$O114+[10]CaseCE180!$Q114)/3600/1000</f>
        <v>6.5116870271015088</v>
      </c>
      <c r="AV97" s="98">
        <f>[10]CaseCE180!$AA114/1000</f>
        <v>1.61107348645502</v>
      </c>
      <c r="AW97" s="99">
        <f t="shared" si="23"/>
        <v>4.0418311652746013</v>
      </c>
      <c r="AX97" s="98">
        <f>([11]CaseCE185!$O114+[11]CaseCE185!$Q114)/3600/1000</f>
        <v>6.5394404018334278</v>
      </c>
      <c r="AY97" s="98">
        <f>[11]CaseCE185!$AA114/1000</f>
        <v>2.2934737005933399</v>
      </c>
      <c r="AZ97" s="99">
        <f t="shared" si="24"/>
        <v>2.8513256551150432</v>
      </c>
      <c r="BA97" s="98">
        <f>([12]CaseCE190!$O114+[12]CaseCE190!$Q114)/3600/1000</f>
        <v>0.83161293399591674</v>
      </c>
      <c r="BB97" s="98">
        <f>[12]CaseCE190!$AA114/1000</f>
        <v>0.24468961246530599</v>
      </c>
      <c r="BC97" s="99">
        <f t="shared" si="25"/>
        <v>3.3986442073172571</v>
      </c>
      <c r="BD97" s="98">
        <f>([13]CaseCE195!$O114+[13]CaseCE195!$Q114)/3600/1000</f>
        <v>0.85939031120911114</v>
      </c>
      <c r="BE97" s="98">
        <f>[13]CaseCE195!$AA114/1000</f>
        <v>0.37277121923940099</v>
      </c>
      <c r="BF97" s="99">
        <f t="shared" si="26"/>
        <v>2.3054095028114117</v>
      </c>
      <c r="BG97" s="98">
        <f>([14]CaseCE200!$O114+[14]CaseCE200!$Q114)/3600/1000</f>
        <v>7.9503356455751115</v>
      </c>
      <c r="BH97" s="98">
        <f>[14]CaseCE200!$AA114/1000</f>
        <v>2.1814159912258901</v>
      </c>
      <c r="BI97" s="99">
        <f t="shared" si="27"/>
        <v>3.6445756689934514</v>
      </c>
    </row>
    <row r="98" spans="19:61" x14ac:dyDescent="0.2">
      <c r="S98" t="s">
        <v>167</v>
      </c>
      <c r="T98" s="98">
        <f>([1]CaseCE100!$O115+[1]CaseCE100!$Q115)/3600/1000</f>
        <v>5.4385021104673887</v>
      </c>
      <c r="U98" s="98">
        <f>[1]CaseCE100!$AA115/1000</f>
        <v>2.2632042054410397</v>
      </c>
      <c r="V98" s="99">
        <f t="shared" si="14"/>
        <v>2.4030098995894917</v>
      </c>
      <c r="W98" s="98">
        <f>([2]CaseCE110!$O115+[2]CaseCE110!$Q115)/3600/1000</f>
        <v>5.410750639731944</v>
      </c>
      <c r="X98" s="98">
        <f>[2]CaseCE110!$AA115/1000</f>
        <v>1.5917884446471602</v>
      </c>
      <c r="Y98" s="99">
        <f t="shared" si="15"/>
        <v>3.3991644165574431</v>
      </c>
      <c r="Z98" s="98">
        <f>([3]CaseCE120!$O115+[3]CaseCE120!$Q115)/3600/1000</f>
        <v>5.4033521745520003</v>
      </c>
      <c r="AA98" s="98">
        <f>[3]CaseCE120!$AA115/1000</f>
        <v>1.4985350521461001</v>
      </c>
      <c r="AB98" s="99">
        <f t="shared" si="16"/>
        <v>3.6057562796503735</v>
      </c>
      <c r="AC98" s="98">
        <f>([4]CaseCE130!$O115+[4]CaseCE130!$Q115)/3600/1000</f>
        <v>0.30850193433966394</v>
      </c>
      <c r="AD98" s="98">
        <f>[4]CaseCE130!$AA115/1000</f>
        <v>0.162125706524998</v>
      </c>
      <c r="AE98" s="99">
        <f t="shared" si="17"/>
        <v>1.9028563757845296</v>
      </c>
      <c r="AF98" s="98">
        <f>([5]CaseCE140!$O115+[5]CaseCE140!$Q115)/3600/1000</f>
        <v>0.28075037573453338</v>
      </c>
      <c r="AG98" s="98">
        <f>[5]CaseCE140!$AA115/1000</f>
        <v>0.101360318596938</v>
      </c>
      <c r="AH98" s="99">
        <f t="shared" si="18"/>
        <v>2.7698253085701583</v>
      </c>
      <c r="AI98" s="98">
        <f>([6]CaseCE150!$O115+[6]CaseCE150!$Q115)/3600/1000</f>
        <v>6.5108051742241386</v>
      </c>
      <c r="AJ98" s="98">
        <f>[6]CaseCE150!$AA115/1000</f>
        <v>1.7825388014752701</v>
      </c>
      <c r="AK98" s="99">
        <f t="shared" si="19"/>
        <v>3.6525461150330343</v>
      </c>
      <c r="AL98" s="98">
        <f>([7]CaseCE160!$O115+[7]CaseCE160!$Q115)/3600/1000</f>
        <v>6.5034398671510276</v>
      </c>
      <c r="AM98" s="98">
        <f>[7]CaseCE160!$AA115/1000</f>
        <v>1.6852895618275299</v>
      </c>
      <c r="AN98" s="99">
        <f t="shared" si="20"/>
        <v>3.8589450824692051</v>
      </c>
      <c r="AO98" s="98">
        <f>([8]CaseCE165!$O115+[8]CaseCE165!$Q115)/3600/1000</f>
        <v>6.5275180251593055</v>
      </c>
      <c r="AP98" s="98">
        <f>[8]CaseCE165!$AA115/1000</f>
        <v>2.2202223289312699</v>
      </c>
      <c r="AQ98" s="99">
        <f t="shared" si="21"/>
        <v>2.9400289962408417</v>
      </c>
      <c r="AR98" s="98">
        <f>([9]CaseCE170!$O115+[9]CaseCE170!$Q115)/3600/1000</f>
        <v>3.210795749099427</v>
      </c>
      <c r="AS98" s="98">
        <f>[9]CaseCE170!$AA115/1000</f>
        <v>0.94607563337753697</v>
      </c>
      <c r="AT98" s="99">
        <f t="shared" si="22"/>
        <v>3.3938045076129133</v>
      </c>
      <c r="AU98" s="98">
        <f>([10]CaseCE180!$O115+[10]CaseCE180!$Q115)/3600/1000</f>
        <v>6.510851525206367</v>
      </c>
      <c r="AV98" s="98">
        <f>[10]CaseCE180!$AA115/1000</f>
        <v>1.61091912836266</v>
      </c>
      <c r="AW98" s="99">
        <f t="shared" si="23"/>
        <v>4.0416998039026355</v>
      </c>
      <c r="AX98" s="98">
        <f>([11]CaseCE185!$O115+[11]CaseCE185!$Q115)/3600/1000</f>
        <v>6.5385657477238759</v>
      </c>
      <c r="AY98" s="98">
        <f>[11]CaseCE185!$AA115/1000</f>
        <v>2.2932026470339202</v>
      </c>
      <c r="AZ98" s="99">
        <f t="shared" si="24"/>
        <v>2.8512812664772578</v>
      </c>
      <c r="BA98" s="98">
        <f>([12]CaseCE190!$O115+[12]CaseCE190!$Q115)/3600/1000</f>
        <v>0.83076198715994709</v>
      </c>
      <c r="BB98" s="98">
        <f>[12]CaseCE190!$AA115/1000</f>
        <v>0.24434418767688801</v>
      </c>
      <c r="BC98" s="99">
        <f t="shared" si="25"/>
        <v>3.3999662322989934</v>
      </c>
      <c r="BD98" s="98">
        <f>([13]CaseCE195!$O115+[13]CaseCE195!$Q115)/3600/1000</f>
        <v>0.85850937030286389</v>
      </c>
      <c r="BE98" s="98">
        <f>[13]CaseCE195!$AA115/1000</f>
        <v>0.37224623904203702</v>
      </c>
      <c r="BF98" s="99">
        <f t="shared" si="26"/>
        <v>2.3062942758326006</v>
      </c>
      <c r="BG98" s="98">
        <f>([14]CaseCE200!$O115+[14]CaseCE200!$Q115)/3600/1000</f>
        <v>7.9495119771429446</v>
      </c>
      <c r="BH98" s="98">
        <f>[14]CaseCE200!$AA115/1000</f>
        <v>2.18106075114222</v>
      </c>
      <c r="BI98" s="99">
        <f t="shared" si="27"/>
        <v>3.6447916331444645</v>
      </c>
    </row>
    <row r="99" spans="19:61" x14ac:dyDescent="0.2">
      <c r="S99" t="s">
        <v>168</v>
      </c>
      <c r="T99" s="98">
        <f>([1]CaseCE100!$O116+[1]CaseCE100!$Q116)/3600/1000</f>
        <v>5.4384250495910553</v>
      </c>
      <c r="U99" s="98">
        <f>[1]CaseCE100!$AA116/1000</f>
        <v>2.2631791548259597</v>
      </c>
      <c r="V99" s="99">
        <f t="shared" si="14"/>
        <v>2.4030024481244725</v>
      </c>
      <c r="W99" s="98">
        <f>([2]CaseCE110!$O116+[2]CaseCE110!$Q116)/3600/1000</f>
        <v>5.4105474426363331</v>
      </c>
      <c r="X99" s="98">
        <f>[2]CaseCE110!$AA116/1000</f>
        <v>1.5917403641794599</v>
      </c>
      <c r="Y99" s="99">
        <f t="shared" si="15"/>
        <v>3.3991394352969517</v>
      </c>
      <c r="Z99" s="98">
        <f>([3]CaseCE120!$O116+[3]CaseCE120!$Q116)/3600/1000</f>
        <v>5.4031184028205832</v>
      </c>
      <c r="AA99" s="98">
        <f>[3]CaseCE120!$AA116/1000</f>
        <v>1.4984816871470601</v>
      </c>
      <c r="AB99" s="99">
        <f t="shared" si="16"/>
        <v>3.6057286846845025</v>
      </c>
      <c r="AC99" s="98">
        <f>([4]CaseCE130!$O116+[4]CaseCE130!$Q116)/3600/1000</f>
        <v>0.30842489301871395</v>
      </c>
      <c r="AD99" s="98">
        <f>[4]CaseCE130!$AA116/1000</f>
        <v>0.16208586531271799</v>
      </c>
      <c r="AE99" s="99">
        <f t="shared" si="17"/>
        <v>1.9028487920501822</v>
      </c>
      <c r="AF99" s="98">
        <f>([5]CaseCE140!$O116+[5]CaseCE140!$Q116)/3600/1000</f>
        <v>0.28054719523415556</v>
      </c>
      <c r="AG99" s="98">
        <f>[5]CaseCE140!$AA116/1000</f>
        <v>0.101287882317061</v>
      </c>
      <c r="AH99" s="99">
        <f t="shared" si="18"/>
        <v>2.7698001855341388</v>
      </c>
      <c r="AI99" s="98">
        <f>([6]CaseCE150!$O116+[6]CaseCE150!$Q116)/3600/1000</f>
        <v>6.5105981459394995</v>
      </c>
      <c r="AJ99" s="98">
        <f>[6]CaseCE150!$AA116/1000</f>
        <v>1.78247246344781</v>
      </c>
      <c r="AK99" s="99">
        <f t="shared" si="19"/>
        <v>3.6525659046345917</v>
      </c>
      <c r="AL99" s="98">
        <f>([7]CaseCE160!$O116+[7]CaseCE160!$Q116)/3600/1000</f>
        <v>6.5031988641957508</v>
      </c>
      <c r="AM99" s="98">
        <f>[7]CaseCE160!$AA116/1000</f>
        <v>1.6852064503664701</v>
      </c>
      <c r="AN99" s="99">
        <f t="shared" si="20"/>
        <v>3.8589923880136734</v>
      </c>
      <c r="AO99" s="98">
        <f>([8]CaseCE165!$O116+[8]CaseCE165!$Q116)/3600/1000</f>
        <v>6.5273864591304438</v>
      </c>
      <c r="AP99" s="98">
        <f>[8]CaseCE165!$AA116/1000</f>
        <v>2.2201612044758399</v>
      </c>
      <c r="AQ99" s="99">
        <f t="shared" si="21"/>
        <v>2.9400506800908186</v>
      </c>
      <c r="AR99" s="98">
        <f>([9]CaseCE170!$O116+[9]CaseCE170!$Q116)/3600/1000</f>
        <v>3.2105890746087362</v>
      </c>
      <c r="AS99" s="98">
        <f>[9]CaseCE170!$AA116/1000</f>
        <v>0.94602831342992799</v>
      </c>
      <c r="AT99" s="99">
        <f t="shared" si="22"/>
        <v>3.3937557988813234</v>
      </c>
      <c r="AU99" s="98">
        <f>([10]CaseCE180!$O116+[10]CaseCE180!$Q116)/3600/1000</f>
        <v>6.5106415493918828</v>
      </c>
      <c r="AV99" s="98">
        <f>[10]CaseCE180!$AA116/1000</f>
        <v>1.6108700398615099</v>
      </c>
      <c r="AW99" s="99">
        <f t="shared" si="23"/>
        <v>4.0416926184508446</v>
      </c>
      <c r="AX99" s="98">
        <f>([11]CaseCE185!$O116+[11]CaseCE185!$Q116)/3600/1000</f>
        <v>6.5384852435792755</v>
      </c>
      <c r="AY99" s="98">
        <f>[11]CaseCE185!$AA116/1000</f>
        <v>2.2931798003052299</v>
      </c>
      <c r="AZ99" s="99">
        <f t="shared" si="24"/>
        <v>2.8512745676152305</v>
      </c>
      <c r="BA99" s="98">
        <f>([12]CaseCE190!$O116+[12]CaseCE190!$Q116)/3600/1000</f>
        <v>0.83055828891610828</v>
      </c>
      <c r="BB99" s="98">
        <f>[12]CaseCE190!$AA116/1000</f>
        <v>0.244476414977228</v>
      </c>
      <c r="BC99" s="99">
        <f t="shared" si="25"/>
        <v>3.3972941275070294</v>
      </c>
      <c r="BD99" s="98">
        <f>([13]CaseCE195!$O116+[13]CaseCE195!$Q116)/3600/1000</f>
        <v>0.85843243215530551</v>
      </c>
      <c r="BE99" s="98">
        <f>[13]CaseCE195!$AA116/1000</f>
        <v>0.37251477067476801</v>
      </c>
      <c r="BF99" s="99">
        <f t="shared" si="26"/>
        <v>2.304425219435871</v>
      </c>
      <c r="BG99" s="98">
        <f>([14]CaseCE200!$O116+[14]CaseCE200!$Q116)/3600/1000</f>
        <v>7.9493459352263338</v>
      </c>
      <c r="BH99" s="98">
        <f>[14]CaseCE200!$AA116/1000</f>
        <v>2.18099432459847</v>
      </c>
      <c r="BI99" s="99">
        <f t="shared" si="27"/>
        <v>3.6448265112701939</v>
      </c>
    </row>
    <row r="100" spans="19:61" x14ac:dyDescent="0.2">
      <c r="S100" t="s">
        <v>169</v>
      </c>
      <c r="T100" s="98">
        <f>([1]CaseCE100!$O117+[1]CaseCE100!$Q117)/3600/1000</f>
        <v>5.4379761978346668</v>
      </c>
      <c r="U100" s="98">
        <f>[1]CaseCE100!$AA117/1000</f>
        <v>2.2627720725321199</v>
      </c>
      <c r="V100" s="99">
        <f t="shared" si="14"/>
        <v>2.403236394794896</v>
      </c>
      <c r="W100" s="98">
        <f>([2]CaseCE110!$O117+[2]CaseCE110!$Q117)/3600/1000</f>
        <v>5.4101462537713063</v>
      </c>
      <c r="X100" s="98">
        <f>[2]CaseCE110!$AA117/1000</f>
        <v>1.5914602912662101</v>
      </c>
      <c r="Y100" s="99">
        <f t="shared" si="15"/>
        <v>3.3994855438503233</v>
      </c>
      <c r="Z100" s="98">
        <f>([3]CaseCE120!$O117+[3]CaseCE120!$Q117)/3600/1000</f>
        <v>5.4027411572433053</v>
      </c>
      <c r="AA100" s="98">
        <f>[3]CaseCE120!$AA117/1000</f>
        <v>1.49822266356165</v>
      </c>
      <c r="AB100" s="99">
        <f t="shared" si="16"/>
        <v>3.6061002737734844</v>
      </c>
      <c r="AC100" s="98">
        <f>([4]CaseCE130!$O117+[4]CaseCE130!$Q117)/3600/1000</f>
        <v>0.30797603166378057</v>
      </c>
      <c r="AD100" s="98">
        <f>[4]CaseCE130!$AA117/1000</f>
        <v>0.16182788813996601</v>
      </c>
      <c r="AE100" s="99">
        <f t="shared" si="17"/>
        <v>1.9031085136414192</v>
      </c>
      <c r="AF100" s="98">
        <f>([5]CaseCE140!$O117+[5]CaseCE140!$Q117)/3600/1000</f>
        <v>0.28014601240245279</v>
      </c>
      <c r="AG100" s="98">
        <f>[5]CaseCE140!$AA117/1000</f>
        <v>0.10112872951004</v>
      </c>
      <c r="AH100" s="99">
        <f t="shared" si="18"/>
        <v>2.7701921477678613</v>
      </c>
      <c r="AI100" s="98">
        <f>([6]CaseCE150!$O117+[6]CaseCE150!$Q117)/3600/1000</f>
        <v>6.5101973322284996</v>
      </c>
      <c r="AJ100" s="98">
        <f>[6]CaseCE150!$AA117/1000</f>
        <v>1.78228457487646</v>
      </c>
      <c r="AK100" s="99">
        <f t="shared" si="19"/>
        <v>3.6527260707958256</v>
      </c>
      <c r="AL100" s="98">
        <f>([7]CaseCE160!$O117+[7]CaseCE160!$Q117)/3600/1000</f>
        <v>6.5028227989496665</v>
      </c>
      <c r="AM100" s="98">
        <f>[7]CaseCE160!$AA117/1000</f>
        <v>1.68506062730915</v>
      </c>
      <c r="AN100" s="99">
        <f t="shared" si="20"/>
        <v>3.8591031643377334</v>
      </c>
      <c r="AO100" s="98">
        <f>([8]CaseCE165!$O117+[8]CaseCE165!$Q117)/3600/1000</f>
        <v>6.5269504243358609</v>
      </c>
      <c r="AP100" s="98">
        <f>[8]CaseCE165!$AA117/1000</f>
        <v>2.21990606156404</v>
      </c>
      <c r="AQ100" s="99">
        <f t="shared" si="21"/>
        <v>2.940192171797253</v>
      </c>
      <c r="AR100" s="98">
        <f>([9]CaseCE170!$O117+[9]CaseCE170!$Q117)/3600/1000</f>
        <v>3.2101880807950192</v>
      </c>
      <c r="AS100" s="98">
        <f>[9]CaseCE170!$AA117/1000</f>
        <v>0.94583309556078909</v>
      </c>
      <c r="AT100" s="99">
        <f t="shared" si="22"/>
        <v>3.3940323042848091</v>
      </c>
      <c r="AU100" s="98">
        <f>([10]CaseCE180!$O117+[10]CaseCE180!$Q117)/3600/1000</f>
        <v>6.5102396699366363</v>
      </c>
      <c r="AV100" s="98">
        <f>[10]CaseCE180!$AA117/1000</f>
        <v>1.61060187395706</v>
      </c>
      <c r="AW100" s="99">
        <f t="shared" si="23"/>
        <v>4.0421160407206909</v>
      </c>
      <c r="AX100" s="98">
        <f>([11]CaseCE185!$O117+[11]CaseCE185!$Q117)/3600/1000</f>
        <v>6.5380358769610583</v>
      </c>
      <c r="AY100" s="98">
        <f>[11]CaseCE185!$AA117/1000</f>
        <v>2.2927141760646501</v>
      </c>
      <c r="AZ100" s="99">
        <f t="shared" si="24"/>
        <v>2.8516576314729858</v>
      </c>
      <c r="BA100" s="98">
        <f>([12]CaseCE190!$O117+[12]CaseCE190!$Q117)/3600/1000</f>
        <v>0.83015708763786933</v>
      </c>
      <c r="BB100" s="98">
        <f>[12]CaseCE190!$AA117/1000</f>
        <v>0.244298164906915</v>
      </c>
      <c r="BC100" s="99">
        <f t="shared" si="25"/>
        <v>3.3981306734505532</v>
      </c>
      <c r="BD100" s="98">
        <f>([13]CaseCE195!$O117+[13]CaseCE195!$Q117)/3600/1000</f>
        <v>0.85798332054939719</v>
      </c>
      <c r="BE100" s="98">
        <f>[13]CaseCE195!$AA117/1000</f>
        <v>0.37214842587687597</v>
      </c>
      <c r="BF100" s="99">
        <f t="shared" si="26"/>
        <v>2.3054868995556577</v>
      </c>
      <c r="BG100" s="98">
        <f>([14]CaseCE200!$O117+[14]CaseCE200!$Q117)/3600/1000</f>
        <v>7.9489306708316931</v>
      </c>
      <c r="BH100" s="98">
        <f>[14]CaseCE200!$AA117/1000</f>
        <v>2.1807972678719301</v>
      </c>
      <c r="BI100" s="99">
        <f t="shared" si="27"/>
        <v>3.6449654389875654</v>
      </c>
    </row>
    <row r="101" spans="19:61" x14ac:dyDescent="0.2">
      <c r="S101" t="s">
        <v>170</v>
      </c>
      <c r="T101" s="98">
        <f>([1]CaseCE100!$O118+[1]CaseCE100!$Q118)/3600/1000</f>
        <v>5.4377448839767224</v>
      </c>
      <c r="U101" s="98">
        <f>[1]CaseCE100!$AA118/1000</f>
        <v>2.2625402054758901</v>
      </c>
      <c r="V101" s="99">
        <f t="shared" si="14"/>
        <v>2.403380444164517</v>
      </c>
      <c r="W101" s="98">
        <f>([2]CaseCE110!$O118+[2]CaseCE110!$Q118)/3600/1000</f>
        <v>5.4099035150286943</v>
      </c>
      <c r="X101" s="98">
        <f>[2]CaseCE110!$AA118/1000</f>
        <v>1.59129174883417</v>
      </c>
      <c r="Y101" s="99">
        <f t="shared" si="15"/>
        <v>3.3996930600514697</v>
      </c>
      <c r="Z101" s="98">
        <f>([3]CaseCE120!$O118+[3]CaseCE120!$Q118)/3600/1000</f>
        <v>5.4024843860998617</v>
      </c>
      <c r="AA101" s="98">
        <f>[3]CaseCE120!$AA118/1000</f>
        <v>1.4980603548644398</v>
      </c>
      <c r="AB101" s="99">
        <f t="shared" si="16"/>
        <v>3.6063195775504888</v>
      </c>
      <c r="AC101" s="98">
        <f>([4]CaseCE130!$O118+[4]CaseCE130!$Q118)/3600/1000</f>
        <v>0.30774472272795</v>
      </c>
      <c r="AD101" s="98">
        <f>[4]CaseCE130!$AA118/1000</f>
        <v>0.16169277761188799</v>
      </c>
      <c r="AE101" s="99">
        <f t="shared" si="17"/>
        <v>1.9032682057489991</v>
      </c>
      <c r="AF101" s="98">
        <f>([5]CaseCE140!$O118+[5]CaseCE140!$Q118)/3600/1000</f>
        <v>0.27990328039761392</v>
      </c>
      <c r="AG101" s="98">
        <f>[5]CaseCE140!$AA118/1000</f>
        <v>0.10103253611461201</v>
      </c>
      <c r="AH101" s="99">
        <f t="shared" si="18"/>
        <v>2.7704271431936509</v>
      </c>
      <c r="AI101" s="98">
        <f>([6]CaseCE150!$O118+[6]CaseCE150!$Q118)/3600/1000</f>
        <v>6.5099520828158886</v>
      </c>
      <c r="AJ101" s="98">
        <f>[6]CaseCE150!$AA118/1000</f>
        <v>1.7820736522554501</v>
      </c>
      <c r="AK101" s="99">
        <f t="shared" si="19"/>
        <v>3.6530207797958756</v>
      </c>
      <c r="AL101" s="98">
        <f>([7]CaseCE160!$O118+[7]CaseCE160!$Q118)/3600/1000</f>
        <v>6.5025625930693618</v>
      </c>
      <c r="AM101" s="98">
        <f>[7]CaseCE160!$AA118/1000</f>
        <v>1.6848597181964899</v>
      </c>
      <c r="AN101" s="99">
        <f t="shared" si="20"/>
        <v>3.8594089008370647</v>
      </c>
      <c r="AO101" s="98">
        <f>([8]CaseCE165!$O118+[8]CaseCE165!$Q118)/3600/1000</f>
        <v>6.526713367816888</v>
      </c>
      <c r="AP101" s="98">
        <f>[8]CaseCE165!$AA118/1000</f>
        <v>2.2196419094220601</v>
      </c>
      <c r="AQ101" s="99">
        <f t="shared" si="21"/>
        <v>2.9404352747674887</v>
      </c>
      <c r="AR101" s="98">
        <f>([9]CaseCE170!$O118+[9]CaseCE170!$Q118)/3600/1000</f>
        <v>3.2099437596770302</v>
      </c>
      <c r="AS101" s="98">
        <f>[9]CaseCE170!$AA118/1000</f>
        <v>0.94568055777552107</v>
      </c>
      <c r="AT101" s="99">
        <f t="shared" si="22"/>
        <v>3.3943214051345483</v>
      </c>
      <c r="AU101" s="98">
        <f>([10]CaseCE180!$O118+[10]CaseCE180!$Q118)/3600/1000</f>
        <v>6.5099944955193534</v>
      </c>
      <c r="AV101" s="98">
        <f>[10]CaseCE180!$AA118/1000</f>
        <v>1.6104859947599099</v>
      </c>
      <c r="AW101" s="99">
        <f t="shared" si="23"/>
        <v>4.0422546465483906</v>
      </c>
      <c r="AX101" s="98">
        <f>([11]CaseCE185!$O118+[11]CaseCE185!$Q118)/3600/1000</f>
        <v>6.5378040419764112</v>
      </c>
      <c r="AY101" s="98">
        <f>[11]CaseCE185!$AA118/1000</f>
        <v>2.2925185115889497</v>
      </c>
      <c r="AZ101" s="99">
        <f t="shared" si="24"/>
        <v>2.8517998912231444</v>
      </c>
      <c r="BA101" s="98">
        <f>([12]CaseCE190!$O118+[12]CaseCE190!$Q118)/3600/1000</f>
        <v>0.82991429977091946</v>
      </c>
      <c r="BB101" s="98">
        <f>[12]CaseCE190!$AA118/1000</f>
        <v>0.24426022085009599</v>
      </c>
      <c r="BC101" s="99">
        <f t="shared" si="25"/>
        <v>3.3976645762563318</v>
      </c>
      <c r="BD101" s="98">
        <f>([13]CaseCE195!$O118+[13]CaseCE195!$Q118)/3600/1000</f>
        <v>0.85775227407631671</v>
      </c>
      <c r="BE101" s="98">
        <f>[13]CaseCE195!$AA118/1000</f>
        <v>0.372089776634634</v>
      </c>
      <c r="BF101" s="99">
        <f t="shared" si="26"/>
        <v>2.3052293503848915</v>
      </c>
      <c r="BG101" s="98">
        <f>([14]CaseCE200!$O118+[14]CaseCE200!$Q118)/3600/1000</f>
        <v>7.9486777762512784</v>
      </c>
      <c r="BH101" s="98">
        <f>[14]CaseCE200!$AA118/1000</f>
        <v>2.1805548385232902</v>
      </c>
      <c r="BI101" s="99">
        <f t="shared" si="27"/>
        <v>3.6452547011540704</v>
      </c>
    </row>
    <row r="102" spans="19:61" x14ac:dyDescent="0.2">
      <c r="S102" t="s">
        <v>171</v>
      </c>
      <c r="T102" s="98">
        <f>([1]CaseCE100!$O119+[1]CaseCE100!$Q119)/3600/1000</f>
        <v>5.4376211502089165</v>
      </c>
      <c r="U102" s="98">
        <f>[1]CaseCE100!$AA119/1000</f>
        <v>2.2622392388336396</v>
      </c>
      <c r="V102" s="99">
        <f t="shared" si="14"/>
        <v>2.4036454928668078</v>
      </c>
      <c r="W102" s="98">
        <f>([2]CaseCE110!$O119+[2]CaseCE110!$Q119)/3600/1000</f>
        <v>5.4097557186799436</v>
      </c>
      <c r="X102" s="98">
        <f>[2]CaseCE110!$AA119/1000</f>
        <v>1.5910720044150402</v>
      </c>
      <c r="Y102" s="99">
        <f t="shared" si="15"/>
        <v>3.4000697037396796</v>
      </c>
      <c r="Z102" s="98">
        <f>([3]CaseCE120!$O119+[3]CaseCE120!$Q119)/3600/1000</f>
        <v>5.4023105713253887</v>
      </c>
      <c r="AA102" s="98">
        <f>[3]CaseCE120!$AA119/1000</f>
        <v>1.49784793309652</v>
      </c>
      <c r="AB102" s="99">
        <f t="shared" si="16"/>
        <v>3.6067149755029697</v>
      </c>
      <c r="AC102" s="98">
        <f>([4]CaseCE130!$O119+[4]CaseCE130!$Q119)/3600/1000</f>
        <v>0.30762099134514442</v>
      </c>
      <c r="AD102" s="98">
        <f>[4]CaseCE130!$AA119/1000</f>
        <v>0.16160302402916099</v>
      </c>
      <c r="AE102" s="99">
        <f t="shared" si="17"/>
        <v>1.9035596220627329</v>
      </c>
      <c r="AF102" s="98">
        <f>([5]CaseCE140!$O119+[5]CaseCE140!$Q119)/3600/1000</f>
        <v>0.27975550149227774</v>
      </c>
      <c r="AG102" s="98">
        <f>[5]CaseCE140!$AA119/1000</f>
        <v>0.10096378371946201</v>
      </c>
      <c r="AH102" s="99">
        <f t="shared" si="18"/>
        <v>2.7708500136009802</v>
      </c>
      <c r="AI102" s="98">
        <f>([6]CaseCE150!$O119+[6]CaseCE150!$Q119)/3600/1000</f>
        <v>6.5098021424105559</v>
      </c>
      <c r="AJ102" s="98">
        <f>[6]CaseCE150!$AA119/1000</f>
        <v>1.7819211999972899</v>
      </c>
      <c r="AK102" s="99">
        <f t="shared" si="19"/>
        <v>3.6532491686054671</v>
      </c>
      <c r="AL102" s="98">
        <f>([7]CaseCE160!$O119+[7]CaseCE160!$Q119)/3600/1000</f>
        <v>6.502384907998306</v>
      </c>
      <c r="AM102" s="98">
        <f>[7]CaseCE160!$AA119/1000</f>
        <v>1.6847263772332601</v>
      </c>
      <c r="AN102" s="99">
        <f t="shared" si="20"/>
        <v>3.8596088930932746</v>
      </c>
      <c r="AO102" s="98">
        <f>([8]CaseCE165!$O119+[8]CaseCE165!$Q119)/3600/1000</f>
        <v>6.5265820938420829</v>
      </c>
      <c r="AP102" s="98">
        <f>[8]CaseCE165!$AA119/1000</f>
        <v>2.2194442386807598</v>
      </c>
      <c r="AQ102" s="99">
        <f t="shared" si="21"/>
        <v>2.9406380120284035</v>
      </c>
      <c r="AR102" s="98">
        <f>([9]CaseCE170!$O119+[9]CaseCE170!$Q119)/3600/1000</f>
        <v>3.2097937395862304</v>
      </c>
      <c r="AS102" s="98">
        <f>[9]CaseCE170!$AA119/1000</f>
        <v>0.94555453059391004</v>
      </c>
      <c r="AT102" s="99">
        <f t="shared" si="22"/>
        <v>3.3946151551620556</v>
      </c>
      <c r="AU102" s="98">
        <f>([10]CaseCE180!$O119+[10]CaseCE180!$Q119)/3600/1000</f>
        <v>6.5098413595060673</v>
      </c>
      <c r="AV102" s="98">
        <f>[10]CaseCE180!$AA119/1000</f>
        <v>1.6102841861533399</v>
      </c>
      <c r="AW102" s="99">
        <f t="shared" si="23"/>
        <v>4.042666142711635</v>
      </c>
      <c r="AX102" s="98">
        <f>([11]CaseCE185!$O119+[11]CaseCE185!$Q119)/3600/1000</f>
        <v>6.5376781354911664</v>
      </c>
      <c r="AY102" s="98">
        <f>[11]CaseCE185!$AA119/1000</f>
        <v>2.29218649895724</v>
      </c>
      <c r="AZ102" s="99">
        <f t="shared" si="24"/>
        <v>2.8521580327191014</v>
      </c>
      <c r="BA102" s="98">
        <f>([12]CaseCE190!$O119+[12]CaseCE190!$Q119)/3600/1000</f>
        <v>0.82976594035413609</v>
      </c>
      <c r="BB102" s="98">
        <f>[12]CaseCE190!$AA119/1000</f>
        <v>0.24422829303658999</v>
      </c>
      <c r="BC102" s="99">
        <f t="shared" si="25"/>
        <v>3.3975012888036749</v>
      </c>
      <c r="BD102" s="98">
        <f>([13]CaseCE195!$O119+[13]CaseCE195!$Q119)/3600/1000</f>
        <v>0.85762834298749446</v>
      </c>
      <c r="BE102" s="98">
        <f>[13]CaseCE195!$AA119/1000</f>
        <v>0.37203622918360901</v>
      </c>
      <c r="BF102" s="99">
        <f t="shared" si="26"/>
        <v>2.3052280281129121</v>
      </c>
      <c r="BG102" s="98">
        <f>([14]CaseCE200!$O119+[14]CaseCE200!$Q119)/3600/1000</f>
        <v>7.948524386811834</v>
      </c>
      <c r="BH102" s="98">
        <f>[14]CaseCE200!$AA119/1000</f>
        <v>2.1803870673815298</v>
      </c>
      <c r="BI102" s="99">
        <f t="shared" si="27"/>
        <v>3.6454648377443255</v>
      </c>
    </row>
    <row r="103" spans="19:61" x14ac:dyDescent="0.2">
      <c r="S103" t="s">
        <v>172</v>
      </c>
      <c r="T103" s="98">
        <f>([1]CaseCE100!$O120+[1]CaseCE100!$Q120)/3600/1000</f>
        <v>5.4374889473566936</v>
      </c>
      <c r="U103" s="98">
        <f>[1]CaseCE100!$AA120/1000</f>
        <v>2.2620398917371998</v>
      </c>
      <c r="V103" s="99">
        <f t="shared" si="14"/>
        <v>2.4037988751740427</v>
      </c>
      <c r="W103" s="98">
        <f>([2]CaseCE110!$O120+[2]CaseCE110!$Q120)/3600/1000</f>
        <v>5.4096136450511114</v>
      </c>
      <c r="X103" s="98">
        <f>[2]CaseCE110!$AA120/1000</f>
        <v>1.59092753820813</v>
      </c>
      <c r="Y103" s="99">
        <f t="shared" si="15"/>
        <v>3.4002891490230835</v>
      </c>
      <c r="Z103" s="98">
        <f>([3]CaseCE120!$O120+[3]CaseCE120!$Q120)/3600/1000</f>
        <v>5.4021511613963886</v>
      </c>
      <c r="AA103" s="98">
        <f>[3]CaseCE120!$AA120/1000</f>
        <v>1.4977079891033001</v>
      </c>
      <c r="AB103" s="99">
        <f t="shared" si="16"/>
        <v>3.6069455465953255</v>
      </c>
      <c r="AC103" s="98">
        <f>([4]CaseCE130!$O120+[4]CaseCE130!$Q120)/3600/1000</f>
        <v>0.30748879434611942</v>
      </c>
      <c r="AD103" s="98">
        <f>[4]CaseCE130!$AA120/1000</f>
        <v>0.16151922555673098</v>
      </c>
      <c r="AE103" s="99">
        <f t="shared" si="17"/>
        <v>1.9037287560428466</v>
      </c>
      <c r="AF103" s="98">
        <f>([5]CaseCE140!$O120+[5]CaseCE140!$Q120)/3600/1000</f>
        <v>0.27961343246523057</v>
      </c>
      <c r="AG103" s="98">
        <f>[5]CaseCE140!$AA120/1000</f>
        <v>0.10090351476541901</v>
      </c>
      <c r="AH103" s="99">
        <f t="shared" si="18"/>
        <v>2.7710970536088588</v>
      </c>
      <c r="AI103" s="98">
        <f>([6]CaseCE150!$O120+[6]CaseCE150!$Q120)/3600/1000</f>
        <v>6.5096578312579165</v>
      </c>
      <c r="AJ103" s="98">
        <f>[6]CaseCE150!$AA120/1000</f>
        <v>1.78172901080324</v>
      </c>
      <c r="AK103" s="99">
        <f t="shared" si="19"/>
        <v>3.6535622374601338</v>
      </c>
      <c r="AL103" s="98">
        <f>([7]CaseCE160!$O120+[7]CaseCE160!$Q120)/3600/1000</f>
        <v>6.5022218679443897</v>
      </c>
      <c r="AM103" s="98">
        <f>[7]CaseCE160!$AA120/1000</f>
        <v>1.6845414262715601</v>
      </c>
      <c r="AN103" s="99">
        <f t="shared" si="20"/>
        <v>3.8599358653565017</v>
      </c>
      <c r="AO103" s="98">
        <f>([8]CaseCE165!$O120+[8]CaseCE165!$Q120)/3600/1000</f>
        <v>6.5264460970508891</v>
      </c>
      <c r="AP103" s="98">
        <f>[8]CaseCE165!$AA120/1000</f>
        <v>2.2192012514138302</v>
      </c>
      <c r="AQ103" s="99">
        <f t="shared" si="21"/>
        <v>2.9408987097916235</v>
      </c>
      <c r="AR103" s="98">
        <f>([9]CaseCE170!$O120+[9]CaseCE170!$Q120)/3600/1000</f>
        <v>3.209650517199286</v>
      </c>
      <c r="AS103" s="98">
        <f>[9]CaseCE170!$AA120/1000</f>
        <v>0.94542103405168409</v>
      </c>
      <c r="AT103" s="99">
        <f t="shared" si="22"/>
        <v>3.3949429953383303</v>
      </c>
      <c r="AU103" s="98">
        <f>([10]CaseCE180!$O120+[10]CaseCE180!$Q120)/3600/1000</f>
        <v>6.5096973323944054</v>
      </c>
      <c r="AV103" s="98">
        <f>[10]CaseCE180!$AA120/1000</f>
        <v>1.6101767786503498</v>
      </c>
      <c r="AW103" s="99">
        <f t="shared" si="23"/>
        <v>4.0428463624042781</v>
      </c>
      <c r="AX103" s="98">
        <f>([11]CaseCE185!$O120+[11]CaseCE185!$Q120)/3600/1000</f>
        <v>6.5375456772878113</v>
      </c>
      <c r="AY103" s="98">
        <f>[11]CaseCE185!$AA120/1000</f>
        <v>2.291990865517</v>
      </c>
      <c r="AZ103" s="99">
        <f t="shared" si="24"/>
        <v>2.8523436875971795</v>
      </c>
      <c r="BA103" s="98">
        <f>([12]CaseCE190!$O120+[12]CaseCE190!$Q120)/3600/1000</f>
        <v>0.82962383673711937</v>
      </c>
      <c r="BB103" s="98">
        <f>[12]CaseCE190!$AA120/1000</f>
        <v>0.244183933757501</v>
      </c>
      <c r="BC103" s="99">
        <f t="shared" si="25"/>
        <v>3.397536537195025</v>
      </c>
      <c r="BD103" s="98">
        <f>([13]CaseCE195!$O120+[13]CaseCE195!$Q120)/3600/1000</f>
        <v>0.85749627276283058</v>
      </c>
      <c r="BE103" s="98">
        <f>[13]CaseCE195!$AA120/1000</f>
        <v>0.37195545368107902</v>
      </c>
      <c r="BF103" s="99">
        <f t="shared" si="26"/>
        <v>2.3053735716913635</v>
      </c>
      <c r="BG103" s="98">
        <f>([14]CaseCE200!$O120+[14]CaseCE200!$Q120)/3600/1000</f>
        <v>7.9483764851753334</v>
      </c>
      <c r="BH103" s="98">
        <f>[14]CaseCE200!$AA120/1000</f>
        <v>2.18016137748715</v>
      </c>
      <c r="BI103" s="99">
        <f t="shared" si="27"/>
        <v>3.64577437581094</v>
      </c>
    </row>
    <row r="104" spans="19:61" x14ac:dyDescent="0.2">
      <c r="S104" t="s">
        <v>173</v>
      </c>
      <c r="T104" s="98">
        <f>([1]CaseCE100!$O121+[1]CaseCE100!$Q121)/3600/1000</f>
        <v>5.4374721725166113</v>
      </c>
      <c r="U104" s="98">
        <f>[1]CaseCE100!$AA121/1000</f>
        <v>2.2620344390926199</v>
      </c>
      <c r="V104" s="99">
        <f t="shared" si="14"/>
        <v>2.4037972537225247</v>
      </c>
      <c r="W104" s="98">
        <f>([2]CaseCE110!$O121+[2]CaseCE110!$Q121)/3600/1000</f>
        <v>5.4095674288226663</v>
      </c>
      <c r="X104" s="98">
        <f>[2]CaseCE110!$AA121/1000</f>
        <v>1.5909165825268301</v>
      </c>
      <c r="Y104" s="99">
        <f t="shared" si="15"/>
        <v>3.4002835146961177</v>
      </c>
      <c r="Z104" s="98">
        <f>([3]CaseCE120!$O121+[3]CaseCE120!$Q121)/3600/1000</f>
        <v>5.4020718938738881</v>
      </c>
      <c r="AA104" s="98">
        <f>[3]CaseCE120!$AA121/1000</f>
        <v>1.4976898970365802</v>
      </c>
      <c r="AB104" s="99">
        <f t="shared" si="16"/>
        <v>3.6069361919064518</v>
      </c>
      <c r="AC104" s="98">
        <f>([4]CaseCE130!$O121+[4]CaseCE130!$Q121)/3600/1000</f>
        <v>0.30747203126793893</v>
      </c>
      <c r="AD104" s="98">
        <f>[4]CaseCE130!$AA121/1000</f>
        <v>0.16151056020252802</v>
      </c>
      <c r="AE104" s="99">
        <f t="shared" si="17"/>
        <v>1.9037271054126792</v>
      </c>
      <c r="AF104" s="98">
        <f>([5]CaseCE140!$O121+[5]CaseCE140!$Q121)/3600/1000</f>
        <v>0.27956722310728332</v>
      </c>
      <c r="AG104" s="98">
        <f>[5]CaseCE140!$AA121/1000</f>
        <v>0.100887047296619</v>
      </c>
      <c r="AH104" s="99">
        <f t="shared" si="18"/>
        <v>2.7710913402522821</v>
      </c>
      <c r="AI104" s="98">
        <f>([6]CaseCE150!$O121+[6]CaseCE150!$Q121)/3600/1000</f>
        <v>6.5096096546714994</v>
      </c>
      <c r="AJ104" s="98">
        <f>[6]CaseCE150!$AA121/1000</f>
        <v>1.7816946425237299</v>
      </c>
      <c r="AK104" s="99">
        <f t="shared" si="19"/>
        <v>3.6536056736696394</v>
      </c>
      <c r="AL104" s="98">
        <f>([7]CaseCE160!$O121+[7]CaseCE160!$Q121)/3600/1000</f>
        <v>6.5021378385500004</v>
      </c>
      <c r="AM104" s="98">
        <f>[7]CaseCE160!$AA121/1000</f>
        <v>1.6844902117195699</v>
      </c>
      <c r="AN104" s="99">
        <f t="shared" si="20"/>
        <v>3.8600033371001037</v>
      </c>
      <c r="AO104" s="98">
        <f>([8]CaseCE165!$O121+[8]CaseCE165!$Q121)/3600/1000</f>
        <v>6.5264210651517223</v>
      </c>
      <c r="AP104" s="98">
        <f>[8]CaseCE165!$AA121/1000</f>
        <v>2.2191614524030103</v>
      </c>
      <c r="AQ104" s="99">
        <f t="shared" si="21"/>
        <v>2.9409401727326387</v>
      </c>
      <c r="AR104" s="98">
        <f>([9]CaseCE170!$O121+[9]CaseCE170!$Q121)/3600/1000</f>
        <v>3.2096027159439084</v>
      </c>
      <c r="AS104" s="98">
        <f>[9]CaseCE170!$AA121/1000</f>
        <v>0.94539657616672301</v>
      </c>
      <c r="AT104" s="99">
        <f t="shared" si="22"/>
        <v>3.3949802621010203</v>
      </c>
      <c r="AU104" s="98">
        <f>([10]CaseCE180!$O121+[10]CaseCE180!$Q121)/3600/1000</f>
        <v>6.5096477193013254</v>
      </c>
      <c r="AV104" s="98">
        <f>[10]CaseCE180!$AA121/1000</f>
        <v>1.6101714324483101</v>
      </c>
      <c r="AW104" s="99">
        <f t="shared" si="23"/>
        <v>4.0428289734362179</v>
      </c>
      <c r="AX104" s="98">
        <f>([11]CaseCE185!$O121+[11]CaseCE185!$Q121)/3600/1000</f>
        <v>6.5375283318149524</v>
      </c>
      <c r="AY104" s="98">
        <f>[11]CaseCE185!$AA121/1000</f>
        <v>2.2919940828931398</v>
      </c>
      <c r="AZ104" s="99">
        <f t="shared" si="24"/>
        <v>2.8523321157804897</v>
      </c>
      <c r="BA104" s="98">
        <f>([12]CaseCE190!$O121+[12]CaseCE190!$Q121)/3600/1000</f>
        <v>0.82957730589515832</v>
      </c>
      <c r="BB104" s="98">
        <f>[12]CaseCE190!$AA121/1000</f>
        <v>0.24421178184506201</v>
      </c>
      <c r="BC104" s="99">
        <f t="shared" si="25"/>
        <v>3.3969585727091425</v>
      </c>
      <c r="BD104" s="98">
        <f>([13]CaseCE195!$O121+[13]CaseCE195!$Q121)/3600/1000</f>
        <v>0.8574795351243194</v>
      </c>
      <c r="BE104" s="98">
        <f>[13]CaseCE195!$AA121/1000</f>
        <v>0.37200345180875899</v>
      </c>
      <c r="BF104" s="99">
        <f t="shared" si="26"/>
        <v>2.3050311252626114</v>
      </c>
      <c r="BG104" s="98">
        <f>([14]CaseCE200!$O121+[14]CaseCE200!$Q121)/3600/1000</f>
        <v>7.948329506071695</v>
      </c>
      <c r="BH104" s="98">
        <f>[14]CaseCE200!$AA121/1000</f>
        <v>2.1801165473339803</v>
      </c>
      <c r="BI104" s="99">
        <f t="shared" si="27"/>
        <v>3.6458277956706229</v>
      </c>
    </row>
    <row r="105" spans="19:61" x14ac:dyDescent="0.2">
      <c r="S105" t="s">
        <v>174</v>
      </c>
      <c r="T105" s="98">
        <f>([1]CaseCE100!$O122+[1]CaseCE100!$Q122)/3600/1000</f>
        <v>5.4375169709285558</v>
      </c>
      <c r="U105" s="98">
        <f>[1]CaseCE100!$AA122/1000</f>
        <v>2.2623096630083701</v>
      </c>
      <c r="V105" s="99">
        <f t="shared" si="14"/>
        <v>2.4035246190381665</v>
      </c>
      <c r="W105" s="98">
        <f>([2]CaseCE110!$O122+[2]CaseCE110!$Q122)/3600/1000</f>
        <v>5.4095735811326113</v>
      </c>
      <c r="X105" s="98">
        <f>[2]CaseCE110!$AA122/1000</f>
        <v>1.5911027055136799</v>
      </c>
      <c r="Y105" s="99">
        <f t="shared" si="15"/>
        <v>3.3998896252182265</v>
      </c>
      <c r="Z105" s="98">
        <f>([3]CaseCE120!$O122+[3]CaseCE120!$Q122)/3600/1000</f>
        <v>5.4020413080700829</v>
      </c>
      <c r="AA105" s="98">
        <f>[3]CaseCE120!$AA122/1000</f>
        <v>1.4978555483626899</v>
      </c>
      <c r="AB105" s="99">
        <f t="shared" si="16"/>
        <v>3.6065168727218517</v>
      </c>
      <c r="AC105" s="98">
        <f>([4]CaseCE130!$O122+[4]CaseCE130!$Q122)/3600/1000</f>
        <v>0.30751684789262496</v>
      </c>
      <c r="AD105" s="98">
        <f>[4]CaseCE130!$AA122/1000</f>
        <v>0.16155949166549299</v>
      </c>
      <c r="AE105" s="99">
        <f t="shared" si="17"/>
        <v>1.9034279244288224</v>
      </c>
      <c r="AF105" s="98">
        <f>([5]CaseCE140!$O122+[5]CaseCE140!$Q122)/3600/1000</f>
        <v>0.27957337365002782</v>
      </c>
      <c r="AG105" s="98">
        <f>[5]CaseCE140!$AA122/1000</f>
        <v>0.100905298816927</v>
      </c>
      <c r="AH105" s="99">
        <f t="shared" si="18"/>
        <v>2.7706510651859744</v>
      </c>
      <c r="AI105" s="98">
        <f>([6]CaseCE150!$O122+[6]CaseCE150!$Q122)/3600/1000</f>
        <v>6.5096141332835833</v>
      </c>
      <c r="AJ105" s="98">
        <f>[6]CaseCE150!$AA122/1000</f>
        <v>1.7817906509981301</v>
      </c>
      <c r="AK105" s="99">
        <f t="shared" si="19"/>
        <v>3.6534113194706705</v>
      </c>
      <c r="AL105" s="98">
        <f>([7]CaseCE160!$O122+[7]CaseCE160!$Q122)/3600/1000</f>
        <v>6.5021024890522501</v>
      </c>
      <c r="AM105" s="98">
        <f>[7]CaseCE160!$AA122/1000</f>
        <v>1.6845427792219001</v>
      </c>
      <c r="AN105" s="99">
        <f t="shared" si="20"/>
        <v>3.8598618979896777</v>
      </c>
      <c r="AO105" s="98">
        <f>([8]CaseCE165!$O122+[8]CaseCE165!$Q122)/3600/1000</f>
        <v>6.5264604053879447</v>
      </c>
      <c r="AP105" s="98">
        <f>[8]CaseCE165!$AA122/1000</f>
        <v>2.2193003619893203</v>
      </c>
      <c r="AQ105" s="99">
        <f t="shared" si="21"/>
        <v>2.9407738209612164</v>
      </c>
      <c r="AR105" s="98">
        <f>([9]CaseCE170!$O122+[9]CaseCE170!$Q122)/3600/1000</f>
        <v>3.2096079798853219</v>
      </c>
      <c r="AS105" s="98">
        <f>[9]CaseCE170!$AA122/1000</f>
        <v>0.94547459464016592</v>
      </c>
      <c r="AT105" s="99">
        <f t="shared" si="22"/>
        <v>3.3947056833471581</v>
      </c>
      <c r="AU105" s="98">
        <f>([10]CaseCE180!$O122+[10]CaseCE180!$Q122)/3600/1000</f>
        <v>6.5096524039953998</v>
      </c>
      <c r="AV105" s="98">
        <f>[10]CaseCE180!$AA122/1000</f>
        <v>1.6103577514346099</v>
      </c>
      <c r="AW105" s="99">
        <f t="shared" si="23"/>
        <v>4.0423641257330454</v>
      </c>
      <c r="AX105" s="98">
        <f>([11]CaseCE185!$O122+[11]CaseCE185!$Q122)/3600/1000</f>
        <v>6.5375738154404566</v>
      </c>
      <c r="AY105" s="98">
        <f>[11]CaseCE185!$AA122/1000</f>
        <v>2.29233107855387</v>
      </c>
      <c r="AZ105" s="99">
        <f t="shared" si="24"/>
        <v>2.8519326359980783</v>
      </c>
      <c r="BA105" s="98">
        <f>([12]CaseCE190!$O122+[12]CaseCE190!$Q122)/3600/1000</f>
        <v>0.8295835403001306</v>
      </c>
      <c r="BB105" s="98">
        <f>[12]CaseCE190!$AA122/1000</f>
        <v>0.24428865130025201</v>
      </c>
      <c r="BC105" s="99">
        <f t="shared" si="25"/>
        <v>3.3959151842895077</v>
      </c>
      <c r="BD105" s="98">
        <f>([13]CaseCE195!$O122+[13]CaseCE195!$Q122)/3600/1000</f>
        <v>0.85752472102271116</v>
      </c>
      <c r="BE105" s="98">
        <f>[13]CaseCE195!$AA122/1000</f>
        <v>0.37214150827537101</v>
      </c>
      <c r="BF105" s="99">
        <f t="shared" si="26"/>
        <v>2.3042974297513044</v>
      </c>
      <c r="BG105" s="98">
        <f>([14]CaseCE200!$O122+[14]CaseCE200!$Q122)/3600/1000</f>
        <v>7.9483409622102501</v>
      </c>
      <c r="BH105" s="98">
        <f>[14]CaseCE200!$AA122/1000</f>
        <v>2.1802177345632701</v>
      </c>
      <c r="BI105" s="99">
        <f t="shared" si="27"/>
        <v>3.645663841828358</v>
      </c>
    </row>
    <row r="106" spans="19:61" x14ac:dyDescent="0.2">
      <c r="S106" t="s">
        <v>175</v>
      </c>
      <c r="T106" s="98">
        <f>([1]CaseCE100!$O123+[1]CaseCE100!$Q123)/3600/1000</f>
        <v>5.4377584995859172</v>
      </c>
      <c r="U106" s="98">
        <f>[1]CaseCE100!$AA123/1000</f>
        <v>2.26254462394024</v>
      </c>
      <c r="V106" s="99">
        <f t="shared" si="14"/>
        <v>2.4033817684956933</v>
      </c>
      <c r="W106" s="98">
        <f>([2]CaseCE110!$O123+[2]CaseCE110!$Q123)/3600/1000</f>
        <v>5.4097364800157504</v>
      </c>
      <c r="X106" s="98">
        <f>[2]CaseCE110!$AA123/1000</f>
        <v>1.59125214732067</v>
      </c>
      <c r="Y106" s="99">
        <f t="shared" si="15"/>
        <v>3.3996726974569023</v>
      </c>
      <c r="Z106" s="98">
        <f>([3]CaseCE120!$O123+[3]CaseCE120!$Q123)/3600/1000</f>
        <v>5.4021411559113046</v>
      </c>
      <c r="AA106" s="98">
        <f>[3]CaseCE120!$AA123/1000</f>
        <v>1.49798200754735</v>
      </c>
      <c r="AB106" s="99">
        <f t="shared" si="16"/>
        <v>3.6062790665665236</v>
      </c>
      <c r="AC106" s="98">
        <f>([4]CaseCE130!$O123+[4]CaseCE130!$Q123)/3600/1000</f>
        <v>0.30775838795244442</v>
      </c>
      <c r="AD106" s="98">
        <f>[4]CaseCE130!$AA123/1000</f>
        <v>0.16169984310219601</v>
      </c>
      <c r="AE106" s="99">
        <f t="shared" si="17"/>
        <v>1.9032695520795149</v>
      </c>
      <c r="AF106" s="98">
        <f>([5]CaseCE140!$O123+[5]CaseCE140!$Q123)/3600/1000</f>
        <v>0.27973628922017502</v>
      </c>
      <c r="AG106" s="98">
        <f>[5]CaseCE140!$AA123/1000</f>
        <v>0.100973012390387</v>
      </c>
      <c r="AH106" s="99">
        <f t="shared" si="18"/>
        <v>2.7704064937534429</v>
      </c>
      <c r="AI106" s="98">
        <f>([6]CaseCE150!$O123+[6]CaseCE150!$Q123)/3600/1000</f>
        <v>6.5097748951163057</v>
      </c>
      <c r="AJ106" s="98">
        <f>[6]CaseCE150!$AA123/1000</f>
        <v>1.78198689402792</v>
      </c>
      <c r="AK106" s="99">
        <f t="shared" si="19"/>
        <v>3.653099198951971</v>
      </c>
      <c r="AL106" s="98">
        <f>([7]CaseCE160!$O123+[7]CaseCE160!$Q123)/3600/1000</f>
        <v>6.502194555579055</v>
      </c>
      <c r="AM106" s="98">
        <f>[7]CaseCE160!$AA123/1000</f>
        <v>1.6847093529444801</v>
      </c>
      <c r="AN106" s="99">
        <f t="shared" si="20"/>
        <v>3.8595349068459384</v>
      </c>
      <c r="AO106" s="98">
        <f>([8]CaseCE165!$O123+[8]CaseCE165!$Q123)/3600/1000</f>
        <v>6.5266948082173881</v>
      </c>
      <c r="AP106" s="98">
        <f>[8]CaseCE165!$AA123/1000</f>
        <v>2.2195707949032397</v>
      </c>
      <c r="AQ106" s="99">
        <f t="shared" si="21"/>
        <v>2.9405211238157034</v>
      </c>
      <c r="AR106" s="98">
        <f>([9]CaseCE170!$O123+[9]CaseCE170!$Q123)/3600/1000</f>
        <v>3.2097682537164305</v>
      </c>
      <c r="AS106" s="98">
        <f>[9]CaseCE170!$AA123/1000</f>
        <v>0.94562220123513396</v>
      </c>
      <c r="AT106" s="99">
        <f t="shared" si="22"/>
        <v>3.394345278192453</v>
      </c>
      <c r="AU106" s="98">
        <f>([10]CaseCE180!$O123+[10]CaseCE180!$Q123)/3600/1000</f>
        <v>6.5098089040271754</v>
      </c>
      <c r="AV106" s="98">
        <f>[10]CaseCE180!$AA123/1000</f>
        <v>1.6104853832144699</v>
      </c>
      <c r="AW106" s="99">
        <f t="shared" si="23"/>
        <v>4.0421409420269532</v>
      </c>
      <c r="AX106" s="98">
        <f>([11]CaseCE185!$O123+[11]CaseCE185!$Q123)/3600/1000</f>
        <v>6.537813328317176</v>
      </c>
      <c r="AY106" s="98">
        <f>[11]CaseCE185!$AA123/1000</f>
        <v>2.2925886118404399</v>
      </c>
      <c r="AZ106" s="99">
        <f t="shared" si="24"/>
        <v>2.8517167426164445</v>
      </c>
      <c r="BA106" s="98">
        <f>([12]CaseCE190!$O123+[12]CaseCE190!$Q123)/3600/1000</f>
        <v>0.82974577673443051</v>
      </c>
      <c r="BB106" s="98">
        <f>[12]CaseCE190!$AA123/1000</f>
        <v>0.24443232304648299</v>
      </c>
      <c r="BC106" s="99">
        <f t="shared" si="25"/>
        <v>3.3945828701903724</v>
      </c>
      <c r="BD106" s="98">
        <f>([13]CaseCE195!$O123+[13]CaseCE195!$Q123)/3600/1000</f>
        <v>0.85776615496793607</v>
      </c>
      <c r="BE106" s="98">
        <f>[13]CaseCE195!$AA123/1000</f>
        <v>0.37240116288540598</v>
      </c>
      <c r="BF106" s="99">
        <f t="shared" si="26"/>
        <v>2.3033390882076406</v>
      </c>
      <c r="BG106" s="98">
        <f>([14]CaseCE200!$O123+[14]CaseCE200!$Q123)/3600/1000</f>
        <v>7.9485210872820566</v>
      </c>
      <c r="BH106" s="98">
        <f>[14]CaseCE200!$AA123/1000</f>
        <v>2.18045028348096</v>
      </c>
      <c r="BI106" s="99">
        <f t="shared" si="27"/>
        <v>3.6453576343839917</v>
      </c>
    </row>
    <row r="107" spans="19:61" x14ac:dyDescent="0.2">
      <c r="S107" t="s">
        <v>176</v>
      </c>
      <c r="T107" s="98">
        <f>([1]CaseCE100!$O124+[1]CaseCE100!$Q124)/3600/1000</f>
        <v>5.4380040098895561</v>
      </c>
      <c r="U107" s="98">
        <f>[1]CaseCE100!$AA124/1000</f>
        <v>2.2626244071645001</v>
      </c>
      <c r="V107" s="99">
        <f t="shared" si="14"/>
        <v>2.403405528849754</v>
      </c>
      <c r="W107" s="98">
        <f>([2]CaseCE110!$O124+[2]CaseCE110!$Q124)/3600/1000</f>
        <v>5.4099140768058334</v>
      </c>
      <c r="X107" s="98">
        <f>[2]CaseCE110!$AA124/1000</f>
        <v>1.5912942463233402</v>
      </c>
      <c r="Y107" s="99">
        <f t="shared" si="15"/>
        <v>3.3996943615584314</v>
      </c>
      <c r="Z107" s="98">
        <f>([3]CaseCE120!$O124+[3]CaseCE120!$Q124)/3600/1000</f>
        <v>5.4022730536353327</v>
      </c>
      <c r="AA107" s="98">
        <f>[3]CaseCE120!$AA124/1000</f>
        <v>1.49801211535434</v>
      </c>
      <c r="AB107" s="99">
        <f t="shared" si="16"/>
        <v>3.6062946342443154</v>
      </c>
      <c r="AC107" s="98">
        <f>([4]CaseCE130!$O124+[4]CaseCE130!$Q124)/3600/1000</f>
        <v>0.30800389925823335</v>
      </c>
      <c r="AD107" s="98">
        <f>[4]CaseCE130!$AA124/1000</f>
        <v>0.161826781696017</v>
      </c>
      <c r="AE107" s="99">
        <f t="shared" si="17"/>
        <v>1.9032937319164036</v>
      </c>
      <c r="AF107" s="98">
        <f>([5]CaseCE140!$O124+[5]CaseCE140!$Q124)/3600/1000</f>
        <v>0.27991390016579998</v>
      </c>
      <c r="AG107" s="98">
        <f>[5]CaseCE140!$AA124/1000</f>
        <v>0.10103632144265001</v>
      </c>
      <c r="AH107" s="99">
        <f t="shared" si="18"/>
        <v>2.7704284574996527</v>
      </c>
      <c r="AI107" s="98">
        <f>([6]CaseCE150!$O124+[6]CaseCE150!$Q124)/3600/1000</f>
        <v>6.5099502129556939</v>
      </c>
      <c r="AJ107" s="98">
        <f>[6]CaseCE150!$AA124/1000</f>
        <v>1.7820507723522301</v>
      </c>
      <c r="AK107" s="99">
        <f t="shared" si="19"/>
        <v>3.653066631969661</v>
      </c>
      <c r="AL107" s="98">
        <f>([7]CaseCE160!$O124+[7]CaseCE160!$Q124)/3600/1000</f>
        <v>6.5023192189937218</v>
      </c>
      <c r="AM107" s="98">
        <f>[7]CaseCE160!$AA124/1000</f>
        <v>1.6847686856025601</v>
      </c>
      <c r="AN107" s="99">
        <f t="shared" si="20"/>
        <v>3.8594729796204383</v>
      </c>
      <c r="AO107" s="98">
        <f>([8]CaseCE165!$O124+[8]CaseCE165!$Q124)/3600/1000</f>
        <v>6.5269231005728887</v>
      </c>
      <c r="AP107" s="98">
        <f>[8]CaseCE165!$AA124/1000</f>
        <v>2.2196679923650398</v>
      </c>
      <c r="AQ107" s="99">
        <f t="shared" si="21"/>
        <v>2.9404952105555662</v>
      </c>
      <c r="AR107" s="98">
        <f>([9]CaseCE170!$O124+[9]CaseCE170!$Q124)/3600/1000</f>
        <v>3.2099439118002917</v>
      </c>
      <c r="AS107" s="98">
        <f>[9]CaseCE170!$AA124/1000</f>
        <v>0.94569076783975903</v>
      </c>
      <c r="AT107" s="99">
        <f t="shared" si="22"/>
        <v>3.3942849195120779</v>
      </c>
      <c r="AU107" s="98">
        <f>([10]CaseCE180!$O124+[10]CaseCE180!$Q124)/3600/1000</f>
        <v>6.5099819970195387</v>
      </c>
      <c r="AV107" s="98">
        <f>[10]CaseCE180!$AA124/1000</f>
        <v>1.6105307613990201</v>
      </c>
      <c r="AW107" s="99">
        <f t="shared" si="23"/>
        <v>4.0421345267348459</v>
      </c>
      <c r="AX107" s="98">
        <f>([11]CaseCE185!$O124+[11]CaseCE185!$Q124)/3600/1000</f>
        <v>6.5380572963167802</v>
      </c>
      <c r="AY107" s="98">
        <f>[11]CaseCE185!$AA124/1000</f>
        <v>2.29267998807578</v>
      </c>
      <c r="AZ107" s="99">
        <f t="shared" si="24"/>
        <v>2.8517094973224313</v>
      </c>
      <c r="BA107" s="98">
        <f>([12]CaseCE190!$O124+[12]CaseCE190!$Q124)/3600/1000</f>
        <v>0.82992302007380003</v>
      </c>
      <c r="BB107" s="98">
        <f>[12]CaseCE190!$AA124/1000</f>
        <v>0.24452055841089798</v>
      </c>
      <c r="BC107" s="99">
        <f t="shared" si="25"/>
        <v>3.3940827939676885</v>
      </c>
      <c r="BD107" s="98">
        <f>([13]CaseCE195!$O124+[13]CaseCE195!$Q124)/3600/1000</f>
        <v>0.8580116250561638</v>
      </c>
      <c r="BE107" s="98">
        <f>[13]CaseCE195!$AA124/1000</f>
        <v>0.372559749442335</v>
      </c>
      <c r="BF107" s="99">
        <f t="shared" si="26"/>
        <v>2.3030175061596858</v>
      </c>
      <c r="BG107" s="98">
        <f>([14]CaseCE200!$O124+[14]CaseCE200!$Q124)/3600/1000</f>
        <v>7.9487208720739453</v>
      </c>
      <c r="BH107" s="98">
        <f>[14]CaseCE200!$AA124/1000</f>
        <v>2.1805304117592499</v>
      </c>
      <c r="BI107" s="99">
        <f t="shared" si="27"/>
        <v>3.6453152999874581</v>
      </c>
    </row>
    <row r="108" spans="19:61" x14ac:dyDescent="0.2">
      <c r="S108" t="s">
        <v>177</v>
      </c>
      <c r="T108" s="98">
        <f>([1]CaseCE100!$O125+[1]CaseCE100!$Q125)/3600/1000</f>
        <v>5.412339635779138</v>
      </c>
      <c r="U108" s="98">
        <f>[1]CaseCE100!$AA125/1000</f>
        <v>2.2542734732476402</v>
      </c>
      <c r="V108" s="99">
        <f t="shared" si="14"/>
        <v>2.4009241558353613</v>
      </c>
      <c r="W108" s="98">
        <f>([2]CaseCE110!$O125+[2]CaseCE110!$Q125)/3600/1000</f>
        <v>5.4000862865436385</v>
      </c>
      <c r="X108" s="98">
        <f>[2]CaseCE110!$AA125/1000</f>
        <v>1.5889635992625899</v>
      </c>
      <c r="Y108" s="99">
        <f t="shared" si="15"/>
        <v>3.398495905790242</v>
      </c>
      <c r="Z108" s="98">
        <f>([3]CaseCE120!$O125+[3]CaseCE120!$Q125)/3600/1000</f>
        <v>5.3912937858593883</v>
      </c>
      <c r="AA108" s="98">
        <f>[3]CaseCE120!$AA125/1000</f>
        <v>1.4955047167330799</v>
      </c>
      <c r="AB108" s="99">
        <f t="shared" si="16"/>
        <v>3.6049995199190232</v>
      </c>
      <c r="AC108" s="98">
        <f>([4]CaseCE130!$O125+[4]CaseCE130!$Q125)/3600/1000</f>
        <v>0.28233852429910838</v>
      </c>
      <c r="AD108" s="98">
        <f>[4]CaseCE130!$AA125/1000</f>
        <v>0.148533316322363</v>
      </c>
      <c r="AE108" s="99">
        <f t="shared" si="17"/>
        <v>1.9008430653116699</v>
      </c>
      <c r="AF108" s="98">
        <f>([5]CaseCE140!$O125+[5]CaseCE140!$Q125)/3600/1000</f>
        <v>0.27008569614477002</v>
      </c>
      <c r="AG108" s="98">
        <f>[5]CaseCE140!$AA125/1000</f>
        <v>9.7531038044901611E-2</v>
      </c>
      <c r="AH108" s="99">
        <f t="shared" si="18"/>
        <v>2.7692281509443917</v>
      </c>
      <c r="AI108" s="98">
        <f>([6]CaseCE150!$O125+[6]CaseCE150!$Q125)/3600/1000</f>
        <v>6.5002016301842493</v>
      </c>
      <c r="AJ108" s="98">
        <f>[6]CaseCE150!$AA125/1000</f>
        <v>1.7796798156146101</v>
      </c>
      <c r="AK108" s="99">
        <f t="shared" si="19"/>
        <v>3.6524556682345768</v>
      </c>
      <c r="AL108" s="98">
        <f>([7]CaseCE160!$O125+[7]CaseCE160!$Q125)/3600/1000</f>
        <v>6.491170463005</v>
      </c>
      <c r="AM108" s="98">
        <f>[7]CaseCE160!$AA125/1000</f>
        <v>1.6820076080142001</v>
      </c>
      <c r="AN108" s="99">
        <f t="shared" si="20"/>
        <v>3.859180203512016</v>
      </c>
      <c r="AO108" s="98">
        <f>([8]CaseCE165!$O125+[8]CaseCE165!$Q125)/3600/1000</f>
        <v>6.5072698004666378</v>
      </c>
      <c r="AP108" s="98">
        <f>[8]CaseCE165!$AA125/1000</f>
        <v>2.2138724373519101</v>
      </c>
      <c r="AQ108" s="99">
        <f t="shared" si="21"/>
        <v>2.9393156040418527</v>
      </c>
      <c r="AR108" s="98">
        <f>([9]CaseCE170!$O125+[9]CaseCE170!$Q125)/3600/1000</f>
        <v>3.2001868814733281</v>
      </c>
      <c r="AS108" s="98">
        <f>[9]CaseCE170!$AA125/1000</f>
        <v>0.94212580259661693</v>
      </c>
      <c r="AT108" s="99">
        <f t="shared" si="22"/>
        <v>3.3967723552982112</v>
      </c>
      <c r="AU108" s="98">
        <f>([10]CaseCE180!$O125+[10]CaseCE180!$Q125)/3600/1000</f>
        <v>6.5003051836378942</v>
      </c>
      <c r="AV108" s="98">
        <f>[10]CaseCE180!$AA125/1000</f>
        <v>1.6065529923144799</v>
      </c>
      <c r="AW108" s="99">
        <f t="shared" si="23"/>
        <v>4.0461193715578796</v>
      </c>
      <c r="AX108" s="98">
        <f>([11]CaseCE185!$O125+[11]CaseCE185!$Q125)/3600/1000</f>
        <v>6.5126431662495721</v>
      </c>
      <c r="AY108" s="98">
        <f>[11]CaseCE185!$AA125/1000</f>
        <v>2.2783578226215999</v>
      </c>
      <c r="AZ108" s="99">
        <f t="shared" si="24"/>
        <v>2.8584812717239374</v>
      </c>
      <c r="BA108" s="98">
        <f>([12]CaseCE190!$O125+[12]CaseCE190!$Q125)/3600/1000</f>
        <v>0.82009244505594614</v>
      </c>
      <c r="BB108" s="98">
        <f>[12]CaseCE190!$AA125/1000</f>
        <v>0.23683772946355899</v>
      </c>
      <c r="BC108" s="99">
        <f t="shared" si="25"/>
        <v>3.4626765208122365</v>
      </c>
      <c r="BD108" s="98">
        <f>([13]CaseCE195!$O125+[13]CaseCE195!$Q125)/3600/1000</f>
        <v>0.83234008738355558</v>
      </c>
      <c r="BE108" s="98">
        <f>[13]CaseCE195!$AA125/1000</f>
        <v>0.34506702415419899</v>
      </c>
      <c r="BF108" s="99">
        <f t="shared" si="26"/>
        <v>2.4121113555365707</v>
      </c>
      <c r="BG108" s="98">
        <f>([14]CaseCE200!$O125+[14]CaseCE200!$Q125)/3600/1000</f>
        <v>7.9339383380025001</v>
      </c>
      <c r="BH108" s="98">
        <f>[14]CaseCE200!$AA125/1000</f>
        <v>2.1767647011275999</v>
      </c>
      <c r="BI108" s="99">
        <f t="shared" si="27"/>
        <v>3.6448304834659391</v>
      </c>
    </row>
    <row r="109" spans="19:61" x14ac:dyDescent="0.2">
      <c r="S109" t="s">
        <v>178</v>
      </c>
      <c r="T109" s="98">
        <f>([1]CaseCE100!$O126+[1]CaseCE100!$Q126)/3600/1000</f>
        <v>5.4209084339540556</v>
      </c>
      <c r="U109" s="98">
        <f>[1]CaseCE100!$AA126/1000</f>
        <v>2.2570610735795098</v>
      </c>
      <c r="V109" s="99">
        <f t="shared" si="14"/>
        <v>2.4017553168629808</v>
      </c>
      <c r="W109" s="98">
        <f>([2]CaseCE110!$O126+[2]CaseCE110!$Q126)/3600/1000</f>
        <v>5.4032304363172781</v>
      </c>
      <c r="X109" s="98">
        <f>[2]CaseCE110!$AA126/1000</f>
        <v>1.5897091134388699</v>
      </c>
      <c r="Y109" s="99">
        <f t="shared" si="15"/>
        <v>3.3988799527159861</v>
      </c>
      <c r="Z109" s="98">
        <f>([3]CaseCE120!$O126+[3]CaseCE120!$Q126)/3600/1000</f>
        <v>5.3943407992269998</v>
      </c>
      <c r="AA109" s="98">
        <f>[3]CaseCE120!$AA126/1000</f>
        <v>1.4962006181268099</v>
      </c>
      <c r="AB109" s="99">
        <f t="shared" si="16"/>
        <v>3.6053592906414669</v>
      </c>
      <c r="AC109" s="98">
        <f>([4]CaseCE130!$O126+[4]CaseCE130!$Q126)/3600/1000</f>
        <v>0.29090866789387504</v>
      </c>
      <c r="AD109" s="98">
        <f>[4]CaseCE130!$AA126/1000</f>
        <v>0.15297161443377499</v>
      </c>
      <c r="AE109" s="99">
        <f t="shared" si="17"/>
        <v>1.9017166614255498</v>
      </c>
      <c r="AF109" s="98">
        <f>([5]CaseCE140!$O126+[5]CaseCE140!$Q126)/3600/1000</f>
        <v>0.2732302659169486</v>
      </c>
      <c r="AG109" s="98">
        <f>[5]CaseCE140!$AA126/1000</f>
        <v>9.8652484807850799E-2</v>
      </c>
      <c r="AH109" s="99">
        <f t="shared" si="18"/>
        <v>2.7696237601022378</v>
      </c>
      <c r="AI109" s="98">
        <f>([6]CaseCE150!$O126+[6]CaseCE150!$Q126)/3600/1000</f>
        <v>6.5033445285451386</v>
      </c>
      <c r="AJ109" s="98">
        <f>[6]CaseCE150!$AA126/1000</f>
        <v>1.7807531815645801</v>
      </c>
      <c r="AK109" s="99">
        <f t="shared" si="19"/>
        <v>3.6520190422073329</v>
      </c>
      <c r="AL109" s="98">
        <f>([7]CaseCE160!$O126+[7]CaseCE160!$Q126)/3600/1000</f>
        <v>6.4944097164147783</v>
      </c>
      <c r="AM109" s="98">
        <f>[7]CaseCE160!$AA126/1000</f>
        <v>1.6831687223185499</v>
      </c>
      <c r="AN109" s="99">
        <f t="shared" si="20"/>
        <v>3.8584424902268784</v>
      </c>
      <c r="AO109" s="98">
        <f>([8]CaseCE165!$O126+[8]CaseCE165!$Q126)/3600/1000</f>
        <v>6.5137277734630832</v>
      </c>
      <c r="AP109" s="98">
        <f>[8]CaseCE165!$AA126/1000</f>
        <v>2.2164652755658101</v>
      </c>
      <c r="AQ109" s="99">
        <f t="shared" si="21"/>
        <v>2.938790805915191</v>
      </c>
      <c r="AR109" s="98">
        <f>([9]CaseCE170!$O126+[9]CaseCE170!$Q126)/3600/1000</f>
        <v>3.2033195566914054</v>
      </c>
      <c r="AS109" s="98">
        <f>[9]CaseCE170!$AA126/1000</f>
        <v>0.94426978886921098</v>
      </c>
      <c r="AT109" s="99">
        <f t="shared" si="22"/>
        <v>3.3923774692902846</v>
      </c>
      <c r="AU109" s="98">
        <f>([10]CaseCE180!$O126+[10]CaseCE180!$Q126)/3600/1000</f>
        <v>6.5033341054465135</v>
      </c>
      <c r="AV109" s="98">
        <f>[10]CaseCE180!$AA126/1000</f>
        <v>1.6108826421165199</v>
      </c>
      <c r="AW109" s="99">
        <f t="shared" si="23"/>
        <v>4.0371247013388007</v>
      </c>
      <c r="AX109" s="98">
        <f>([11]CaseCE185!$O126+[11]CaseCE185!$Q126)/3600/1000</f>
        <v>6.5208711854223029</v>
      </c>
      <c r="AY109" s="98">
        <f>[11]CaseCE185!$AA126/1000</f>
        <v>2.2933452503551299</v>
      </c>
      <c r="AZ109" s="99">
        <f t="shared" si="24"/>
        <v>2.8433883578639243</v>
      </c>
      <c r="BA109" s="98">
        <f>([12]CaseCE190!$O126+[12]CaseCE190!$Q126)/3600/1000</f>
        <v>0.82331965979569643</v>
      </c>
      <c r="BB109" s="98">
        <f>[12]CaseCE190!$AA126/1000</f>
        <v>0.24321588947755798</v>
      </c>
      <c r="BC109" s="99">
        <f t="shared" si="25"/>
        <v>3.3851392750869831</v>
      </c>
      <c r="BD109" s="98">
        <f>([13]CaseCE195!$O126+[13]CaseCE195!$Q126)/3600/1000</f>
        <v>0.84093218484410548</v>
      </c>
      <c r="BE109" s="98">
        <f>[13]CaseCE195!$AA126/1000</f>
        <v>0.36848364332998895</v>
      </c>
      <c r="BF109" s="99">
        <f t="shared" si="26"/>
        <v>2.2821425050094386</v>
      </c>
      <c r="BG109" s="98">
        <f>([14]CaseCE200!$O126+[14]CaseCE200!$Q126)/3600/1000</f>
        <v>7.9384471318615271</v>
      </c>
      <c r="BH109" s="98">
        <f>[14]CaseCE200!$AA126/1000</f>
        <v>2.1785862756823899</v>
      </c>
      <c r="BI109" s="99">
        <f t="shared" si="27"/>
        <v>3.6438525389016321</v>
      </c>
    </row>
    <row r="110" spans="19:61" x14ac:dyDescent="0.2">
      <c r="S110" t="s">
        <v>179</v>
      </c>
      <c r="T110" s="98">
        <f>([1]CaseCE100!$O127+[1]CaseCE100!$Q127)/3600/1000</f>
        <v>5.4388427707544729</v>
      </c>
      <c r="U110" s="98">
        <f>[1]CaseCE100!$AA127/1000</f>
        <v>2.2628968488129497</v>
      </c>
      <c r="V110" s="99">
        <f t="shared" si="14"/>
        <v>2.4034868286672157</v>
      </c>
      <c r="W110" s="98">
        <f>([2]CaseCE110!$O127+[2]CaseCE110!$Q127)/3600/1000</f>
        <v>5.4110350987715554</v>
      </c>
      <c r="X110" s="98">
        <f>[2]CaseCE110!$AA127/1000</f>
        <v>1.5915599094212201</v>
      </c>
      <c r="Y110" s="99">
        <f t="shared" si="15"/>
        <v>3.3998312389882388</v>
      </c>
      <c r="Z110" s="98">
        <f>([3]CaseCE120!$O127+[3]CaseCE120!$Q127)/3600/1000</f>
        <v>5.4019311078859449</v>
      </c>
      <c r="AA110" s="98">
        <f>[3]CaseCE120!$AA127/1000</f>
        <v>1.4979340598328998</v>
      </c>
      <c r="AB110" s="99">
        <f t="shared" si="16"/>
        <v>3.6062542756311653</v>
      </c>
      <c r="AC110" s="98">
        <f>([4]CaseCE130!$O127+[4]CaseCE130!$Q127)/3600/1000</f>
        <v>0.30884338878339446</v>
      </c>
      <c r="AD110" s="98">
        <f>[4]CaseCE130!$AA127/1000</f>
        <v>0.16226080591324299</v>
      </c>
      <c r="AE110" s="99">
        <f t="shared" si="17"/>
        <v>1.9033764010054635</v>
      </c>
      <c r="AF110" s="98">
        <f>([5]CaseCE140!$O127+[5]CaseCE140!$Q127)/3600/1000</f>
        <v>0.28103525459300832</v>
      </c>
      <c r="AG110" s="98">
        <f>[5]CaseCE140!$AA127/1000</f>
        <v>0.101436002961445</v>
      </c>
      <c r="AH110" s="99">
        <f t="shared" si="18"/>
        <v>2.7705671200375228</v>
      </c>
      <c r="AI110" s="98">
        <f>([6]CaseCE150!$O127+[6]CaseCE150!$Q127)/3600/1000</f>
        <v>6.5110947626414175</v>
      </c>
      <c r="AJ110" s="98">
        <f>[6]CaseCE150!$AA127/1000</f>
        <v>1.7823493875574299</v>
      </c>
      <c r="AK110" s="99">
        <f t="shared" si="19"/>
        <v>3.6530967542589181</v>
      </c>
      <c r="AL110" s="98">
        <f>([7]CaseCE160!$O127+[7]CaseCE160!$Q127)/3600/1000</f>
        <v>6.5020949311375551</v>
      </c>
      <c r="AM110" s="98">
        <f>[7]CaseCE160!$AA127/1000</f>
        <v>1.68487917834153</v>
      </c>
      <c r="AN110" s="99">
        <f t="shared" si="20"/>
        <v>3.8590867610683719</v>
      </c>
      <c r="AO110" s="98">
        <f>([8]CaseCE165!$O127+[8]CaseCE165!$Q127)/3600/1000</f>
        <v>6.5280474314461943</v>
      </c>
      <c r="AP110" s="98">
        <f>[8]CaseCE165!$AA127/1000</f>
        <v>2.2200921303430099</v>
      </c>
      <c r="AQ110" s="99">
        <f t="shared" si="21"/>
        <v>2.9404398773476101</v>
      </c>
      <c r="AR110" s="98">
        <f>([9]CaseCE170!$O127+[9]CaseCE170!$Q127)/3600/1000</f>
        <v>3.2111071577110142</v>
      </c>
      <c r="AS110" s="98">
        <f>[9]CaseCE170!$AA127/1000</f>
        <v>0.94634434294000003</v>
      </c>
      <c r="AT110" s="99">
        <f t="shared" si="22"/>
        <v>3.3931699192442939</v>
      </c>
      <c r="AU110" s="98">
        <f>([10]CaseCE180!$O127+[10]CaseCE180!$Q127)/3600/1000</f>
        <v>6.5109572684783439</v>
      </c>
      <c r="AV110" s="98">
        <f>[10]CaseCE180!$AA127/1000</f>
        <v>1.6106209369956901</v>
      </c>
      <c r="AW110" s="99">
        <f t="shared" si="23"/>
        <v>4.0425137404604392</v>
      </c>
      <c r="AX110" s="98">
        <f>([11]CaseCE185!$O127+[11]CaseCE185!$Q127)/3600/1000</f>
        <v>6.5386938921638054</v>
      </c>
      <c r="AY110" s="98">
        <f>[11]CaseCE185!$AA127/1000</f>
        <v>2.2927481133939298</v>
      </c>
      <c r="AZ110" s="99">
        <f t="shared" si="24"/>
        <v>2.851902419618459</v>
      </c>
      <c r="BA110" s="98">
        <f>([12]CaseCE190!$O127+[12]CaseCE190!$Q127)/3600/1000</f>
        <v>0.83113587782237497</v>
      </c>
      <c r="BB110" s="98">
        <f>[12]CaseCE190!$AA127/1000</f>
        <v>0.24763775281595099</v>
      </c>
      <c r="BC110" s="99">
        <f t="shared" si="25"/>
        <v>3.3562567434541806</v>
      </c>
      <c r="BD110" s="98">
        <f>([13]CaseCE195!$O127+[13]CaseCE195!$Q127)/3600/1000</f>
        <v>0.85884432737098337</v>
      </c>
      <c r="BE110" s="98">
        <f>[13]CaseCE195!$AA127/1000</f>
        <v>0.38107811238971301</v>
      </c>
      <c r="BF110" s="99">
        <f t="shared" si="26"/>
        <v>2.2537225294447727</v>
      </c>
      <c r="BG110" s="98">
        <f>([14]CaseCE200!$O127+[14]CaseCE200!$Q127)/3600/1000</f>
        <v>7.9491632127978349</v>
      </c>
      <c r="BH110" s="98">
        <f>[14]CaseCE200!$AA127/1000</f>
        <v>2.1807830056839896</v>
      </c>
      <c r="BI110" s="99">
        <f t="shared" si="27"/>
        <v>3.6450959091661792</v>
      </c>
    </row>
    <row r="111" spans="19:61" x14ac:dyDescent="0.2">
      <c r="S111" t="s">
        <v>180</v>
      </c>
      <c r="T111" s="98">
        <f>([1]CaseCE100!$O128+[1]CaseCE100!$Q128)/3600/1000</f>
        <v>5.4387544055607782</v>
      </c>
      <c r="U111" s="98">
        <f>[1]CaseCE100!$AA128/1000</f>
        <v>2.2626074656917501</v>
      </c>
      <c r="V111" s="99">
        <f t="shared" si="14"/>
        <v>2.4037551754024555</v>
      </c>
      <c r="W111" s="98">
        <f>([2]CaseCE110!$O128+[2]CaseCE110!$Q128)/3600/1000</f>
        <v>5.4107986530486949</v>
      </c>
      <c r="X111" s="98">
        <f>[2]CaseCE110!$AA128/1000</f>
        <v>1.59131913883846</v>
      </c>
      <c r="Y111" s="99">
        <f t="shared" si="15"/>
        <v>3.4001970572654332</v>
      </c>
      <c r="Z111" s="98">
        <f>([3]CaseCE120!$O128+[3]CaseCE120!$Q128)/3600/1000</f>
        <v>5.4022572845990551</v>
      </c>
      <c r="AA111" s="98">
        <f>[3]CaseCE120!$AA128/1000</f>
        <v>1.49783576951858</v>
      </c>
      <c r="AB111" s="99">
        <f t="shared" si="16"/>
        <v>3.6067086889875761</v>
      </c>
      <c r="AC111" s="98">
        <f>([4]CaseCE130!$O128+[4]CaseCE130!$Q128)/3600/1000</f>
        <v>0.30875461818290834</v>
      </c>
      <c r="AD111" s="98">
        <f>[4]CaseCE130!$AA128/1000</f>
        <v>0.16218904114059002</v>
      </c>
      <c r="AE111" s="99">
        <f t="shared" si="17"/>
        <v>1.9036712715705073</v>
      </c>
      <c r="AF111" s="98">
        <f>([5]CaseCE140!$O128+[5]CaseCE140!$Q128)/3600/1000</f>
        <v>0.28079873143938056</v>
      </c>
      <c r="AG111" s="98">
        <f>[5]CaseCE140!$AA128/1000</f>
        <v>0.101335567842693</v>
      </c>
      <c r="AH111" s="99">
        <f t="shared" si="18"/>
        <v>2.770979009810997</v>
      </c>
      <c r="AI111" s="98">
        <f>([6]CaseCE150!$O128+[6]CaseCE150!$Q128)/3600/1000</f>
        <v>6.5108324875100836</v>
      </c>
      <c r="AJ111" s="98">
        <f>[6]CaseCE150!$AA128/1000</f>
        <v>1.78214704970039</v>
      </c>
      <c r="AK111" s="99">
        <f t="shared" si="19"/>
        <v>3.653364344207549</v>
      </c>
      <c r="AL111" s="98">
        <f>([7]CaseCE160!$O128+[7]CaseCE160!$Q128)/3600/1000</f>
        <v>6.5024078481670289</v>
      </c>
      <c r="AM111" s="98">
        <f>[7]CaseCE160!$AA128/1000</f>
        <v>1.6847493689067601</v>
      </c>
      <c r="AN111" s="99">
        <f t="shared" si="20"/>
        <v>3.859569837611196</v>
      </c>
      <c r="AO111" s="98">
        <f>([8]CaseCE165!$O128+[8]CaseCE165!$Q128)/3600/1000</f>
        <v>6.5277870749102505</v>
      </c>
      <c r="AP111" s="98">
        <f>[8]CaseCE165!$AA128/1000</f>
        <v>2.2197722339998798</v>
      </c>
      <c r="AQ111" s="99">
        <f t="shared" si="21"/>
        <v>2.9407463409647296</v>
      </c>
      <c r="AR111" s="98">
        <f>([9]CaseCE170!$O128+[9]CaseCE170!$Q128)/3600/1000</f>
        <v>3.2108385637147556</v>
      </c>
      <c r="AS111" s="98">
        <f>[9]CaseCE170!$AA128/1000</f>
        <v>0.94588362716266894</v>
      </c>
      <c r="AT111" s="99">
        <f t="shared" si="22"/>
        <v>3.3945386847916859</v>
      </c>
      <c r="AU111" s="98">
        <f>([10]CaseCE180!$O128+[10]CaseCE180!$Q128)/3600/1000</f>
        <v>6.5107577708670643</v>
      </c>
      <c r="AV111" s="98">
        <f>[10]CaseCE180!$AA128/1000</f>
        <v>1.61051507816268</v>
      </c>
      <c r="AW111" s="99">
        <f t="shared" si="23"/>
        <v>4.0426555821474928</v>
      </c>
      <c r="AX111" s="98">
        <f>([11]CaseCE185!$O128+[11]CaseCE185!$Q128)/3600/1000</f>
        <v>6.5387167566501327</v>
      </c>
      <c r="AY111" s="98">
        <f>[11]CaseCE185!$AA128/1000</f>
        <v>2.2925698539267398</v>
      </c>
      <c r="AZ111" s="99">
        <f t="shared" si="24"/>
        <v>2.8521341434593777</v>
      </c>
      <c r="BA111" s="98">
        <f>([12]CaseCE190!$O128+[12]CaseCE190!$Q128)/3600/1000</f>
        <v>0.83084819436522772</v>
      </c>
      <c r="BB111" s="98">
        <f>[12]CaseCE190!$AA128/1000</f>
        <v>0.245432329758526</v>
      </c>
      <c r="BC111" s="99">
        <f t="shared" si="25"/>
        <v>3.3852434810958933</v>
      </c>
      <c r="BD111" s="98">
        <f>([13]CaseCE195!$O128+[13]CaseCE195!$Q128)/3600/1000</f>
        <v>0.85875734722259711</v>
      </c>
      <c r="BE111" s="98">
        <f>[13]CaseCE195!$AA128/1000</f>
        <v>0.374751694801716</v>
      </c>
      <c r="BF111" s="99">
        <f t="shared" si="26"/>
        <v>2.2915369273432433</v>
      </c>
      <c r="BG111" s="98">
        <f>([14]CaseCE200!$O128+[14]CaseCE200!$Q128)/3600/1000</f>
        <v>7.9492625294184167</v>
      </c>
      <c r="BH111" s="98">
        <f>[14]CaseCE200!$AA128/1000</f>
        <v>2.1805608362255899</v>
      </c>
      <c r="BI111" s="99">
        <f t="shared" si="27"/>
        <v>3.6455128411725841</v>
      </c>
    </row>
    <row r="112" spans="19:61" x14ac:dyDescent="0.2">
      <c r="S112" t="s">
        <v>181</v>
      </c>
      <c r="T112" s="98">
        <f>([1]CaseCE100!$O129+[1]CaseCE100!$Q129)/3600/1000</f>
        <v>5.4388587661338059</v>
      </c>
      <c r="U112" s="98">
        <f>[1]CaseCE100!$AA129/1000</f>
        <v>2.2624849749465601</v>
      </c>
      <c r="V112" s="99">
        <f t="shared" si="14"/>
        <v>2.403931441030795</v>
      </c>
      <c r="W112" s="98">
        <f>([2]CaseCE110!$O129+[2]CaseCE110!$Q129)/3600/1000</f>
        <v>5.4107910573933058</v>
      </c>
      <c r="X112" s="98">
        <f>[2]CaseCE110!$AA129/1000</f>
        <v>1.5912064076477199</v>
      </c>
      <c r="Y112" s="99">
        <f t="shared" si="15"/>
        <v>3.4004331753490593</v>
      </c>
      <c r="Z112" s="98">
        <f>([3]CaseCE120!$O129+[3]CaseCE120!$Q129)/3600/1000</f>
        <v>5.4025710468813894</v>
      </c>
      <c r="AA112" s="98">
        <f>[3]CaseCE120!$AA129/1000</f>
        <v>1.4978038224913099</v>
      </c>
      <c r="AB112" s="99">
        <f t="shared" si="16"/>
        <v>3.6069950989277397</v>
      </c>
      <c r="AC112" s="98">
        <f>([4]CaseCE130!$O129+[4]CaseCE130!$Q129)/3600/1000</f>
        <v>0.30885879104633884</v>
      </c>
      <c r="AD112" s="98">
        <f>[4]CaseCE130!$AA129/1000</f>
        <v>0.162227368140757</v>
      </c>
      <c r="AE112" s="99">
        <f t="shared" si="17"/>
        <v>1.9038636611447504</v>
      </c>
      <c r="AF112" s="98">
        <f>([5]CaseCE140!$O129+[5]CaseCE140!$Q129)/3600/1000</f>
        <v>0.28079101751021385</v>
      </c>
      <c r="AG112" s="98">
        <f>[5]CaseCE140!$AA129/1000</f>
        <v>0.101323143769457</v>
      </c>
      <c r="AH112" s="99">
        <f t="shared" si="18"/>
        <v>2.7712426506337429</v>
      </c>
      <c r="AI112" s="98">
        <f>([6]CaseCE150!$O129+[6]CaseCE150!$Q129)/3600/1000</f>
        <v>6.5108261143685278</v>
      </c>
      <c r="AJ112" s="98">
        <f>[6]CaseCE150!$AA129/1000</f>
        <v>1.7819901156492499</v>
      </c>
      <c r="AK112" s="99">
        <f t="shared" si="19"/>
        <v>3.6536825076587895</v>
      </c>
      <c r="AL112" s="98">
        <f>([7]CaseCE160!$O129+[7]CaseCE160!$Q129)/3600/1000</f>
        <v>6.5026754584067223</v>
      </c>
      <c r="AM112" s="98">
        <f>[7]CaseCE160!$AA129/1000</f>
        <v>1.6846391791067998</v>
      </c>
      <c r="AN112" s="99">
        <f t="shared" si="20"/>
        <v>3.8599811396138004</v>
      </c>
      <c r="AO112" s="98">
        <f>([8]CaseCE165!$O129+[8]CaseCE165!$Q129)/3600/1000</f>
        <v>6.5278004770240274</v>
      </c>
      <c r="AP112" s="98">
        <f>[8]CaseCE165!$AA129/1000</f>
        <v>2.2195738856152798</v>
      </c>
      <c r="AQ112" s="99">
        <f t="shared" si="21"/>
        <v>2.9410151738267007</v>
      </c>
      <c r="AR112" s="98">
        <f>([9]CaseCE170!$O129+[9]CaseCE170!$Q129)/3600/1000</f>
        <v>3.2108272533740609</v>
      </c>
      <c r="AS112" s="98">
        <f>[9]CaseCE170!$AA129/1000</f>
        <v>0.94577004497875994</v>
      </c>
      <c r="AT112" s="99">
        <f t="shared" si="22"/>
        <v>3.3949343927954172</v>
      </c>
      <c r="AU112" s="98">
        <f>([10]CaseCE180!$O129+[10]CaseCE180!$Q129)/3600/1000</f>
        <v>6.5108002928421138</v>
      </c>
      <c r="AV112" s="98">
        <f>[10]CaseCE180!$AA129/1000</f>
        <v>1.61045944833764</v>
      </c>
      <c r="AW112" s="99">
        <f t="shared" si="23"/>
        <v>4.0428216305370119</v>
      </c>
      <c r="AX112" s="98">
        <f>([11]CaseCE185!$O129+[11]CaseCE185!$Q129)/3600/1000</f>
        <v>6.5388702251480781</v>
      </c>
      <c r="AY112" s="98">
        <f>[11]CaseCE185!$AA129/1000</f>
        <v>2.2924751121278302</v>
      </c>
      <c r="AZ112" s="99">
        <f t="shared" si="24"/>
        <v>2.8523189589084907</v>
      </c>
      <c r="BA112" s="98">
        <f>([12]CaseCE190!$O129+[12]CaseCE190!$Q129)/3600/1000</f>
        <v>0.83082181010063894</v>
      </c>
      <c r="BB112" s="98">
        <f>[12]CaseCE190!$AA129/1000</f>
        <v>0.244912831872376</v>
      </c>
      <c r="BC112" s="99">
        <f t="shared" si="25"/>
        <v>3.3923163753770971</v>
      </c>
      <c r="BD112" s="98">
        <f>([13]CaseCE195!$O129+[13]CaseCE195!$Q129)/3600/1000</f>
        <v>0.8588625416737723</v>
      </c>
      <c r="BE112" s="98">
        <f>[13]CaseCE195!$AA129/1000</f>
        <v>0.37336094681370996</v>
      </c>
      <c r="BF112" s="99">
        <f t="shared" si="26"/>
        <v>2.3003545202125957</v>
      </c>
      <c r="BG112" s="98">
        <f>([14]CaseCE200!$O129+[14]CaseCE200!$Q129)/3600/1000</f>
        <v>7.9494472434792502</v>
      </c>
      <c r="BH112" s="98">
        <f>[14]CaseCE200!$AA129/1000</f>
        <v>2.1804020277057998</v>
      </c>
      <c r="BI112" s="99">
        <f t="shared" si="27"/>
        <v>3.6458630759225583</v>
      </c>
    </row>
    <row r="113" spans="19:61" x14ac:dyDescent="0.2">
      <c r="S113" t="s">
        <v>182</v>
      </c>
      <c r="T113" s="98">
        <f>([1]CaseCE100!$O130+[1]CaseCE100!$Q130)/3600/1000</f>
        <v>5.4391849356843061</v>
      </c>
      <c r="U113" s="98">
        <f>[1]CaseCE100!$AA130/1000</f>
        <v>2.2623303768676801</v>
      </c>
      <c r="V113" s="99">
        <f t="shared" si="14"/>
        <v>2.4042398896730348</v>
      </c>
      <c r="W113" s="98">
        <f>([2]CaseCE110!$O130+[2]CaseCE110!$Q130)/3600/1000</f>
        <v>5.4110627101157505</v>
      </c>
      <c r="X113" s="98">
        <f>[2]CaseCE110!$AA130/1000</f>
        <v>1.59108634798383</v>
      </c>
      <c r="Y113" s="99">
        <f t="shared" si="15"/>
        <v>3.4008604982202653</v>
      </c>
      <c r="Z113" s="98">
        <f>([3]CaseCE120!$O130+[3]CaseCE120!$Q130)/3600/1000</f>
        <v>5.4029968475324441</v>
      </c>
      <c r="AA113" s="98">
        <f>[3]CaseCE120!$AA130/1000</f>
        <v>1.49772858470598</v>
      </c>
      <c r="AB113" s="99">
        <f t="shared" si="16"/>
        <v>3.6074605924631595</v>
      </c>
      <c r="AC113" s="98">
        <f>([4]CaseCE130!$O130+[4]CaseCE130!$Q130)/3600/1000</f>
        <v>0.30918487678090556</v>
      </c>
      <c r="AD113" s="98">
        <f>[4]CaseCE130!$AA130/1000</f>
        <v>0.16237003175408501</v>
      </c>
      <c r="AE113" s="99">
        <f t="shared" si="17"/>
        <v>1.9041991520281074</v>
      </c>
      <c r="AF113" s="98">
        <f>([5]CaseCE140!$O130+[5]CaseCE140!$Q130)/3600/1000</f>
        <v>0.2810626303789861</v>
      </c>
      <c r="AG113" s="98">
        <f>[5]CaseCE140!$AA130/1000</f>
        <v>0.101403799980727</v>
      </c>
      <c r="AH113" s="99">
        <f t="shared" si="18"/>
        <v>2.7717169418937493</v>
      </c>
      <c r="AI113" s="98">
        <f>([6]CaseCE150!$O130+[6]CaseCE150!$Q130)/3600/1000</f>
        <v>6.5110958207516942</v>
      </c>
      <c r="AJ113" s="98">
        <f>[6]CaseCE150!$AA130/1000</f>
        <v>1.7819340997836901</v>
      </c>
      <c r="AK113" s="99">
        <f t="shared" si="19"/>
        <v>3.6539487187220221</v>
      </c>
      <c r="AL113" s="98">
        <f>([7]CaseCE160!$O130+[7]CaseCE160!$Q130)/3600/1000</f>
        <v>6.5030670852106107</v>
      </c>
      <c r="AM113" s="98">
        <f>[7]CaseCE160!$AA130/1000</f>
        <v>1.6846236349163199</v>
      </c>
      <c r="AN113" s="99">
        <f t="shared" si="20"/>
        <v>3.860249227438648</v>
      </c>
      <c r="AO113" s="98">
        <f>([8]CaseCE165!$O130+[8]CaseCE165!$Q130)/3600/1000</f>
        <v>6.5280969588269446</v>
      </c>
      <c r="AP113" s="98">
        <f>[8]CaseCE165!$AA130/1000</f>
        <v>2.2194974027571202</v>
      </c>
      <c r="AQ113" s="99">
        <f t="shared" si="21"/>
        <v>2.9412501004585834</v>
      </c>
      <c r="AR113" s="98">
        <f>([9]CaseCE170!$O130+[9]CaseCE170!$Q130)/3600/1000</f>
        <v>3.2110934893317582</v>
      </c>
      <c r="AS113" s="98">
        <f>[9]CaseCE170!$AA130/1000</f>
        <v>0.94577164518253098</v>
      </c>
      <c r="AT113" s="99">
        <f t="shared" si="22"/>
        <v>3.3952101500273115</v>
      </c>
      <c r="AU113" s="98">
        <f>([10]CaseCE180!$O130+[10]CaseCE180!$Q130)/3600/1000</f>
        <v>6.5110918032757334</v>
      </c>
      <c r="AV113" s="98">
        <f>[10]CaseCE180!$AA130/1000</f>
        <v>1.6103827326830999</v>
      </c>
      <c r="AW113" s="99">
        <f t="shared" si="23"/>
        <v>4.0431952424300004</v>
      </c>
      <c r="AX113" s="98">
        <f>([11]CaseCE185!$O130+[11]CaseCE185!$Q130)/3600/1000</f>
        <v>6.5392168654230058</v>
      </c>
      <c r="AY113" s="98">
        <f>[11]CaseCE185!$AA130/1000</f>
        <v>2.29231612226967</v>
      </c>
      <c r="AZ113" s="99">
        <f t="shared" si="24"/>
        <v>2.8526680076517503</v>
      </c>
      <c r="BA113" s="98">
        <f>([12]CaseCE190!$O130+[12]CaseCE190!$Q130)/3600/1000</f>
        <v>0.83108295943151667</v>
      </c>
      <c r="BB113" s="98">
        <f>[12]CaseCE190!$AA130/1000</f>
        <v>0.24491482454541999</v>
      </c>
      <c r="BC113" s="99">
        <f t="shared" si="25"/>
        <v>3.3933550611894074</v>
      </c>
      <c r="BD113" s="98">
        <f>([13]CaseCE195!$O130+[13]CaseCE195!$Q130)/3600/1000</f>
        <v>0.85919014433124719</v>
      </c>
      <c r="BE113" s="98">
        <f>[13]CaseCE195!$AA130/1000</f>
        <v>0.37316868725663199</v>
      </c>
      <c r="BF113" s="99">
        <f t="shared" si="26"/>
        <v>2.3024175759430028</v>
      </c>
      <c r="BG113" s="98">
        <f>([14]CaseCE200!$O130+[14]CaseCE200!$Q130)/3600/1000</f>
        <v>7.9498045912470561</v>
      </c>
      <c r="BH113" s="98">
        <f>[14]CaseCE200!$AA130/1000</f>
        <v>2.1803472281300902</v>
      </c>
      <c r="BI113" s="99">
        <f t="shared" si="27"/>
        <v>3.6461186038083344</v>
      </c>
    </row>
    <row r="114" spans="19:61" x14ac:dyDescent="0.2">
      <c r="S114" t="s">
        <v>183</v>
      </c>
      <c r="T114" s="98">
        <f>([1]CaseCE100!$O131+[1]CaseCE100!$Q131)/3600/1000</f>
        <v>5.4396307047261674</v>
      </c>
      <c r="U114" s="98">
        <f>[1]CaseCE100!$AA131/1000</f>
        <v>2.2623189411817499</v>
      </c>
      <c r="V114" s="99">
        <f t="shared" si="14"/>
        <v>2.4044490835075227</v>
      </c>
      <c r="W114" s="98">
        <f>([2]CaseCE110!$O131+[2]CaseCE110!$Q131)/3600/1000</f>
        <v>5.4115420179359175</v>
      </c>
      <c r="X114" s="98">
        <f>[2]CaseCE110!$AA131/1000</f>
        <v>1.59108929799522</v>
      </c>
      <c r="Y114" s="99">
        <f t="shared" si="15"/>
        <v>3.4011554378214259</v>
      </c>
      <c r="Z114" s="98">
        <f>([3]CaseCE120!$O131+[3]CaseCE120!$Q131)/3600/1000</f>
        <v>5.4036532779240831</v>
      </c>
      <c r="AA114" s="98">
        <f>[3]CaseCE120!$AA131/1000</f>
        <v>1.49777495257907</v>
      </c>
      <c r="AB114" s="99">
        <f t="shared" si="16"/>
        <v>3.6077871836615691</v>
      </c>
      <c r="AC114" s="98">
        <f>([4]CaseCE130!$O131+[4]CaseCE130!$Q131)/3600/1000</f>
        <v>0.309630618031</v>
      </c>
      <c r="AD114" s="98">
        <f>[4]CaseCE130!$AA131/1000</f>
        <v>0.162584826842747</v>
      </c>
      <c r="AE114" s="99">
        <f t="shared" si="17"/>
        <v>1.9044250564074874</v>
      </c>
      <c r="AF114" s="98">
        <f>([5]CaseCE140!$O131+[5]CaseCE140!$Q131)/3600/1000</f>
        <v>0.28154192632380559</v>
      </c>
      <c r="AG114" s="98">
        <f>[5]CaseCE140!$AA131/1000</f>
        <v>0.10156487177085301</v>
      </c>
      <c r="AH114" s="99">
        <f t="shared" si="18"/>
        <v>2.7720403857645812</v>
      </c>
      <c r="AI114" s="98">
        <f>([6]CaseCE150!$O131+[6]CaseCE150!$Q131)/3600/1000</f>
        <v>6.5115700285014722</v>
      </c>
      <c r="AJ114" s="98">
        <f>[6]CaseCE150!$AA131/1000</f>
        <v>1.7818819839575699</v>
      </c>
      <c r="AK114" s="99">
        <f t="shared" si="19"/>
        <v>3.6543217155376579</v>
      </c>
      <c r="AL114" s="98">
        <f>([7]CaseCE160!$O131+[7]CaseCE160!$Q131)/3600/1000</f>
        <v>6.503691187131361</v>
      </c>
      <c r="AM114" s="98">
        <f>[7]CaseCE160!$AA131/1000</f>
        <v>1.6846055838784801</v>
      </c>
      <c r="AN114" s="99">
        <f t="shared" si="20"/>
        <v>3.8606610647448192</v>
      </c>
      <c r="AO114" s="98">
        <f>([8]CaseCE165!$O131+[8]CaseCE165!$Q131)/3600/1000</f>
        <v>6.5285582912549716</v>
      </c>
      <c r="AP114" s="98">
        <f>[8]CaseCE165!$AA131/1000</f>
        <v>2.2194208794179899</v>
      </c>
      <c r="AQ114" s="99">
        <f t="shared" si="21"/>
        <v>2.9415593733474243</v>
      </c>
      <c r="AR114" s="98">
        <f>([9]CaseCE170!$O131+[9]CaseCE170!$Q131)/3600/1000</f>
        <v>3.2115674131528054</v>
      </c>
      <c r="AS114" s="98">
        <f>[9]CaseCE170!$AA131/1000</f>
        <v>0.94582670337079</v>
      </c>
      <c r="AT114" s="99">
        <f t="shared" si="22"/>
        <v>3.3955135773892215</v>
      </c>
      <c r="AU114" s="98">
        <f>([10]CaseCE180!$O131+[10]CaseCE180!$Q131)/3600/1000</f>
        <v>6.5115780792202056</v>
      </c>
      <c r="AV114" s="98">
        <f>[10]CaseCE180!$AA131/1000</f>
        <v>1.6104380266152001</v>
      </c>
      <c r="AW114" s="99">
        <f t="shared" si="23"/>
        <v>4.043358373067087</v>
      </c>
      <c r="AX114" s="98">
        <f>([11]CaseCE185!$O131+[11]CaseCE185!$Q131)/3600/1000</f>
        <v>6.5396714773738633</v>
      </c>
      <c r="AY114" s="98">
        <f>[11]CaseCE185!$AA131/1000</f>
        <v>2.29232403204138</v>
      </c>
      <c r="AZ114" s="99">
        <f t="shared" si="24"/>
        <v>2.8528564836229107</v>
      </c>
      <c r="BA114" s="98">
        <f>([12]CaseCE190!$O131+[12]CaseCE190!$Q131)/3600/1000</f>
        <v>0.83155647596336113</v>
      </c>
      <c r="BB114" s="98">
        <f>[12]CaseCE190!$AA131/1000</f>
        <v>0.24512193974423702</v>
      </c>
      <c r="BC114" s="99">
        <f t="shared" si="25"/>
        <v>3.3924196129935025</v>
      </c>
      <c r="BD114" s="98">
        <f>([13]CaseCE195!$O131+[13]CaseCE195!$Q131)/3600/1000</f>
        <v>0.85963708675258055</v>
      </c>
      <c r="BE114" s="98">
        <f>[13]CaseCE195!$AA131/1000</f>
        <v>0.37333226519999502</v>
      </c>
      <c r="BF114" s="99">
        <f t="shared" si="26"/>
        <v>2.3026059274359016</v>
      </c>
      <c r="BG114" s="98">
        <f>([14]CaseCE200!$O131+[14]CaseCE200!$Q131)/3600/1000</f>
        <v>7.9502864400742785</v>
      </c>
      <c r="BH114" s="98">
        <f>[14]CaseCE200!$AA131/1000</f>
        <v>2.1802610909089299</v>
      </c>
      <c r="BI114" s="99">
        <f t="shared" si="27"/>
        <v>3.6464836588721949</v>
      </c>
    </row>
    <row r="115" spans="19:61" x14ac:dyDescent="0.2">
      <c r="S115" t="s">
        <v>184</v>
      </c>
      <c r="T115" s="98">
        <f>([1]CaseCE100!$O132+[1]CaseCE100!$Q132)/3600/1000</f>
        <v>5.4401112551464177</v>
      </c>
      <c r="U115" s="98">
        <f>[1]CaseCE100!$AA132/1000</f>
        <v>2.2624750439304999</v>
      </c>
      <c r="V115" s="99">
        <f t="shared" si="14"/>
        <v>2.4044955853725343</v>
      </c>
      <c r="W115" s="98">
        <f>([2]CaseCE110!$O132+[2]CaseCE110!$Q132)/3600/1000</f>
        <v>5.4120946903626663</v>
      </c>
      <c r="X115" s="98">
        <f>[2]CaseCE110!$AA132/1000</f>
        <v>1.5912202615964299</v>
      </c>
      <c r="Y115" s="99">
        <f t="shared" si="15"/>
        <v>3.4012228356951995</v>
      </c>
      <c r="Z115" s="98">
        <f>([3]CaseCE120!$O132+[3]CaseCE120!$Q132)/3600/1000</f>
        <v>5.4042158000953053</v>
      </c>
      <c r="AA115" s="98">
        <f>[3]CaseCE120!$AA132/1000</f>
        <v>1.4979033126249501</v>
      </c>
      <c r="AB115" s="99">
        <f t="shared" si="16"/>
        <v>3.6078535607380893</v>
      </c>
      <c r="AC115" s="98">
        <f>([4]CaseCE130!$O132+[4]CaseCE130!$Q132)/3600/1000</f>
        <v>0.31011116336175282</v>
      </c>
      <c r="AD115" s="98">
        <f>[4]CaseCE130!$AA132/1000</f>
        <v>0.16283311235495798</v>
      </c>
      <c r="AE115" s="99">
        <f t="shared" si="17"/>
        <v>1.9044723697582169</v>
      </c>
      <c r="AF115" s="98">
        <f>([5]CaseCE140!$O132+[5]CaseCE140!$Q132)/3600/1000</f>
        <v>0.28209459535561943</v>
      </c>
      <c r="AG115" s="98">
        <f>[5]CaseCE140!$AA132/1000</f>
        <v>0.101761736327418</v>
      </c>
      <c r="AH115" s="99">
        <f t="shared" si="18"/>
        <v>2.772108707422023</v>
      </c>
      <c r="AI115" s="98">
        <f>([6]CaseCE150!$O132+[6]CaseCE150!$Q132)/3600/1000</f>
        <v>6.5121192078589436</v>
      </c>
      <c r="AJ115" s="98">
        <f>[6]CaseCE150!$AA132/1000</f>
        <v>1.7819794763392198</v>
      </c>
      <c r="AK115" s="99">
        <f t="shared" si="19"/>
        <v>3.6544299720202211</v>
      </c>
      <c r="AL115" s="98">
        <f>([7]CaseCE160!$O132+[7]CaseCE160!$Q132)/3600/1000</f>
        <v>6.5042375985920007</v>
      </c>
      <c r="AM115" s="98">
        <f>[7]CaseCE160!$AA132/1000</f>
        <v>1.6846853931490999</v>
      </c>
      <c r="AN115" s="99">
        <f t="shared" si="20"/>
        <v>3.8608025124702645</v>
      </c>
      <c r="AO115" s="98">
        <f>([8]CaseCE165!$O132+[8]CaseCE165!$Q132)/3600/1000</f>
        <v>6.5290551152676661</v>
      </c>
      <c r="AP115" s="98">
        <f>[8]CaseCE165!$AA132/1000</f>
        <v>2.2195217402218499</v>
      </c>
      <c r="AQ115" s="99">
        <f t="shared" si="21"/>
        <v>2.9416495441108235</v>
      </c>
      <c r="AR115" s="98">
        <f>([9]CaseCE170!$O132+[9]CaseCE170!$Q132)/3600/1000</f>
        <v>3.2121165552297861</v>
      </c>
      <c r="AS115" s="98">
        <f>[9]CaseCE170!$AA132/1000</f>
        <v>0.94597079531586992</v>
      </c>
      <c r="AT115" s="99">
        <f t="shared" si="22"/>
        <v>3.3955768731287583</v>
      </c>
      <c r="AU115" s="98">
        <f>([10]CaseCE180!$O132+[10]CaseCE180!$Q132)/3600/1000</f>
        <v>6.5121329417974438</v>
      </c>
      <c r="AV115" s="98">
        <f>[10]CaseCE180!$AA132/1000</f>
        <v>1.6105640415022999</v>
      </c>
      <c r="AW115" s="99">
        <f t="shared" si="23"/>
        <v>4.0433865242161158</v>
      </c>
      <c r="AX115" s="98">
        <f>([11]CaseCE185!$O132+[11]CaseCE185!$Q132)/3600/1000</f>
        <v>6.5401559558938276</v>
      </c>
      <c r="AY115" s="98">
        <f>[11]CaseCE185!$AA132/1000</f>
        <v>2.2924741900512999</v>
      </c>
      <c r="AZ115" s="99">
        <f t="shared" si="24"/>
        <v>2.852880954680443</v>
      </c>
      <c r="BA115" s="98">
        <f>([12]CaseCE190!$O132+[12]CaseCE190!$Q132)/3600/1000</f>
        <v>0.83210570825309171</v>
      </c>
      <c r="BB115" s="98">
        <f>[12]CaseCE190!$AA132/1000</f>
        <v>0.245352489562775</v>
      </c>
      <c r="BC115" s="99">
        <f t="shared" si="25"/>
        <v>3.3914704095154176</v>
      </c>
      <c r="BD115" s="98">
        <f>([13]CaseCE195!$O132+[13]CaseCE195!$Q132)/3600/1000</f>
        <v>0.86011815481385556</v>
      </c>
      <c r="BE115" s="98">
        <f>[13]CaseCE195!$AA132/1000</f>
        <v>0.37357136961030396</v>
      </c>
      <c r="BF115" s="99">
        <f t="shared" si="26"/>
        <v>2.3024198982676309</v>
      </c>
      <c r="BG115" s="98">
        <f>([14]CaseCE200!$O132+[14]CaseCE200!$Q132)/3600/1000</f>
        <v>7.9508141964135275</v>
      </c>
      <c r="BH115" s="98">
        <f>[14]CaseCE200!$AA132/1000</f>
        <v>2.1803399817076903</v>
      </c>
      <c r="BI115" s="99">
        <f t="shared" si="27"/>
        <v>3.6465937712091465</v>
      </c>
    </row>
    <row r="116" spans="19:61" x14ac:dyDescent="0.2">
      <c r="S116" t="s">
        <v>185</v>
      </c>
      <c r="T116" s="98">
        <f>([1]CaseCE100!$O133+[1]CaseCE100!$Q133)/3600/1000</f>
        <v>5.440479866983722</v>
      </c>
      <c r="U116" s="98">
        <f>[1]CaseCE100!$AA133/1000</f>
        <v>2.2625947821998</v>
      </c>
      <c r="V116" s="99">
        <f t="shared" si="14"/>
        <v>2.404531253136823</v>
      </c>
      <c r="W116" s="98">
        <f>([2]CaseCE110!$O133+[2]CaseCE110!$Q133)/3600/1000</f>
        <v>5.4125361721960283</v>
      </c>
      <c r="X116" s="98">
        <f>[2]CaseCE110!$AA133/1000</f>
        <v>1.5913248752564499</v>
      </c>
      <c r="Y116" s="99">
        <f t="shared" si="15"/>
        <v>3.4012766697458754</v>
      </c>
      <c r="Z116" s="98">
        <f>([3]CaseCE120!$O133+[3]CaseCE120!$Q133)/3600/1000</f>
        <v>5.4046863690873064</v>
      </c>
      <c r="AA116" s="98">
        <f>[3]CaseCE120!$AA133/1000</f>
        <v>1.4980106866312999</v>
      </c>
      <c r="AB116" s="99">
        <f t="shared" si="16"/>
        <v>3.6079090872450785</v>
      </c>
      <c r="AC116" s="98">
        <f>([4]CaseCE130!$O133+[4]CaseCE130!$Q133)/3600/1000</f>
        <v>0.31047977020328615</v>
      </c>
      <c r="AD116" s="98">
        <f>[4]CaseCE130!$AA133/1000</f>
        <v>0.16302355397807802</v>
      </c>
      <c r="AE116" s="99">
        <f t="shared" si="17"/>
        <v>1.9045086591906637</v>
      </c>
      <c r="AF116" s="98">
        <f>([5]CaseCE140!$O133+[5]CaseCE140!$Q133)/3600/1000</f>
        <v>0.28253606825907224</v>
      </c>
      <c r="AG116" s="98">
        <f>[5]CaseCE140!$AA133/1000</f>
        <v>0.101918985255515</v>
      </c>
      <c r="AH116" s="99">
        <f t="shared" si="18"/>
        <v>2.7721632780265906</v>
      </c>
      <c r="AI116" s="98">
        <f>([6]CaseCE150!$O133+[6]CaseCE150!$Q133)/3600/1000</f>
        <v>6.5125602355946937</v>
      </c>
      <c r="AJ116" s="98">
        <f>[6]CaseCE150!$AA133/1000</f>
        <v>1.78207322185434</v>
      </c>
      <c r="AK116" s="99">
        <f t="shared" si="19"/>
        <v>3.6544852117905884</v>
      </c>
      <c r="AL116" s="98">
        <f>([7]CaseCE160!$O133+[7]CaseCE160!$Q133)/3600/1000</f>
        <v>6.5047021966786662</v>
      </c>
      <c r="AM116" s="98">
        <f>[7]CaseCE160!$AA133/1000</f>
        <v>1.6847790908315601</v>
      </c>
      <c r="AN116" s="99">
        <f t="shared" si="20"/>
        <v>3.8608635589536706</v>
      </c>
      <c r="AO116" s="98">
        <f>([8]CaseCE165!$O133+[8]CaseCE165!$Q133)/3600/1000</f>
        <v>6.5294430307962497</v>
      </c>
      <c r="AP116" s="98">
        <f>[8]CaseCE165!$AA133/1000</f>
        <v>2.2196213102555498</v>
      </c>
      <c r="AQ116" s="99">
        <f t="shared" si="21"/>
        <v>2.9416923511355639</v>
      </c>
      <c r="AR116" s="98">
        <f>([9]CaseCE170!$O133+[9]CaseCE170!$Q133)/3600/1000</f>
        <v>3.2125573482926639</v>
      </c>
      <c r="AS116" s="98">
        <f>[9]CaseCE170!$AA133/1000</f>
        <v>0.94608641388673198</v>
      </c>
      <c r="AT116" s="99">
        <f t="shared" si="22"/>
        <v>3.3956278212417921</v>
      </c>
      <c r="AU116" s="98">
        <f>([10]CaseCE180!$O133+[10]CaseCE180!$Q133)/3600/1000</f>
        <v>6.5125780742989434</v>
      </c>
      <c r="AV116" s="98">
        <f>[10]CaseCE180!$AA133/1000</f>
        <v>1.6106464140564201</v>
      </c>
      <c r="AW116" s="99">
        <f t="shared" si="23"/>
        <v>4.0434561039980137</v>
      </c>
      <c r="AX116" s="98">
        <f>([11]CaseCE185!$O133+[11]CaseCE185!$Q133)/3600/1000</f>
        <v>6.5405269456156629</v>
      </c>
      <c r="AY116" s="98">
        <f>[11]CaseCE185!$AA133/1000</f>
        <v>2.2925660070706799</v>
      </c>
      <c r="AZ116" s="99">
        <f t="shared" si="24"/>
        <v>2.8529285200266945</v>
      </c>
      <c r="BA116" s="98">
        <f>([12]CaseCE190!$O133+[12]CaseCE190!$Q133)/3600/1000</f>
        <v>0.8325453362043751</v>
      </c>
      <c r="BB116" s="98">
        <f>[12]CaseCE190!$AA133/1000</f>
        <v>0.245467931782865</v>
      </c>
      <c r="BC116" s="99">
        <f t="shared" si="25"/>
        <v>3.3916663987735252</v>
      </c>
      <c r="BD116" s="98">
        <f>([13]CaseCE195!$O133+[13]CaseCE195!$Q133)/3600/1000</f>
        <v>0.86048685010546377</v>
      </c>
      <c r="BE116" s="98">
        <f>[13]CaseCE195!$AA133/1000</f>
        <v>0.37369231356920102</v>
      </c>
      <c r="BF116" s="99">
        <f t="shared" si="26"/>
        <v>2.30266135764689</v>
      </c>
      <c r="BG116" s="98">
        <f>([14]CaseCE200!$O133+[14]CaseCE200!$Q133)/3600/1000</f>
        <v>7.9512400668899446</v>
      </c>
      <c r="BH116" s="98">
        <f>[14]CaseCE200!$AA133/1000</f>
        <v>2.1804264145937902</v>
      </c>
      <c r="BI116" s="99">
        <f t="shared" si="27"/>
        <v>3.6466445341478066</v>
      </c>
    </row>
    <row r="117" spans="19:61" x14ac:dyDescent="0.2">
      <c r="S117" t="s">
        <v>186</v>
      </c>
      <c r="T117" s="98">
        <f>([1]CaseCE100!$O134+[1]CaseCE100!$Q134)/3600/1000</f>
        <v>5.4407977959810001</v>
      </c>
      <c r="U117" s="98">
        <f>[1]CaseCE100!$AA134/1000</f>
        <v>2.2629585346626699</v>
      </c>
      <c r="V117" s="99">
        <f t="shared" si="14"/>
        <v>2.4042852366236742</v>
      </c>
      <c r="W117" s="98">
        <f>([2]CaseCE110!$O134+[2]CaseCE110!$Q134)/3600/1000</f>
        <v>5.4128618226426939</v>
      </c>
      <c r="X117" s="98">
        <f>[2]CaseCE110!$AA134/1000</f>
        <v>1.59158647208902</v>
      </c>
      <c r="Y117" s="99">
        <f t="shared" si="15"/>
        <v>3.4009222354963216</v>
      </c>
      <c r="Z117" s="98">
        <f>([3]CaseCE120!$O134+[3]CaseCE120!$Q134)/3600/1000</f>
        <v>5.4050525551995268</v>
      </c>
      <c r="AA117" s="98">
        <f>[3]CaseCE120!$AA134/1000</f>
        <v>1.4982666646860401</v>
      </c>
      <c r="AB117" s="99">
        <f t="shared" si="16"/>
        <v>3.6075370844162435</v>
      </c>
      <c r="AC117" s="98">
        <f>([4]CaseCE130!$O134+[4]CaseCE130!$Q134)/3600/1000</f>
        <v>0.31079770446113608</v>
      </c>
      <c r="AD117" s="98">
        <f>[4]CaseCE130!$AA134/1000</f>
        <v>0.16321381359128798</v>
      </c>
      <c r="AE117" s="99">
        <f t="shared" si="17"/>
        <v>1.9042365203194163</v>
      </c>
      <c r="AF117" s="98">
        <f>([5]CaseCE140!$O134+[5]CaseCE140!$Q134)/3600/1000</f>
        <v>0.28286169553443891</v>
      </c>
      <c r="AG117" s="98">
        <f>[5]CaseCE140!$AA134/1000</f>
        <v>0.10205118357080001</v>
      </c>
      <c r="AH117" s="99">
        <f t="shared" si="18"/>
        <v>2.7717630079047351</v>
      </c>
      <c r="AI117" s="98">
        <f>([6]CaseCE150!$O134+[6]CaseCE150!$Q134)/3600/1000</f>
        <v>6.5128873573610564</v>
      </c>
      <c r="AJ117" s="98">
        <f>[6]CaseCE150!$AA134/1000</f>
        <v>1.7822399438416801</v>
      </c>
      <c r="AK117" s="99">
        <f t="shared" si="19"/>
        <v>3.6543268934497686</v>
      </c>
      <c r="AL117" s="98">
        <f>([7]CaseCE160!$O134+[7]CaseCE160!$Q134)/3600/1000</f>
        <v>6.5050684677108608</v>
      </c>
      <c r="AM117" s="98">
        <f>[7]CaseCE160!$AA134/1000</f>
        <v>1.68491892649085</v>
      </c>
      <c r="AN117" s="99">
        <f t="shared" si="20"/>
        <v>3.8607605181685796</v>
      </c>
      <c r="AO117" s="98">
        <f>([8]CaseCE165!$O134+[8]CaseCE165!$Q134)/3600/1000</f>
        <v>6.5297592945956113</v>
      </c>
      <c r="AP117" s="98">
        <f>[8]CaseCE165!$AA134/1000</f>
        <v>2.2198355316771501</v>
      </c>
      <c r="AQ117" s="99">
        <f t="shared" si="21"/>
        <v>2.9415509398852575</v>
      </c>
      <c r="AR117" s="98">
        <f>([9]CaseCE170!$O134+[9]CaseCE170!$Q134)/3600/1000</f>
        <v>3.2128845852029557</v>
      </c>
      <c r="AS117" s="98">
        <f>[9]CaseCE170!$AA134/1000</f>
        <v>0.94624588067378401</v>
      </c>
      <c r="AT117" s="99">
        <f t="shared" si="22"/>
        <v>3.3954013970609718</v>
      </c>
      <c r="AU117" s="98">
        <f>([10]CaseCE180!$O134+[10]CaseCE180!$Q134)/3600/1000</f>
        <v>6.5129106955889329</v>
      </c>
      <c r="AV117" s="98">
        <f>[10]CaseCE180!$AA134/1000</f>
        <v>1.61088985039106</v>
      </c>
      <c r="AW117" s="99">
        <f t="shared" si="23"/>
        <v>4.0430515432249186</v>
      </c>
      <c r="AX117" s="98">
        <f>([11]CaseCE185!$O134+[11]CaseCE185!$Q134)/3600/1000</f>
        <v>6.5408480270160645</v>
      </c>
      <c r="AY117" s="98">
        <f>[11]CaseCE185!$AA134/1000</f>
        <v>2.2929795889942803</v>
      </c>
      <c r="AZ117" s="99">
        <f t="shared" si="24"/>
        <v>2.8525539688231305</v>
      </c>
      <c r="BA117" s="98">
        <f>([12]CaseCE190!$O134+[12]CaseCE190!$Q134)/3600/1000</f>
        <v>0.83287056820550565</v>
      </c>
      <c r="BB117" s="98">
        <f>[12]CaseCE190!$AA134/1000</f>
        <v>0.24556394084108799</v>
      </c>
      <c r="BC117" s="99">
        <f t="shared" si="25"/>
        <v>3.3916647751816376</v>
      </c>
      <c r="BD117" s="98">
        <f>([13]CaseCE195!$O134+[13]CaseCE195!$Q134)/3600/1000</f>
        <v>0.86080526953998615</v>
      </c>
      <c r="BE117" s="98">
        <f>[13]CaseCE195!$AA134/1000</f>
        <v>0.37388210493294899</v>
      </c>
      <c r="BF117" s="99">
        <f t="shared" si="26"/>
        <v>2.3023441298276648</v>
      </c>
      <c r="BG117" s="98">
        <f>([14]CaseCE200!$O134+[14]CaseCE200!$Q134)/3600/1000</f>
        <v>7.9515786145499447</v>
      </c>
      <c r="BH117" s="98">
        <f>[14]CaseCE200!$AA134/1000</f>
        <v>2.1805989039014397</v>
      </c>
      <c r="BI117" s="99">
        <f t="shared" si="27"/>
        <v>3.6465113324249132</v>
      </c>
    </row>
    <row r="118" spans="19:61" x14ac:dyDescent="0.2">
      <c r="S118" t="s">
        <v>187</v>
      </c>
      <c r="T118" s="98">
        <f>([1]CaseCE100!$O135+[1]CaseCE100!$Q135)/3600/1000</f>
        <v>5.4410717621353601</v>
      </c>
      <c r="U118" s="98">
        <f>[1]CaseCE100!$AA135/1000</f>
        <v>2.2632039236185002</v>
      </c>
      <c r="V118" s="99">
        <f t="shared" si="14"/>
        <v>2.4041456032101425</v>
      </c>
      <c r="W118" s="98">
        <f>([2]CaseCE110!$O135+[2]CaseCE110!$Q135)/3600/1000</f>
        <v>5.4130700490904164</v>
      </c>
      <c r="X118" s="98">
        <f>[2]CaseCE110!$AA135/1000</f>
        <v>1.5917465033859901</v>
      </c>
      <c r="Y118" s="99">
        <f t="shared" si="15"/>
        <v>3.400711129300829</v>
      </c>
      <c r="Z118" s="98">
        <f>([3]CaseCE120!$O135+[3]CaseCE120!$Q135)/3600/1000</f>
        <v>5.4053087586258055</v>
      </c>
      <c r="AA118" s="98">
        <f>[3]CaseCE120!$AA135/1000</f>
        <v>1.4984286054423701</v>
      </c>
      <c r="AB118" s="99">
        <f t="shared" si="16"/>
        <v>3.6073181858604708</v>
      </c>
      <c r="AC118" s="98">
        <f>([4]CaseCE130!$O135+[4]CaseCE130!$Q135)/3600/1000</f>
        <v>0.3110716678309639</v>
      </c>
      <c r="AD118" s="98">
        <f>[4]CaseCE130!$AA135/1000</f>
        <v>0.163370978662571</v>
      </c>
      <c r="AE118" s="99">
        <f t="shared" si="17"/>
        <v>1.9040815595128204</v>
      </c>
      <c r="AF118" s="98">
        <f>([5]CaseCE140!$O135+[5]CaseCE140!$Q135)/3600/1000</f>
        <v>0.28306990783093888</v>
      </c>
      <c r="AG118" s="98">
        <f>[5]CaseCE140!$AA135/1000</f>
        <v>0.10213509463057101</v>
      </c>
      <c r="AH118" s="99">
        <f t="shared" si="18"/>
        <v>2.7715244094580846</v>
      </c>
      <c r="AI118" s="98">
        <f>([6]CaseCE150!$O135+[6]CaseCE150!$Q135)/3600/1000</f>
        <v>6.5130988869478612</v>
      </c>
      <c r="AJ118" s="98">
        <f>[6]CaseCE150!$AA135/1000</f>
        <v>1.78244241966082</v>
      </c>
      <c r="AK118" s="99">
        <f t="shared" si="19"/>
        <v>3.6540304556863248</v>
      </c>
      <c r="AL118" s="98">
        <f>([7]CaseCE160!$O135+[7]CaseCE160!$Q135)/3600/1000</f>
        <v>6.5053291668991946</v>
      </c>
      <c r="AM118" s="98">
        <f>[7]CaseCE160!$AA135/1000</f>
        <v>1.6851196771061401</v>
      </c>
      <c r="AN118" s="99">
        <f t="shared" si="20"/>
        <v>3.8604552871110087</v>
      </c>
      <c r="AO118" s="98">
        <f>([8]CaseCE165!$O135+[8]CaseCE165!$Q135)/3600/1000</f>
        <v>6.5300053283141102</v>
      </c>
      <c r="AP118" s="98">
        <f>[8]CaseCE165!$AA135/1000</f>
        <v>2.2201019787139398</v>
      </c>
      <c r="AQ118" s="99">
        <f t="shared" si="21"/>
        <v>2.9413087285732749</v>
      </c>
      <c r="AR118" s="98">
        <f>([9]CaseCE170!$O135+[9]CaseCE170!$Q135)/3600/1000</f>
        <v>3.2130947596093664</v>
      </c>
      <c r="AS118" s="98">
        <f>[9]CaseCE170!$AA135/1000</f>
        <v>0.94638689494980199</v>
      </c>
      <c r="AT118" s="99">
        <f t="shared" si="22"/>
        <v>3.3951175536721632</v>
      </c>
      <c r="AU118" s="98">
        <f>([10]CaseCE180!$O135+[10]CaseCE180!$Q135)/3600/1000</f>
        <v>6.5131238716301221</v>
      </c>
      <c r="AV118" s="98">
        <f>[10]CaseCE180!$AA135/1000</f>
        <v>1.6109882779076599</v>
      </c>
      <c r="AW118" s="99">
        <f t="shared" si="23"/>
        <v>4.042936848733202</v>
      </c>
      <c r="AX118" s="98">
        <f>([11]CaseCE185!$O135+[11]CaseCE185!$Q135)/3600/1000</f>
        <v>6.5411225594261841</v>
      </c>
      <c r="AY118" s="98">
        <f>[11]CaseCE185!$AA135/1000</f>
        <v>2.2931857405774401</v>
      </c>
      <c r="AZ118" s="99">
        <f t="shared" si="24"/>
        <v>2.8524172480590622</v>
      </c>
      <c r="BA118" s="98">
        <f>([12]CaseCE190!$O135+[12]CaseCE190!$Q135)/3600/1000</f>
        <v>0.83307829389910015</v>
      </c>
      <c r="BB118" s="98">
        <f>[12]CaseCE190!$AA135/1000</f>
        <v>0.24558180895686499</v>
      </c>
      <c r="BC118" s="99">
        <f t="shared" si="25"/>
        <v>3.3922638547117532</v>
      </c>
      <c r="BD118" s="98">
        <f>([13]CaseCE195!$O135+[13]CaseCE195!$Q135)/3600/1000</f>
        <v>0.86107895234013876</v>
      </c>
      <c r="BE118" s="98">
        <f>[13]CaseCE195!$AA135/1000</f>
        <v>0.37400129943330002</v>
      </c>
      <c r="BF118" s="99">
        <f t="shared" si="26"/>
        <v>2.3023421406419602</v>
      </c>
      <c r="BG118" s="98">
        <f>([14]CaseCE200!$O135+[14]CaseCE200!$Q135)/3600/1000</f>
        <v>7.9518370902061379</v>
      </c>
      <c r="BH118" s="98">
        <f>[14]CaseCE200!$AA135/1000</f>
        <v>2.18084196838549</v>
      </c>
      <c r="BI118" s="99">
        <f t="shared" si="27"/>
        <v>3.6462234336461354</v>
      </c>
    </row>
    <row r="119" spans="19:61" x14ac:dyDescent="0.2">
      <c r="S119" t="s">
        <v>188</v>
      </c>
      <c r="T119" s="98">
        <f>([1]CaseCE100!$O136+[1]CaseCE100!$Q136)/3600/1000</f>
        <v>5.441043307112805</v>
      </c>
      <c r="U119" s="98">
        <f>[1]CaseCE100!$AA136/1000</f>
        <v>2.2631946832455601</v>
      </c>
      <c r="V119" s="99">
        <f t="shared" si="14"/>
        <v>2.4041428461249366</v>
      </c>
      <c r="W119" s="98">
        <f>([2]CaseCE110!$O136+[2]CaseCE110!$Q136)/3600/1000</f>
        <v>5.4130411133049172</v>
      </c>
      <c r="X119" s="98">
        <f>[2]CaseCE110!$AA136/1000</f>
        <v>1.5917396488791702</v>
      </c>
      <c r="Y119" s="99">
        <f t="shared" si="15"/>
        <v>3.4007075950621268</v>
      </c>
      <c r="Z119" s="98">
        <f>([3]CaseCE120!$O136+[3]CaseCE120!$Q136)/3600/1000</f>
        <v>5.4053440466650837</v>
      </c>
      <c r="AA119" s="98">
        <f>[3]CaseCE120!$AA136/1000</f>
        <v>1.4984366579185702</v>
      </c>
      <c r="AB119" s="99">
        <f t="shared" si="16"/>
        <v>3.6073223503310925</v>
      </c>
      <c r="AC119" s="98">
        <f>([4]CaseCE130!$O136+[4]CaseCE130!$Q136)/3600/1000</f>
        <v>0.31104319590721946</v>
      </c>
      <c r="AD119" s="98">
        <f>[4]CaseCE130!$AA136/1000</f>
        <v>0.163356266086503</v>
      </c>
      <c r="AE119" s="99">
        <f t="shared" si="17"/>
        <v>1.9040787559536341</v>
      </c>
      <c r="AF119" s="98">
        <f>([5]CaseCE140!$O136+[5]CaseCE140!$Q136)/3600/1000</f>
        <v>0.28304095165288884</v>
      </c>
      <c r="AG119" s="98">
        <f>[5]CaseCE140!$AA136/1000</f>
        <v>0.102124778802235</v>
      </c>
      <c r="AH119" s="99">
        <f t="shared" si="18"/>
        <v>2.7715208294453069</v>
      </c>
      <c r="AI119" s="98">
        <f>([6]CaseCE150!$O136+[6]CaseCE150!$Q136)/3600/1000</f>
        <v>6.513074220078666</v>
      </c>
      <c r="AJ119" s="98">
        <f>[6]CaseCE150!$AA136/1000</f>
        <v>1.78245876738345</v>
      </c>
      <c r="AK119" s="99">
        <f t="shared" si="19"/>
        <v>3.6539831042709028</v>
      </c>
      <c r="AL119" s="98">
        <f>([7]CaseCE160!$O136+[7]CaseCE160!$Q136)/3600/1000</f>
        <v>6.5053726000709995</v>
      </c>
      <c r="AM119" s="98">
        <f>[7]CaseCE160!$AA136/1000</f>
        <v>1.68516065393792</v>
      </c>
      <c r="AN119" s="99">
        <f t="shared" si="20"/>
        <v>3.860387189119983</v>
      </c>
      <c r="AO119" s="98">
        <f>([8]CaseCE165!$O136+[8]CaseCE165!$Q136)/3600/1000</f>
        <v>6.5299733480967781</v>
      </c>
      <c r="AP119" s="98">
        <f>[8]CaseCE165!$AA136/1000</f>
        <v>2.2201228664227002</v>
      </c>
      <c r="AQ119" s="99">
        <f t="shared" si="21"/>
        <v>2.9412666509843084</v>
      </c>
      <c r="AR119" s="98">
        <f>([9]CaseCE170!$O136+[9]CaseCE170!$Q136)/3600/1000</f>
        <v>3.2130691742138082</v>
      </c>
      <c r="AS119" s="98">
        <f>[9]CaseCE170!$AA136/1000</f>
        <v>0.94638184077583609</v>
      </c>
      <c r="AT119" s="99">
        <f t="shared" si="22"/>
        <v>3.3951086504151013</v>
      </c>
      <c r="AU119" s="98">
        <f>([10]CaseCE180!$O136+[10]CaseCE180!$Q136)/3600/1000</f>
        <v>6.5131029417257</v>
      </c>
      <c r="AV119" s="98">
        <f>[10]CaseCE180!$AA136/1000</f>
        <v>1.6109680721447099</v>
      </c>
      <c r="AW119" s="99">
        <f t="shared" si="23"/>
        <v>4.0429745656316403</v>
      </c>
      <c r="AX119" s="98">
        <f>([11]CaseCE185!$O136+[11]CaseCE185!$Q136)/3600/1000</f>
        <v>6.5410962201924834</v>
      </c>
      <c r="AY119" s="98">
        <f>[11]CaseCE185!$AA136/1000</f>
        <v>2.2931489179588898</v>
      </c>
      <c r="AZ119" s="99">
        <f t="shared" si="24"/>
        <v>2.8524515651668412</v>
      </c>
      <c r="BA119" s="98">
        <f>([12]CaseCE190!$O136+[12]CaseCE190!$Q136)/3600/1000</f>
        <v>0.83304960162726394</v>
      </c>
      <c r="BB119" s="98">
        <f>[12]CaseCE190!$AA136/1000</f>
        <v>0.24546338686518898</v>
      </c>
      <c r="BC119" s="99">
        <f t="shared" si="25"/>
        <v>3.3937835384174151</v>
      </c>
      <c r="BD119" s="98">
        <f>([13]CaseCE195!$O136+[13]CaseCE195!$Q136)/3600/1000</f>
        <v>0.86105037991145827</v>
      </c>
      <c r="BE119" s="98">
        <f>[13]CaseCE195!$AA136/1000</f>
        <v>0.37383827620291404</v>
      </c>
      <c r="BF119" s="99">
        <f t="shared" si="26"/>
        <v>2.3032697150681609</v>
      </c>
      <c r="BG119" s="98">
        <f>([14]CaseCE200!$O136+[14]CaseCE200!$Q136)/3600/1000</f>
        <v>7.951841469518472</v>
      </c>
      <c r="BH119" s="98">
        <f>[14]CaseCE200!$AA136/1000</f>
        <v>2.18087434769991</v>
      </c>
      <c r="BI119" s="99">
        <f t="shared" si="27"/>
        <v>3.6461713064326675</v>
      </c>
    </row>
    <row r="120" spans="19:61" x14ac:dyDescent="0.2">
      <c r="S120" t="s">
        <v>189</v>
      </c>
      <c r="T120" s="98">
        <f>([1]CaseCE100!$O137+[1]CaseCE100!$Q137)/3600/1000</f>
        <v>5.4409957009428878</v>
      </c>
      <c r="U120" s="98">
        <f>[1]CaseCE100!$AA137/1000</f>
        <v>2.2631792187336299</v>
      </c>
      <c r="V120" s="99">
        <f t="shared" si="14"/>
        <v>2.404138238768124</v>
      </c>
      <c r="W120" s="98">
        <f>([2]CaseCE110!$O137+[2]CaseCE110!$Q137)/3600/1000</f>
        <v>5.4129865140674722</v>
      </c>
      <c r="X120" s="98">
        <f>[2]CaseCE110!$AA137/1000</f>
        <v>1.5917267107517099</v>
      </c>
      <c r="Y120" s="99">
        <f t="shared" si="15"/>
        <v>3.4007009353453217</v>
      </c>
      <c r="Z120" s="98">
        <f>([3]CaseCE120!$O137+[3]CaseCE120!$Q137)/3600/1000</f>
        <v>5.4053319151408603</v>
      </c>
      <c r="AA120" s="98">
        <f>[3]CaseCE120!$AA137/1000</f>
        <v>1.49843388958674</v>
      </c>
      <c r="AB120" s="99">
        <f t="shared" si="16"/>
        <v>3.6073209186637003</v>
      </c>
      <c r="AC120" s="98">
        <f>([4]CaseCE130!$O137+[4]CaseCE130!$Q137)/3600/1000</f>
        <v>0.31099557949040002</v>
      </c>
      <c r="AD120" s="98">
        <f>[4]CaseCE130!$AA137/1000</f>
        <v>0.163331660671624</v>
      </c>
      <c r="AE120" s="99">
        <f t="shared" si="17"/>
        <v>1.9040740675235786</v>
      </c>
      <c r="AF120" s="98">
        <f>([5]CaseCE140!$O137+[5]CaseCE140!$Q137)/3600/1000</f>
        <v>0.28298633872591106</v>
      </c>
      <c r="AG120" s="98">
        <f>[5]CaseCE140!$AA137/1000</f>
        <v>0.102105322510241</v>
      </c>
      <c r="AH120" s="99">
        <f t="shared" si="18"/>
        <v>2.7715140775107781</v>
      </c>
      <c r="AI120" s="98">
        <f>([6]CaseCE150!$O137+[6]CaseCE150!$Q137)/3600/1000</f>
        <v>6.5130223213342227</v>
      </c>
      <c r="AJ120" s="98">
        <f>[6]CaseCE150!$AA137/1000</f>
        <v>1.7824485547467099</v>
      </c>
      <c r="AK120" s="99">
        <f t="shared" si="19"/>
        <v>3.6539749234219769</v>
      </c>
      <c r="AL120" s="98">
        <f>([7]CaseCE160!$O137+[7]CaseCE160!$Q137)/3600/1000</f>
        <v>6.5053667427601107</v>
      </c>
      <c r="AM120" s="98">
        <f>[7]CaseCE160!$AA137/1000</f>
        <v>1.6851626380246201</v>
      </c>
      <c r="AN120" s="99">
        <f t="shared" si="20"/>
        <v>3.8603791681411987</v>
      </c>
      <c r="AO120" s="98">
        <f>([8]CaseCE165!$O137+[8]CaseCE165!$Q137)/3600/1000</f>
        <v>6.5299218282178622</v>
      </c>
      <c r="AP120" s="98">
        <f>[8]CaseCE165!$AA137/1000</f>
        <v>2.2201112033511401</v>
      </c>
      <c r="AQ120" s="99">
        <f t="shared" si="21"/>
        <v>2.9412588965639612</v>
      </c>
      <c r="AR120" s="98">
        <f>([9]CaseCE170!$O137+[9]CaseCE170!$Q137)/3600/1000</f>
        <v>3.2130166575048698</v>
      </c>
      <c r="AS120" s="98">
        <f>[9]CaseCE170!$AA137/1000</f>
        <v>0.94636541971202603</v>
      </c>
      <c r="AT120" s="99">
        <f t="shared" si="22"/>
        <v>3.3951120683198397</v>
      </c>
      <c r="AU120" s="98">
        <f>([10]CaseCE180!$O137+[10]CaseCE180!$Q137)/3600/1000</f>
        <v>6.5130536541806308</v>
      </c>
      <c r="AV120" s="98">
        <f>[10]CaseCE180!$AA137/1000</f>
        <v>1.61095206228225</v>
      </c>
      <c r="AW120" s="99">
        <f t="shared" si="23"/>
        <v>4.042984149977455</v>
      </c>
      <c r="AX120" s="98">
        <f>([11]CaseCE185!$O137+[11]CaseCE185!$Q137)/3600/1000</f>
        <v>6.5410499979671393</v>
      </c>
      <c r="AY120" s="98">
        <f>[11]CaseCE185!$AA137/1000</f>
        <v>2.29312769806636</v>
      </c>
      <c r="AZ120" s="99">
        <f t="shared" si="24"/>
        <v>2.8524578040214532</v>
      </c>
      <c r="BA120" s="98">
        <f>([12]CaseCE190!$O137+[12]CaseCE190!$Q137)/3600/1000</f>
        <v>0.83299523500688333</v>
      </c>
      <c r="BB120" s="98">
        <f>[12]CaseCE190!$AA137/1000</f>
        <v>0.24540048610048198</v>
      </c>
      <c r="BC120" s="99">
        <f t="shared" si="25"/>
        <v>3.394431886601089</v>
      </c>
      <c r="BD120" s="98">
        <f>([13]CaseCE195!$O137+[13]CaseCE195!$Q137)/3600/1000</f>
        <v>0.86100280100163618</v>
      </c>
      <c r="BE120" s="98">
        <f>[13]CaseCE195!$AA137/1000</f>
        <v>0.37376452285239797</v>
      </c>
      <c r="BF120" s="99">
        <f t="shared" si="26"/>
        <v>2.3035969129195597</v>
      </c>
      <c r="BG120" s="98">
        <f>([14]CaseCE200!$O137+[14]CaseCE200!$Q137)/3600/1000</f>
        <v>7.951807826053833</v>
      </c>
      <c r="BH120" s="98">
        <f>[14]CaseCE200!$AA137/1000</f>
        <v>2.1808693970417901</v>
      </c>
      <c r="BI120" s="99">
        <f t="shared" si="27"/>
        <v>3.6461641567532435</v>
      </c>
    </row>
    <row r="121" spans="19:61" x14ac:dyDescent="0.2">
      <c r="S121" t="s">
        <v>190</v>
      </c>
      <c r="T121" s="98">
        <f>([1]CaseCE100!$O138+[1]CaseCE100!$Q138)/3600/1000</f>
        <v>5.4406216265957221</v>
      </c>
      <c r="U121" s="98">
        <f>[1]CaseCE100!$AA138/1000</f>
        <v>2.2630577015465301</v>
      </c>
      <c r="V121" s="99">
        <f t="shared" si="14"/>
        <v>2.4041020354353786</v>
      </c>
      <c r="W121" s="98">
        <f>([2]CaseCE110!$O138+[2]CaseCE110!$Q138)/3600/1000</f>
        <v>5.4126794367957221</v>
      </c>
      <c r="X121" s="98">
        <f>[2]CaseCE110!$AA138/1000</f>
        <v>1.5916539443156401</v>
      </c>
      <c r="Y121" s="99">
        <f t="shared" si="15"/>
        <v>3.4006634772126927</v>
      </c>
      <c r="Z121" s="98">
        <f>([3]CaseCE120!$O138+[3]CaseCE120!$Q138)/3600/1000</f>
        <v>5.4050914343602221</v>
      </c>
      <c r="AA121" s="98">
        <f>[3]CaseCE120!$AA138/1000</f>
        <v>1.4983790130355201</v>
      </c>
      <c r="AB121" s="99">
        <f t="shared" si="16"/>
        <v>3.6072925390287023</v>
      </c>
      <c r="AC121" s="98">
        <f>([4]CaseCE130!$O138+[4]CaseCE130!$Q138)/3600/1000</f>
        <v>0.31062149036658887</v>
      </c>
      <c r="AD121" s="98">
        <f>[4]CaseCE130!$AA138/1000</f>
        <v>0.16313834810827002</v>
      </c>
      <c r="AE121" s="99">
        <f t="shared" si="17"/>
        <v>1.9040372418166127</v>
      </c>
      <c r="AF121" s="98">
        <f>([5]CaseCE140!$O138+[5]CaseCE140!$Q138)/3600/1000</f>
        <v>0.28267924049335835</v>
      </c>
      <c r="AG121" s="98">
        <f>[5]CaseCE140!$AA138/1000</f>
        <v>0.10199591428218199</v>
      </c>
      <c r="AH121" s="99">
        <f t="shared" si="18"/>
        <v>2.771476117281499</v>
      </c>
      <c r="AI121" s="98">
        <f>([6]CaseCE150!$O138+[6]CaseCE150!$Q138)/3600/1000</f>
        <v>6.512719189451972</v>
      </c>
      <c r="AJ121" s="98">
        <f>[6]CaseCE150!$AA138/1000</f>
        <v>1.78237617832373</v>
      </c>
      <c r="AK121" s="99">
        <f t="shared" si="19"/>
        <v>3.6539532275262925</v>
      </c>
      <c r="AL121" s="98">
        <f>([7]CaseCE160!$O138+[7]CaseCE160!$Q138)/3600/1000</f>
        <v>6.5051351973280838</v>
      </c>
      <c r="AM121" s="98">
        <f>[7]CaseCE160!$AA138/1000</f>
        <v>1.6851098958464099</v>
      </c>
      <c r="AN121" s="99">
        <f t="shared" si="20"/>
        <v>3.8603625872487295</v>
      </c>
      <c r="AO121" s="98">
        <f>([8]CaseCE165!$O138+[8]CaseCE165!$Q138)/3600/1000</f>
        <v>6.5295728397409718</v>
      </c>
      <c r="AP121" s="98">
        <f>[8]CaseCE165!$AA138/1000</f>
        <v>2.22000818870394</v>
      </c>
      <c r="AQ121" s="99">
        <f t="shared" si="21"/>
        <v>2.9412381778433856</v>
      </c>
      <c r="AR121" s="98">
        <f>([9]CaseCE170!$O138+[9]CaseCE170!$Q138)/3600/1000</f>
        <v>3.212713054739389</v>
      </c>
      <c r="AS121" s="98">
        <f>[9]CaseCE170!$AA138/1000</f>
        <v>0.94625926952021999</v>
      </c>
      <c r="AT121" s="99">
        <f t="shared" si="22"/>
        <v>3.3951720825607601</v>
      </c>
      <c r="AU121" s="98">
        <f>([10]CaseCE180!$O138+[10]CaseCE180!$Q138)/3600/1000</f>
        <v>6.5127541258661532</v>
      </c>
      <c r="AV121" s="98">
        <f>[10]CaseCE180!$AA138/1000</f>
        <v>1.6108374392922999</v>
      </c>
      <c r="AW121" s="99">
        <f t="shared" si="23"/>
        <v>4.043085892470593</v>
      </c>
      <c r="AX121" s="98">
        <f>([11]CaseCE185!$O138+[11]CaseCE185!$Q138)/3600/1000</f>
        <v>6.5406782118552584</v>
      </c>
      <c r="AY121" s="98">
        <f>[11]CaseCE185!$AA138/1000</f>
        <v>2.2929250190986901</v>
      </c>
      <c r="AZ121" s="99">
        <f t="shared" si="24"/>
        <v>2.8525477969734432</v>
      </c>
      <c r="BA121" s="98">
        <f>([12]CaseCE190!$O138+[12]CaseCE190!$Q138)/3600/1000</f>
        <v>0.83268844925620278</v>
      </c>
      <c r="BB121" s="98">
        <f>[12]CaseCE190!$AA138/1000</f>
        <v>0.245175694497029</v>
      </c>
      <c r="BC121" s="99">
        <f t="shared" si="25"/>
        <v>3.3962928134635839</v>
      </c>
      <c r="BD121" s="98">
        <f>([13]CaseCE195!$O138+[13]CaseCE195!$Q138)/3600/1000</f>
        <v>0.86062836075164717</v>
      </c>
      <c r="BE121" s="98">
        <f>[13]CaseCE195!$AA138/1000</f>
        <v>0.37338699739112502</v>
      </c>
      <c r="BF121" s="99">
        <f t="shared" si="26"/>
        <v>2.3049232211215274</v>
      </c>
      <c r="BG121" s="98">
        <f>([14]CaseCE200!$O138+[14]CaseCE200!$Q138)/3600/1000</f>
        <v>7.9515012300889172</v>
      </c>
      <c r="BH121" s="98">
        <f>[14]CaseCE200!$AA138/1000</f>
        <v>2.1807945802053301</v>
      </c>
      <c r="BI121" s="99">
        <f t="shared" si="27"/>
        <v>3.6461486571285651</v>
      </c>
    </row>
    <row r="122" spans="19:61" x14ac:dyDescent="0.2">
      <c r="S122" t="s">
        <v>191</v>
      </c>
      <c r="T122" s="98">
        <f>([1]CaseCE100!$O139+[1]CaseCE100!$Q139)/3600/1000</f>
        <v>5.4394181386302511</v>
      </c>
      <c r="U122" s="98">
        <f>[1]CaseCE100!$AA139/1000</f>
        <v>2.2624061547883798</v>
      </c>
      <c r="V122" s="99">
        <f t="shared" si="14"/>
        <v>2.4042624385182694</v>
      </c>
      <c r="W122" s="98">
        <f>([2]CaseCE110!$O139+[2]CaseCE110!$Q139)/3600/1000</f>
        <v>5.4116421047896948</v>
      </c>
      <c r="X122" s="98">
        <f>[2]CaseCE110!$AA139/1000</f>
        <v>1.5912236734321299</v>
      </c>
      <c r="Y122" s="99">
        <f t="shared" si="15"/>
        <v>3.4009311168160647</v>
      </c>
      <c r="Z122" s="98">
        <f>([3]CaseCE120!$O139+[3]CaseCE120!$Q139)/3600/1000</f>
        <v>5.4041378711163883</v>
      </c>
      <c r="AA122" s="98">
        <f>[3]CaseCE120!$AA139/1000</f>
        <v>1.4979889716324999</v>
      </c>
      <c r="AB122" s="99">
        <f t="shared" si="16"/>
        <v>3.607595231643788</v>
      </c>
      <c r="AC122" s="98">
        <f>([4]CaseCE130!$O139+[4]CaseCE130!$Q139)/3600/1000</f>
        <v>0.30941796227884449</v>
      </c>
      <c r="AD122" s="98">
        <f>[4]CaseCE130!$AA139/1000</f>
        <v>0.162490494760686</v>
      </c>
      <c r="AE122" s="99">
        <f t="shared" si="17"/>
        <v>1.904221922239522</v>
      </c>
      <c r="AF122" s="98">
        <f>([5]CaseCE140!$O139+[5]CaseCE140!$Q139)/3600/1000</f>
        <v>0.28164186946521114</v>
      </c>
      <c r="AG122" s="98">
        <f>[5]CaseCE140!$AA139/1000</f>
        <v>0.10161016801933999</v>
      </c>
      <c r="AH122" s="99">
        <f t="shared" si="18"/>
        <v>2.7717882467392907</v>
      </c>
      <c r="AI122" s="98">
        <f>([6]CaseCE150!$O139+[6]CaseCE150!$Q139)/3600/1000</f>
        <v>6.5116908910243341</v>
      </c>
      <c r="AJ122" s="98">
        <f>[6]CaseCE150!$AA139/1000</f>
        <v>1.78203744266065</v>
      </c>
      <c r="AK122" s="99">
        <f t="shared" si="19"/>
        <v>3.654070747976053</v>
      </c>
      <c r="AL122" s="98">
        <f>([7]CaseCE160!$O139+[7]CaseCE160!$Q139)/3600/1000</f>
        <v>6.5041704592876108</v>
      </c>
      <c r="AM122" s="98">
        <f>[7]CaseCE160!$AA139/1000</f>
        <v>1.6848286520864599</v>
      </c>
      <c r="AN122" s="99">
        <f t="shared" si="20"/>
        <v>3.8604343837772279</v>
      </c>
      <c r="AO122" s="98">
        <f>([8]CaseCE165!$O139+[8]CaseCE165!$Q139)/3600/1000</f>
        <v>6.5284356337064997</v>
      </c>
      <c r="AP122" s="98">
        <f>[8]CaseCE165!$AA139/1000</f>
        <v>2.2195484378367101</v>
      </c>
      <c r="AQ122" s="99">
        <f t="shared" si="21"/>
        <v>2.9413350582560209</v>
      </c>
      <c r="AR122" s="98">
        <f>([9]CaseCE170!$O139+[9]CaseCE170!$Q139)/3600/1000</f>
        <v>3.2116831219033699</v>
      </c>
      <c r="AS122" s="98">
        <f>[9]CaseCE170!$AA139/1000</f>
        <v>0.94583519993871701</v>
      </c>
      <c r="AT122" s="99">
        <f t="shared" si="22"/>
        <v>3.3956054100243498</v>
      </c>
      <c r="AU122" s="98">
        <f>([10]CaseCE180!$O139+[10]CaseCE180!$Q139)/3600/1000</f>
        <v>6.5117316644102168</v>
      </c>
      <c r="AV122" s="98">
        <f>[10]CaseCE180!$AA139/1000</f>
        <v>1.61029766892097</v>
      </c>
      <c r="AW122" s="99">
        <f t="shared" si="23"/>
        <v>4.0438061794957481</v>
      </c>
      <c r="AX122" s="98">
        <f>([11]CaseCE185!$O139+[11]CaseCE185!$Q139)/3600/1000</f>
        <v>6.5394791532009364</v>
      </c>
      <c r="AY122" s="98">
        <f>[11]CaseCE185!$AA139/1000</f>
        <v>2.2920542452792203</v>
      </c>
      <c r="AZ122" s="99">
        <f t="shared" si="24"/>
        <v>2.8531083706547662</v>
      </c>
      <c r="BA122" s="98">
        <f>([12]CaseCE190!$O139+[12]CaseCE190!$Q139)/3600/1000</f>
        <v>0.83165124822126113</v>
      </c>
      <c r="BB122" s="98">
        <f>[12]CaseCE190!$AA139/1000</f>
        <v>0.24444245076882501</v>
      </c>
      <c r="BC122" s="99">
        <f t="shared" si="25"/>
        <v>3.4022374002777993</v>
      </c>
      <c r="BD122" s="98">
        <f>([13]CaseCE195!$O139+[13]CaseCE195!$Q139)/3600/1000</f>
        <v>0.85942391087039449</v>
      </c>
      <c r="BE122" s="98">
        <f>[13]CaseCE195!$AA139/1000</f>
        <v>0.37223963720876801</v>
      </c>
      <c r="BF122" s="99">
        <f t="shared" si="26"/>
        <v>2.3087920386844578</v>
      </c>
      <c r="BG122" s="98">
        <f>([14]CaseCE200!$O139+[14]CaseCE200!$Q139)/3600/1000</f>
        <v>7.9504295982725548</v>
      </c>
      <c r="BH122" s="98">
        <f>[14]CaseCE200!$AA139/1000</f>
        <v>2.1804384576625697</v>
      </c>
      <c r="BI122" s="99">
        <f t="shared" si="27"/>
        <v>3.6462526930456987</v>
      </c>
    </row>
    <row r="123" spans="19:61" x14ac:dyDescent="0.2">
      <c r="S123" t="s">
        <v>192</v>
      </c>
      <c r="T123" s="98">
        <f>([1]CaseCE100!$O140+[1]CaseCE100!$Q140)/3600/1000</f>
        <v>5.4380950313935275</v>
      </c>
      <c r="U123" s="98">
        <f>[1]CaseCE100!$AA140/1000</f>
        <v>2.2618200630486101</v>
      </c>
      <c r="V123" s="99">
        <f t="shared" si="14"/>
        <v>2.4043004659105169</v>
      </c>
      <c r="W123" s="98">
        <f>([2]CaseCE110!$O140+[2]CaseCE110!$Q140)/3600/1000</f>
        <v>5.4103108868219438</v>
      </c>
      <c r="X123" s="98">
        <f>[2]CaseCE110!$AA140/1000</f>
        <v>1.5907976196433999</v>
      </c>
      <c r="Y123" s="99">
        <f t="shared" si="15"/>
        <v>3.4010051435925219</v>
      </c>
      <c r="Z123" s="98">
        <f>([3]CaseCE120!$O140+[3]CaseCE120!$Q140)/3600/1000</f>
        <v>5.4029214931166667</v>
      </c>
      <c r="AA123" s="98">
        <f>[3]CaseCE120!$AA140/1000</f>
        <v>1.4976079619868201</v>
      </c>
      <c r="AB123" s="99">
        <f t="shared" si="16"/>
        <v>3.6077008337674794</v>
      </c>
      <c r="AC123" s="98">
        <f>([4]CaseCE130!$O140+[4]CaseCE130!$Q140)/3600/1000</f>
        <v>0.30809483003068611</v>
      </c>
      <c r="AD123" s="98">
        <f>[4]CaseCE130!$AA140/1000</f>
        <v>0.16179124203026099</v>
      </c>
      <c r="AE123" s="99">
        <f t="shared" si="17"/>
        <v>1.9042738418007874</v>
      </c>
      <c r="AF123" s="98">
        <f>([5]CaseCE140!$O140+[5]CaseCE140!$Q140)/3600/1000</f>
        <v>0.28031058028647227</v>
      </c>
      <c r="AG123" s="98">
        <f>[5]CaseCE140!$AA140/1000</f>
        <v>0.10112622308666999</v>
      </c>
      <c r="AH123" s="99">
        <f t="shared" si="18"/>
        <v>2.7718881584871684</v>
      </c>
      <c r="AI123" s="98">
        <f>([6]CaseCE150!$O140+[6]CaseCE150!$Q140)/3600/1000</f>
        <v>6.510372791234083</v>
      </c>
      <c r="AJ123" s="98">
        <f>[6]CaseCE150!$AA140/1000</f>
        <v>1.7815929497307901</v>
      </c>
      <c r="AK123" s="99">
        <f t="shared" si="19"/>
        <v>3.6542425654624653</v>
      </c>
      <c r="AL123" s="98">
        <f>([7]CaseCE160!$O140+[7]CaseCE160!$Q140)/3600/1000</f>
        <v>6.5028929999674716</v>
      </c>
      <c r="AM123" s="98">
        <f>[7]CaseCE160!$AA140/1000</f>
        <v>1.6844268439105399</v>
      </c>
      <c r="AN123" s="99">
        <f t="shared" si="20"/>
        <v>3.8605968691821921</v>
      </c>
      <c r="AO123" s="98">
        <f>([8]CaseCE165!$O140+[8]CaseCE165!$Q140)/3600/1000</f>
        <v>6.5271291936836668</v>
      </c>
      <c r="AP123" s="98">
        <f>[8]CaseCE165!$AA140/1000</f>
        <v>2.2189953065957404</v>
      </c>
      <c r="AQ123" s="99">
        <f t="shared" si="21"/>
        <v>2.9414794949238656</v>
      </c>
      <c r="AR123" s="98">
        <f>([9]CaseCE170!$O140+[9]CaseCE170!$Q140)/3600/1000</f>
        <v>3.2103633991061691</v>
      </c>
      <c r="AS123" s="98">
        <f>[9]CaseCE170!$AA140/1000</f>
        <v>0.94536912201392398</v>
      </c>
      <c r="AT123" s="99">
        <f t="shared" si="22"/>
        <v>3.3958834960328699</v>
      </c>
      <c r="AU123" s="98">
        <f>([10]CaseCE180!$O140+[10]CaseCE180!$Q140)/3600/1000</f>
        <v>6.5104269436625408</v>
      </c>
      <c r="AV123" s="98">
        <f>[10]CaseCE180!$AA140/1000</f>
        <v>1.6100179024199299</v>
      </c>
      <c r="AW123" s="99">
        <f t="shared" si="23"/>
        <v>4.0436984793008044</v>
      </c>
      <c r="AX123" s="98">
        <f>([11]CaseCE185!$O140+[11]CaseCE185!$Q140)/3600/1000</f>
        <v>6.5381638954117332</v>
      </c>
      <c r="AY123" s="98">
        <f>[11]CaseCE185!$AA140/1000</f>
        <v>2.2916117156511402</v>
      </c>
      <c r="AZ123" s="99">
        <f t="shared" si="24"/>
        <v>2.8530853856077334</v>
      </c>
      <c r="BA123" s="98">
        <f>([12]CaseCE190!$O140+[12]CaseCE190!$Q140)/3600/1000</f>
        <v>0.83032391231770841</v>
      </c>
      <c r="BB123" s="98">
        <f>[12]CaseCE190!$AA140/1000</f>
        <v>0.243819323941149</v>
      </c>
      <c r="BC123" s="99">
        <f t="shared" si="25"/>
        <v>3.4054885351011999</v>
      </c>
      <c r="BD123" s="98">
        <f>([13]CaseCE195!$O140+[13]CaseCE195!$Q140)/3600/1000</f>
        <v>0.85810244877922215</v>
      </c>
      <c r="BE123" s="98">
        <f>[13]CaseCE195!$AA140/1000</f>
        <v>0.37145636861815901</v>
      </c>
      <c r="BF123" s="99">
        <f t="shared" si="26"/>
        <v>2.3101029387957919</v>
      </c>
      <c r="BG123" s="98">
        <f>([14]CaseCE200!$O140+[14]CaseCE200!$Q140)/3600/1000</f>
        <v>7.9490882767539164</v>
      </c>
      <c r="BH123" s="98">
        <f>[14]CaseCE200!$AA140/1000</f>
        <v>2.1799667103502101</v>
      </c>
      <c r="BI123" s="99">
        <f t="shared" si="27"/>
        <v>3.6464264518410472</v>
      </c>
    </row>
    <row r="124" spans="19:61" x14ac:dyDescent="0.2">
      <c r="S124" t="s">
        <v>193</v>
      </c>
      <c r="T124" s="98">
        <f>([1]CaseCE100!$O141+[1]CaseCE100!$Q141)/3600/1000</f>
        <v>5.437557204165083</v>
      </c>
      <c r="U124" s="98">
        <f>[1]CaseCE100!$AA141/1000</f>
        <v>2.2616453179165701</v>
      </c>
      <c r="V124" s="99">
        <f t="shared" si="14"/>
        <v>2.4042484297114131</v>
      </c>
      <c r="W124" s="98">
        <f>([2]CaseCE110!$O141+[2]CaseCE110!$Q141)/3600/1000</f>
        <v>5.4098297505949446</v>
      </c>
      <c r="X124" s="98">
        <f>[2]CaseCE110!$AA141/1000</f>
        <v>1.5906837267232599</v>
      </c>
      <c r="Y124" s="99">
        <f t="shared" si="15"/>
        <v>3.4009461841537547</v>
      </c>
      <c r="Z124" s="98">
        <f>([3]CaseCE120!$O141+[3]CaseCE120!$Q141)/3600/1000</f>
        <v>5.4024475442143327</v>
      </c>
      <c r="AA124" s="98">
        <f>[3]CaseCE120!$AA141/1000</f>
        <v>1.4974998043013299</v>
      </c>
      <c r="AB124" s="99">
        <f t="shared" si="16"/>
        <v>3.6076449083309807</v>
      </c>
      <c r="AC124" s="98">
        <f>([4]CaseCE130!$O141+[4]CaseCE130!$Q141)/3600/1000</f>
        <v>0.3075570181903472</v>
      </c>
      <c r="AD124" s="98">
        <f>[4]CaseCE130!$AA141/1000</f>
        <v>0.16151330919628501</v>
      </c>
      <c r="AE124" s="99">
        <f t="shared" si="17"/>
        <v>1.9042208949887665</v>
      </c>
      <c r="AF124" s="98">
        <f>([5]CaseCE140!$O141+[5]CaseCE140!$Q141)/3600/1000</f>
        <v>0.27982945753136385</v>
      </c>
      <c r="AG124" s="98">
        <f>[5]CaseCE140!$AA141/1000</f>
        <v>0.100954816977381</v>
      </c>
      <c r="AH124" s="99">
        <f t="shared" si="18"/>
        <v>2.7718286844505879</v>
      </c>
      <c r="AI124" s="98">
        <f>([6]CaseCE150!$O141+[6]CaseCE150!$Q141)/3600/1000</f>
        <v>6.5098890356321384</v>
      </c>
      <c r="AJ124" s="98">
        <f>[6]CaseCE150!$AA141/1000</f>
        <v>1.7814686408673299</v>
      </c>
      <c r="AK124" s="99">
        <f t="shared" si="19"/>
        <v>3.6542260056077769</v>
      </c>
      <c r="AL124" s="98">
        <f>([7]CaseCE160!$O141+[7]CaseCE160!$Q141)/3600/1000</f>
        <v>6.5024629534854173</v>
      </c>
      <c r="AM124" s="98">
        <f>[7]CaseCE160!$AA141/1000</f>
        <v>1.6843062702420599</v>
      </c>
      <c r="AN124" s="99">
        <f t="shared" si="20"/>
        <v>3.8606179103940024</v>
      </c>
      <c r="AO124" s="98">
        <f>([8]CaseCE165!$O141+[8]CaseCE165!$Q141)/3600/1000</f>
        <v>6.5265859046229169</v>
      </c>
      <c r="AP124" s="98">
        <f>[8]CaseCE165!$AA141/1000</f>
        <v>2.2188232359297198</v>
      </c>
      <c r="AQ124" s="99">
        <f t="shared" si="21"/>
        <v>2.9414627532905659</v>
      </c>
      <c r="AR124" s="98">
        <f>([9]CaseCE170!$O141+[9]CaseCE170!$Q141)/3600/1000</f>
        <v>3.209878852400847</v>
      </c>
      <c r="AS124" s="98">
        <f>[9]CaseCE170!$AA141/1000</f>
        <v>0.94525454727788094</v>
      </c>
      <c r="AT124" s="99">
        <f t="shared" si="22"/>
        <v>3.3957825028661022</v>
      </c>
      <c r="AU124" s="98">
        <f>([10]CaseCE180!$O141+[10]CaseCE180!$Q141)/3600/1000</f>
        <v>6.5099400078374137</v>
      </c>
      <c r="AV124" s="98">
        <f>[10]CaseCE180!$AA141/1000</f>
        <v>1.6099279677392302</v>
      </c>
      <c r="AW124" s="99">
        <f t="shared" si="23"/>
        <v>4.0436219124630224</v>
      </c>
      <c r="AX124" s="98">
        <f>([11]CaseCE185!$O141+[11]CaseCE185!$Q141)/3600/1000</f>
        <v>6.5376237383120923</v>
      </c>
      <c r="AY124" s="98">
        <f>[11]CaseCE185!$AA141/1000</f>
        <v>2.2914639317749903</v>
      </c>
      <c r="AZ124" s="99">
        <f t="shared" si="24"/>
        <v>2.8530336644871319</v>
      </c>
      <c r="BA124" s="98">
        <f>([12]CaseCE190!$O141+[12]CaseCE190!$Q141)/3600/1000</f>
        <v>0.82984208069036658</v>
      </c>
      <c r="BB124" s="98">
        <f>[12]CaseCE190!$AA141/1000</f>
        <v>0.24389985434125899</v>
      </c>
      <c r="BC124" s="99">
        <f t="shared" si="25"/>
        <v>3.4023885866256847</v>
      </c>
      <c r="BD124" s="98">
        <f>([13]CaseCE195!$O141+[13]CaseCE195!$Q141)/3600/1000</f>
        <v>0.85756473006511114</v>
      </c>
      <c r="BE124" s="98">
        <f>[13]CaseCE195!$AA141/1000</f>
        <v>0.37149054482238303</v>
      </c>
      <c r="BF124" s="99">
        <f t="shared" si="26"/>
        <v>2.3084429523640493</v>
      </c>
      <c r="BG124" s="98">
        <f>([14]CaseCE200!$O141+[14]CaseCE200!$Q141)/3600/1000</f>
        <v>7.9485981154071661</v>
      </c>
      <c r="BH124" s="98">
        <f>[14]CaseCE200!$AA141/1000</f>
        <v>2.1798350541504701</v>
      </c>
      <c r="BI124" s="99">
        <f t="shared" si="27"/>
        <v>3.646421824565488</v>
      </c>
    </row>
    <row r="125" spans="19:61" x14ac:dyDescent="0.2">
      <c r="S125" t="s">
        <v>194</v>
      </c>
      <c r="T125" s="98">
        <f>([1]CaseCE100!$O142+[1]CaseCE100!$Q142)/3600/1000</f>
        <v>5.4367862250081673</v>
      </c>
      <c r="U125" s="98">
        <f>[1]CaseCE100!$AA142/1000</f>
        <v>2.2613948180393297</v>
      </c>
      <c r="V125" s="99">
        <f t="shared" si="14"/>
        <v>2.404173823004494</v>
      </c>
      <c r="W125" s="98">
        <f>([2]CaseCE110!$O142+[2]CaseCE110!$Q142)/3600/1000</f>
        <v>5.4091985023892777</v>
      </c>
      <c r="X125" s="98">
        <f>[2]CaseCE110!$AA142/1000</f>
        <v>1.5905341209505901</v>
      </c>
      <c r="Y125" s="99">
        <f t="shared" si="15"/>
        <v>3.4008691993079943</v>
      </c>
      <c r="Z125" s="98">
        <f>([3]CaseCE120!$O142+[3]CaseCE120!$Q142)/3600/1000</f>
        <v>5.4018077899391113</v>
      </c>
      <c r="AA125" s="98">
        <f>[3]CaseCE120!$AA142/1000</f>
        <v>1.4973538038884702</v>
      </c>
      <c r="AB125" s="99">
        <f t="shared" si="16"/>
        <v>3.6075694174023436</v>
      </c>
      <c r="AC125" s="98">
        <f>([4]CaseCE130!$O142+[4]CaseCE130!$Q142)/3600/1000</f>
        <v>0.30678604188126946</v>
      </c>
      <c r="AD125" s="98">
        <f>[4]CaseCE130!$AA142/1000</f>
        <v>0.16111485458312</v>
      </c>
      <c r="AE125" s="99">
        <f t="shared" si="17"/>
        <v>1.9041449820072112</v>
      </c>
      <c r="AF125" s="98">
        <f>([5]CaseCE140!$O142+[5]CaseCE140!$Q142)/3600/1000</f>
        <v>0.2791982071418167</v>
      </c>
      <c r="AG125" s="98">
        <f>[5]CaseCE140!$AA142/1000</f>
        <v>0.100729915090565</v>
      </c>
      <c r="AH125" s="99">
        <f t="shared" si="18"/>
        <v>2.7717506451861205</v>
      </c>
      <c r="AI125" s="98">
        <f>([6]CaseCE150!$O142+[6]CaseCE150!$Q142)/3600/1000</f>
        <v>6.509258144465</v>
      </c>
      <c r="AJ125" s="98">
        <f>[6]CaseCE150!$AA142/1000</f>
        <v>1.7813258188454999</v>
      </c>
      <c r="AK125" s="99">
        <f t="shared" si="19"/>
        <v>3.6541648224038732</v>
      </c>
      <c r="AL125" s="98">
        <f>([7]CaseCE160!$O142+[7]CaseCE160!$Q142)/3600/1000</f>
        <v>6.5018656374701669</v>
      </c>
      <c r="AM125" s="98">
        <f>[7]CaseCE160!$AA142/1000</f>
        <v>1.68418130035213</v>
      </c>
      <c r="AN125" s="99">
        <f t="shared" si="20"/>
        <v>3.8605497140425151</v>
      </c>
      <c r="AO125" s="98">
        <f>([8]CaseCE165!$O142+[8]CaseCE165!$Q142)/3600/1000</f>
        <v>6.5258539256998338</v>
      </c>
      <c r="AP125" s="98">
        <f>[8]CaseCE165!$AA142/1000</f>
        <v>2.2186181437548198</v>
      </c>
      <c r="AQ125" s="99">
        <f t="shared" si="21"/>
        <v>2.9414047406352628</v>
      </c>
      <c r="AR125" s="98">
        <f>([9]CaseCE170!$O142+[9]CaseCE170!$Q142)/3600/1000</f>
        <v>3.2092481931852199</v>
      </c>
      <c r="AS125" s="98">
        <f>[9]CaseCE170!$AA142/1000</f>
        <v>0.94506979377792499</v>
      </c>
      <c r="AT125" s="99">
        <f t="shared" si="22"/>
        <v>3.3957790359124922</v>
      </c>
      <c r="AU125" s="98">
        <f>([10]CaseCE180!$O142+[10]CaseCE180!$Q142)/3600/1000</f>
        <v>6.5093095353460191</v>
      </c>
      <c r="AV125" s="98">
        <f>[10]CaseCE180!$AA142/1000</f>
        <v>1.6097771149181399</v>
      </c>
      <c r="AW125" s="99">
        <f t="shared" si="23"/>
        <v>4.0436091897585644</v>
      </c>
      <c r="AX125" s="98">
        <f>([11]CaseCE185!$O142+[11]CaseCE185!$Q142)/3600/1000</f>
        <v>6.5368528834349773</v>
      </c>
      <c r="AY125" s="98">
        <f>[11]CaseCE185!$AA142/1000</f>
        <v>2.2911955990590398</v>
      </c>
      <c r="AZ125" s="99">
        <f t="shared" si="24"/>
        <v>2.8530313545118391</v>
      </c>
      <c r="BA125" s="98">
        <f>([12]CaseCE190!$O142+[12]CaseCE190!$Q142)/3600/1000</f>
        <v>0.82921106518015275</v>
      </c>
      <c r="BB125" s="98">
        <f>[12]CaseCE190!$AA142/1000</f>
        <v>0.24370815553956998</v>
      </c>
      <c r="BC125" s="99">
        <f t="shared" si="25"/>
        <v>3.4024756510272667</v>
      </c>
      <c r="BD125" s="98">
        <f>([13]CaseCE195!$O142+[13]CaseCE195!$Q142)/3600/1000</f>
        <v>0.85679367726641398</v>
      </c>
      <c r="BE125" s="98">
        <f>[13]CaseCE195!$AA142/1000</f>
        <v>0.371082049417858</v>
      </c>
      <c r="BF125" s="99">
        <f t="shared" si="26"/>
        <v>2.3089062880042981</v>
      </c>
      <c r="BG125" s="98">
        <f>([14]CaseCE200!$O142+[14]CaseCE200!$Q142)/3600/1000</f>
        <v>7.9479477017880562</v>
      </c>
      <c r="BH125" s="98">
        <f>[14]CaseCE200!$AA142/1000</f>
        <v>2.1796880879763099</v>
      </c>
      <c r="BI125" s="99">
        <f t="shared" si="27"/>
        <v>3.646369288170574</v>
      </c>
    </row>
    <row r="126" spans="19:61" x14ac:dyDescent="0.2">
      <c r="S126" t="s">
        <v>195</v>
      </c>
      <c r="T126" s="98">
        <f>([1]CaseCE100!$O143+[1]CaseCE100!$Q143)/3600/1000</f>
        <v>5.4361617304044723</v>
      </c>
      <c r="U126" s="98">
        <f>[1]CaseCE100!$AA143/1000</f>
        <v>2.2611918988992001</v>
      </c>
      <c r="V126" s="99">
        <f t="shared" si="14"/>
        <v>2.4041133939365871</v>
      </c>
      <c r="W126" s="98">
        <f>([2]CaseCE110!$O143+[2]CaseCE110!$Q143)/3600/1000</f>
        <v>5.4086624295698611</v>
      </c>
      <c r="X126" s="98">
        <f>[2]CaseCE110!$AA143/1000</f>
        <v>1.59040706346142</v>
      </c>
      <c r="Y126" s="99">
        <f t="shared" si="15"/>
        <v>3.4008038280452872</v>
      </c>
      <c r="Z126" s="98">
        <f>([3]CaseCE120!$O143+[3]CaseCE120!$Q143)/3600/1000</f>
        <v>5.401362089453972</v>
      </c>
      <c r="AA126" s="98">
        <f>[3]CaseCE120!$AA143/1000</f>
        <v>1.497252085495</v>
      </c>
      <c r="AB126" s="99">
        <f t="shared" si="16"/>
        <v>3.607516824842659</v>
      </c>
      <c r="AC126" s="98">
        <f>([4]CaseCE130!$O143+[4]CaseCE130!$Q143)/3600/1000</f>
        <v>0.30616155179299448</v>
      </c>
      <c r="AD126" s="98">
        <f>[4]CaseCE130!$AA143/1000</f>
        <v>0.16079208367006298</v>
      </c>
      <c r="AE126" s="99">
        <f t="shared" si="17"/>
        <v>1.9040834897147183</v>
      </c>
      <c r="AF126" s="98">
        <f>([5]CaseCE140!$O143+[5]CaseCE140!$Q143)/3600/1000</f>
        <v>0.27866213630999997</v>
      </c>
      <c r="AG126" s="98">
        <f>[5]CaseCE140!$AA143/1000</f>
        <v>0.100538913903382</v>
      </c>
      <c r="AH126" s="99">
        <f t="shared" si="18"/>
        <v>2.7716843706686007</v>
      </c>
      <c r="AI126" s="98">
        <f>([6]CaseCE150!$O143+[6]CaseCE150!$Q143)/3600/1000</f>
        <v>6.5087217558208614</v>
      </c>
      <c r="AJ126" s="98">
        <f>[6]CaseCE150!$AA143/1000</f>
        <v>1.7812087561395098</v>
      </c>
      <c r="AK126" s="99">
        <f t="shared" si="19"/>
        <v>3.6541038400953596</v>
      </c>
      <c r="AL126" s="98">
        <f>([7]CaseCE160!$O143+[7]CaseCE160!$Q143)/3600/1000</f>
        <v>6.5014380788824173</v>
      </c>
      <c r="AM126" s="98">
        <f>[7]CaseCE160!$AA143/1000</f>
        <v>1.6840961894631501</v>
      </c>
      <c r="AN126" s="99">
        <f t="shared" si="20"/>
        <v>3.8604909384391646</v>
      </c>
      <c r="AO126" s="98">
        <f>([8]CaseCE165!$O143+[8]CaseCE165!$Q143)/3600/1000</f>
        <v>6.5252516183614162</v>
      </c>
      <c r="AP126" s="98">
        <f>[8]CaseCE165!$AA143/1000</f>
        <v>2.2184565578328801</v>
      </c>
      <c r="AQ126" s="99">
        <f t="shared" si="21"/>
        <v>2.9413474856301307</v>
      </c>
      <c r="AR126" s="98">
        <f>([9]CaseCE170!$O143+[9]CaseCE170!$Q143)/3600/1000</f>
        <v>3.2087117190959389</v>
      </c>
      <c r="AS126" s="98">
        <f>[9]CaseCE170!$AA143/1000</f>
        <v>0.94492330234895805</v>
      </c>
      <c r="AT126" s="99">
        <f t="shared" si="22"/>
        <v>3.3957377398985646</v>
      </c>
      <c r="AU126" s="98">
        <f>([10]CaseCE180!$O143+[10]CaseCE180!$Q143)/3600/1000</f>
        <v>6.5087727132869384</v>
      </c>
      <c r="AV126" s="98">
        <f>[10]CaseCE180!$AA143/1000</f>
        <v>1.6096660435199102</v>
      </c>
      <c r="AW126" s="99">
        <f t="shared" si="23"/>
        <v>4.0435547109225149</v>
      </c>
      <c r="AX126" s="98">
        <f>([11]CaseCE185!$O143+[11]CaseCE185!$Q143)/3600/1000</f>
        <v>6.536227926477733</v>
      </c>
      <c r="AY126" s="98">
        <f>[11]CaseCE185!$AA143/1000</f>
        <v>2.2910201198061197</v>
      </c>
      <c r="AZ126" s="99">
        <f t="shared" si="24"/>
        <v>2.8529770952124456</v>
      </c>
      <c r="BA126" s="98">
        <f>([12]CaseCE190!$O143+[12]CaseCE190!$Q143)/3600/1000</f>
        <v>0.82867496906785276</v>
      </c>
      <c r="BB126" s="98">
        <f>[12]CaseCE190!$AA143/1000</f>
        <v>0.24357263688144598</v>
      </c>
      <c r="BC126" s="99">
        <f t="shared" si="25"/>
        <v>3.4021677462530135</v>
      </c>
      <c r="BD126" s="98">
        <f>([13]CaseCE195!$O143+[13]CaseCE195!$Q143)/3600/1000</f>
        <v>0.8561692580346888</v>
      </c>
      <c r="BE126" s="98">
        <f>[13]CaseCE195!$AA143/1000</f>
        <v>0.37084194063353099</v>
      </c>
      <c r="BF126" s="99">
        <f t="shared" si="26"/>
        <v>2.3087174459610602</v>
      </c>
      <c r="BG126" s="98">
        <f>([14]CaseCE200!$O143+[14]CaseCE200!$Q143)/3600/1000</f>
        <v>7.9473929818826941</v>
      </c>
      <c r="BH126" s="98">
        <f>[14]CaseCE200!$AA143/1000</f>
        <v>2.1795699352904698</v>
      </c>
      <c r="BI126" s="99">
        <f t="shared" si="27"/>
        <v>3.6463124459567067</v>
      </c>
    </row>
    <row r="127" spans="19:61" x14ac:dyDescent="0.2">
      <c r="S127" t="s">
        <v>196</v>
      </c>
      <c r="T127" s="98">
        <f>([1]CaseCE100!$O144+[1]CaseCE100!$Q144)/3600/1000</f>
        <v>5.4357424451400842</v>
      </c>
      <c r="U127" s="98">
        <f>[1]CaseCE100!$AA144/1000</f>
        <v>2.2610556524380399</v>
      </c>
      <c r="V127" s="99">
        <f t="shared" si="14"/>
        <v>2.4040728229218327</v>
      </c>
      <c r="W127" s="98">
        <f>([2]CaseCE110!$O144+[2]CaseCE110!$Q144)/3600/1000</f>
        <v>5.408257709005972</v>
      </c>
      <c r="X127" s="98">
        <f>[2]CaseCE110!$AA144/1000</f>
        <v>1.5903111343283398</v>
      </c>
      <c r="Y127" s="99">
        <f t="shared" si="15"/>
        <v>3.4007544764440847</v>
      </c>
      <c r="Z127" s="98">
        <f>([3]CaseCE120!$O144+[3]CaseCE120!$Q144)/3600/1000</f>
        <v>5.4010001366719171</v>
      </c>
      <c r="AA127" s="98">
        <f>[3]CaseCE120!$AA144/1000</f>
        <v>1.49716947798699</v>
      </c>
      <c r="AB127" s="99">
        <f t="shared" si="16"/>
        <v>3.6074741143760147</v>
      </c>
      <c r="AC127" s="98">
        <f>([4]CaseCE130!$O144+[4]CaseCE130!$Q144)/3600/1000</f>
        <v>0.30574227562117501</v>
      </c>
      <c r="AD127" s="98">
        <f>[4]CaseCE130!$AA144/1000</f>
        <v>0.16057536731358601</v>
      </c>
      <c r="AE127" s="99">
        <f t="shared" si="17"/>
        <v>1.9040421998480876</v>
      </c>
      <c r="AF127" s="98">
        <f>([5]CaseCE140!$O144+[5]CaseCE140!$Q144)/3600/1000</f>
        <v>0.27825742404047776</v>
      </c>
      <c r="AG127" s="98">
        <f>[5]CaseCE140!$AA144/1000</f>
        <v>0.10039470968382401</v>
      </c>
      <c r="AH127" s="99">
        <f t="shared" si="18"/>
        <v>2.7716343312989498</v>
      </c>
      <c r="AI127" s="98">
        <f>([6]CaseCE150!$O144+[6]CaseCE150!$Q144)/3600/1000</f>
        <v>6.5083155201878053</v>
      </c>
      <c r="AJ127" s="98">
        <f>[6]CaseCE150!$AA144/1000</f>
        <v>1.7811217696220101</v>
      </c>
      <c r="AK127" s="99">
        <f t="shared" si="19"/>
        <v>3.6540542208795759</v>
      </c>
      <c r="AL127" s="98">
        <f>([7]CaseCE160!$O144+[7]CaseCE160!$Q144)/3600/1000</f>
        <v>6.5010881861678893</v>
      </c>
      <c r="AM127" s="98">
        <f>[7]CaseCE160!$AA144/1000</f>
        <v>1.6840289464918801</v>
      </c>
      <c r="AN127" s="99">
        <f t="shared" si="20"/>
        <v>3.8604373159444596</v>
      </c>
      <c r="AO127" s="98">
        <f>([8]CaseCE165!$O144+[8]CaseCE165!$Q144)/3600/1000</f>
        <v>6.5248299737749722</v>
      </c>
      <c r="AP127" s="98">
        <f>[8]CaseCE165!$AA144/1000</f>
        <v>2.2183466546650101</v>
      </c>
      <c r="AQ127" s="99">
        <f t="shared" si="21"/>
        <v>2.9413031367544669</v>
      </c>
      <c r="AR127" s="98">
        <f>([9]CaseCE170!$O144+[9]CaseCE170!$Q144)/3600/1000</f>
        <v>3.2083055526730111</v>
      </c>
      <c r="AS127" s="98">
        <f>[9]CaseCE170!$AA144/1000</f>
        <v>0.94481867008293896</v>
      </c>
      <c r="AT127" s="99">
        <f t="shared" si="22"/>
        <v>3.3956839066181628</v>
      </c>
      <c r="AU127" s="98">
        <f>([10]CaseCE180!$O144+[10]CaseCE180!$Q144)/3600/1000</f>
        <v>6.508365137951273</v>
      </c>
      <c r="AV127" s="98">
        <f>[10]CaseCE180!$AA144/1000</f>
        <v>1.6095972369878</v>
      </c>
      <c r="AW127" s="99">
        <f t="shared" si="23"/>
        <v>4.0434743477387087</v>
      </c>
      <c r="AX127" s="98">
        <f>([11]CaseCE185!$O144+[11]CaseCE185!$Q144)/3600/1000</f>
        <v>6.5358071617913396</v>
      </c>
      <c r="AY127" s="98">
        <f>[11]CaseCE185!$AA144/1000</f>
        <v>2.2909342191709103</v>
      </c>
      <c r="AZ127" s="99">
        <f t="shared" si="24"/>
        <v>2.8529004050394122</v>
      </c>
      <c r="BA127" s="98">
        <f>([12]CaseCE190!$O144+[12]CaseCE190!$Q144)/3600/1000</f>
        <v>0.82827014464049997</v>
      </c>
      <c r="BB127" s="98">
        <f>[12]CaseCE190!$AA144/1000</f>
        <v>0.24350678372919002</v>
      </c>
      <c r="BC127" s="99">
        <f t="shared" si="25"/>
        <v>3.4014253400087608</v>
      </c>
      <c r="BD127" s="98">
        <f>([13]CaseCE195!$O144+[13]CaseCE195!$Q144)/3600/1000</f>
        <v>0.85575021075898339</v>
      </c>
      <c r="BE127" s="98">
        <f>[13]CaseCE195!$AA144/1000</f>
        <v>0.37076472043808295</v>
      </c>
      <c r="BF127" s="99">
        <f t="shared" si="26"/>
        <v>2.3080680646957403</v>
      </c>
      <c r="BG127" s="98">
        <f>([14]CaseCE200!$O144+[14]CaseCE200!$Q144)/3600/1000</f>
        <v>7.9469793605500563</v>
      </c>
      <c r="BH127" s="98">
        <f>[14]CaseCE200!$AA144/1000</f>
        <v>2.1794846441823403</v>
      </c>
      <c r="BI127" s="99">
        <f t="shared" si="27"/>
        <v>3.6462653599156054</v>
      </c>
    </row>
    <row r="128" spans="19:61" x14ac:dyDescent="0.2">
      <c r="S128" t="s">
        <v>197</v>
      </c>
      <c r="T128" s="98">
        <f>([1]CaseCE100!$O145+[1]CaseCE100!$Q145)/3600/1000</f>
        <v>5.4355390036311668</v>
      </c>
      <c r="U128" s="98">
        <f>[1]CaseCE100!$AA145/1000</f>
        <v>2.2609895415588297</v>
      </c>
      <c r="V128" s="99">
        <f t="shared" si="14"/>
        <v>2.4040531385579329</v>
      </c>
      <c r="W128" s="98">
        <f>([2]CaseCE110!$O145+[2]CaseCE110!$Q145)/3600/1000</f>
        <v>5.4080227721143608</v>
      </c>
      <c r="X128" s="98">
        <f>[2]CaseCE110!$AA145/1000</f>
        <v>1.5902554449184099</v>
      </c>
      <c r="Y128" s="99">
        <f t="shared" si="15"/>
        <v>3.4007258326927636</v>
      </c>
      <c r="Z128" s="98">
        <f>([3]CaseCE120!$O145+[3]CaseCE120!$Q145)/3600/1000</f>
        <v>5.4007595527638887</v>
      </c>
      <c r="AA128" s="98">
        <f>[3]CaseCE120!$AA145/1000</f>
        <v>1.49711456906532</v>
      </c>
      <c r="AB128" s="99">
        <f t="shared" si="16"/>
        <v>3.6074457255036241</v>
      </c>
      <c r="AC128" s="98">
        <f>([4]CaseCE130!$O145+[4]CaseCE130!$Q145)/3600/1000</f>
        <v>0.30553884702118617</v>
      </c>
      <c r="AD128" s="98">
        <f>[4]CaseCE130!$AA145/1000</f>
        <v>0.16047021494416799</v>
      </c>
      <c r="AE128" s="99">
        <f t="shared" si="17"/>
        <v>1.9040221708900404</v>
      </c>
      <c r="AF128" s="98">
        <f>([5]CaseCE140!$O145+[5]CaseCE140!$Q145)/3600/1000</f>
        <v>0.2780225066920195</v>
      </c>
      <c r="AG128" s="98">
        <f>[5]CaseCE140!$AA145/1000</f>
        <v>0.10031100304458899</v>
      </c>
      <c r="AH128" s="99">
        <f t="shared" si="18"/>
        <v>2.771605290084044</v>
      </c>
      <c r="AI128" s="98">
        <f>([6]CaseCE150!$O145+[6]CaseCE150!$Q145)/3600/1000</f>
        <v>6.5080767759311104</v>
      </c>
      <c r="AJ128" s="98">
        <f>[6]CaseCE150!$AA145/1000</f>
        <v>1.78107044718123</v>
      </c>
      <c r="AK128" s="99">
        <f t="shared" si="19"/>
        <v>3.6540254689144764</v>
      </c>
      <c r="AL128" s="98">
        <f>([7]CaseCE160!$O145+[7]CaseCE160!$Q145)/3600/1000</f>
        <v>6.5008510595568616</v>
      </c>
      <c r="AM128" s="98">
        <f>[7]CaseCE160!$AA145/1000</f>
        <v>1.6839826030087499</v>
      </c>
      <c r="AN128" s="99">
        <f t="shared" si="20"/>
        <v>3.8604027428441809</v>
      </c>
      <c r="AO128" s="98">
        <f>([8]CaseCE165!$O145+[8]CaseCE165!$Q145)/3600/1000</f>
        <v>6.5246155976165285</v>
      </c>
      <c r="AP128" s="98">
        <f>[8]CaseCE165!$AA145/1000</f>
        <v>2.21829127689145</v>
      </c>
      <c r="AQ128" s="99">
        <f t="shared" si="21"/>
        <v>2.9412799236895726</v>
      </c>
      <c r="AR128" s="98">
        <f>([9]CaseCE170!$O145+[9]CaseCE170!$Q145)/3600/1000</f>
        <v>3.2080673356284914</v>
      </c>
      <c r="AS128" s="98">
        <f>[9]CaseCE170!$AA145/1000</f>
        <v>0.94476017133824197</v>
      </c>
      <c r="AT128" s="99">
        <f t="shared" si="22"/>
        <v>3.3956420189520697</v>
      </c>
      <c r="AU128" s="98">
        <f>([10]CaseCE180!$O145+[10]CaseCE180!$Q145)/3600/1000</f>
        <v>6.5081232121006547</v>
      </c>
      <c r="AV128" s="98">
        <f>[10]CaseCE180!$AA145/1000</f>
        <v>1.6095473575211801</v>
      </c>
      <c r="AW128" s="99">
        <f t="shared" si="23"/>
        <v>4.0434493472274324</v>
      </c>
      <c r="AX128" s="98">
        <f>([11]CaseCE185!$O145+[11]CaseCE185!$Q145)/3600/1000</f>
        <v>6.5356006888794917</v>
      </c>
      <c r="AY128" s="98">
        <f>[11]CaseCE185!$AA145/1000</f>
        <v>2.2908757872534102</v>
      </c>
      <c r="AZ128" s="99">
        <f t="shared" si="24"/>
        <v>2.8528830437878918</v>
      </c>
      <c r="BA128" s="98">
        <f>([12]CaseCE190!$O145+[12]CaseCE190!$Q145)/3600/1000</f>
        <v>0.82803452684490264</v>
      </c>
      <c r="BB128" s="98">
        <f>[12]CaseCE190!$AA145/1000</f>
        <v>0.243509324386358</v>
      </c>
      <c r="BC128" s="99">
        <f t="shared" si="25"/>
        <v>3.4004222587021853</v>
      </c>
      <c r="BD128" s="98">
        <f>([13]CaseCE195!$O145+[13]CaseCE195!$Q145)/3600/1000</f>
        <v>0.85554661655289166</v>
      </c>
      <c r="BE128" s="98">
        <f>[13]CaseCE195!$AA145/1000</f>
        <v>0.37079063879166102</v>
      </c>
      <c r="BF128" s="99">
        <f t="shared" si="26"/>
        <v>2.3073576488903869</v>
      </c>
      <c r="BG128" s="98">
        <f>([14]CaseCE200!$O145+[14]CaseCE200!$Q145)/3600/1000</f>
        <v>7.9467370138333324</v>
      </c>
      <c r="BH128" s="98">
        <f>[14]CaseCE200!$AA145/1000</f>
        <v>2.1794339892441399</v>
      </c>
      <c r="BI128" s="99">
        <f t="shared" si="27"/>
        <v>3.6462389102178676</v>
      </c>
    </row>
    <row r="129" spans="19:61" x14ac:dyDescent="0.2">
      <c r="S129" t="s">
        <v>198</v>
      </c>
      <c r="T129" s="98">
        <f>([1]CaseCE100!$O146+[1]CaseCE100!$Q146)/3600/1000</f>
        <v>5.4354368942966662</v>
      </c>
      <c r="U129" s="98">
        <f>[1]CaseCE100!$AA146/1000</f>
        <v>2.2612167202831701</v>
      </c>
      <c r="V129" s="99">
        <f t="shared" si="14"/>
        <v>2.4037664526096338</v>
      </c>
      <c r="W129" s="98">
        <f>([2]CaseCE110!$O146+[2]CaseCE110!$Q146)/3600/1000</f>
        <v>5.4078634161273884</v>
      </c>
      <c r="X129" s="98">
        <f>[2]CaseCE110!$AA146/1000</f>
        <v>1.5904020241743599</v>
      </c>
      <c r="Y129" s="99">
        <f t="shared" si="15"/>
        <v>3.4003122065534481</v>
      </c>
      <c r="Z129" s="98">
        <f>([3]CaseCE120!$O146+[3]CaseCE120!$Q146)/3600/1000</f>
        <v>5.4005741986659164</v>
      </c>
      <c r="AA129" s="98">
        <f>[3]CaseCE120!$AA146/1000</f>
        <v>1.4972446125710901</v>
      </c>
      <c r="AB129" s="99">
        <f t="shared" si="16"/>
        <v>3.6070086032181288</v>
      </c>
      <c r="AC129" s="98">
        <f>([4]CaseCE130!$O146+[4]CaseCE130!$Q146)/3600/1000</f>
        <v>0.30543675710897777</v>
      </c>
      <c r="AD129" s="98">
        <f>[4]CaseCE130!$AA146/1000</f>
        <v>0.160443014332176</v>
      </c>
      <c r="AE129" s="99">
        <f t="shared" si="17"/>
        <v>1.9037086680297057</v>
      </c>
      <c r="AF129" s="98">
        <f>([5]CaseCE140!$O146+[5]CaseCE140!$Q146)/3600/1000</f>
        <v>0.27786315737334166</v>
      </c>
      <c r="AG129" s="98">
        <f>[5]CaseCE140!$AA146/1000</f>
        <v>0.10027015919137</v>
      </c>
      <c r="AH129" s="99">
        <f t="shared" si="18"/>
        <v>2.7711450706189429</v>
      </c>
      <c r="AI129" s="98">
        <f>([6]CaseCE150!$O146+[6]CaseCE150!$Q146)/3600/1000</f>
        <v>6.5079142776746384</v>
      </c>
      <c r="AJ129" s="98">
        <f>[6]CaseCE150!$AA146/1000</f>
        <v>1.7811325183892799</v>
      </c>
      <c r="AK129" s="99">
        <f t="shared" si="19"/>
        <v>3.6538068956036458</v>
      </c>
      <c r="AL129" s="98">
        <f>([7]CaseCE160!$O146+[7]CaseCE160!$Q146)/3600/1000</f>
        <v>6.5006674380566665</v>
      </c>
      <c r="AM129" s="98">
        <f>[7]CaseCE160!$AA146/1000</f>
        <v>1.68401292525587</v>
      </c>
      <c r="AN129" s="99">
        <f t="shared" si="20"/>
        <v>3.8602241945791187</v>
      </c>
      <c r="AO129" s="98">
        <f>([8]CaseCE165!$O146+[8]CaseCE165!$Q146)/3600/1000</f>
        <v>6.5244928414538057</v>
      </c>
      <c r="AP129" s="98">
        <f>[8]CaseCE165!$AA146/1000</f>
        <v>2.2183910328215601</v>
      </c>
      <c r="AQ129" s="99">
        <f t="shared" si="21"/>
        <v>2.9410923254388281</v>
      </c>
      <c r="AR129" s="98">
        <f>([9]CaseCE170!$O146+[9]CaseCE170!$Q146)/3600/1000</f>
        <v>3.2079059249537054</v>
      </c>
      <c r="AS129" s="98">
        <f>[9]CaseCE170!$AA146/1000</f>
        <v>0.94479651502086592</v>
      </c>
      <c r="AT129" s="99">
        <f t="shared" si="22"/>
        <v>3.3953405563555221</v>
      </c>
      <c r="AU129" s="98">
        <f>([10]CaseCE180!$O146+[10]CaseCE180!$Q146)/3600/1000</f>
        <v>6.5079600924799115</v>
      </c>
      <c r="AV129" s="98">
        <f>[10]CaseCE180!$AA146/1000</f>
        <v>1.60970800698371</v>
      </c>
      <c r="AW129" s="99">
        <f t="shared" si="23"/>
        <v>4.0429444745538694</v>
      </c>
      <c r="AX129" s="98">
        <f>([11]CaseCE185!$O146+[11]CaseCE185!$Q146)/3600/1000</f>
        <v>6.5354980499509692</v>
      </c>
      <c r="AY129" s="98">
        <f>[11]CaseCE185!$AA146/1000</f>
        <v>2.29119294362249</v>
      </c>
      <c r="AZ129" s="99">
        <f t="shared" si="24"/>
        <v>2.8524433388041173</v>
      </c>
      <c r="BA129" s="98">
        <f>([12]CaseCE190!$O146+[12]CaseCE190!$Q146)/3600/1000</f>
        <v>0.82787510711642209</v>
      </c>
      <c r="BB129" s="98">
        <f>[12]CaseCE190!$AA146/1000</f>
        <v>0.24355729087494501</v>
      </c>
      <c r="BC129" s="99">
        <f t="shared" si="25"/>
        <v>3.3990980279933245</v>
      </c>
      <c r="BD129" s="98">
        <f>([13]CaseCE195!$O146+[13]CaseCE195!$Q146)/3600/1000</f>
        <v>0.85544496730523056</v>
      </c>
      <c r="BE129" s="98">
        <f>[13]CaseCE195!$AA146/1000</f>
        <v>0.370908123084497</v>
      </c>
      <c r="BF129" s="99">
        <f t="shared" si="26"/>
        <v>2.3063527436155682</v>
      </c>
      <c r="BG129" s="98">
        <f>([14]CaseCE200!$O146+[14]CaseCE200!$Q146)/3600/1000</f>
        <v>7.9465813109228058</v>
      </c>
      <c r="BH129" s="98">
        <f>[14]CaseCE200!$AA146/1000</f>
        <v>2.1795039267992502</v>
      </c>
      <c r="BI129" s="99">
        <f t="shared" si="27"/>
        <v>3.6460504673615803</v>
      </c>
    </row>
    <row r="130" spans="19:61" x14ac:dyDescent="0.2">
      <c r="S130" t="s">
        <v>199</v>
      </c>
      <c r="T130" s="98">
        <f>([1]CaseCE100!$O147+[1]CaseCE100!$Q147)/3600/1000</f>
        <v>5.4357476147217225</v>
      </c>
      <c r="U130" s="98">
        <f>[1]CaseCE100!$AA147/1000</f>
        <v>2.2614740160320497</v>
      </c>
      <c r="V130" s="99">
        <f t="shared" si="14"/>
        <v>2.4036303650568618</v>
      </c>
      <c r="W130" s="98">
        <f>([2]CaseCE110!$O147+[2]CaseCE110!$Q147)/3600/1000</f>
        <v>5.4080189373475003</v>
      </c>
      <c r="X130" s="98">
        <f>[2]CaseCE110!$AA147/1000</f>
        <v>1.5905495209093399</v>
      </c>
      <c r="Y130" s="99">
        <f t="shared" si="15"/>
        <v>3.4000946630417759</v>
      </c>
      <c r="Z130" s="98">
        <f>([3]CaseCE120!$O147+[3]CaseCE120!$Q147)/3600/1000</f>
        <v>5.4005899004403615</v>
      </c>
      <c r="AA130" s="98">
        <f>[3]CaseCE120!$AA147/1000</f>
        <v>1.49735162864625</v>
      </c>
      <c r="AB130" s="99">
        <f t="shared" si="16"/>
        <v>3.606761295824024</v>
      </c>
      <c r="AC130" s="98">
        <f>([4]CaseCE130!$O147+[4]CaseCE130!$Q147)/3600/1000</f>
        <v>0.30574749765194159</v>
      </c>
      <c r="AD130" s="98">
        <f>[4]CaseCE130!$AA147/1000</f>
        <v>0.16061901531289899</v>
      </c>
      <c r="AE130" s="99">
        <f t="shared" si="17"/>
        <v>1.9035572908744363</v>
      </c>
      <c r="AF130" s="98">
        <f>([5]CaseCE140!$O147+[5]CaseCE140!$Q147)/3600/1000</f>
        <v>0.27801871555408886</v>
      </c>
      <c r="AG130" s="98">
        <f>[5]CaseCE140!$AA147/1000</f>
        <v>0.100335171717905</v>
      </c>
      <c r="AH130" s="99">
        <f t="shared" si="18"/>
        <v>2.7708998828022726</v>
      </c>
      <c r="AI130" s="98">
        <f>([6]CaseCE150!$O147+[6]CaseCE150!$Q147)/3600/1000</f>
        <v>6.5080637462950559</v>
      </c>
      <c r="AJ130" s="98">
        <f>[6]CaseCE150!$AA147/1000</f>
        <v>1.7813276239663001</v>
      </c>
      <c r="AK130" s="99">
        <f t="shared" si="19"/>
        <v>3.6534906093266639</v>
      </c>
      <c r="AL130" s="98">
        <f>([7]CaseCE160!$O147+[7]CaseCE160!$Q147)/3600/1000</f>
        <v>6.5006699012897222</v>
      </c>
      <c r="AM130" s="98">
        <f>[7]CaseCE160!$AA147/1000</f>
        <v>1.6841566705820501</v>
      </c>
      <c r="AN130" s="99">
        <f t="shared" si="20"/>
        <v>3.8598961811807384</v>
      </c>
      <c r="AO130" s="98">
        <f>([8]CaseCE165!$O147+[8]CaseCE165!$Q147)/3600/1000</f>
        <v>6.524759399732778</v>
      </c>
      <c r="AP130" s="98">
        <f>[8]CaseCE165!$AA147/1000</f>
        <v>2.2186735093410799</v>
      </c>
      <c r="AQ130" s="99">
        <f t="shared" si="21"/>
        <v>2.9408380152655065</v>
      </c>
      <c r="AR130" s="98">
        <f>([9]CaseCE170!$O147+[9]CaseCE170!$Q147)/3600/1000</f>
        <v>3.2080554346555057</v>
      </c>
      <c r="AS130" s="98">
        <f>[9]CaseCE170!$AA147/1000</f>
        <v>0.94495015177883201</v>
      </c>
      <c r="AT130" s="99">
        <f t="shared" si="22"/>
        <v>3.3949467372606543</v>
      </c>
      <c r="AU130" s="98">
        <f>([10]CaseCE180!$O147+[10]CaseCE180!$Q147)/3600/1000</f>
        <v>6.5081022643952027</v>
      </c>
      <c r="AV130" s="98">
        <f>[10]CaseCE180!$AA147/1000</f>
        <v>1.6098429793907401</v>
      </c>
      <c r="AW130" s="99">
        <f t="shared" si="23"/>
        <v>4.0426938202744802</v>
      </c>
      <c r="AX130" s="98">
        <f>([11]CaseCE185!$O147+[11]CaseCE185!$Q147)/3600/1000</f>
        <v>6.5358041639466196</v>
      </c>
      <c r="AY130" s="98">
        <f>[11]CaseCE185!$AA147/1000</f>
        <v>2.2914916295169703</v>
      </c>
      <c r="AZ130" s="99">
        <f t="shared" si="24"/>
        <v>2.8522051225316147</v>
      </c>
      <c r="BA130" s="98">
        <f>([12]CaseCE190!$O147+[12]CaseCE190!$Q147)/3600/1000</f>
        <v>0.82802925583389719</v>
      </c>
      <c r="BB130" s="98">
        <f>[12]CaseCE190!$AA147/1000</f>
        <v>0.24376639741365</v>
      </c>
      <c r="BC130" s="99">
        <f t="shared" si="25"/>
        <v>3.3968145922458906</v>
      </c>
      <c r="BD130" s="98">
        <f>([13]CaseCE195!$O147+[13]CaseCE195!$Q147)/3600/1000</f>
        <v>0.85575551721782794</v>
      </c>
      <c r="BE130" s="98">
        <f>[13]CaseCE195!$AA147/1000</f>
        <v>0.37131580704207601</v>
      </c>
      <c r="BF130" s="99">
        <f t="shared" si="26"/>
        <v>2.3046568473204192</v>
      </c>
      <c r="BG130" s="98">
        <f>([14]CaseCE200!$O147+[14]CaseCE200!$Q147)/3600/1000</f>
        <v>7.9467522761668326</v>
      </c>
      <c r="BH130" s="98">
        <f>[14]CaseCE200!$AA147/1000</f>
        <v>2.1797365909335</v>
      </c>
      <c r="BI130" s="99">
        <f t="shared" si="27"/>
        <v>3.6457397234238904</v>
      </c>
    </row>
    <row r="131" spans="19:61" x14ac:dyDescent="0.2">
      <c r="S131" t="s">
        <v>200</v>
      </c>
      <c r="T131" s="98">
        <f>([1]CaseCE100!$O148+[1]CaseCE100!$Q148)/3600/1000</f>
        <v>5.4358745151106111</v>
      </c>
      <c r="U131" s="98">
        <f>[1]CaseCE100!$AA148/1000</f>
        <v>2.2615152592725001</v>
      </c>
      <c r="V131" s="99">
        <f t="shared" si="14"/>
        <v>2.403642643056612</v>
      </c>
      <c r="W131" s="98">
        <f>([2]CaseCE110!$O148+[2]CaseCE110!$Q148)/3600/1000</f>
        <v>5.4081052529332769</v>
      </c>
      <c r="X131" s="98">
        <f>[2]CaseCE110!$AA148/1000</f>
        <v>1.59056998307277</v>
      </c>
      <c r="Y131" s="99">
        <f t="shared" si="15"/>
        <v>3.4001051890125171</v>
      </c>
      <c r="Z131" s="98">
        <f>([3]CaseCE120!$O148+[3]CaseCE120!$Q148)/3600/1000</f>
        <v>5.4006028716935566</v>
      </c>
      <c r="AA131" s="98">
        <f>[3]CaseCE120!$AA148/1000</f>
        <v>1.4973545895112801</v>
      </c>
      <c r="AB131" s="99">
        <f t="shared" si="16"/>
        <v>3.6067628266035858</v>
      </c>
      <c r="AC131" s="98">
        <f>([4]CaseCE130!$O148+[4]CaseCE130!$Q148)/3600/1000</f>
        <v>0.30587439848879999</v>
      </c>
      <c r="AD131" s="98">
        <f>[4]CaseCE130!$AA148/1000</f>
        <v>0.16068462571473402</v>
      </c>
      <c r="AE131" s="99">
        <f t="shared" si="17"/>
        <v>1.9035697853995297</v>
      </c>
      <c r="AF131" s="98">
        <f>([5]CaseCE140!$O148+[5]CaseCE140!$Q148)/3600/1000</f>
        <v>0.27810505336600277</v>
      </c>
      <c r="AG131" s="98">
        <f>[5]CaseCE140!$AA148/1000</f>
        <v>0.100365943849444</v>
      </c>
      <c r="AH131" s="99">
        <f t="shared" si="18"/>
        <v>2.7709105569034449</v>
      </c>
      <c r="AI131" s="98">
        <f>([6]CaseCE150!$O148+[6]CaseCE150!$Q148)/3600/1000</f>
        <v>6.5081460225221388</v>
      </c>
      <c r="AJ131" s="98">
        <f>[6]CaseCE150!$AA148/1000</f>
        <v>1.78136847943221</v>
      </c>
      <c r="AK131" s="99">
        <f t="shared" si="19"/>
        <v>3.6534530040615363</v>
      </c>
      <c r="AL131" s="98">
        <f>([7]CaseCE160!$O148+[7]CaseCE160!$Q148)/3600/1000</f>
        <v>6.5006747029486114</v>
      </c>
      <c r="AM131" s="98">
        <f>[7]CaseCE160!$AA148/1000</f>
        <v>1.68418802020487</v>
      </c>
      <c r="AN131" s="99">
        <f t="shared" si="20"/>
        <v>3.8598271837593576</v>
      </c>
      <c r="AO131" s="98">
        <f>([8]CaseCE165!$O148+[8]CaseCE165!$Q148)/3600/1000</f>
        <v>6.524872822031389</v>
      </c>
      <c r="AP131" s="98">
        <f>[8]CaseCE165!$AA148/1000</f>
        <v>2.21873505134135</v>
      </c>
      <c r="AQ131" s="99">
        <f t="shared" si="21"/>
        <v>2.9408075642410467</v>
      </c>
      <c r="AR131" s="98">
        <f>([9]CaseCE170!$O148+[9]CaseCE170!$Q148)/3600/1000</f>
        <v>3.2081387603047138</v>
      </c>
      <c r="AS131" s="98">
        <f>[9]CaseCE170!$AA148/1000</f>
        <v>0.9449854949254729</v>
      </c>
      <c r="AT131" s="99">
        <f t="shared" si="22"/>
        <v>3.3949079404205316</v>
      </c>
      <c r="AU131" s="98">
        <f>([10]CaseCE180!$O148+[10]CaseCE180!$Q148)/3600/1000</f>
        <v>6.5081813174103473</v>
      </c>
      <c r="AV131" s="98">
        <f>[10]CaseCE180!$AA148/1000</f>
        <v>1.60984495725835</v>
      </c>
      <c r="AW131" s="99">
        <f t="shared" si="23"/>
        <v>4.0427379593710189</v>
      </c>
      <c r="AX131" s="98">
        <f>([11]CaseCE185!$O148+[11]CaseCE185!$Q148)/3600/1000</f>
        <v>6.5359288917632723</v>
      </c>
      <c r="AY131" s="98">
        <f>[11]CaseCE185!$AA148/1000</f>
        <v>2.2914888598183802</v>
      </c>
      <c r="AZ131" s="99">
        <f t="shared" si="24"/>
        <v>2.8522630008689198</v>
      </c>
      <c r="BA131" s="98">
        <f>([12]CaseCE190!$O148+[12]CaseCE190!$Q148)/3600/1000</f>
        <v>0.8281148417339389</v>
      </c>
      <c r="BB131" s="98">
        <f>[12]CaseCE190!$AA148/1000</f>
        <v>0.24380531159898999</v>
      </c>
      <c r="BC131" s="99">
        <f t="shared" si="25"/>
        <v>3.396623462806335</v>
      </c>
      <c r="BD131" s="98">
        <f>([13]CaseCE195!$O148+[13]CaseCE195!$Q148)/3600/1000</f>
        <v>0.85588195531754441</v>
      </c>
      <c r="BE131" s="98">
        <f>[13]CaseCE195!$AA148/1000</f>
        <v>0.37133662354251101</v>
      </c>
      <c r="BF131" s="99">
        <f t="shared" si="26"/>
        <v>2.3048681467303807</v>
      </c>
      <c r="BG131" s="98">
        <f>([14]CaseCE200!$O148+[14]CaseCE200!$Q148)/3600/1000</f>
        <v>7.9468461857318609</v>
      </c>
      <c r="BH131" s="98">
        <f>[14]CaseCE200!$AA148/1000</f>
        <v>2.1797894711867998</v>
      </c>
      <c r="BI131" s="99">
        <f t="shared" si="27"/>
        <v>3.645694362128078</v>
      </c>
    </row>
    <row r="132" spans="19:61" x14ac:dyDescent="0.2">
      <c r="S132" t="s">
        <v>201</v>
      </c>
      <c r="T132" s="98">
        <f>([1]CaseCE100!$O149+[1]CaseCE100!$Q149)/3600/1000</f>
        <v>5.435938016263222</v>
      </c>
      <c r="U132" s="98">
        <f>[1]CaseCE100!$AA149/1000</f>
        <v>2.2617965290728699</v>
      </c>
      <c r="V132" s="99">
        <f t="shared" si="14"/>
        <v>2.4033718092632586</v>
      </c>
      <c r="W132" s="98">
        <f>([2]CaseCE110!$O149+[2]CaseCE110!$Q149)/3600/1000</f>
        <v>5.4081535108378898</v>
      </c>
      <c r="X132" s="98">
        <f>[2]CaseCE110!$AA149/1000</f>
        <v>1.5907660985437999</v>
      </c>
      <c r="Y132" s="99">
        <f t="shared" si="15"/>
        <v>3.3997163478581527</v>
      </c>
      <c r="Z132" s="98">
        <f>([3]CaseCE120!$O149+[3]CaseCE120!$Q149)/3600/1000</f>
        <v>5.4006086032951659</v>
      </c>
      <c r="AA132" s="98">
        <f>[3]CaseCE120!$AA149/1000</f>
        <v>1.4975285058402801</v>
      </c>
      <c r="AB132" s="99">
        <f t="shared" si="16"/>
        <v>3.6063477805150854</v>
      </c>
      <c r="AC132" s="98">
        <f>([4]CaseCE130!$O149+[4]CaseCE130!$Q149)/3600/1000</f>
        <v>0.30593790550533334</v>
      </c>
      <c r="AD132" s="98">
        <f>[4]CaseCE130!$AA149/1000</f>
        <v>0.160743096677644</v>
      </c>
      <c r="AE132" s="99">
        <f t="shared" si="17"/>
        <v>1.9032724380000259</v>
      </c>
      <c r="AF132" s="98">
        <f>([5]CaseCE140!$O149+[5]CaseCE140!$Q149)/3600/1000</f>
        <v>0.27815331090656109</v>
      </c>
      <c r="AG132" s="98">
        <f>[5]CaseCE140!$AA149/1000</f>
        <v>0.100399124138896</v>
      </c>
      <c r="AH132" s="99">
        <f t="shared" si="18"/>
        <v>2.7704754726919045</v>
      </c>
      <c r="AI132" s="98">
        <f>([6]CaseCE150!$O149+[6]CaseCE150!$Q149)/3600/1000</f>
        <v>6.5081924873321384</v>
      </c>
      <c r="AJ132" s="98">
        <f>[6]CaseCE150!$AA149/1000</f>
        <v>1.7814764213968899</v>
      </c>
      <c r="AK132" s="99">
        <f t="shared" si="19"/>
        <v>3.6532577188021045</v>
      </c>
      <c r="AL132" s="98">
        <f>([7]CaseCE160!$O149+[7]CaseCE160!$Q149)/3600/1000</f>
        <v>6.500674335236722</v>
      </c>
      <c r="AM132" s="98">
        <f>[7]CaseCE160!$AA149/1000</f>
        <v>1.6842555398003798</v>
      </c>
      <c r="AN132" s="99">
        <f t="shared" si="20"/>
        <v>3.8596722300270363</v>
      </c>
      <c r="AO132" s="98">
        <f>([8]CaseCE165!$O149+[8]CaseCE165!$Q149)/3600/1000</f>
        <v>6.5249332568419449</v>
      </c>
      <c r="AP132" s="98">
        <f>[8]CaseCE165!$AA149/1000</f>
        <v>2.2188836974221298</v>
      </c>
      <c r="AQ132" s="99">
        <f t="shared" si="21"/>
        <v>2.9406377920674833</v>
      </c>
      <c r="AR132" s="98">
        <f>([9]CaseCE170!$O149+[9]CaseCE170!$Q149)/3600/1000</f>
        <v>3.2081863460411393</v>
      </c>
      <c r="AS132" s="98">
        <f>[9]CaseCE170!$AA149/1000</f>
        <v>0.94507317782857903</v>
      </c>
      <c r="AT132" s="99">
        <f t="shared" si="22"/>
        <v>3.3946433157825293</v>
      </c>
      <c r="AU132" s="98">
        <f>([10]CaseCE180!$O149+[10]CaseCE180!$Q149)/3600/1000</f>
        <v>6.5082285317161643</v>
      </c>
      <c r="AV132" s="98">
        <f>[10]CaseCE180!$AA149/1000</f>
        <v>1.61003346036515</v>
      </c>
      <c r="AW132" s="99">
        <f t="shared" si="23"/>
        <v>4.0422939596796459</v>
      </c>
      <c r="AX132" s="98">
        <f>([11]CaseCE185!$O149+[11]CaseCE185!$Q149)/3600/1000</f>
        <v>6.5359936675279116</v>
      </c>
      <c r="AY132" s="98">
        <f>[11]CaseCE185!$AA149/1000</f>
        <v>2.2918182715404702</v>
      </c>
      <c r="AZ132" s="99">
        <f t="shared" si="24"/>
        <v>2.8518812982212038</v>
      </c>
      <c r="BA132" s="98">
        <f>([12]CaseCE190!$O149+[12]CaseCE190!$Q149)/3600/1000</f>
        <v>0.8281631087717557</v>
      </c>
      <c r="BB132" s="98">
        <f>[12]CaseCE190!$AA149/1000</f>
        <v>0.24385229671905501</v>
      </c>
      <c r="BC132" s="99">
        <f t="shared" si="25"/>
        <v>3.3961669416872122</v>
      </c>
      <c r="BD132" s="98">
        <f>([13]CaseCE195!$O149+[13]CaseCE195!$Q149)/3600/1000</f>
        <v>0.8559456636845082</v>
      </c>
      <c r="BE132" s="98">
        <f>[13]CaseCE195!$AA149/1000</f>
        <v>0.37140058349084304</v>
      </c>
      <c r="BF132" s="99">
        <f t="shared" si="26"/>
        <v>2.304642754298774</v>
      </c>
      <c r="BG132" s="98">
        <f>([14]CaseCE200!$O149+[14]CaseCE200!$Q149)/3600/1000</f>
        <v>7.9468984896421953</v>
      </c>
      <c r="BH132" s="98">
        <f>[14]CaseCE200!$AA149/1000</f>
        <v>2.17990438464212</v>
      </c>
      <c r="BI132" s="99">
        <f t="shared" si="27"/>
        <v>3.6455261733632671</v>
      </c>
    </row>
    <row r="133" spans="19:61" x14ac:dyDescent="0.2">
      <c r="S133" t="s">
        <v>202</v>
      </c>
      <c r="T133" s="98">
        <f>([1]CaseCE100!$O150+[1]CaseCE100!$Q150)/3600/1000</f>
        <v>5.4360584272571657</v>
      </c>
      <c r="U133" s="98">
        <f>[1]CaseCE100!$AA150/1000</f>
        <v>2.2619921154659401</v>
      </c>
      <c r="V133" s="99">
        <f t="shared" si="14"/>
        <v>2.4032172305505188</v>
      </c>
      <c r="W133" s="98">
        <f>([2]CaseCE110!$O150+[2]CaseCE110!$Q150)/3600/1000</f>
        <v>5.4082568297975007</v>
      </c>
      <c r="X133" s="98">
        <f>[2]CaseCE110!$AA150/1000</f>
        <v>1.5909013730002299</v>
      </c>
      <c r="Y133" s="99">
        <f t="shared" si="15"/>
        <v>3.3994922133973913</v>
      </c>
      <c r="Z133" s="98">
        <f>([3]CaseCE120!$O150+[3]CaseCE120!$Q150)/3600/1000</f>
        <v>5.4006613067641664</v>
      </c>
      <c r="AA133" s="98">
        <f>[3]CaseCE120!$AA150/1000</f>
        <v>1.49764419005883</v>
      </c>
      <c r="AB133" s="99">
        <f t="shared" si="16"/>
        <v>3.6061044022425777</v>
      </c>
      <c r="AC133" s="98">
        <f>([4]CaseCE130!$O150+[4]CaseCE130!$Q150)/3600/1000</f>
        <v>0.30605831714938059</v>
      </c>
      <c r="AD133" s="98">
        <f>[4]CaseCE130!$AA150/1000</f>
        <v>0.16082075284389402</v>
      </c>
      <c r="AE133" s="99">
        <f t="shared" si="17"/>
        <v>1.9031021291541037</v>
      </c>
      <c r="AF133" s="98">
        <f>([5]CaseCE140!$O150+[5]CaseCE140!$Q150)/3600/1000</f>
        <v>0.27825664034989722</v>
      </c>
      <c r="AG133" s="98">
        <f>[5]CaseCE140!$AA150/1000</f>
        <v>0.100445555279735</v>
      </c>
      <c r="AH133" s="99">
        <f t="shared" si="18"/>
        <v>2.7702235263170056</v>
      </c>
      <c r="AI133" s="98">
        <f>([6]CaseCE150!$O150+[6]CaseCE150!$Q150)/3600/1000</f>
        <v>6.5082948436606944</v>
      </c>
      <c r="AJ133" s="98">
        <f>[6]CaseCE150!$AA150/1000</f>
        <v>1.7816580505622701</v>
      </c>
      <c r="AK133" s="99">
        <f t="shared" si="19"/>
        <v>3.6529427415135882</v>
      </c>
      <c r="AL133" s="98">
        <f>([7]CaseCE160!$O150+[7]CaseCE160!$Q150)/3600/1000</f>
        <v>6.5007191879310273</v>
      </c>
      <c r="AM133" s="98">
        <f>[7]CaseCE160!$AA150/1000</f>
        <v>1.6844103747908601</v>
      </c>
      <c r="AN133" s="99">
        <f t="shared" si="20"/>
        <v>3.8593440679431641</v>
      </c>
      <c r="AO133" s="98">
        <f>([8]CaseCE165!$O150+[8]CaseCE165!$Q150)/3600/1000</f>
        <v>6.5250569606671949</v>
      </c>
      <c r="AP133" s="98">
        <f>[8]CaseCE165!$AA150/1000</f>
        <v>2.2191210234994903</v>
      </c>
      <c r="AQ133" s="99">
        <f t="shared" si="21"/>
        <v>2.9403790471857039</v>
      </c>
      <c r="AR133" s="98">
        <f>([9]CaseCE170!$O150+[9]CaseCE170!$Q150)/3600/1000</f>
        <v>3.2082882901813998</v>
      </c>
      <c r="AS133" s="98">
        <f>[9]CaseCE170!$AA150/1000</f>
        <v>0.94519660575136</v>
      </c>
      <c r="AT133" s="99">
        <f t="shared" si="22"/>
        <v>3.3943078833118032</v>
      </c>
      <c r="AU133" s="98">
        <f>([10]CaseCE180!$O150+[10]CaseCE180!$Q150)/3600/1000</f>
        <v>6.5083280835327129</v>
      </c>
      <c r="AV133" s="98">
        <f>[10]CaseCE180!$AA150/1000</f>
        <v>1.6101321414154</v>
      </c>
      <c r="AW133" s="99">
        <f t="shared" si="23"/>
        <v>4.0421080457480425</v>
      </c>
      <c r="AX133" s="98">
        <f>([11]CaseCE185!$O150+[11]CaseCE185!$Q150)/3600/1000</f>
        <v>6.536113316798664</v>
      </c>
      <c r="AY133" s="98">
        <f>[11]CaseCE185!$AA150/1000</f>
        <v>2.2920038727355001</v>
      </c>
      <c r="AZ133" s="99">
        <f t="shared" si="24"/>
        <v>2.8517025623511847</v>
      </c>
      <c r="BA133" s="98">
        <f>([12]CaseCE190!$O150+[12]CaseCE190!$Q150)/3600/1000</f>
        <v>0.82826589381538607</v>
      </c>
      <c r="BB133" s="98">
        <f>[12]CaseCE190!$AA150/1000</f>
        <v>0.24391983700561301</v>
      </c>
      <c r="BC133" s="99">
        <f t="shared" si="25"/>
        <v>3.3956479472242607</v>
      </c>
      <c r="BD133" s="98">
        <f>([13]CaseCE195!$O150+[13]CaseCE195!$Q150)/3600/1000</f>
        <v>0.85606581682030281</v>
      </c>
      <c r="BE133" s="98">
        <f>[13]CaseCE195!$AA150/1000</f>
        <v>0.37150232084371498</v>
      </c>
      <c r="BF133" s="99">
        <f t="shared" si="26"/>
        <v>2.3043350439267805</v>
      </c>
      <c r="BG133" s="98">
        <f>([14]CaseCE200!$O150+[14]CaseCE200!$Q150)/3600/1000</f>
        <v>7.9470001504031114</v>
      </c>
      <c r="BH133" s="98">
        <f>[14]CaseCE200!$AA150/1000</f>
        <v>2.1801173816305099</v>
      </c>
      <c r="BI133" s="99">
        <f t="shared" si="27"/>
        <v>3.6452166371241668</v>
      </c>
    </row>
    <row r="134" spans="19:61" x14ac:dyDescent="0.2">
      <c r="S134" t="s">
        <v>203</v>
      </c>
      <c r="T134" s="98">
        <f>([1]CaseCE100!$O151+[1]CaseCE100!$Q151)/3600/1000</f>
        <v>5.4358595870936117</v>
      </c>
      <c r="U134" s="98">
        <f>[1]CaseCE100!$AA151/1000</f>
        <v>2.26192749283017</v>
      </c>
      <c r="V134" s="99">
        <f t="shared" si="14"/>
        <v>2.4031979823951621</v>
      </c>
      <c r="W134" s="98">
        <f>([2]CaseCE110!$O151+[2]CaseCE110!$Q151)/3600/1000</f>
        <v>5.4081521503298884</v>
      </c>
      <c r="X134" s="98">
        <f>[2]CaseCE110!$AA151/1000</f>
        <v>1.59087655885841</v>
      </c>
      <c r="Y134" s="99">
        <f t="shared" si="15"/>
        <v>3.399479438059418</v>
      </c>
      <c r="Z134" s="98">
        <f>([3]CaseCE120!$O151+[3]CaseCE120!$Q151)/3600/1000</f>
        <v>5.4006047618053614</v>
      </c>
      <c r="AA134" s="98">
        <f>[3]CaseCE120!$AA151/1000</f>
        <v>1.4976312813767199</v>
      </c>
      <c r="AB134" s="99">
        <f t="shared" si="16"/>
        <v>3.6060977284347153</v>
      </c>
      <c r="AC134" s="98">
        <f>([4]CaseCE130!$O151+[4]CaseCE130!$Q151)/3600/1000</f>
        <v>0.3058594617070417</v>
      </c>
      <c r="AD134" s="98">
        <f>[4]CaseCE130!$AA151/1000</f>
        <v>0.16071791628289298</v>
      </c>
      <c r="AE134" s="99">
        <f t="shared" si="17"/>
        <v>1.9030825484862124</v>
      </c>
      <c r="AF134" s="98">
        <f>([5]CaseCE140!$O151+[5]CaseCE140!$Q151)/3600/1000</f>
        <v>0.27815195416077221</v>
      </c>
      <c r="AG134" s="98">
        <f>[5]CaseCE140!$AA151/1000</f>
        <v>0.10040823462460201</v>
      </c>
      <c r="AH134" s="99">
        <f t="shared" si="18"/>
        <v>2.7702105828342036</v>
      </c>
      <c r="AI134" s="98">
        <f>([6]CaseCE150!$O151+[6]CaseCE150!$Q151)/3600/1000</f>
        <v>6.5081918503496672</v>
      </c>
      <c r="AJ134" s="98">
        <f>[6]CaseCE150!$AA151/1000</f>
        <v>1.7816564889828301</v>
      </c>
      <c r="AK134" s="99">
        <f t="shared" si="19"/>
        <v>3.652888135616577</v>
      </c>
      <c r="AL134" s="98">
        <f>([7]CaseCE160!$O151+[7]CaseCE160!$Q151)/3600/1000</f>
        <v>6.5006659027549167</v>
      </c>
      <c r="AM134" s="98">
        <f>[7]CaseCE160!$AA151/1000</f>
        <v>1.6844349172830699</v>
      </c>
      <c r="AN134" s="99">
        <f t="shared" si="20"/>
        <v>3.8592562028102848</v>
      </c>
      <c r="AO134" s="98">
        <f>([8]CaseCE165!$O151+[8]CaseCE165!$Q151)/3600/1000</f>
        <v>6.5248894619772217</v>
      </c>
      <c r="AP134" s="98">
        <f>[8]CaseCE165!$AA151/1000</f>
        <v>2.2191033156431699</v>
      </c>
      <c r="AQ134" s="99">
        <f t="shared" si="21"/>
        <v>2.9403270302834423</v>
      </c>
      <c r="AR134" s="98">
        <f>([9]CaseCE170!$O151+[9]CaseCE170!$Q151)/3600/1000</f>
        <v>3.208185337772528</v>
      </c>
      <c r="AS134" s="98">
        <f>[9]CaseCE170!$AA151/1000</f>
        <v>0.945169541473592</v>
      </c>
      <c r="AT134" s="99">
        <f t="shared" si="22"/>
        <v>3.3942961521704564</v>
      </c>
      <c r="AU134" s="98">
        <f>([10]CaseCE180!$O151+[10]CaseCE180!$Q151)/3600/1000</f>
        <v>6.508226481532037</v>
      </c>
      <c r="AV134" s="98">
        <f>[10]CaseCE180!$AA151/1000</f>
        <v>1.61008169710174</v>
      </c>
      <c r="AW134" s="99">
        <f t="shared" si="23"/>
        <v>4.0421715825024913</v>
      </c>
      <c r="AX134" s="98">
        <f>([11]CaseCE185!$O151+[11]CaseCE185!$Q151)/3600/1000</f>
        <v>6.5359157849858232</v>
      </c>
      <c r="AY134" s="98">
        <f>[11]CaseCE185!$AA151/1000</f>
        <v>2.2918850720020703</v>
      </c>
      <c r="AZ134" s="99">
        <f t="shared" si="24"/>
        <v>2.8517641939507858</v>
      </c>
      <c r="BA134" s="98">
        <f>([12]CaseCE190!$O151+[12]CaseCE190!$Q151)/3600/1000</f>
        <v>0.82816139493891949</v>
      </c>
      <c r="BB134" s="98">
        <f>[12]CaseCE190!$AA151/1000</f>
        <v>0.24380323220560501</v>
      </c>
      <c r="BC134" s="99">
        <f t="shared" si="25"/>
        <v>3.3968433783540304</v>
      </c>
      <c r="BD134" s="98">
        <f>([13]CaseCE195!$O151+[13]CaseCE195!$Q151)/3600/1000</f>
        <v>0.85586665848539445</v>
      </c>
      <c r="BE134" s="98">
        <f>[13]CaseCE195!$AA151/1000</f>
        <v>0.37124437572875502</v>
      </c>
      <c r="BF134" s="99">
        <f t="shared" si="26"/>
        <v>2.3053996624334654</v>
      </c>
      <c r="BG134" s="98">
        <f>([14]CaseCE200!$O151+[14]CaseCE200!$Q151)/3600/1000</f>
        <v>7.9468809117490284</v>
      </c>
      <c r="BH134" s="98">
        <f>[14]CaseCE200!$AA151/1000</f>
        <v>2.1801222695807301</v>
      </c>
      <c r="BI134" s="99">
        <f t="shared" si="27"/>
        <v>3.6451537707916408</v>
      </c>
    </row>
    <row r="135" spans="19:61" x14ac:dyDescent="0.2">
      <c r="S135" t="s">
        <v>204</v>
      </c>
      <c r="T135" s="98">
        <f>([1]CaseCE100!$O152+[1]CaseCE100!$Q152)/3600/1000</f>
        <v>5.4357616737759447</v>
      </c>
      <c r="U135" s="98">
        <f>[1]CaseCE100!$AA152/1000</f>
        <v>2.2616349531891999</v>
      </c>
      <c r="V135" s="99">
        <f t="shared" si="14"/>
        <v>2.4034655398789324</v>
      </c>
      <c r="W135" s="98">
        <f>([2]CaseCE110!$O152+[2]CaseCE110!$Q152)/3600/1000</f>
        <v>5.408065409666027</v>
      </c>
      <c r="X135" s="98">
        <f>[2]CaseCE110!$AA152/1000</f>
        <v>1.5906713473859699</v>
      </c>
      <c r="Y135" s="99">
        <f t="shared" si="15"/>
        <v>3.3998634718311687</v>
      </c>
      <c r="Z135" s="98">
        <f>([3]CaseCE120!$O152+[3]CaseCE120!$Q152)/3600/1000</f>
        <v>5.4005397468128056</v>
      </c>
      <c r="AA135" s="98">
        <f>[3]CaseCE120!$AA152/1000</f>
        <v>1.4974437223336299</v>
      </c>
      <c r="AB135" s="99">
        <f t="shared" si="16"/>
        <v>3.606505985010612</v>
      </c>
      <c r="AC135" s="98">
        <f>([4]CaseCE130!$O152+[4]CaseCE130!$Q152)/3600/1000</f>
        <v>0.30576153155172497</v>
      </c>
      <c r="AD135" s="98">
        <f>[4]CaseCE130!$AA152/1000</f>
        <v>0.16064163882823201</v>
      </c>
      <c r="AE135" s="99">
        <f t="shared" si="17"/>
        <v>1.9033765702469216</v>
      </c>
      <c r="AF135" s="98">
        <f>([5]CaseCE140!$O152+[5]CaseCE140!$Q152)/3600/1000</f>
        <v>0.27806521445149995</v>
      </c>
      <c r="AG135" s="98">
        <f>[5]CaseCE140!$AA152/1000</f>
        <v>0.10036132669296099</v>
      </c>
      <c r="AH135" s="99">
        <f t="shared" si="18"/>
        <v>2.7706410787314004</v>
      </c>
      <c r="AI135" s="98">
        <f>([6]CaseCE150!$O152+[6]CaseCE150!$Q152)/3600/1000</f>
        <v>6.5081070186957222</v>
      </c>
      <c r="AJ135" s="98">
        <f>[6]CaseCE150!$AA152/1000</f>
        <v>1.7815468042248799</v>
      </c>
      <c r="AK135" s="99">
        <f t="shared" si="19"/>
        <v>3.6530654166716023</v>
      </c>
      <c r="AL135" s="98">
        <f>([7]CaseCE160!$O152+[7]CaseCE160!$Q152)/3600/1000</f>
        <v>6.5006035565805007</v>
      </c>
      <c r="AM135" s="98">
        <f>[7]CaseCE160!$AA152/1000</f>
        <v>1.6843685690285899</v>
      </c>
      <c r="AN135" s="99">
        <f t="shared" si="20"/>
        <v>3.8593712065819021</v>
      </c>
      <c r="AO135" s="98">
        <f>([8]CaseCE165!$O152+[8]CaseCE165!$Q152)/3600/1000</f>
        <v>6.5247935795427772</v>
      </c>
      <c r="AP135" s="98">
        <f>[8]CaseCE165!$AA152/1000</f>
        <v>2.21895609676276</v>
      </c>
      <c r="AQ135" s="99">
        <f t="shared" si="21"/>
        <v>2.9404788986414889</v>
      </c>
      <c r="AR135" s="98">
        <f>([9]CaseCE170!$O152+[9]CaseCE170!$Q152)/3600/1000</f>
        <v>3.2080994399240641</v>
      </c>
      <c r="AS135" s="98">
        <f>[9]CaseCE170!$AA152/1000</f>
        <v>0.94507952284360097</v>
      </c>
      <c r="AT135" s="99">
        <f t="shared" si="22"/>
        <v>3.3945285686344988</v>
      </c>
      <c r="AU135" s="98">
        <f>([10]CaseCE180!$O152+[10]CaseCE180!$Q152)/3600/1000</f>
        <v>6.5081415277607952</v>
      </c>
      <c r="AV135" s="98">
        <f>[10]CaseCE180!$AA152/1000</f>
        <v>1.60992116997802</v>
      </c>
      <c r="AW135" s="99">
        <f t="shared" si="23"/>
        <v>4.042521863259708</v>
      </c>
      <c r="AX135" s="98">
        <f>([11]CaseCE185!$O152+[11]CaseCE185!$Q152)/3600/1000</f>
        <v>6.5358180763995666</v>
      </c>
      <c r="AY135" s="98">
        <f>[11]CaseCE185!$AA152/1000</f>
        <v>2.29162956747219</v>
      </c>
      <c r="AZ135" s="99">
        <f t="shared" si="24"/>
        <v>2.8520395133533647</v>
      </c>
      <c r="BA135" s="98">
        <f>([12]CaseCE190!$O152+[12]CaseCE190!$Q152)/3600/1000</f>
        <v>0.82807488839628884</v>
      </c>
      <c r="BB135" s="98">
        <f>[12]CaseCE190!$AA152/1000</f>
        <v>0.24373443825761701</v>
      </c>
      <c r="BC135" s="99">
        <f t="shared" si="25"/>
        <v>3.3974472147470958</v>
      </c>
      <c r="BD135" s="98">
        <f>([13]CaseCE195!$O152+[13]CaseCE195!$Q152)/3600/1000</f>
        <v>0.85576905109404722</v>
      </c>
      <c r="BE135" s="98">
        <f>[13]CaseCE195!$AA152/1000</f>
        <v>0.37117763534299303</v>
      </c>
      <c r="BF135" s="99">
        <f t="shared" si="26"/>
        <v>2.305551222942781</v>
      </c>
      <c r="BG135" s="98">
        <f>([14]CaseCE200!$O152+[14]CaseCE200!$Q152)/3600/1000</f>
        <v>7.9467999476101667</v>
      </c>
      <c r="BH135" s="98">
        <f>[14]CaseCE200!$AA152/1000</f>
        <v>2.1800132294496599</v>
      </c>
      <c r="BI135" s="99">
        <f t="shared" si="27"/>
        <v>3.6452989551885979</v>
      </c>
    </row>
    <row r="136" spans="19:61" x14ac:dyDescent="0.2">
      <c r="S136" t="s">
        <v>205</v>
      </c>
      <c r="T136" s="98">
        <f>([1]CaseCE100!$O153+[1]CaseCE100!$Q153)/3600/1000</f>
        <v>5.4364713083855278</v>
      </c>
      <c r="U136" s="98">
        <f>[1]CaseCE100!$AA153/1000</f>
        <v>2.26170919722707</v>
      </c>
      <c r="V136" s="99">
        <f t="shared" si="14"/>
        <v>2.403700402797504</v>
      </c>
      <c r="W136" s="98">
        <f>([2]CaseCE110!$O153+[2]CaseCE110!$Q153)/3600/1000</f>
        <v>5.4085615129303051</v>
      </c>
      <c r="X136" s="98">
        <f>[2]CaseCE110!$AA153/1000</f>
        <v>1.5906781319960801</v>
      </c>
      <c r="Y136" s="99">
        <f t="shared" si="15"/>
        <v>3.4001608522418749</v>
      </c>
      <c r="Z136" s="98">
        <f>([3]CaseCE120!$O153+[3]CaseCE120!$Q153)/3600/1000</f>
        <v>5.4008219743218895</v>
      </c>
      <c r="AA136" s="98">
        <f>[3]CaseCE120!$AA153/1000</f>
        <v>1.4974046022243599</v>
      </c>
      <c r="AB136" s="99">
        <f t="shared" si="16"/>
        <v>3.6067886837659597</v>
      </c>
      <c r="AC136" s="98">
        <f>([4]CaseCE130!$O153+[4]CaseCE130!$Q153)/3600/1000</f>
        <v>0.30647119185604449</v>
      </c>
      <c r="AD136" s="98">
        <f>[4]CaseCE130!$AA153/1000</f>
        <v>0.16099316721809501</v>
      </c>
      <c r="AE136" s="99">
        <f t="shared" si="17"/>
        <v>1.90362856481277</v>
      </c>
      <c r="AF136" s="98">
        <f>([5]CaseCE140!$O153+[5]CaseCE140!$Q153)/3600/1000</f>
        <v>0.2785613594984917</v>
      </c>
      <c r="AG136" s="98">
        <f>[5]CaseCE140!$AA153/1000</f>
        <v>0.100528573935911</v>
      </c>
      <c r="AH136" s="99">
        <f t="shared" si="18"/>
        <v>2.7709669857256727</v>
      </c>
      <c r="AI136" s="98">
        <f>([6]CaseCE150!$O153+[6]CaseCE150!$Q153)/3600/1000</f>
        <v>6.5085940044285557</v>
      </c>
      <c r="AJ136" s="98">
        <f>[6]CaseCE150!$AA153/1000</f>
        <v>1.78150410192717</v>
      </c>
      <c r="AK136" s="99">
        <f t="shared" si="19"/>
        <v>3.6534263364242507</v>
      </c>
      <c r="AL136" s="98">
        <f>([7]CaseCE160!$O153+[7]CaseCE160!$Q153)/3600/1000</f>
        <v>6.500856440963612</v>
      </c>
      <c r="AM136" s="98">
        <f>[7]CaseCE160!$AA153/1000</f>
        <v>1.6842638183665499</v>
      </c>
      <c r="AN136" s="99">
        <f t="shared" si="20"/>
        <v>3.8597613806537385</v>
      </c>
      <c r="AO136" s="98">
        <f>([8]CaseCE165!$O153+[8]CaseCE165!$Q153)/3600/1000</f>
        <v>6.5254428549588885</v>
      </c>
      <c r="AP136" s="98">
        <f>[8]CaseCE165!$AA153/1000</f>
        <v>2.2189455047205602</v>
      </c>
      <c r="AQ136" s="99">
        <f t="shared" si="21"/>
        <v>2.9407855402833163</v>
      </c>
      <c r="AR136" s="98">
        <f>([9]CaseCE170!$O153+[9]CaseCE170!$Q153)/3600/1000</f>
        <v>3.2085878099168856</v>
      </c>
      <c r="AS136" s="98">
        <f>[9]CaseCE170!$AA153/1000</f>
        <v>0.94516283063943196</v>
      </c>
      <c r="AT136" s="99">
        <f t="shared" si="22"/>
        <v>3.3947460753891225</v>
      </c>
      <c r="AU136" s="98">
        <f>([10]CaseCE180!$O153+[10]CaseCE180!$Q153)/3600/1000</f>
        <v>6.5086229930078696</v>
      </c>
      <c r="AV136" s="98">
        <f>[10]CaseCE180!$AA153/1000</f>
        <v>1.61001532156022</v>
      </c>
      <c r="AW136" s="99">
        <f t="shared" si="23"/>
        <v>4.0425845057800744</v>
      </c>
      <c r="AX136" s="98">
        <f>([11]CaseCE185!$O153+[11]CaseCE185!$Q153)/3600/1000</f>
        <v>6.5365222048271496</v>
      </c>
      <c r="AY136" s="98">
        <f>[11]CaseCE185!$AA153/1000</f>
        <v>2.2918151674585201</v>
      </c>
      <c r="AZ136" s="99">
        <f t="shared" si="24"/>
        <v>2.8521157803819515</v>
      </c>
      <c r="BA136" s="98">
        <f>([12]CaseCE190!$O153+[12]CaseCE190!$Q153)/3600/1000</f>
        <v>0.82856992287357778</v>
      </c>
      <c r="BB136" s="98">
        <f>[12]CaseCE190!$AA153/1000</f>
        <v>0.244111418705271</v>
      </c>
      <c r="BC136" s="99">
        <f t="shared" si="25"/>
        <v>3.3942284521886923</v>
      </c>
      <c r="BD136" s="98">
        <f>([13]CaseCE195!$O153+[13]CaseCE195!$Q153)/3600/1000</f>
        <v>0.85647922488828887</v>
      </c>
      <c r="BE136" s="98">
        <f>[13]CaseCE195!$AA153/1000</f>
        <v>0.37190017463006503</v>
      </c>
      <c r="BF136" s="99">
        <f t="shared" si="26"/>
        <v>2.3029815077130369</v>
      </c>
      <c r="BG136" s="98">
        <f>([14]CaseCE200!$O153+[14]CaseCE200!$Q153)/3600/1000</f>
        <v>7.9473251930405286</v>
      </c>
      <c r="BH136" s="98">
        <f>[14]CaseCE200!$AA153/1000</f>
        <v>2.1799487798839099</v>
      </c>
      <c r="BI136" s="99">
        <f t="shared" si="27"/>
        <v>3.6456476713474673</v>
      </c>
    </row>
    <row r="137" spans="19:61" x14ac:dyDescent="0.2">
      <c r="S137" t="s">
        <v>206</v>
      </c>
      <c r="T137" s="98">
        <f>([1]CaseCE100!$O154+[1]CaseCE100!$Q154)/3600/1000</f>
        <v>5.4372303501907497</v>
      </c>
      <c r="U137" s="98">
        <f>[1]CaseCE100!$AA154/1000</f>
        <v>2.2619558519529699</v>
      </c>
      <c r="V137" s="99">
        <f t="shared" si="14"/>
        <v>2.4037738603502148</v>
      </c>
      <c r="W137" s="98">
        <f>([2]CaseCE110!$O154+[2]CaseCE110!$Q154)/3600/1000</f>
        <v>5.4093248130419447</v>
      </c>
      <c r="X137" s="98">
        <f>[2]CaseCE110!$AA154/1000</f>
        <v>1.5908590603191701</v>
      </c>
      <c r="Y137" s="99">
        <f t="shared" si="15"/>
        <v>3.4002539558448914</v>
      </c>
      <c r="Z137" s="98">
        <f>([3]CaseCE120!$O154+[3]CaseCE120!$Q154)/3600/1000</f>
        <v>5.4014896894275273</v>
      </c>
      <c r="AA137" s="98">
        <f>[3]CaseCE120!$AA154/1000</f>
        <v>1.4975570107321101</v>
      </c>
      <c r="AB137" s="99">
        <f t="shared" si="16"/>
        <v>3.6068674853232485</v>
      </c>
      <c r="AC137" s="98">
        <f>([4]CaseCE130!$O154+[4]CaseCE130!$Q154)/3600/1000</f>
        <v>0.30723025619149175</v>
      </c>
      <c r="AD137" s="98">
        <f>[4]CaseCE130!$AA154/1000</f>
        <v>0.16138557609898002</v>
      </c>
      <c r="AE137" s="99">
        <f t="shared" si="17"/>
        <v>1.9037033148678861</v>
      </c>
      <c r="AF137" s="98">
        <f>([5]CaseCE140!$O154+[5]CaseCE140!$Q154)/3600/1000</f>
        <v>0.2793247013441556</v>
      </c>
      <c r="AG137" s="98">
        <f>[5]CaseCE140!$AA154/1000</f>
        <v>0.10080061775523699</v>
      </c>
      <c r="AH137" s="99">
        <f t="shared" si="18"/>
        <v>2.7710614038339418</v>
      </c>
      <c r="AI137" s="98">
        <f>([6]CaseCE150!$O154+[6]CaseCE150!$Q154)/3600/1000</f>
        <v>6.509348666108278</v>
      </c>
      <c r="AJ137" s="98">
        <f>[6]CaseCE150!$AA154/1000</f>
        <v>1.78165137654687</v>
      </c>
      <c r="AK137" s="99">
        <f t="shared" si="19"/>
        <v>3.6535479116708309</v>
      </c>
      <c r="AL137" s="98">
        <f>([7]CaseCE160!$O154+[7]CaseCE160!$Q154)/3600/1000</f>
        <v>6.5014897431610281</v>
      </c>
      <c r="AM137" s="98">
        <f>[7]CaseCE160!$AA154/1000</f>
        <v>1.6843572983216699</v>
      </c>
      <c r="AN137" s="99">
        <f t="shared" si="20"/>
        <v>3.8599231586072937</v>
      </c>
      <c r="AO137" s="98">
        <f>([8]CaseCE165!$O154+[8]CaseCE165!$Q154)/3600/1000</f>
        <v>6.5261729671351114</v>
      </c>
      <c r="AP137" s="98">
        <f>[8]CaseCE165!$AA154/1000</f>
        <v>2.2191118589117198</v>
      </c>
      <c r="AQ137" s="99">
        <f t="shared" si="21"/>
        <v>2.9408940973059501</v>
      </c>
      <c r="AR137" s="98">
        <f>([9]CaseCE170!$O154+[9]CaseCE170!$Q154)/3600/1000</f>
        <v>3.2093440464366974</v>
      </c>
      <c r="AS137" s="98">
        <f>[9]CaseCE170!$AA154/1000</f>
        <v>0.94538517998334604</v>
      </c>
      <c r="AT137" s="99">
        <f t="shared" si="22"/>
        <v>3.3947475742038113</v>
      </c>
      <c r="AU137" s="98">
        <f>([10]CaseCE180!$O154+[10]CaseCE180!$Q154)/3600/1000</f>
        <v>6.509371206842264</v>
      </c>
      <c r="AV137" s="98">
        <f>[10]CaseCE180!$AA154/1000</f>
        <v>1.61023289494439</v>
      </c>
      <c r="AW137" s="99">
        <f t="shared" si="23"/>
        <v>4.0425029368606129</v>
      </c>
      <c r="AX137" s="98">
        <f>([11]CaseCE185!$O154+[11]CaseCE185!$Q154)/3600/1000</f>
        <v>6.5372771741011082</v>
      </c>
      <c r="AY137" s="98">
        <f>[11]CaseCE185!$AA154/1000</f>
        <v>2.2920558417022496</v>
      </c>
      <c r="AZ137" s="99">
        <f t="shared" si="24"/>
        <v>2.8521456829978646</v>
      </c>
      <c r="BA137" s="98">
        <f>([12]CaseCE190!$O154+[12]CaseCE190!$Q154)/3600/1000</f>
        <v>0.82933212904229725</v>
      </c>
      <c r="BB137" s="98">
        <f>[12]CaseCE190!$AA154/1000</f>
        <v>0.24455427510810301</v>
      </c>
      <c r="BC137" s="99">
        <f t="shared" si="25"/>
        <v>3.3911986559044958</v>
      </c>
      <c r="BD137" s="98">
        <f>([13]CaseCE195!$O154+[13]CaseCE195!$Q154)/3600/1000</f>
        <v>0.85723809378329441</v>
      </c>
      <c r="BE137" s="98">
        <f>[13]CaseCE195!$AA154/1000</f>
        <v>0.37239946020237197</v>
      </c>
      <c r="BF137" s="99">
        <f t="shared" si="26"/>
        <v>2.3019316228800331</v>
      </c>
      <c r="BG137" s="98">
        <f>([14]CaseCE200!$O154+[14]CaseCE200!$Q154)/3600/1000</f>
        <v>7.9480922762963884</v>
      </c>
      <c r="BH137" s="98">
        <f>[14]CaseCE200!$AA154/1000</f>
        <v>2.1800857654400603</v>
      </c>
      <c r="BI137" s="99">
        <f t="shared" si="27"/>
        <v>3.6457704565086364</v>
      </c>
    </row>
    <row r="138" spans="19:61" x14ac:dyDescent="0.2">
      <c r="S138" t="s">
        <v>207</v>
      </c>
      <c r="T138" s="98">
        <f>([1]CaseCE100!$O155+[1]CaseCE100!$Q155)/3600/1000</f>
        <v>5.4382011909468053</v>
      </c>
      <c r="U138" s="98">
        <f>[1]CaseCE100!$AA155/1000</f>
        <v>2.2620107611147002</v>
      </c>
      <c r="V138" s="99">
        <f t="shared" ref="V138:V201" si="28">T138/U138</f>
        <v>2.4041447036560095</v>
      </c>
      <c r="W138" s="98">
        <f>([2]CaseCE110!$O155+[2]CaseCE110!$Q155)/3600/1000</f>
        <v>5.4106398868742778</v>
      </c>
      <c r="X138" s="98">
        <f>[2]CaseCE110!$AA155/1000</f>
        <v>1.5909863201482302</v>
      </c>
      <c r="Y138" s="99">
        <f t="shared" ref="Y138:Y201" si="29">W138/X138</f>
        <v>3.4008085540108071</v>
      </c>
      <c r="Z138" s="98">
        <f>([3]CaseCE120!$O155+[3]CaseCE120!$Q155)/3600/1000</f>
        <v>5.4028371480670287</v>
      </c>
      <c r="AA138" s="98">
        <f>[3]CaseCE120!$AA155/1000</f>
        <v>1.4976921368757401</v>
      </c>
      <c r="AB138" s="99">
        <f t="shared" ref="AB138:AB201" si="30">Z138/AA138</f>
        <v>3.6074417532415004</v>
      </c>
      <c r="AC138" s="98">
        <f>([4]CaseCE130!$O155+[4]CaseCE130!$Q155)/3600/1000</f>
        <v>0.30820110473063894</v>
      </c>
      <c r="AD138" s="98">
        <f>[4]CaseCE130!$AA155/1000</f>
        <v>0.161861623175026</v>
      </c>
      <c r="AE138" s="99">
        <f t="shared" ref="AE138:AE201" si="31">AC138/AD138</f>
        <v>1.9041023973753897</v>
      </c>
      <c r="AF138" s="98">
        <f>([5]CaseCE140!$O155+[5]CaseCE140!$Q155)/3600/1000</f>
        <v>0.28063983298263889</v>
      </c>
      <c r="AG138" s="98">
        <f>[5]CaseCE140!$AA155/1000</f>
        <v>0.101253163389222</v>
      </c>
      <c r="AH138" s="99">
        <f t="shared" ref="AH138:AH201" si="32">AF138/AG138</f>
        <v>2.771664840769922</v>
      </c>
      <c r="AI138" s="98">
        <f>([6]CaseCE150!$O155+[6]CaseCE150!$Q155)/3600/1000</f>
        <v>6.5106539575178335</v>
      </c>
      <c r="AJ138" s="98">
        <f>[6]CaseCE150!$AA155/1000</f>
        <v>1.7818485637472399</v>
      </c>
      <c r="AK138" s="99">
        <f t="shared" ref="AK138:AK201" si="33">AI138/AJ138</f>
        <v>3.6538761430016717</v>
      </c>
      <c r="AL138" s="98">
        <f>([7]CaseCE160!$O155+[7]CaseCE160!$Q155)/3600/1000</f>
        <v>6.5028818722167214</v>
      </c>
      <c r="AM138" s="98">
        <f>[7]CaseCE160!$AA155/1000</f>
        <v>1.68457964853549</v>
      </c>
      <c r="AN138" s="99">
        <f t="shared" ref="AN138:AN201" si="34">AL138/AM138</f>
        <v>3.8602400770246046</v>
      </c>
      <c r="AO138" s="98">
        <f>([8]CaseCE165!$O155+[8]CaseCE165!$Q155)/3600/1000</f>
        <v>6.5272854359001107</v>
      </c>
      <c r="AP138" s="98">
        <f>[8]CaseCE165!$AA155/1000</f>
        <v>2.2192926067551899</v>
      </c>
      <c r="AQ138" s="99">
        <f t="shared" ref="AQ138:AQ201" si="35">AO138/AP138</f>
        <v>2.9411558512077427</v>
      </c>
      <c r="AR138" s="98">
        <f>([9]CaseCE170!$O155+[9]CaseCE170!$Q155)/3600/1000</f>
        <v>3.2106507127459025</v>
      </c>
      <c r="AS138" s="98">
        <f>[9]CaseCE170!$AA155/1000</f>
        <v>0.94571294235264891</v>
      </c>
      <c r="AT138" s="99">
        <f t="shared" ref="AT138:AT201" si="36">AR138/AS138</f>
        <v>3.3949527060069316</v>
      </c>
      <c r="AU138" s="98">
        <f>([10]CaseCE180!$O155+[10]CaseCE180!$Q155)/3600/1000</f>
        <v>6.5106666246405194</v>
      </c>
      <c r="AV138" s="98">
        <f>[10]CaseCE180!$AA155/1000</f>
        <v>1.6103856726585499</v>
      </c>
      <c r="AW138" s="99">
        <f t="shared" ref="AW138:AW201" si="37">AU138/AV138</f>
        <v>4.0429238381711414</v>
      </c>
      <c r="AX138" s="98">
        <f>([11]CaseCE185!$O155+[11]CaseCE185!$Q155)/3600/1000</f>
        <v>6.5382437947427778</v>
      </c>
      <c r="AY138" s="98">
        <f>[11]CaseCE185!$AA155/1000</f>
        <v>2.29211662458281</v>
      </c>
      <c r="AZ138" s="99">
        <f t="shared" ref="AZ138:AZ201" si="38">AX138/AY138</f>
        <v>2.8524917644331511</v>
      </c>
      <c r="BA138" s="98">
        <f>([12]CaseCE190!$O155+[12]CaseCE190!$Q155)/3600/1000</f>
        <v>0.83064544157861109</v>
      </c>
      <c r="BB138" s="98">
        <f>[12]CaseCE190!$AA155/1000</f>
        <v>0.24521703883566098</v>
      </c>
      <c r="BC138" s="99">
        <f t="shared" ref="BC138:BC201" si="39">BA138/BB138</f>
        <v>3.387388761901212</v>
      </c>
      <c r="BD138" s="98">
        <f>([13]CaseCE195!$O155+[13]CaseCE195!$Q155)/3600/1000</f>
        <v>0.85820873872130554</v>
      </c>
      <c r="BE138" s="98">
        <f>[13]CaseCE195!$AA155/1000</f>
        <v>0.37296288098881203</v>
      </c>
      <c r="BF138" s="99">
        <f t="shared" ref="BF138:BF201" si="40">BD138/BE138</f>
        <v>2.3010567068926351</v>
      </c>
      <c r="BG138" s="98">
        <f>([14]CaseCE200!$O155+[14]CaseCE200!$Q155)/3600/1000</f>
        <v>7.9492223728635292</v>
      </c>
      <c r="BH138" s="98">
        <f>[14]CaseCE200!$AA155/1000</f>
        <v>2.1802325446733097</v>
      </c>
      <c r="BI138" s="99">
        <f t="shared" ref="BI138:BI201" si="41">BG138/BH138</f>
        <v>3.6460433508732235</v>
      </c>
    </row>
    <row r="139" spans="19:61" x14ac:dyDescent="0.2">
      <c r="S139" t="s">
        <v>208</v>
      </c>
      <c r="T139" s="98">
        <f>([1]CaseCE100!$O156+[1]CaseCE100!$Q156)/3600/1000</f>
        <v>5.4392162186222501</v>
      </c>
      <c r="U139" s="98">
        <f>[1]CaseCE100!$AA156/1000</f>
        <v>2.2624447349313401</v>
      </c>
      <c r="V139" s="99">
        <f t="shared" si="28"/>
        <v>2.4041321914487859</v>
      </c>
      <c r="W139" s="98">
        <f>([2]CaseCE110!$O156+[2]CaseCE110!$Q156)/3600/1000</f>
        <v>5.4117520991889165</v>
      </c>
      <c r="X139" s="98">
        <f>[2]CaseCE110!$AA156/1000</f>
        <v>1.5913235347349401</v>
      </c>
      <c r="Y139" s="99">
        <f t="shared" si="29"/>
        <v>3.4007868174276257</v>
      </c>
      <c r="Z139" s="98">
        <f>([3]CaseCE120!$O156+[3]CaseCE120!$Q156)/3600/1000</f>
        <v>5.4039965767332214</v>
      </c>
      <c r="AA139" s="98">
        <f>[3]CaseCE120!$AA156/1000</f>
        <v>1.49802569662622</v>
      </c>
      <c r="AB139" s="99">
        <f t="shared" si="30"/>
        <v>3.6074124688941169</v>
      </c>
      <c r="AC139" s="98">
        <f>([4]CaseCE130!$O156+[4]CaseCE130!$Q156)/3600/1000</f>
        <v>0.30921615275648334</v>
      </c>
      <c r="AD139" s="98">
        <f>[4]CaseCE130!$AA156/1000</f>
        <v>0.16239655395845198</v>
      </c>
      <c r="AE139" s="99">
        <f t="shared" si="31"/>
        <v>1.9040807530656969</v>
      </c>
      <c r="AF139" s="98">
        <f>([5]CaseCE140!$O156+[5]CaseCE140!$Q156)/3600/1000</f>
        <v>0.28175204542011667</v>
      </c>
      <c r="AG139" s="98">
        <f>[5]CaseCE140!$AA156/1000</f>
        <v>0.10165587709061499</v>
      </c>
      <c r="AH139" s="99">
        <f t="shared" si="32"/>
        <v>2.7716257385587832</v>
      </c>
      <c r="AI139" s="98">
        <f>([6]CaseCE150!$O156+[6]CaseCE150!$Q156)/3600/1000</f>
        <v>6.5117624367912779</v>
      </c>
      <c r="AJ139" s="98">
        <f>[6]CaseCE150!$AA156/1000</f>
        <v>1.7820282359886601</v>
      </c>
      <c r="AK139" s="99">
        <f t="shared" si="33"/>
        <v>3.6541297748733963</v>
      </c>
      <c r="AL139" s="98">
        <f>([7]CaseCE160!$O156+[7]CaseCE160!$Q156)/3600/1000</f>
        <v>6.5040234336454441</v>
      </c>
      <c r="AM139" s="98">
        <f>[7]CaseCE160!$AA156/1000</f>
        <v>1.6847339666896801</v>
      </c>
      <c r="AN139" s="99">
        <f t="shared" si="34"/>
        <v>3.8605640785085766</v>
      </c>
      <c r="AO139" s="98">
        <f>([8]CaseCE165!$O156+[8]CaseCE165!$Q156)/3600/1000</f>
        <v>6.5282803078212224</v>
      </c>
      <c r="AP139" s="98">
        <f>[8]CaseCE165!$AA156/1000</f>
        <v>2.2194838232507399</v>
      </c>
      <c r="AQ139" s="99">
        <f t="shared" si="35"/>
        <v>2.9413507048047127</v>
      </c>
      <c r="AR139" s="98">
        <f>([9]CaseCE170!$O156+[9]CaseCE170!$Q156)/3600/1000</f>
        <v>3.2117619266855222</v>
      </c>
      <c r="AS139" s="98">
        <f>[9]CaseCE170!$AA156/1000</f>
        <v>0.94599948569271708</v>
      </c>
      <c r="AT139" s="99">
        <f t="shared" si="36"/>
        <v>3.3950990198833768</v>
      </c>
      <c r="AU139" s="98">
        <f>([10]CaseCE180!$O156+[10]CaseCE180!$Q156)/3600/1000</f>
        <v>6.5117769730173611</v>
      </c>
      <c r="AV139" s="98">
        <f>[10]CaseCE180!$AA156/1000</f>
        <v>1.6107138701677499</v>
      </c>
      <c r="AW139" s="99">
        <f t="shared" si="37"/>
        <v>4.0427894076178683</v>
      </c>
      <c r="AX139" s="98">
        <f>([11]CaseCE185!$O156+[11]CaseCE185!$Q156)/3600/1000</f>
        <v>6.5392577101944394</v>
      </c>
      <c r="AY139" s="98">
        <f>[11]CaseCE185!$AA156/1000</f>
        <v>2.2925607369141501</v>
      </c>
      <c r="AZ139" s="99">
        <f t="shared" si="38"/>
        <v>2.8523814461711754</v>
      </c>
      <c r="BA139" s="98">
        <f>([12]CaseCE190!$O156+[12]CaseCE190!$Q156)/3600/1000</f>
        <v>0.83175761691186934</v>
      </c>
      <c r="BB139" s="98">
        <f>[12]CaseCE190!$AA156/1000</f>
        <v>0.24560935441096299</v>
      </c>
      <c r="BC139" s="99">
        <f t="shared" si="39"/>
        <v>3.3865062627872904</v>
      </c>
      <c r="BD139" s="98">
        <f>([13]CaseCE195!$O156+[13]CaseCE195!$Q156)/3600/1000</f>
        <v>0.85922379287578332</v>
      </c>
      <c r="BE139" s="98">
        <f>[13]CaseCE195!$AA156/1000</f>
        <v>0.37353357510799201</v>
      </c>
      <c r="BF139" s="99">
        <f t="shared" si="40"/>
        <v>2.3002585313177639</v>
      </c>
      <c r="BG139" s="98">
        <f>([14]CaseCE200!$O156+[14]CaseCE200!$Q156)/3600/1000</f>
        <v>7.9502780102057775</v>
      </c>
      <c r="BH139" s="98">
        <f>[14]CaseCE200!$AA156/1000</f>
        <v>2.1803682855802897</v>
      </c>
      <c r="BI139" s="99">
        <f t="shared" si="41"/>
        <v>3.6463005184878052</v>
      </c>
    </row>
    <row r="140" spans="19:61" x14ac:dyDescent="0.2">
      <c r="S140" t="s">
        <v>209</v>
      </c>
      <c r="T140" s="98">
        <f>([1]CaseCE100!$O157+[1]CaseCE100!$Q157)/3600/1000</f>
        <v>5.4399144492737772</v>
      </c>
      <c r="U140" s="98">
        <f>[1]CaseCE100!$AA157/1000</f>
        <v>2.2630886732892201</v>
      </c>
      <c r="V140" s="99">
        <f t="shared" si="28"/>
        <v>2.403756650581125</v>
      </c>
      <c r="W140" s="98">
        <f>([2]CaseCE110!$O157+[2]CaseCE110!$Q157)/3600/1000</f>
        <v>5.4123335523842222</v>
      </c>
      <c r="X140" s="98">
        <f>[2]CaseCE110!$AA157/1000</f>
        <v>1.5917567115637201</v>
      </c>
      <c r="Y140" s="99">
        <f t="shared" si="29"/>
        <v>3.400226625755653</v>
      </c>
      <c r="Z140" s="98">
        <f>([3]CaseCE120!$O157+[3]CaseCE120!$Q157)/3600/1000</f>
        <v>5.4045388113306387</v>
      </c>
      <c r="AA140" s="98">
        <f>[3]CaseCE120!$AA157/1000</f>
        <v>1.49842557947733</v>
      </c>
      <c r="AB140" s="99">
        <f t="shared" si="30"/>
        <v>3.6068116330580868</v>
      </c>
      <c r="AC140" s="98">
        <f>([4]CaseCE130!$O157+[4]CaseCE130!$Q157)/3600/1000</f>
        <v>0.30991439358647221</v>
      </c>
      <c r="AD140" s="98">
        <f>[4]CaseCE130!$AA157/1000</f>
        <v>0.16279889428475097</v>
      </c>
      <c r="AE140" s="99">
        <f t="shared" si="31"/>
        <v>1.9036639956804746</v>
      </c>
      <c r="AF140" s="98">
        <f>([5]CaseCE140!$O157+[5]CaseCE140!$Q157)/3600/1000</f>
        <v>0.28233347230393052</v>
      </c>
      <c r="AG140" s="98">
        <f>[5]CaseCE140!$AA157/1000</f>
        <v>0.101888941471224</v>
      </c>
      <c r="AH140" s="99">
        <f t="shared" si="32"/>
        <v>2.7709923003142456</v>
      </c>
      <c r="AI140" s="98">
        <f>([6]CaseCE150!$O157+[6]CaseCE150!$Q157)/3600/1000</f>
        <v>6.5123473842400825</v>
      </c>
      <c r="AJ140" s="98">
        <f>[6]CaseCE150!$AA157/1000</f>
        <v>1.7823784120306099</v>
      </c>
      <c r="AK140" s="99">
        <f t="shared" si="33"/>
        <v>3.6537400477268807</v>
      </c>
      <c r="AL140" s="98">
        <f>([7]CaseCE160!$O157+[7]CaseCE160!$Q157)/3600/1000</f>
        <v>6.5045532729196669</v>
      </c>
      <c r="AM140" s="98">
        <f>[7]CaseCE160!$AA157/1000</f>
        <v>1.68502240950245</v>
      </c>
      <c r="AN140" s="99">
        <f t="shared" si="34"/>
        <v>3.8602176660904579</v>
      </c>
      <c r="AO140" s="98">
        <f>([8]CaseCE165!$O157+[8]CaseCE165!$Q157)/3600/1000</f>
        <v>6.5289531585537777</v>
      </c>
      <c r="AP140" s="98">
        <f>[8]CaseCE165!$AA157/1000</f>
        <v>2.2199577683186797</v>
      </c>
      <c r="AQ140" s="99">
        <f t="shared" si="35"/>
        <v>2.9410258391980961</v>
      </c>
      <c r="AR140" s="98">
        <f>([9]CaseCE170!$O157+[9]CaseCE170!$Q157)/3600/1000</f>
        <v>3.2123470844843305</v>
      </c>
      <c r="AS140" s="98">
        <f>[9]CaseCE170!$AA157/1000</f>
        <v>0.94627757919425803</v>
      </c>
      <c r="AT140" s="99">
        <f t="shared" si="36"/>
        <v>3.3947196415871952</v>
      </c>
      <c r="AU140" s="98">
        <f>([10]CaseCE180!$O157+[10]CaseCE180!$Q157)/3600/1000</f>
        <v>6.5123653018190444</v>
      </c>
      <c r="AV140" s="98">
        <f>[10]CaseCE180!$AA157/1000</f>
        <v>1.6110242084917499</v>
      </c>
      <c r="AW140" s="99">
        <f t="shared" si="37"/>
        <v>4.0423758175030517</v>
      </c>
      <c r="AX140" s="98">
        <f>([11]CaseCE185!$O157+[11]CaseCE185!$Q157)/3600/1000</f>
        <v>6.5399585109332881</v>
      </c>
      <c r="AY140" s="98">
        <f>[11]CaseCE185!$AA157/1000</f>
        <v>2.2931769071432702</v>
      </c>
      <c r="AZ140" s="99">
        <f t="shared" si="38"/>
        <v>2.8519206218069129</v>
      </c>
      <c r="BA140" s="98">
        <f>([12]CaseCE190!$O157+[12]CaseCE190!$Q157)/3600/1000</f>
        <v>0.83233928000514723</v>
      </c>
      <c r="BB140" s="98">
        <f>[12]CaseCE190!$AA157/1000</f>
        <v>0.245645010135673</v>
      </c>
      <c r="BC140" s="99">
        <f t="shared" si="39"/>
        <v>3.3883826076720842</v>
      </c>
      <c r="BD140" s="98">
        <f>([13]CaseCE195!$O157+[13]CaseCE195!$Q157)/3600/1000</f>
        <v>0.85992179197016383</v>
      </c>
      <c r="BE140" s="98">
        <f>[13]CaseCE195!$AA157/1000</f>
        <v>0.37381732228729797</v>
      </c>
      <c r="BF140" s="99">
        <f t="shared" si="40"/>
        <v>2.3003797328291529</v>
      </c>
      <c r="BG140" s="98">
        <f>([14]CaseCE200!$O157+[14]CaseCE200!$Q157)/3600/1000</f>
        <v>7.9509152770525553</v>
      </c>
      <c r="BH140" s="98">
        <f>[14]CaseCE200!$AA157/1000</f>
        <v>2.1807514843457203</v>
      </c>
      <c r="BI140" s="99">
        <f t="shared" si="41"/>
        <v>3.6459520188922525</v>
      </c>
    </row>
    <row r="141" spans="19:61" x14ac:dyDescent="0.2">
      <c r="S141" t="s">
        <v>210</v>
      </c>
      <c r="T141" s="98">
        <f>([1]CaseCE100!$O158+[1]CaseCE100!$Q158)/3600/1000</f>
        <v>5.4402796537748612</v>
      </c>
      <c r="U141" s="98">
        <f>[1]CaseCE100!$AA158/1000</f>
        <v>2.2636250578989103</v>
      </c>
      <c r="V141" s="99">
        <f t="shared" si="28"/>
        <v>2.403348396763425</v>
      </c>
      <c r="W141" s="98">
        <f>([2]CaseCE110!$O158+[2]CaseCE110!$Q158)/3600/1000</f>
        <v>5.4126607932088611</v>
      </c>
      <c r="X141" s="98">
        <f>[2]CaseCE110!$AA158/1000</f>
        <v>1.59213013359698</v>
      </c>
      <c r="Y141" s="99">
        <f t="shared" si="29"/>
        <v>3.3996346649004394</v>
      </c>
      <c r="Z141" s="98">
        <f>([3]CaseCE120!$O158+[3]CaseCE120!$Q158)/3600/1000</f>
        <v>5.4048848630628887</v>
      </c>
      <c r="AA141" s="98">
        <f>[3]CaseCE120!$AA158/1000</f>
        <v>1.4987811352998999</v>
      </c>
      <c r="AB141" s="99">
        <f t="shared" si="30"/>
        <v>3.6061868779669379</v>
      </c>
      <c r="AC141" s="98">
        <f>([4]CaseCE130!$O158+[4]CaseCE130!$Q158)/3600/1000</f>
        <v>0.31027959120805004</v>
      </c>
      <c r="AD141" s="98">
        <f>[4]CaseCE130!$AA158/1000</f>
        <v>0.16302928922707099</v>
      </c>
      <c r="AE141" s="99">
        <f t="shared" si="31"/>
        <v>1.9032137886333136</v>
      </c>
      <c r="AF141" s="98">
        <f>([5]CaseCE140!$O158+[5]CaseCE140!$Q158)/3600/1000</f>
        <v>0.28266067717690557</v>
      </c>
      <c r="AG141" s="98">
        <f>[5]CaseCE140!$AA158/1000</f>
        <v>0.102031539649156</v>
      </c>
      <c r="AH141" s="99">
        <f t="shared" si="32"/>
        <v>2.7703264906994249</v>
      </c>
      <c r="AI141" s="98">
        <f>([6]CaseCE150!$O158+[6]CaseCE150!$Q158)/3600/1000</f>
        <v>6.5126815034709171</v>
      </c>
      <c r="AJ141" s="98">
        <f>[6]CaseCE150!$AA158/1000</f>
        <v>1.78272694329875</v>
      </c>
      <c r="AK141" s="99">
        <f t="shared" si="33"/>
        <v>3.6532131451493521</v>
      </c>
      <c r="AL141" s="98">
        <f>([7]CaseCE160!$O158+[7]CaseCE160!$Q158)/3600/1000</f>
        <v>6.5049012934646946</v>
      </c>
      <c r="AM141" s="98">
        <f>[7]CaseCE160!$AA158/1000</f>
        <v>1.6853378158380599</v>
      </c>
      <c r="AN141" s="99">
        <f t="shared" si="34"/>
        <v>3.85970173595733</v>
      </c>
      <c r="AO141" s="98">
        <f>([8]CaseCE165!$O158+[8]CaseCE165!$Q158)/3600/1000</f>
        <v>6.529332373035583</v>
      </c>
      <c r="AP141" s="98">
        <f>[8]CaseCE165!$AA158/1000</f>
        <v>2.2204186919495501</v>
      </c>
      <c r="AQ141" s="99">
        <f t="shared" si="35"/>
        <v>2.9405861141002929</v>
      </c>
      <c r="AR141" s="98">
        <f>([9]CaseCE170!$O158+[9]CaseCE170!$Q158)/3600/1000</f>
        <v>3.212679679001317</v>
      </c>
      <c r="AS141" s="98">
        <f>[9]CaseCE170!$AA158/1000</f>
        <v>0.94653529991818297</v>
      </c>
      <c r="AT141" s="99">
        <f t="shared" si="36"/>
        <v>3.3941467151610891</v>
      </c>
      <c r="AU141" s="98">
        <f>([10]CaseCE180!$O158+[10]CaseCE180!$Q158)/3600/1000</f>
        <v>6.5127037914507939</v>
      </c>
      <c r="AV141" s="98">
        <f>[10]CaseCE180!$AA158/1000</f>
        <v>1.61133557785338</v>
      </c>
      <c r="AW141" s="99">
        <f t="shared" si="37"/>
        <v>4.0418047494036049</v>
      </c>
      <c r="AX141" s="98">
        <f>([11]CaseCE185!$O158+[11]CaseCE185!$Q158)/3600/1000</f>
        <v>6.5403278960654783</v>
      </c>
      <c r="AY141" s="98">
        <f>[11]CaseCE185!$AA158/1000</f>
        <v>2.2937080944044901</v>
      </c>
      <c r="AZ141" s="99">
        <f t="shared" si="38"/>
        <v>2.851421203953822</v>
      </c>
      <c r="BA141" s="98">
        <f>([12]CaseCE190!$O158+[12]CaseCE190!$Q158)/3600/1000</f>
        <v>0.83266739985462235</v>
      </c>
      <c r="BB141" s="98">
        <f>[12]CaseCE190!$AA158/1000</f>
        <v>0.24564937737159098</v>
      </c>
      <c r="BC141" s="99">
        <f t="shared" si="39"/>
        <v>3.3896580922126907</v>
      </c>
      <c r="BD141" s="98">
        <f>([13]CaseCE195!$O158+[13]CaseCE195!$Q158)/3600/1000</f>
        <v>0.86028691126694434</v>
      </c>
      <c r="BE141" s="98">
        <f>[13]CaseCE195!$AA158/1000</f>
        <v>0.37389376600036101</v>
      </c>
      <c r="BF141" s="99">
        <f t="shared" si="40"/>
        <v>2.3008859454107982</v>
      </c>
      <c r="BG141" s="98">
        <f>([14]CaseCE200!$O158+[14]CaseCE200!$Q158)/3600/1000</f>
        <v>7.9512776950898623</v>
      </c>
      <c r="BH141" s="98">
        <f>[14]CaseCE200!$AA158/1000</f>
        <v>2.1811495108770402</v>
      </c>
      <c r="BI141" s="99">
        <f t="shared" si="41"/>
        <v>3.645452847426609</v>
      </c>
    </row>
    <row r="142" spans="19:61" x14ac:dyDescent="0.2">
      <c r="S142" t="s">
        <v>211</v>
      </c>
      <c r="T142" s="98">
        <f>([1]CaseCE100!$O159+[1]CaseCE100!$Q159)/3600/1000</f>
        <v>5.440415462417528</v>
      </c>
      <c r="U142" s="98">
        <f>[1]CaseCE100!$AA159/1000</f>
        <v>2.2640873900771901</v>
      </c>
      <c r="V142" s="99">
        <f t="shared" si="28"/>
        <v>2.4029176109814587</v>
      </c>
      <c r="W142" s="98">
        <f>([2]CaseCE110!$O159+[2]CaseCE110!$Q159)/3600/1000</f>
        <v>5.4128155803844997</v>
      </c>
      <c r="X142" s="98">
        <f>[2]CaseCE110!$AA159/1000</f>
        <v>1.5924631511014899</v>
      </c>
      <c r="Y142" s="99">
        <f t="shared" si="29"/>
        <v>3.3990209297091192</v>
      </c>
      <c r="Z142" s="98">
        <f>([3]CaseCE120!$O159+[3]CaseCE120!$Q159)/3600/1000</f>
        <v>5.4050806286627502</v>
      </c>
      <c r="AA142" s="98">
        <f>[3]CaseCE120!$AA159/1000</f>
        <v>1.4991029101037099</v>
      </c>
      <c r="AB142" s="99">
        <f t="shared" si="30"/>
        <v>3.6055434168217442</v>
      </c>
      <c r="AC142" s="98">
        <f>([4]CaseCE130!$O159+[4]CaseCE130!$Q159)/3600/1000</f>
        <v>0.31041538783083056</v>
      </c>
      <c r="AD142" s="98">
        <f>[4]CaseCE130!$AA159/1000</f>
        <v>0.16314119727884902</v>
      </c>
      <c r="AE142" s="99">
        <f t="shared" si="31"/>
        <v>1.9027406504823745</v>
      </c>
      <c r="AF142" s="98">
        <f>([5]CaseCE140!$O159+[5]CaseCE140!$Q159)/3600/1000</f>
        <v>0.2828154325347389</v>
      </c>
      <c r="AG142" s="98">
        <f>[5]CaseCE140!$AA159/1000</f>
        <v>0.10211275559732201</v>
      </c>
      <c r="AH142" s="99">
        <f t="shared" si="32"/>
        <v>2.7696386301630271</v>
      </c>
      <c r="AI142" s="98">
        <f>([6]CaseCE150!$O159+[6]CaseCE150!$Q159)/3600/1000</f>
        <v>6.5128426192139441</v>
      </c>
      <c r="AJ142" s="98">
        <f>[6]CaseCE150!$AA159/1000</f>
        <v>1.7830412244476199</v>
      </c>
      <c r="AK142" s="99">
        <f t="shared" si="33"/>
        <v>3.6526595851599564</v>
      </c>
      <c r="AL142" s="98">
        <f>([7]CaseCE160!$O159+[7]CaseCE160!$Q159)/3600/1000</f>
        <v>6.5051029683850281</v>
      </c>
      <c r="AM142" s="98">
        <f>[7]CaseCE160!$AA159/1000</f>
        <v>1.6856275448683899</v>
      </c>
      <c r="AN142" s="99">
        <f t="shared" si="34"/>
        <v>3.8591579665322402</v>
      </c>
      <c r="AO142" s="98">
        <f>([8]CaseCE165!$O159+[8]CaseCE165!$Q159)/3600/1000</f>
        <v>6.5294886615525281</v>
      </c>
      <c r="AP142" s="98">
        <f>[8]CaseCE165!$AA159/1000</f>
        <v>2.22082651206654</v>
      </c>
      <c r="AQ142" s="99">
        <f t="shared" si="35"/>
        <v>2.940116495401822</v>
      </c>
      <c r="AR142" s="98">
        <f>([9]CaseCE170!$O159+[9]CaseCE170!$Q159)/3600/1000</f>
        <v>3.2128392879753331</v>
      </c>
      <c r="AS142" s="98">
        <f>[9]CaseCE170!$AA159/1000</f>
        <v>0.94675136490470502</v>
      </c>
      <c r="AT142" s="99">
        <f t="shared" si="36"/>
        <v>3.3935406983001504</v>
      </c>
      <c r="AU142" s="98">
        <f>([10]CaseCE180!$O159+[10]CaseCE180!$Q159)/3600/1000</f>
        <v>6.5128689685979939</v>
      </c>
      <c r="AV142" s="98">
        <f>[10]CaseCE180!$AA159/1000</f>
        <v>1.6116035748772799</v>
      </c>
      <c r="AW142" s="99">
        <f t="shared" si="37"/>
        <v>4.0412351214186994</v>
      </c>
      <c r="AX142" s="98">
        <f>([11]CaseCE185!$O159+[11]CaseCE185!$Q159)/3600/1000</f>
        <v>6.5404675772135024</v>
      </c>
      <c r="AY142" s="98">
        <f>[11]CaseCE185!$AA159/1000</f>
        <v>2.2941721879207897</v>
      </c>
      <c r="AZ142" s="99">
        <f t="shared" si="38"/>
        <v>2.8509052684232623</v>
      </c>
      <c r="BA142" s="98">
        <f>([12]CaseCE190!$O159+[12]CaseCE190!$Q159)/3600/1000</f>
        <v>0.83282299894240841</v>
      </c>
      <c r="BB142" s="98">
        <f>[12]CaseCE190!$AA159/1000</f>
        <v>0.245636435183857</v>
      </c>
      <c r="BC142" s="99">
        <f t="shared" si="39"/>
        <v>3.3904701406330324</v>
      </c>
      <c r="BD142" s="98">
        <f>([13]CaseCE195!$O159+[13]CaseCE195!$Q159)/3600/1000</f>
        <v>0.8604227097043583</v>
      </c>
      <c r="BE142" s="98">
        <f>[13]CaseCE195!$AA159/1000</f>
        <v>0.373890482661002</v>
      </c>
      <c r="BF142" s="99">
        <f t="shared" si="40"/>
        <v>2.3012693545464864</v>
      </c>
      <c r="BG142" s="98">
        <f>([14]CaseCE200!$O159+[14]CaseCE200!$Q159)/3600/1000</f>
        <v>7.9514566755270835</v>
      </c>
      <c r="BH142" s="98">
        <f>[14]CaseCE200!$AA159/1000</f>
        <v>2.1815147340810799</v>
      </c>
      <c r="BI142" s="99">
        <f t="shared" si="41"/>
        <v>3.6449245798362568</v>
      </c>
    </row>
    <row r="143" spans="19:61" x14ac:dyDescent="0.2">
      <c r="S143" t="s">
        <v>212</v>
      </c>
      <c r="T143" s="98">
        <f>([1]CaseCE100!$O160+[1]CaseCE100!$Q160)/3600/1000</f>
        <v>5.4403520077590279</v>
      </c>
      <c r="U143" s="98">
        <f>[1]CaseCE100!$AA160/1000</f>
        <v>2.2644855007081302</v>
      </c>
      <c r="V143" s="99">
        <f t="shared" si="28"/>
        <v>2.402467141457858</v>
      </c>
      <c r="W143" s="98">
        <f>([2]CaseCE110!$O160+[2]CaseCE110!$Q160)/3600/1000</f>
        <v>5.4127656824713899</v>
      </c>
      <c r="X143" s="98">
        <f>[2]CaseCE110!$AA160/1000</f>
        <v>1.5927481117548401</v>
      </c>
      <c r="Y143" s="99">
        <f t="shared" si="29"/>
        <v>3.3983814782287034</v>
      </c>
      <c r="Z143" s="98">
        <f>([3]CaseCE120!$O160+[3]CaseCE120!$Q160)/3600/1000</f>
        <v>5.4050878705828618</v>
      </c>
      <c r="AA143" s="98">
        <f>[3]CaseCE120!$AA160/1000</f>
        <v>1.4993820938075901</v>
      </c>
      <c r="AB143" s="99">
        <f t="shared" si="30"/>
        <v>3.604876897560493</v>
      </c>
      <c r="AC143" s="98">
        <f>([4]CaseCE130!$O160+[4]CaseCE130!$Q160)/3600/1000</f>
        <v>0.31035192011249446</v>
      </c>
      <c r="AD143" s="98">
        <f>[4]CaseCE130!$AA160/1000</f>
        <v>0.163150138316105</v>
      </c>
      <c r="AE143" s="99">
        <f t="shared" si="31"/>
        <v>1.9022473613303628</v>
      </c>
      <c r="AF143" s="98">
        <f>([5]CaseCE140!$O160+[5]CaseCE140!$Q160)/3600/1000</f>
        <v>0.28276550326535277</v>
      </c>
      <c r="AG143" s="98">
        <f>[5]CaseCE140!$AA160/1000</f>
        <v>0.10212105590743199</v>
      </c>
      <c r="AH143" s="99">
        <f t="shared" si="32"/>
        <v>2.7689245939805658</v>
      </c>
      <c r="AI143" s="98">
        <f>([6]CaseCE150!$O160+[6]CaseCE150!$Q160)/3600/1000</f>
        <v>6.5127989678834721</v>
      </c>
      <c r="AJ143" s="98">
        <f>[6]CaseCE150!$AA160/1000</f>
        <v>1.7833104981518699</v>
      </c>
      <c r="AK143" s="99">
        <f t="shared" si="33"/>
        <v>3.6520835685277451</v>
      </c>
      <c r="AL143" s="98">
        <f>([7]CaseCE160!$O160+[7]CaseCE160!$Q160)/3600/1000</f>
        <v>6.5051192803615008</v>
      </c>
      <c r="AM143" s="98">
        <f>[7]CaseCE160!$AA160/1000</f>
        <v>1.6858786464706399</v>
      </c>
      <c r="AN143" s="99">
        <f t="shared" si="34"/>
        <v>3.8585928435477039</v>
      </c>
      <c r="AO143" s="98">
        <f>([8]CaseCE165!$O160+[8]CaseCE165!$Q160)/3600/1000</f>
        <v>6.5294313220316109</v>
      </c>
      <c r="AP143" s="98">
        <f>[8]CaseCE165!$AA160/1000</f>
        <v>2.2211780346029202</v>
      </c>
      <c r="AQ143" s="99">
        <f t="shared" si="35"/>
        <v>2.9396253791060367</v>
      </c>
      <c r="AR143" s="98">
        <f>([9]CaseCE170!$O160+[9]CaseCE170!$Q160)/3600/1000</f>
        <v>3.2127943433571637</v>
      </c>
      <c r="AS143" s="98">
        <f>[9]CaseCE170!$AA160/1000</f>
        <v>0.94690923570196006</v>
      </c>
      <c r="AT143" s="99">
        <f t="shared" si="36"/>
        <v>3.3929274551593789</v>
      </c>
      <c r="AU143" s="98">
        <f>([10]CaseCE180!$O160+[10]CaseCE180!$Q160)/3600/1000</f>
        <v>6.5128297546849421</v>
      </c>
      <c r="AV143" s="98">
        <f>[10]CaseCE180!$AA160/1000</f>
        <v>1.61182613021229</v>
      </c>
      <c r="AW143" s="99">
        <f t="shared" si="37"/>
        <v>4.0406527928835301</v>
      </c>
      <c r="AX143" s="98">
        <f>([11]CaseCE185!$O160+[11]CaseCE185!$Q160)/3600/1000</f>
        <v>6.5404077683582695</v>
      </c>
      <c r="AY143" s="98">
        <f>[11]CaseCE185!$AA160/1000</f>
        <v>2.2945910648826398</v>
      </c>
      <c r="AZ143" s="99">
        <f t="shared" si="38"/>
        <v>2.8503587713102108</v>
      </c>
      <c r="BA143" s="98">
        <f>([12]CaseCE190!$O160+[12]CaseCE190!$Q160)/3600/1000</f>
        <v>0.83277400273111946</v>
      </c>
      <c r="BB143" s="98">
        <f>[12]CaseCE190!$AA160/1000</f>
        <v>0.24555706069680702</v>
      </c>
      <c r="BC143" s="99">
        <f t="shared" si="39"/>
        <v>3.3913665539406255</v>
      </c>
      <c r="BD143" s="98">
        <f>([13]CaseCE195!$O160+[13]CaseCE195!$Q160)/3600/1000</f>
        <v>0.86035941077246658</v>
      </c>
      <c r="BE143" s="98">
        <f>[13]CaseCE195!$AA160/1000</f>
        <v>0.37381990317734898</v>
      </c>
      <c r="BF143" s="99">
        <f t="shared" si="40"/>
        <v>2.3015345182524745</v>
      </c>
      <c r="BG143" s="98">
        <f>([14]CaseCE200!$O160+[14]CaseCE200!$Q160)/3600/1000</f>
        <v>7.9514279068906939</v>
      </c>
      <c r="BH143" s="98">
        <f>[14]CaseCE200!$AA160/1000</f>
        <v>2.1818354957694601</v>
      </c>
      <c r="BI143" s="99">
        <f t="shared" si="41"/>
        <v>3.64437553716051</v>
      </c>
    </row>
    <row r="144" spans="19:61" x14ac:dyDescent="0.2">
      <c r="S144" t="s">
        <v>213</v>
      </c>
      <c r="T144" s="98">
        <f>([1]CaseCE100!$O161+[1]CaseCE100!$Q161)/3600/1000</f>
        <v>5.4401190837698064</v>
      </c>
      <c r="U144" s="98">
        <f>[1]CaseCE100!$AA161/1000</f>
        <v>2.2643050750364799</v>
      </c>
      <c r="V144" s="99">
        <f t="shared" si="28"/>
        <v>2.4025557084802989</v>
      </c>
      <c r="W144" s="98">
        <f>([2]CaseCE110!$O161+[2]CaseCE110!$Q161)/3600/1000</f>
        <v>5.4125088472161389</v>
      </c>
      <c r="X144" s="98">
        <f>[2]CaseCE110!$AA161/1000</f>
        <v>1.59261298507356</v>
      </c>
      <c r="Y144" s="99">
        <f t="shared" si="29"/>
        <v>3.3985085503783865</v>
      </c>
      <c r="Z144" s="98">
        <f>([3]CaseCE120!$O161+[3]CaseCE120!$Q161)/3600/1000</f>
        <v>5.4049007703210838</v>
      </c>
      <c r="AA144" s="98">
        <f>[3]CaseCE120!$AA161/1000</f>
        <v>1.49926998187857</v>
      </c>
      <c r="AB144" s="99">
        <f t="shared" si="30"/>
        <v>3.605021667644408</v>
      </c>
      <c r="AC144" s="98">
        <f>([4]CaseCE130!$O161+[4]CaseCE130!$Q161)/3600/1000</f>
        <v>0.31011896351799728</v>
      </c>
      <c r="AD144" s="98">
        <f>[4]CaseCE130!$AA161/1000</f>
        <v>0.16301920741710799</v>
      </c>
      <c r="AE144" s="99">
        <f t="shared" si="31"/>
        <v>1.9023461617287434</v>
      </c>
      <c r="AF144" s="98">
        <f>([5]CaseCE140!$O161+[5]CaseCE140!$Q161)/3600/1000</f>
        <v>0.28250865584894164</v>
      </c>
      <c r="AG144" s="98">
        <f>[5]CaseCE140!$AA161/1000</f>
        <v>0.102022945610376</v>
      </c>
      <c r="AH144" s="99">
        <f t="shared" si="32"/>
        <v>2.7690697828686273</v>
      </c>
      <c r="AI144" s="98">
        <f>([6]CaseCE150!$O161+[6]CaseCE150!$Q161)/3600/1000</f>
        <v>6.5125483863916394</v>
      </c>
      <c r="AJ144" s="98">
        <f>[6]CaseCE150!$AA161/1000</f>
        <v>1.7833409511209</v>
      </c>
      <c r="AK144" s="99">
        <f t="shared" si="33"/>
        <v>3.6518806918543794</v>
      </c>
      <c r="AL144" s="98">
        <f>([7]CaseCE160!$O161+[7]CaseCE160!$Q161)/3600/1000</f>
        <v>6.5049431340956669</v>
      </c>
      <c r="AM144" s="98">
        <f>[7]CaseCE160!$AA161/1000</f>
        <v>1.68596136790287</v>
      </c>
      <c r="AN144" s="99">
        <f t="shared" si="34"/>
        <v>3.8582990440564018</v>
      </c>
      <c r="AO144" s="98">
        <f>([8]CaseCE165!$O161+[8]CaseCE165!$Q161)/3600/1000</f>
        <v>6.5291757031092787</v>
      </c>
      <c r="AP144" s="98">
        <f>[8]CaseCE165!$AA161/1000</f>
        <v>2.22121512513784</v>
      </c>
      <c r="AQ144" s="99">
        <f t="shared" si="35"/>
        <v>2.939461211666341</v>
      </c>
      <c r="AR144" s="98">
        <f>([9]CaseCE170!$O161+[9]CaseCE170!$Q161)/3600/1000</f>
        <v>3.2125413346123639</v>
      </c>
      <c r="AS144" s="98">
        <f>[9]CaseCE170!$AA161/1000</f>
        <v>0.94685801602782493</v>
      </c>
      <c r="AT144" s="99">
        <f t="shared" si="36"/>
        <v>3.3928437846355606</v>
      </c>
      <c r="AU144" s="98">
        <f>([10]CaseCE180!$O161+[10]CaseCE180!$Q161)/3600/1000</f>
        <v>6.5125799492172272</v>
      </c>
      <c r="AV144" s="98">
        <f>[10]CaseCE180!$AA161/1000</f>
        <v>1.61163871161515</v>
      </c>
      <c r="AW144" s="99">
        <f t="shared" si="37"/>
        <v>4.0409676823228313</v>
      </c>
      <c r="AX144" s="98">
        <f>([11]CaseCE185!$O161+[11]CaseCE185!$Q161)/3600/1000</f>
        <v>6.5401750631451918</v>
      </c>
      <c r="AY144" s="98">
        <f>[11]CaseCE185!$AA161/1000</f>
        <v>2.2943251851477298</v>
      </c>
      <c r="AZ144" s="99">
        <f t="shared" si="38"/>
        <v>2.8505876610181025</v>
      </c>
      <c r="BA144" s="98">
        <f>([12]CaseCE190!$O161+[12]CaseCE190!$Q161)/3600/1000</f>
        <v>0.83251729606600555</v>
      </c>
      <c r="BB144" s="98">
        <f>[12]CaseCE190!$AA161/1000</f>
        <v>0.24532636535305499</v>
      </c>
      <c r="BC144" s="99">
        <f t="shared" si="39"/>
        <v>3.393509274341183</v>
      </c>
      <c r="BD144" s="98">
        <f>([13]CaseCE195!$O161+[13]CaseCE195!$Q161)/3600/1000</f>
        <v>0.86012586089469723</v>
      </c>
      <c r="BE144" s="98">
        <f>[13]CaseCE195!$AA161/1000</f>
        <v>0.37354413086287797</v>
      </c>
      <c r="BF144" s="99">
        <f t="shared" si="40"/>
        <v>2.3026084198079277</v>
      </c>
      <c r="BG144" s="98">
        <f>([14]CaseCE200!$O161+[14]CaseCE200!$Q161)/3600/1000</f>
        <v>7.9511871208504443</v>
      </c>
      <c r="BH144" s="98">
        <f>[14]CaseCE200!$AA161/1000</f>
        <v>2.1819079731366999</v>
      </c>
      <c r="BI144" s="99">
        <f t="shared" si="41"/>
        <v>3.6441441246579513</v>
      </c>
    </row>
    <row r="145" spans="19:61" x14ac:dyDescent="0.2">
      <c r="S145" t="s">
        <v>214</v>
      </c>
      <c r="T145" s="98">
        <f>([1]CaseCE100!$O162+[1]CaseCE100!$Q162)/3600/1000</f>
        <v>5.4394869373346388</v>
      </c>
      <c r="U145" s="98">
        <f>[1]CaseCE100!$AA162/1000</f>
        <v>2.26394258056864</v>
      </c>
      <c r="V145" s="99">
        <f t="shared" si="28"/>
        <v>2.4026611734862948</v>
      </c>
      <c r="W145" s="98">
        <f>([2]CaseCE110!$O162+[2]CaseCE110!$Q162)/3600/1000</f>
        <v>5.4118980410873609</v>
      </c>
      <c r="X145" s="98">
        <f>[2]CaseCE110!$AA162/1000</f>
        <v>1.5923568215627699</v>
      </c>
      <c r="Y145" s="99">
        <f t="shared" si="29"/>
        <v>3.3986716845135372</v>
      </c>
      <c r="Z145" s="98">
        <f>([3]CaseCE120!$O162+[3]CaseCE120!$Q162)/3600/1000</f>
        <v>5.4043903315878064</v>
      </c>
      <c r="AA145" s="98">
        <f>[3]CaseCE120!$AA162/1000</f>
        <v>1.49904934466833</v>
      </c>
      <c r="AB145" s="99">
        <f t="shared" si="30"/>
        <v>3.60521176358177</v>
      </c>
      <c r="AC145" s="98">
        <f>([4]CaseCE130!$O162+[4]CaseCE130!$Q162)/3600/1000</f>
        <v>0.3094867862696361</v>
      </c>
      <c r="AD145" s="98">
        <f>[4]CaseCE130!$AA162/1000</f>
        <v>0.16267658963359302</v>
      </c>
      <c r="AE145" s="99">
        <f t="shared" si="31"/>
        <v>1.9024666485000279</v>
      </c>
      <c r="AF145" s="98">
        <f>([5]CaseCE140!$O162+[5]CaseCE140!$Q162)/3600/1000</f>
        <v>0.28189781681955833</v>
      </c>
      <c r="AG145" s="98">
        <f>[5]CaseCE140!$AA162/1000</f>
        <v>0.10179536670692001</v>
      </c>
      <c r="AH145" s="99">
        <f t="shared" si="32"/>
        <v>2.7692597997232329</v>
      </c>
      <c r="AI145" s="98">
        <f>([6]CaseCE150!$O162+[6]CaseCE150!$Q162)/3600/1000</f>
        <v>6.5119435740899716</v>
      </c>
      <c r="AJ145" s="98">
        <f>[6]CaseCE150!$AA162/1000</f>
        <v>1.78306938993591</v>
      </c>
      <c r="AK145" s="99">
        <f t="shared" si="33"/>
        <v>3.652097675415781</v>
      </c>
      <c r="AL145" s="98">
        <f>([7]CaseCE160!$O162+[7]CaseCE160!$Q162)/3600/1000</f>
        <v>6.5044461955323607</v>
      </c>
      <c r="AM145" s="98">
        <f>[7]CaseCE160!$AA162/1000</f>
        <v>1.6857427872519</v>
      </c>
      <c r="AN145" s="99">
        <f t="shared" si="34"/>
        <v>3.8585045386051551</v>
      </c>
      <c r="AO145" s="98">
        <f>([8]CaseCE165!$O162+[8]CaseCE165!$Q162)/3600/1000</f>
        <v>6.5285352574318605</v>
      </c>
      <c r="AP145" s="98">
        <f>[8]CaseCE165!$AA162/1000</f>
        <v>2.22086755125977</v>
      </c>
      <c r="AQ145" s="99">
        <f t="shared" si="35"/>
        <v>2.9396328717255558</v>
      </c>
      <c r="AR145" s="98">
        <f>([9]CaseCE170!$O162+[9]CaseCE170!$Q162)/3600/1000</f>
        <v>3.2119363008991111</v>
      </c>
      <c r="AS145" s="98">
        <f>[9]CaseCE170!$AA162/1000</f>
        <v>0.94658896853997598</v>
      </c>
      <c r="AT145" s="99">
        <f t="shared" si="36"/>
        <v>3.3931689546870794</v>
      </c>
      <c r="AU145" s="98">
        <f>([10]CaseCE180!$O162+[10]CaseCE180!$Q162)/3600/1000</f>
        <v>6.5119824350453808</v>
      </c>
      <c r="AV145" s="98">
        <f>[10]CaseCE180!$AA162/1000</f>
        <v>1.6113941823937501</v>
      </c>
      <c r="AW145" s="99">
        <f t="shared" si="37"/>
        <v>4.0412100938404372</v>
      </c>
      <c r="AX145" s="98">
        <f>([11]CaseCE185!$O162+[11]CaseCE185!$Q162)/3600/1000</f>
        <v>6.5395464002754</v>
      </c>
      <c r="AY145" s="98">
        <f>[11]CaseCE185!$AA162/1000</f>
        <v>2.2939204013841099</v>
      </c>
      <c r="AZ145" s="99">
        <f t="shared" si="38"/>
        <v>2.8508166178432157</v>
      </c>
      <c r="BA145" s="98">
        <f>([12]CaseCE190!$O162+[12]CaseCE190!$Q162)/3600/1000</f>
        <v>0.83190766210520839</v>
      </c>
      <c r="BB145" s="98">
        <f>[12]CaseCE190!$AA162/1000</f>
        <v>0.24493109862169102</v>
      </c>
      <c r="BC145" s="99">
        <f t="shared" si="39"/>
        <v>3.3964966751328447</v>
      </c>
      <c r="BD145" s="98">
        <f>([13]CaseCE195!$O162+[13]CaseCE195!$Q162)/3600/1000</f>
        <v>0.8594937228488333</v>
      </c>
      <c r="BE145" s="98">
        <f>[13]CaseCE195!$AA162/1000</f>
        <v>0.37297862934696402</v>
      </c>
      <c r="BF145" s="99">
        <f t="shared" si="40"/>
        <v>2.30440474392244</v>
      </c>
      <c r="BG145" s="98">
        <f>([14]CaseCE200!$O162+[14]CaseCE200!$Q162)/3600/1000</f>
        <v>7.9505949647027503</v>
      </c>
      <c r="BH145" s="98">
        <f>[14]CaseCE200!$AA162/1000</f>
        <v>2.1816205950437402</v>
      </c>
      <c r="BI145" s="99">
        <f t="shared" si="41"/>
        <v>3.6443527269430391</v>
      </c>
    </row>
    <row r="146" spans="19:61" x14ac:dyDescent="0.2">
      <c r="S146" t="s">
        <v>215</v>
      </c>
      <c r="T146" s="98">
        <f>([1]CaseCE100!$O163+[1]CaseCE100!$Q163)/3600/1000</f>
        <v>5.438953879338194</v>
      </c>
      <c r="U146" s="98">
        <f>[1]CaseCE100!$AA163/1000</f>
        <v>2.2637693333237898</v>
      </c>
      <c r="V146" s="99">
        <f t="shared" si="28"/>
        <v>2.4026095765474591</v>
      </c>
      <c r="W146" s="98">
        <f>([2]CaseCE110!$O163+[2]CaseCE110!$Q163)/3600/1000</f>
        <v>5.4113070248325545</v>
      </c>
      <c r="X146" s="98">
        <f>[2]CaseCE110!$AA163/1000</f>
        <v>1.5922167060774499</v>
      </c>
      <c r="Y146" s="99">
        <f t="shared" si="29"/>
        <v>3.3985995776691298</v>
      </c>
      <c r="Z146" s="98">
        <f>([3]CaseCE120!$O163+[3]CaseCE120!$Q163)/3600/1000</f>
        <v>5.4038624524505003</v>
      </c>
      <c r="AA146" s="98">
        <f>[3]CaseCE120!$AA163/1000</f>
        <v>1.4989288339829099</v>
      </c>
      <c r="AB146" s="99">
        <f t="shared" si="30"/>
        <v>3.6051494440143066</v>
      </c>
      <c r="AC146" s="98">
        <f>([4]CaseCE130!$O163+[4]CaseCE130!$Q163)/3600/1000</f>
        <v>0.30895372107750829</v>
      </c>
      <c r="AD146" s="98">
        <f>[4]CaseCE130!$AA163/1000</f>
        <v>0.16240087483298701</v>
      </c>
      <c r="AE146" s="99">
        <f t="shared" si="31"/>
        <v>1.9024141427516088</v>
      </c>
      <c r="AF146" s="98">
        <f>([5]CaseCE140!$O163+[5]CaseCE140!$Q163)/3600/1000</f>
        <v>0.28130677930669445</v>
      </c>
      <c r="AG146" s="98">
        <f>[5]CaseCE140!$AA163/1000</f>
        <v>0.10158462025555301</v>
      </c>
      <c r="AH146" s="99">
        <f t="shared" si="32"/>
        <v>2.7691866997092713</v>
      </c>
      <c r="AI146" s="98">
        <f>([6]CaseCE150!$O163+[6]CaseCE150!$Q163)/3600/1000</f>
        <v>6.5113564476515284</v>
      </c>
      <c r="AJ146" s="98">
        <f>[6]CaseCE150!$AA163/1000</f>
        <v>1.7829167744382401</v>
      </c>
      <c r="AK146" s="99">
        <f t="shared" si="33"/>
        <v>3.6520809838154791</v>
      </c>
      <c r="AL146" s="98">
        <f>([7]CaseCE160!$O163+[7]CaseCE160!$Q163)/3600/1000</f>
        <v>6.5039282700698884</v>
      </c>
      <c r="AM146" s="98">
        <f>[7]CaseCE160!$AA163/1000</f>
        <v>1.68560437058796</v>
      </c>
      <c r="AN146" s="99">
        <f t="shared" si="34"/>
        <v>3.858514123216966</v>
      </c>
      <c r="AO146" s="98">
        <f>([8]CaseCE165!$O163+[8]CaseCE165!$Q163)/3600/1000</f>
        <v>6.5279853217620278</v>
      </c>
      <c r="AP146" s="98">
        <f>[8]CaseCE165!$AA163/1000</f>
        <v>2.22068819189619</v>
      </c>
      <c r="AQ146" s="99">
        <f t="shared" si="35"/>
        <v>2.9396226564288366</v>
      </c>
      <c r="AR146" s="98">
        <f>([9]CaseCE170!$O163+[9]CaseCE170!$Q163)/3600/1000</f>
        <v>3.2113484123865526</v>
      </c>
      <c r="AS146" s="98">
        <f>[9]CaseCE170!$AA163/1000</f>
        <v>0.94640659980744102</v>
      </c>
      <c r="AT146" s="99">
        <f t="shared" si="36"/>
        <v>3.3932016250097412</v>
      </c>
      <c r="AU146" s="98">
        <f>([10]CaseCE180!$O163+[10]CaseCE180!$Q163)/3600/1000</f>
        <v>6.5113990793498671</v>
      </c>
      <c r="AV146" s="98">
        <f>[10]CaseCE180!$AA163/1000</f>
        <v>1.61126008857105</v>
      </c>
      <c r="AW146" s="99">
        <f t="shared" si="37"/>
        <v>4.0411843659111035</v>
      </c>
      <c r="AX146" s="98">
        <f>([11]CaseCE185!$O163+[11]CaseCE185!$Q163)/3600/1000</f>
        <v>6.5390151295259074</v>
      </c>
      <c r="AY146" s="98">
        <f>[11]CaseCE185!$AA163/1000</f>
        <v>2.2937640866495599</v>
      </c>
      <c r="AZ146" s="99">
        <f t="shared" si="38"/>
        <v>2.850779279170454</v>
      </c>
      <c r="BA146" s="98">
        <f>([12]CaseCE190!$O163+[12]CaseCE190!$Q163)/3600/1000</f>
        <v>0.83131725969134451</v>
      </c>
      <c r="BB146" s="98">
        <f>[12]CaseCE190!$AA163/1000</f>
        <v>0.24468647320877901</v>
      </c>
      <c r="BC146" s="99">
        <f t="shared" si="39"/>
        <v>3.397479430675443</v>
      </c>
      <c r="BD146" s="98">
        <f>([13]CaseCE195!$O163+[13]CaseCE195!$Q163)/3600/1000</f>
        <v>0.85896088756959998</v>
      </c>
      <c r="BE146" s="98">
        <f>[13]CaseCE195!$AA163/1000</f>
        <v>0.37270573139665997</v>
      </c>
      <c r="BF146" s="99">
        <f t="shared" si="40"/>
        <v>2.304662405782627</v>
      </c>
      <c r="BG146" s="98">
        <f>([14]CaseCE200!$O163+[14]CaseCE200!$Q163)/3600/1000</f>
        <v>7.9500308407390285</v>
      </c>
      <c r="BH146" s="98">
        <f>[14]CaseCE200!$AA163/1000</f>
        <v>2.1814662526726001</v>
      </c>
      <c r="BI146" s="99">
        <f t="shared" si="41"/>
        <v>3.6443519724401572</v>
      </c>
    </row>
    <row r="147" spans="19:61" x14ac:dyDescent="0.2">
      <c r="S147" t="s">
        <v>216</v>
      </c>
      <c r="T147" s="98">
        <f>([1]CaseCE100!$O164+[1]CaseCE100!$Q164)/3600/1000</f>
        <v>5.4386351271186664</v>
      </c>
      <c r="U147" s="98">
        <f>[1]CaseCE100!$AA164/1000</f>
        <v>2.26366573241335</v>
      </c>
      <c r="V147" s="99">
        <f t="shared" si="28"/>
        <v>2.4025787240770762</v>
      </c>
      <c r="W147" s="98">
        <f>([2]CaseCE110!$O164+[2]CaseCE110!$Q164)/3600/1000</f>
        <v>5.4108300517295831</v>
      </c>
      <c r="X147" s="98">
        <f>[2]CaseCE110!$AA164/1000</f>
        <v>1.59210376763172</v>
      </c>
      <c r="Y147" s="99">
        <f t="shared" si="29"/>
        <v>3.3985410761123189</v>
      </c>
      <c r="Z147" s="98">
        <f>([3]CaseCE120!$O164+[3]CaseCE120!$Q164)/3600/1000</f>
        <v>5.4034001183232219</v>
      </c>
      <c r="AA147" s="98">
        <f>[3]CaseCE120!$AA164/1000</f>
        <v>1.49882328354693</v>
      </c>
      <c r="AB147" s="99">
        <f t="shared" si="30"/>
        <v>3.6050948618413527</v>
      </c>
      <c r="AC147" s="98">
        <f>([4]CaseCE130!$O164+[4]CaseCE130!$Q164)/3600/1000</f>
        <v>0.30863497415889163</v>
      </c>
      <c r="AD147" s="98">
        <f>[4]CaseCE130!$AA164/1000</f>
        <v>0.16223600416741102</v>
      </c>
      <c r="AE147" s="99">
        <f t="shared" si="31"/>
        <v>1.9023827401494171</v>
      </c>
      <c r="AF147" s="98">
        <f>([5]CaseCE140!$O164+[5]CaseCE140!$Q164)/3600/1000</f>
        <v>0.28082979680392217</v>
      </c>
      <c r="AG147" s="98">
        <f>[5]CaseCE140!$AA164/1000</f>
        <v>0.101414534909679</v>
      </c>
      <c r="AH147" s="99">
        <f t="shared" si="32"/>
        <v>2.7691276901682049</v>
      </c>
      <c r="AI147" s="98">
        <f>([6]CaseCE150!$O164+[6]CaseCE150!$Q164)/3600/1000</f>
        <v>6.5108815502483344</v>
      </c>
      <c r="AJ147" s="98">
        <f>[6]CaseCE150!$AA164/1000</f>
        <v>1.7828140228645499</v>
      </c>
      <c r="AK147" s="99">
        <f t="shared" si="33"/>
        <v>3.6520250944554085</v>
      </c>
      <c r="AL147" s="98">
        <f>([7]CaseCE160!$O164+[7]CaseCE160!$Q164)/3600/1000</f>
        <v>6.5034737569960281</v>
      </c>
      <c r="AM147" s="98">
        <f>[7]CaseCE160!$AA164/1000</f>
        <v>1.6855096517103401</v>
      </c>
      <c r="AN147" s="99">
        <f t="shared" si="34"/>
        <v>3.8584612970900207</v>
      </c>
      <c r="AO147" s="98">
        <f>([8]CaseCE165!$O164+[8]CaseCE165!$Q164)/3600/1000</f>
        <v>6.527624211773527</v>
      </c>
      <c r="AP147" s="98">
        <f>[8]CaseCE165!$AA164/1000</f>
        <v>2.2205934374286298</v>
      </c>
      <c r="AQ147" s="99">
        <f t="shared" si="35"/>
        <v>2.9395854737516873</v>
      </c>
      <c r="AR147" s="98">
        <f>([9]CaseCE170!$O164+[9]CaseCE170!$Q164)/3600/1000</f>
        <v>3.210873021800758</v>
      </c>
      <c r="AS147" s="98">
        <f>[9]CaseCE170!$AA164/1000</f>
        <v>0.94628247918933006</v>
      </c>
      <c r="AT147" s="99">
        <f t="shared" si="36"/>
        <v>3.3931443225615654</v>
      </c>
      <c r="AU147" s="98">
        <f>([10]CaseCE180!$O164+[10]CaseCE180!$Q164)/3600/1000</f>
        <v>6.510926072429255</v>
      </c>
      <c r="AV147" s="98">
        <f>[10]CaseCE180!$AA164/1000</f>
        <v>1.6111943784301099</v>
      </c>
      <c r="AW147" s="99">
        <f t="shared" si="37"/>
        <v>4.0410556042116212</v>
      </c>
      <c r="AX147" s="98">
        <f>([11]CaseCE185!$O164+[11]CaseCE185!$Q164)/3600/1000</f>
        <v>6.5386964004118164</v>
      </c>
      <c r="AY147" s="98">
        <f>[11]CaseCE185!$AA164/1000</f>
        <v>2.2937362285575098</v>
      </c>
      <c r="AZ147" s="99">
        <f t="shared" si="38"/>
        <v>2.8506749464056238</v>
      </c>
      <c r="BA147" s="98">
        <f>([12]CaseCE190!$O164+[12]CaseCE190!$Q164)/3600/1000</f>
        <v>0.83084132267524713</v>
      </c>
      <c r="BB147" s="98">
        <f>[12]CaseCE190!$AA164/1000</f>
        <v>0.244569389604093</v>
      </c>
      <c r="BC147" s="99">
        <f t="shared" si="39"/>
        <v>3.3971598981385469</v>
      </c>
      <c r="BD147" s="98">
        <f>([13]CaseCE195!$O164+[13]CaseCE195!$Q164)/3600/1000</f>
        <v>0.85864287033219167</v>
      </c>
      <c r="BE147" s="98">
        <f>[13]CaseCE195!$AA164/1000</f>
        <v>0.37267324780222399</v>
      </c>
      <c r="BF147" s="99">
        <f t="shared" si="40"/>
        <v>2.3040099481137686</v>
      </c>
      <c r="BG147" s="98">
        <f>([14]CaseCE200!$O164+[14]CaseCE200!$Q164)/3600/1000</f>
        <v>7.9496066251282791</v>
      </c>
      <c r="BH147" s="98">
        <f>[14]CaseCE200!$AA164/1000</f>
        <v>2.1813778507018902</v>
      </c>
      <c r="BI147" s="99">
        <f t="shared" si="41"/>
        <v>3.6443051911297153</v>
      </c>
    </row>
    <row r="148" spans="19:61" x14ac:dyDescent="0.2">
      <c r="S148" t="s">
        <v>217</v>
      </c>
      <c r="T148" s="98">
        <f>([1]CaseCE100!$O165+[1]CaseCE100!$Q165)/3600/1000</f>
        <v>5.43881360492525</v>
      </c>
      <c r="U148" s="98">
        <f>[1]CaseCE100!$AA165/1000</f>
        <v>2.2637237363098897</v>
      </c>
      <c r="V148" s="99">
        <f t="shared" si="28"/>
        <v>2.4025960048424877</v>
      </c>
      <c r="W148" s="98">
        <f>([2]CaseCE110!$O165+[2]CaseCE110!$Q165)/3600/1000</f>
        <v>5.4108096304629996</v>
      </c>
      <c r="X148" s="98">
        <f>[2]CaseCE110!$AA165/1000</f>
        <v>1.59209896744353</v>
      </c>
      <c r="Y148" s="99">
        <f t="shared" si="29"/>
        <v>3.398538496103205</v>
      </c>
      <c r="Z148" s="98">
        <f>([3]CaseCE120!$O165+[3]CaseCE120!$Q165)/3600/1000</f>
        <v>5.4033195420178881</v>
      </c>
      <c r="AA148" s="98">
        <f>[3]CaseCE120!$AA165/1000</f>
        <v>1.4988048877495401</v>
      </c>
      <c r="AB148" s="99">
        <f t="shared" si="30"/>
        <v>3.6050853491217181</v>
      </c>
      <c r="AC148" s="98">
        <f>([4]CaseCE130!$O165+[4]CaseCE130!$Q165)/3600/1000</f>
        <v>0.30881347029657774</v>
      </c>
      <c r="AD148" s="98">
        <f>[4]CaseCE130!$AA165/1000</f>
        <v>0.16232833162492399</v>
      </c>
      <c r="AE148" s="99">
        <f t="shared" si="31"/>
        <v>1.9024003216525533</v>
      </c>
      <c r="AF148" s="98">
        <f>([5]CaseCE140!$O165+[5]CaseCE140!$Q165)/3600/1000</f>
        <v>0.28080940082396394</v>
      </c>
      <c r="AG148" s="98">
        <f>[5]CaseCE140!$AA165/1000</f>
        <v>0.101407261829222</v>
      </c>
      <c r="AH148" s="99">
        <f t="shared" si="32"/>
        <v>2.7691251667643844</v>
      </c>
      <c r="AI148" s="98">
        <f>([6]CaseCE150!$O165+[6]CaseCE150!$Q165)/3600/1000</f>
        <v>6.5108564298831118</v>
      </c>
      <c r="AJ148" s="98">
        <f>[6]CaseCE150!$AA165/1000</f>
        <v>1.7828138578764001</v>
      </c>
      <c r="AK148" s="99">
        <f t="shared" si="33"/>
        <v>3.6520113421367064</v>
      </c>
      <c r="AL148" s="98">
        <f>([7]CaseCE160!$O165+[7]CaseCE160!$Q165)/3600/1000</f>
        <v>6.503386362078805</v>
      </c>
      <c r="AM148" s="98">
        <f>[7]CaseCE160!$AA165/1000</f>
        <v>1.6854937260543299</v>
      </c>
      <c r="AN148" s="99">
        <f t="shared" si="34"/>
        <v>3.8584459031496721</v>
      </c>
      <c r="AO148" s="98">
        <f>([8]CaseCE165!$O165+[8]CaseCE165!$Q165)/3600/1000</f>
        <v>6.5277328770693615</v>
      </c>
      <c r="AP148" s="98">
        <f>[8]CaseCE165!$AA165/1000</f>
        <v>2.2206312163812898</v>
      </c>
      <c r="AQ148" s="99">
        <f t="shared" si="35"/>
        <v>2.93958439785732</v>
      </c>
      <c r="AR148" s="98">
        <f>([9]CaseCE170!$O165+[9]CaseCE170!$Q165)/3600/1000</f>
        <v>3.2108480567099247</v>
      </c>
      <c r="AS148" s="98">
        <f>[9]CaseCE170!$AA165/1000</f>
        <v>0.94630188717476904</v>
      </c>
      <c r="AT148" s="99">
        <f t="shared" si="36"/>
        <v>3.3930483498200239</v>
      </c>
      <c r="AU148" s="98">
        <f>([10]CaseCE180!$O165+[10]CaseCE180!$Q165)/3600/1000</f>
        <v>6.5108967001965059</v>
      </c>
      <c r="AV148" s="98">
        <f>[10]CaseCE180!$AA165/1000</f>
        <v>1.6112205805589899</v>
      </c>
      <c r="AW148" s="99">
        <f t="shared" si="37"/>
        <v>4.0409716576098127</v>
      </c>
      <c r="AX148" s="98">
        <f>([11]CaseCE185!$O165+[11]CaseCE185!$Q165)/3600/1000</f>
        <v>6.5388708586898421</v>
      </c>
      <c r="AY148" s="98">
        <f>[11]CaseCE185!$AA165/1000</f>
        <v>2.2938401595320403</v>
      </c>
      <c r="AZ148" s="99">
        <f t="shared" si="38"/>
        <v>2.8506218410718809</v>
      </c>
      <c r="BA148" s="98">
        <f>([12]CaseCE190!$O165+[12]CaseCE190!$Q165)/3600/1000</f>
        <v>0.83082017934997776</v>
      </c>
      <c r="BB148" s="98">
        <f>[12]CaseCE190!$AA165/1000</f>
        <v>0.24474442812227301</v>
      </c>
      <c r="BC148" s="99">
        <f t="shared" si="39"/>
        <v>3.394643897408379</v>
      </c>
      <c r="BD148" s="98">
        <f>([13]CaseCE195!$O165+[13]CaseCE195!$Q165)/3600/1000</f>
        <v>0.85882140507965832</v>
      </c>
      <c r="BE148" s="98">
        <f>[13]CaseCE195!$AA165/1000</f>
        <v>0.37302160005412299</v>
      </c>
      <c r="BF148" s="99">
        <f t="shared" si="40"/>
        <v>2.3023369288937934</v>
      </c>
      <c r="BG148" s="98">
        <f>([14]CaseCE200!$O165+[14]CaseCE200!$Q165)/3600/1000</f>
        <v>7.9496396723968061</v>
      </c>
      <c r="BH148" s="98">
        <f>[14]CaseCE200!$AA165/1000</f>
        <v>2.1813925130827703</v>
      </c>
      <c r="BI148" s="99">
        <f t="shared" si="41"/>
        <v>3.6442958453003396</v>
      </c>
    </row>
    <row r="149" spans="19:61" x14ac:dyDescent="0.2">
      <c r="S149" t="s">
        <v>218</v>
      </c>
      <c r="T149" s="98">
        <f>([1]CaseCE100!$O166+[1]CaseCE100!$Q166)/3600/1000</f>
        <v>5.4389218151273324</v>
      </c>
      <c r="U149" s="98">
        <f>[1]CaseCE100!$AA166/1000</f>
        <v>2.2634974156575898</v>
      </c>
      <c r="V149" s="99">
        <f t="shared" si="28"/>
        <v>2.4028840402043139</v>
      </c>
      <c r="W149" s="98">
        <f>([2]CaseCE110!$O166+[2]CaseCE110!$Q166)/3600/1000</f>
        <v>5.4108182382186385</v>
      </c>
      <c r="X149" s="98">
        <f>[2]CaseCE110!$AA166/1000</f>
        <v>1.59191573748163</v>
      </c>
      <c r="Y149" s="99">
        <f t="shared" si="29"/>
        <v>3.3989350760351265</v>
      </c>
      <c r="Z149" s="98">
        <f>([3]CaseCE120!$O166+[3]CaseCE120!$Q166)/3600/1000</f>
        <v>5.4032851847775278</v>
      </c>
      <c r="AA149" s="98">
        <f>[3]CaseCE120!$AA166/1000</f>
        <v>1.4986237231769701</v>
      </c>
      <c r="AB149" s="99">
        <f t="shared" si="30"/>
        <v>3.6054982322867328</v>
      </c>
      <c r="AC149" s="98">
        <f>([4]CaseCE130!$O166+[4]CaseCE130!$Q166)/3600/1000</f>
        <v>0.30892167899009165</v>
      </c>
      <c r="AD149" s="98">
        <f>[4]CaseCE130!$AA166/1000</f>
        <v>0.16235833662781302</v>
      </c>
      <c r="AE149" s="99">
        <f t="shared" si="31"/>
        <v>1.9027152248933019</v>
      </c>
      <c r="AF149" s="98">
        <f>([5]CaseCE140!$O166+[5]CaseCE140!$Q166)/3600/1000</f>
        <v>0.28081803641844166</v>
      </c>
      <c r="AG149" s="98">
        <f>[5]CaseCE140!$AA166/1000</f>
        <v>0.10139414854567699</v>
      </c>
      <c r="AH149" s="99">
        <f t="shared" si="32"/>
        <v>2.7695684656983546</v>
      </c>
      <c r="AI149" s="98">
        <f>([6]CaseCE150!$O166+[6]CaseCE150!$Q166)/3600/1000</f>
        <v>6.5108614350555003</v>
      </c>
      <c r="AJ149" s="98">
        <f>[6]CaseCE150!$AA166/1000</f>
        <v>1.7827193321243502</v>
      </c>
      <c r="AK149" s="99">
        <f t="shared" si="33"/>
        <v>3.6522077916196332</v>
      </c>
      <c r="AL149" s="98">
        <f>([7]CaseCE160!$O166+[7]CaseCE160!$Q166)/3600/1000</f>
        <v>6.5033461639316661</v>
      </c>
      <c r="AM149" s="98">
        <f>[7]CaseCE160!$AA166/1000</f>
        <v>1.6854216420108001</v>
      </c>
      <c r="AN149" s="99">
        <f t="shared" si="34"/>
        <v>3.8585870750851514</v>
      </c>
      <c r="AO149" s="98">
        <f>([8]CaseCE165!$O166+[8]CaseCE165!$Q166)/3600/1000</f>
        <v>6.5278087479731948</v>
      </c>
      <c r="AP149" s="98">
        <f>[8]CaseCE165!$AA166/1000</f>
        <v>2.2205220262796903</v>
      </c>
      <c r="AQ149" s="99">
        <f t="shared" si="35"/>
        <v>2.9397631145816754</v>
      </c>
      <c r="AR149" s="98">
        <f>([9]CaseCE170!$O166+[9]CaseCE170!$Q166)/3600/1000</f>
        <v>3.2108532873045643</v>
      </c>
      <c r="AS149" s="98">
        <f>[9]CaseCE170!$AA166/1000</f>
        <v>0.94623397183578595</v>
      </c>
      <c r="AT149" s="99">
        <f t="shared" si="36"/>
        <v>3.3932974115008752</v>
      </c>
      <c r="AU149" s="98">
        <f>([10]CaseCE180!$O166+[10]CaseCE180!$Q166)/3600/1000</f>
        <v>6.5108972114027193</v>
      </c>
      <c r="AV149" s="98">
        <f>[10]CaseCE180!$AA166/1000</f>
        <v>1.61104974769261</v>
      </c>
      <c r="AW149" s="99">
        <f t="shared" si="37"/>
        <v>4.0414004724111132</v>
      </c>
      <c r="AX149" s="98">
        <f>([11]CaseCE185!$O166+[11]CaseCE185!$Q166)/3600/1000</f>
        <v>6.5389757829394863</v>
      </c>
      <c r="AY149" s="98">
        <f>[11]CaseCE185!$AA166/1000</f>
        <v>2.2935629984471504</v>
      </c>
      <c r="AZ149" s="99">
        <f t="shared" si="38"/>
        <v>2.8510120661026881</v>
      </c>
      <c r="BA149" s="98">
        <f>([12]CaseCE190!$O166+[12]CaseCE190!$Q166)/3600/1000</f>
        <v>0.83082801643813342</v>
      </c>
      <c r="BB149" s="98">
        <f>[12]CaseCE190!$AA166/1000</f>
        <v>0.24477722466596402</v>
      </c>
      <c r="BC149" s="99">
        <f t="shared" si="39"/>
        <v>3.3942210823409953</v>
      </c>
      <c r="BD149" s="98">
        <f>([13]CaseCE195!$O166+[13]CaseCE195!$Q166)/3600/1000</f>
        <v>0.85892916945482212</v>
      </c>
      <c r="BE149" s="98">
        <f>[13]CaseCE195!$AA166/1000</f>
        <v>0.37304588665890798</v>
      </c>
      <c r="BF149" s="99">
        <f t="shared" si="40"/>
        <v>2.3024759156242305</v>
      </c>
      <c r="BG149" s="98">
        <f>([14]CaseCE200!$O166+[14]CaseCE200!$Q166)/3600/1000</f>
        <v>7.9496788824936102</v>
      </c>
      <c r="BH149" s="98">
        <f>[14]CaseCE200!$AA166/1000</f>
        <v>2.1813004193044097</v>
      </c>
      <c r="BI149" s="99">
        <f t="shared" si="41"/>
        <v>3.6444676818192088</v>
      </c>
    </row>
    <row r="150" spans="19:61" x14ac:dyDescent="0.2">
      <c r="S150" t="s">
        <v>219</v>
      </c>
      <c r="T150" s="98">
        <f>([1]CaseCE100!$O167+[1]CaseCE100!$Q167)/3600/1000</f>
        <v>5.4389852483513046</v>
      </c>
      <c r="U150" s="98">
        <f>[1]CaseCE100!$AA167/1000</f>
        <v>2.26362260527605</v>
      </c>
      <c r="V150" s="99">
        <f t="shared" si="28"/>
        <v>2.4027791716137319</v>
      </c>
      <c r="W150" s="98">
        <f>([2]CaseCE110!$O167+[2]CaseCE110!$Q167)/3600/1000</f>
        <v>5.4108347844158056</v>
      </c>
      <c r="X150" s="98">
        <f>[2]CaseCE110!$AA167/1000</f>
        <v>1.59199377599978</v>
      </c>
      <c r="Y150" s="99">
        <f t="shared" si="29"/>
        <v>3.3987788557890402</v>
      </c>
      <c r="Z150" s="98">
        <f>([3]CaseCE120!$O167+[3]CaseCE120!$Q167)/3600/1000</f>
        <v>5.4032727430763616</v>
      </c>
      <c r="AA150" s="98">
        <f>[3]CaseCE120!$AA167/1000</f>
        <v>1.4986902036818301</v>
      </c>
      <c r="AB150" s="99">
        <f t="shared" si="30"/>
        <v>3.6053299940188768</v>
      </c>
      <c r="AC150" s="98">
        <f>([4]CaseCE130!$O167+[4]CaseCE130!$Q167)/3600/1000</f>
        <v>0.30898512412440832</v>
      </c>
      <c r="AD150" s="98">
        <f>[4]CaseCE130!$AA167/1000</f>
        <v>0.162401535116181</v>
      </c>
      <c r="AE150" s="99">
        <f t="shared" si="31"/>
        <v>1.9025997747087944</v>
      </c>
      <c r="AF150" s="98">
        <f>([5]CaseCE140!$O167+[5]CaseCE140!$Q167)/3600/1000</f>
        <v>0.28083458565126673</v>
      </c>
      <c r="AG150" s="98">
        <f>[5]CaseCE140!$AA167/1000</f>
        <v>0.10140652485431199</v>
      </c>
      <c r="AH150" s="99">
        <f t="shared" si="32"/>
        <v>2.7693936465600628</v>
      </c>
      <c r="AI150" s="98">
        <f>([6]CaseCE150!$O167+[6]CaseCE150!$Q167)/3600/1000</f>
        <v>6.5108742149147503</v>
      </c>
      <c r="AJ150" s="98">
        <f>[6]CaseCE150!$AA167/1000</f>
        <v>1.78265832703674</v>
      </c>
      <c r="AK150" s="99">
        <f t="shared" si="33"/>
        <v>3.6523399443221312</v>
      </c>
      <c r="AL150" s="98">
        <f>([7]CaseCE160!$O167+[7]CaseCE160!$Q167)/3600/1000</f>
        <v>6.503327297367778</v>
      </c>
      <c r="AM150" s="98">
        <f>[7]CaseCE160!$AA167/1000</f>
        <v>1.6853320587743401</v>
      </c>
      <c r="AN150" s="99">
        <f t="shared" si="34"/>
        <v>3.858780982364586</v>
      </c>
      <c r="AO150" s="98">
        <f>([8]CaseCE165!$O167+[8]CaseCE165!$Q167)/3600/1000</f>
        <v>6.5278574934263602</v>
      </c>
      <c r="AP150" s="98">
        <f>[8]CaseCE165!$AA167/1000</f>
        <v>2.2204598725262499</v>
      </c>
      <c r="AQ150" s="99">
        <f t="shared" si="35"/>
        <v>2.9398673554949322</v>
      </c>
      <c r="AR150" s="98">
        <f>([9]CaseCE170!$O167+[9]CaseCE170!$Q167)/3600/1000</f>
        <v>3.2108681544940887</v>
      </c>
      <c r="AS150" s="98">
        <f>[9]CaseCE170!$AA167/1000</f>
        <v>0.94621853921647903</v>
      </c>
      <c r="AT150" s="99">
        <f t="shared" si="36"/>
        <v>3.3933684676616713</v>
      </c>
      <c r="AU150" s="98">
        <f>([10]CaseCE180!$O167+[10]CaseCE180!$Q167)/3600/1000</f>
        <v>6.5109112552996642</v>
      </c>
      <c r="AV150" s="98">
        <f>[10]CaseCE180!$AA167/1000</f>
        <v>1.61114183545643</v>
      </c>
      <c r="AW150" s="99">
        <f t="shared" si="37"/>
        <v>4.0411781954970767</v>
      </c>
      <c r="AX150" s="98">
        <f>([11]CaseCE185!$O167+[11]CaseCE185!$Q167)/3600/1000</f>
        <v>6.5390397915413452</v>
      </c>
      <c r="AY150" s="98">
        <f>[11]CaseCE185!$AA167/1000</f>
        <v>2.2937073933618799</v>
      </c>
      <c r="AZ150" s="99">
        <f t="shared" si="38"/>
        <v>2.8508604935684909</v>
      </c>
      <c r="BA150" s="98">
        <f>([12]CaseCE190!$O167+[12]CaseCE190!$Q167)/3600/1000</f>
        <v>0.83084448160207769</v>
      </c>
      <c r="BB150" s="98">
        <f>[12]CaseCE190!$AA167/1000</f>
        <v>0.24482365516006799</v>
      </c>
      <c r="BC150" s="99">
        <f t="shared" si="39"/>
        <v>3.3936446257975512</v>
      </c>
      <c r="BD150" s="98">
        <f>([13]CaseCE195!$O167+[13]CaseCE195!$Q167)/3600/1000</f>
        <v>0.85899271336293337</v>
      </c>
      <c r="BE150" s="98">
        <f>[13]CaseCE195!$AA167/1000</f>
        <v>0.37308765471264899</v>
      </c>
      <c r="BF150" s="99">
        <f t="shared" si="40"/>
        <v>2.3023884669261627</v>
      </c>
      <c r="BG150" s="98">
        <f>([14]CaseCE200!$O167+[14]CaseCE200!$Q167)/3600/1000</f>
        <v>7.9497105918161388</v>
      </c>
      <c r="BH150" s="98">
        <f>[14]CaseCE200!$AA167/1000</f>
        <v>2.1812151580075101</v>
      </c>
      <c r="BI150" s="99">
        <f t="shared" si="41"/>
        <v>3.6446246775022493</v>
      </c>
    </row>
    <row r="151" spans="19:61" x14ac:dyDescent="0.2">
      <c r="S151" t="s">
        <v>220</v>
      </c>
      <c r="T151" s="98">
        <f>([1]CaseCE100!$O168+[1]CaseCE100!$Q168)/3600/1000</f>
        <v>5.4390152812333339</v>
      </c>
      <c r="U151" s="98">
        <f>[1]CaseCE100!$AA168/1000</f>
        <v>2.2635277910353797</v>
      </c>
      <c r="V151" s="99">
        <f t="shared" si="28"/>
        <v>2.402893086965558</v>
      </c>
      <c r="W151" s="98">
        <f>([2]CaseCE110!$O168+[2]CaseCE110!$Q168)/3600/1000</f>
        <v>5.4108456221481109</v>
      </c>
      <c r="X151" s="98">
        <f>[2]CaseCE110!$AA168/1000</f>
        <v>1.5919222298689299</v>
      </c>
      <c r="Y151" s="99">
        <f t="shared" si="29"/>
        <v>3.3989384158506351</v>
      </c>
      <c r="Z151" s="98">
        <f>([3]CaseCE120!$O168+[3]CaseCE120!$Q168)/3600/1000</f>
        <v>5.4032664058343336</v>
      </c>
      <c r="AA151" s="98">
        <f>[3]CaseCE120!$AA168/1000</f>
        <v>1.49861943614953</v>
      </c>
      <c r="AB151" s="99">
        <f t="shared" si="30"/>
        <v>3.6054960155309264</v>
      </c>
      <c r="AC151" s="98">
        <f>([4]CaseCE130!$O168+[4]CaseCE130!$Q168)/3600/1000</f>
        <v>0.30901515189530837</v>
      </c>
      <c r="AD151" s="98">
        <f>[4]CaseCE130!$AA168/1000</f>
        <v>0.16240667761227701</v>
      </c>
      <c r="AE151" s="99">
        <f t="shared" si="31"/>
        <v>1.9027244226560585</v>
      </c>
      <c r="AF151" s="98">
        <f>([5]CaseCE140!$O168+[5]CaseCE140!$Q168)/3600/1000</f>
        <v>0.28084543472669721</v>
      </c>
      <c r="AG151" s="98">
        <f>[5]CaseCE140!$AA168/1000</f>
        <v>0.101403917196422</v>
      </c>
      <c r="AH151" s="99">
        <f t="shared" si="32"/>
        <v>2.7695718517726724</v>
      </c>
      <c r="AI151" s="98">
        <f>([6]CaseCE150!$O168+[6]CaseCE150!$Q168)/3600/1000</f>
        <v>6.5108852618680828</v>
      </c>
      <c r="AJ151" s="98">
        <f>[6]CaseCE150!$AA168/1000</f>
        <v>1.7826998989621601</v>
      </c>
      <c r="AK151" s="99">
        <f t="shared" si="33"/>
        <v>3.6522609698124429</v>
      </c>
      <c r="AL151" s="98">
        <f>([7]CaseCE160!$O168+[7]CaseCE160!$Q168)/3600/1000</f>
        <v>6.5033192210699449</v>
      </c>
      <c r="AM151" s="98">
        <f>[7]CaseCE160!$AA168/1000</f>
        <v>1.6853822617758698</v>
      </c>
      <c r="AN151" s="99">
        <f t="shared" si="34"/>
        <v>3.8586612476966886</v>
      </c>
      <c r="AO151" s="98">
        <f>([8]CaseCE165!$O168+[8]CaseCE165!$Q168)/3600/1000</f>
        <v>6.5278848151731665</v>
      </c>
      <c r="AP151" s="98">
        <f>[8]CaseCE165!$AA168/1000</f>
        <v>2.2205070976476899</v>
      </c>
      <c r="AQ151" s="99">
        <f t="shared" si="35"/>
        <v>2.9398171355041054</v>
      </c>
      <c r="AR151" s="98">
        <f>([9]CaseCE170!$O168+[9]CaseCE170!$Q168)/3600/1000</f>
        <v>3.2108781561560278</v>
      </c>
      <c r="AS151" s="98">
        <f>[9]CaseCE170!$AA168/1000</f>
        <v>0.94622574439875196</v>
      </c>
      <c r="AT151" s="99">
        <f t="shared" si="36"/>
        <v>3.3933531983916532</v>
      </c>
      <c r="AU151" s="98">
        <f>([10]CaseCE180!$O168+[10]CaseCE180!$Q168)/3600/1000</f>
        <v>6.5109188934005298</v>
      </c>
      <c r="AV151" s="98">
        <f>[10]CaseCE180!$AA168/1000</f>
        <v>1.61105501711917</v>
      </c>
      <c r="AW151" s="99">
        <f t="shared" si="37"/>
        <v>4.0414007120893478</v>
      </c>
      <c r="AX151" s="98">
        <f>([11]CaseCE185!$O168+[11]CaseCE185!$Q168)/3600/1000</f>
        <v>6.5390692762630565</v>
      </c>
      <c r="AY151" s="98">
        <f>[11]CaseCE185!$AA168/1000</f>
        <v>2.2935823522016698</v>
      </c>
      <c r="AZ151" s="99">
        <f t="shared" si="38"/>
        <v>2.8510287716445117</v>
      </c>
      <c r="BA151" s="98">
        <f>([12]CaseCE190!$O168+[12]CaseCE190!$Q168)/3600/1000</f>
        <v>0.83085482830741664</v>
      </c>
      <c r="BB151" s="98">
        <f>[12]CaseCE190!$AA168/1000</f>
        <v>0.244817158243683</v>
      </c>
      <c r="BC151" s="99">
        <f t="shared" si="39"/>
        <v>3.3937769487562259</v>
      </c>
      <c r="BD151" s="98">
        <f>([13]CaseCE195!$O168+[13]CaseCE195!$Q168)/3600/1000</f>
        <v>0.85902247898996664</v>
      </c>
      <c r="BE151" s="98">
        <f>[13]CaseCE195!$AA168/1000</f>
        <v>0.37305929770096402</v>
      </c>
      <c r="BF151" s="99">
        <f t="shared" si="40"/>
        <v>2.3026432641776422</v>
      </c>
      <c r="BG151" s="98">
        <f>([14]CaseCE200!$O168+[14]CaseCE200!$Q168)/3600/1000</f>
        <v>7.9497319290867221</v>
      </c>
      <c r="BH151" s="98">
        <f>[14]CaseCE200!$AA168/1000</f>
        <v>2.1812754412587099</v>
      </c>
      <c r="BI151" s="99">
        <f t="shared" si="41"/>
        <v>3.6445337341254396</v>
      </c>
    </row>
    <row r="152" spans="19:61" x14ac:dyDescent="0.2">
      <c r="S152" t="s">
        <v>221</v>
      </c>
      <c r="T152" s="98">
        <f>([1]CaseCE100!$O169+[1]CaseCE100!$Q169)/3600/1000</f>
        <v>5.4125324247460558</v>
      </c>
      <c r="U152" s="98">
        <f>[1]CaseCE100!$AA169/1000</f>
        <v>2.2550137973530502</v>
      </c>
      <c r="V152" s="99">
        <f t="shared" si="28"/>
        <v>2.4002214226357821</v>
      </c>
      <c r="W152" s="98">
        <f>([2]CaseCE110!$O169+[2]CaseCE110!$Q169)/3600/1000</f>
        <v>5.4003026047618059</v>
      </c>
      <c r="X152" s="98">
        <f>[2]CaseCE110!$AA169/1000</f>
        <v>1.5894956759118299</v>
      </c>
      <c r="Y152" s="99">
        <f t="shared" si="29"/>
        <v>3.3974943666731705</v>
      </c>
      <c r="Z152" s="98">
        <f>([3]CaseCE120!$O169+[3]CaseCE120!$Q169)/3600/1000</f>
        <v>5.391497562139639</v>
      </c>
      <c r="AA152" s="98">
        <f>[3]CaseCE120!$AA169/1000</f>
        <v>1.49600056556988</v>
      </c>
      <c r="AB152" s="99">
        <f t="shared" si="30"/>
        <v>3.6039408581946795</v>
      </c>
      <c r="AC152" s="98">
        <f>([4]CaseCE130!$O169+[4]CaseCE130!$Q169)/3600/1000</f>
        <v>0.28253129753684442</v>
      </c>
      <c r="AD152" s="98">
        <f>[4]CaseCE130!$AA169/1000</f>
        <v>0.14869439022810202</v>
      </c>
      <c r="AE152" s="99">
        <f t="shared" si="31"/>
        <v>1.9000804072260711</v>
      </c>
      <c r="AF152" s="98">
        <f>([5]CaseCE140!$O169+[5]CaseCE140!$Q169)/3600/1000</f>
        <v>0.27030196762824893</v>
      </c>
      <c r="AG152" s="98">
        <f>[5]CaseCE140!$AA169/1000</f>
        <v>9.7648525420152787E-2</v>
      </c>
      <c r="AH152" s="99">
        <f t="shared" si="32"/>
        <v>2.7681111052647167</v>
      </c>
      <c r="AI152" s="98">
        <f>([6]CaseCE150!$O169+[6]CaseCE150!$Q169)/3600/1000</f>
        <v>6.5004253912942778</v>
      </c>
      <c r="AJ152" s="98">
        <f>[6]CaseCE150!$AA169/1000</f>
        <v>1.78011890095916</v>
      </c>
      <c r="AK152" s="99">
        <f t="shared" si="33"/>
        <v>3.6516804511157832</v>
      </c>
      <c r="AL152" s="98">
        <f>([7]CaseCE160!$O169+[7]CaseCE160!$Q169)/3600/1000</f>
        <v>6.4914105155442225</v>
      </c>
      <c r="AM152" s="98">
        <f>[7]CaseCE160!$AA169/1000</f>
        <v>1.6823964178422801</v>
      </c>
      <c r="AN152" s="99">
        <f t="shared" si="34"/>
        <v>3.8584310134644935</v>
      </c>
      <c r="AO152" s="98">
        <f>([8]CaseCE165!$O169+[8]CaseCE165!$Q169)/3600/1000</f>
        <v>6.5074658888902226</v>
      </c>
      <c r="AP152" s="98">
        <f>[8]CaseCE165!$AA169/1000</f>
        <v>2.2144415456411002</v>
      </c>
      <c r="AQ152" s="99">
        <f t="shared" si="35"/>
        <v>2.9386487539937542</v>
      </c>
      <c r="AR152" s="98">
        <f>([9]CaseCE170!$O169+[9]CaseCE170!$Q169)/3600/1000</f>
        <v>3.2004106017690637</v>
      </c>
      <c r="AS152" s="98">
        <f>[9]CaseCE170!$AA169/1000</f>
        <v>0.94241065956293302</v>
      </c>
      <c r="AT152" s="99">
        <f t="shared" si="36"/>
        <v>3.3959830242723865</v>
      </c>
      <c r="AU152" s="98">
        <f>([10]CaseCE180!$O169+[10]CaseCE180!$Q169)/3600/1000</f>
        <v>6.5005377487709195</v>
      </c>
      <c r="AV152" s="98">
        <f>[10]CaseCE180!$AA169/1000</f>
        <v>1.60692901596502</v>
      </c>
      <c r="AW152" s="99">
        <f t="shared" si="37"/>
        <v>4.0453173003831209</v>
      </c>
      <c r="AX152" s="98">
        <f>([11]CaseCE185!$O169+[11]CaseCE185!$Q169)/3600/1000</f>
        <v>6.512840094250544</v>
      </c>
      <c r="AY152" s="98">
        <f>[11]CaseCE185!$AA169/1000</f>
        <v>2.2790150466944703</v>
      </c>
      <c r="AZ152" s="99">
        <f t="shared" si="38"/>
        <v>2.8577433500041605</v>
      </c>
      <c r="BA152" s="98">
        <f>([12]CaseCE190!$O169+[12]CaseCE190!$Q169)/3600/1000</f>
        <v>0.82030969457065617</v>
      </c>
      <c r="BB152" s="98">
        <f>[12]CaseCE190!$AA169/1000</f>
        <v>0.236680838219467</v>
      </c>
      <c r="BC152" s="99">
        <f t="shared" si="39"/>
        <v>3.4658897642149116</v>
      </c>
      <c r="BD152" s="98">
        <f>([13]CaseCE195!$O169+[13]CaseCE195!$Q169)/3600/1000</f>
        <v>0.83253248718229711</v>
      </c>
      <c r="BE152" s="98">
        <f>[13]CaseCE195!$AA169/1000</f>
        <v>0.34487764054771702</v>
      </c>
      <c r="BF152" s="99">
        <f t="shared" si="40"/>
        <v>2.4139938033098103</v>
      </c>
      <c r="BG152" s="98">
        <f>([14]CaseCE200!$O169+[14]CaseCE200!$Q169)/3600/1000</f>
        <v>7.9341867720167505</v>
      </c>
      <c r="BH152" s="98">
        <f>[14]CaseCE200!$AA169/1000</f>
        <v>2.17726708066317</v>
      </c>
      <c r="BI152" s="99">
        <f t="shared" si="41"/>
        <v>3.6441035840215297</v>
      </c>
    </row>
    <row r="153" spans="19:61" x14ac:dyDescent="0.2">
      <c r="S153" t="s">
        <v>222</v>
      </c>
      <c r="T153" s="98">
        <f>([1]CaseCE100!$O170+[1]CaseCE100!$Q170)/3600/1000</f>
        <v>5.4199358394988062</v>
      </c>
      <c r="U153" s="98">
        <f>[1]CaseCE100!$AA170/1000</f>
        <v>2.2578413300924001</v>
      </c>
      <c r="V153" s="99">
        <f t="shared" si="28"/>
        <v>2.4004945641051756</v>
      </c>
      <c r="W153" s="98">
        <f>([2]CaseCE110!$O170+[2]CaseCE110!$Q170)/3600/1000</f>
        <v>5.4024366959052221</v>
      </c>
      <c r="X153" s="98">
        <f>[2]CaseCE110!$AA170/1000</f>
        <v>1.5902983463498699</v>
      </c>
      <c r="Y153" s="99">
        <f t="shared" si="29"/>
        <v>3.3971214950359205</v>
      </c>
      <c r="Z153" s="98">
        <f>([3]CaseCE120!$O170+[3]CaseCE120!$Q170)/3600/1000</f>
        <v>5.3936344094674169</v>
      </c>
      <c r="AA153" s="98">
        <f>[3]CaseCE120!$AA170/1000</f>
        <v>1.49676608339261</v>
      </c>
      <c r="AB153" s="99">
        <f t="shared" si="30"/>
        <v>3.6035252731288923</v>
      </c>
      <c r="AC153" s="98">
        <f>([4]CaseCE130!$O170+[4]CaseCE130!$Q170)/3600/1000</f>
        <v>0.28993605837245279</v>
      </c>
      <c r="AD153" s="98">
        <f>[4]CaseCE130!$AA170/1000</f>
        <v>0.15257176523911201</v>
      </c>
      <c r="AE153" s="99">
        <f t="shared" si="31"/>
        <v>1.900325777302649</v>
      </c>
      <c r="AF153" s="98">
        <f>([5]CaseCE140!$O170+[5]CaseCE140!$Q170)/3600/1000</f>
        <v>0.27243642571631971</v>
      </c>
      <c r="AG153" s="98">
        <f>[5]CaseCE140!$AA170/1000</f>
        <v>9.8435661684702497E-2</v>
      </c>
      <c r="AH153" s="99">
        <f t="shared" si="32"/>
        <v>2.7676598201671658</v>
      </c>
      <c r="AI153" s="98">
        <f>([6]CaseCE150!$O170+[6]CaseCE150!$Q170)/3600/1000</f>
        <v>6.5025664202089439</v>
      </c>
      <c r="AJ153" s="98">
        <f>[6]CaseCE150!$AA170/1000</f>
        <v>1.7811919936106</v>
      </c>
      <c r="AK153" s="99">
        <f t="shared" si="33"/>
        <v>3.650682488768541</v>
      </c>
      <c r="AL153" s="98">
        <f>([7]CaseCE160!$O170+[7]CaseCE160!$Q170)/3600/1000</f>
        <v>6.4938345471642496</v>
      </c>
      <c r="AM153" s="98">
        <f>[7]CaseCE160!$AA170/1000</f>
        <v>1.6835739948558601</v>
      </c>
      <c r="AN153" s="99">
        <f t="shared" si="34"/>
        <v>3.8571720441192854</v>
      </c>
      <c r="AO153" s="98">
        <f>([8]CaseCE165!$O170+[8]CaseCE165!$Q170)/3600/1000</f>
        <v>6.5128120338930549</v>
      </c>
      <c r="AP153" s="98">
        <f>[8]CaseCE165!$AA170/1000</f>
        <v>2.2170178243227401</v>
      </c>
      <c r="AQ153" s="99">
        <f t="shared" si="35"/>
        <v>2.9376453190594463</v>
      </c>
      <c r="AR153" s="98">
        <f>([9]CaseCE170!$O170+[9]CaseCE170!$Q170)/3600/1000</f>
        <v>3.2025422786677864</v>
      </c>
      <c r="AS153" s="98">
        <f>[9]CaseCE170!$AA170/1000</f>
        <v>0.94438412855579801</v>
      </c>
      <c r="AT153" s="99">
        <f t="shared" si="36"/>
        <v>3.3911436901902228</v>
      </c>
      <c r="AU153" s="98">
        <f>([10]CaseCE180!$O170+[10]CaseCE180!$Q170)/3600/1000</f>
        <v>6.5026064329407252</v>
      </c>
      <c r="AV153" s="98">
        <f>[10]CaseCE180!$AA170/1000</f>
        <v>1.61117536709274</v>
      </c>
      <c r="AW153" s="99">
        <f t="shared" si="37"/>
        <v>4.0359395791125152</v>
      </c>
      <c r="AX153" s="98">
        <f>([11]CaseCE185!$O170+[11]CaseCE185!$Q170)/3600/1000</f>
        <v>6.5199583193514004</v>
      </c>
      <c r="AY153" s="98">
        <f>[11]CaseCE185!$AA170/1000</f>
        <v>2.2939081407203696</v>
      </c>
      <c r="AZ153" s="99">
        <f t="shared" si="38"/>
        <v>2.8422926810416649</v>
      </c>
      <c r="BA153" s="98">
        <f>([12]CaseCE190!$O170+[12]CaseCE190!$Q170)/3600/1000</f>
        <v>0.82252869516967975</v>
      </c>
      <c r="BB153" s="98">
        <f>[12]CaseCE190!$AA170/1000</f>
        <v>0.242524300410948</v>
      </c>
      <c r="BC153" s="99">
        <f t="shared" si="39"/>
        <v>3.3915310497790814</v>
      </c>
      <c r="BD153" s="98">
        <f>([13]CaseCE195!$O170+[13]CaseCE195!$Q170)/3600/1000</f>
        <v>0.84001121279896107</v>
      </c>
      <c r="BE153" s="98">
        <f>[13]CaseCE195!$AA170/1000</f>
        <v>0.36747470005674104</v>
      </c>
      <c r="BF153" s="99">
        <f t="shared" si="40"/>
        <v>2.2859021659702194</v>
      </c>
      <c r="BG153" s="98">
        <f>([14]CaseCE200!$O170+[14]CaseCE200!$Q170)/3600/1000</f>
        <v>7.9376647135057219</v>
      </c>
      <c r="BH153" s="98">
        <f>[14]CaseCE200!$AA170/1000</f>
        <v>2.17910821043459</v>
      </c>
      <c r="BI153" s="99">
        <f t="shared" si="41"/>
        <v>3.642620717730523</v>
      </c>
    </row>
    <row r="154" spans="19:61" x14ac:dyDescent="0.2">
      <c r="S154" t="s">
        <v>223</v>
      </c>
      <c r="T154" s="98">
        <f>([1]CaseCE100!$O171+[1]CaseCE100!$Q171)/3600/1000</f>
        <v>5.4369160124486386</v>
      </c>
      <c r="U154" s="98">
        <f>[1]CaseCE100!$AA171/1000</f>
        <v>2.2635256515192701</v>
      </c>
      <c r="V154" s="99">
        <f t="shared" si="28"/>
        <v>2.4019679250373862</v>
      </c>
      <c r="W154" s="98">
        <f>([2]CaseCE110!$O171+[2]CaseCE110!$Q171)/3600/1000</f>
        <v>5.4093783189271667</v>
      </c>
      <c r="X154" s="98">
        <f>[2]CaseCE110!$AA171/1000</f>
        <v>1.59205641400468</v>
      </c>
      <c r="Y154" s="99">
        <f t="shared" si="29"/>
        <v>3.3977303011017956</v>
      </c>
      <c r="Z154" s="98">
        <f>([3]CaseCE120!$O171+[3]CaseCE120!$Q171)/3600/1000</f>
        <v>5.4009813412557781</v>
      </c>
      <c r="AA154" s="98">
        <f>[3]CaseCE120!$AA171/1000</f>
        <v>1.4985485112429602</v>
      </c>
      <c r="AB154" s="99">
        <f t="shared" si="30"/>
        <v>3.6041418083796124</v>
      </c>
      <c r="AC154" s="98">
        <f>([4]CaseCE130!$O171+[4]CaseCE130!$Q171)/3600/1000</f>
        <v>0.30691652918123613</v>
      </c>
      <c r="AD154" s="98">
        <f>[4]CaseCE130!$AA171/1000</f>
        <v>0.161388379891483</v>
      </c>
      <c r="AE154" s="99">
        <f t="shared" si="31"/>
        <v>1.9017263162788163</v>
      </c>
      <c r="AF154" s="98">
        <f>([5]CaseCE140!$O171+[5]CaseCE140!$Q171)/3600/1000</f>
        <v>0.27937836430038615</v>
      </c>
      <c r="AG154" s="98">
        <f>[5]CaseCE140!$AA171/1000</f>
        <v>0.10092274412775601</v>
      </c>
      <c r="AH154" s="99">
        <f t="shared" si="32"/>
        <v>2.7682398721414754</v>
      </c>
      <c r="AI154" s="98">
        <f>([6]CaseCE150!$O171+[6]CaseCE150!$Q171)/3600/1000</f>
        <v>6.5094586074799725</v>
      </c>
      <c r="AJ154" s="98">
        <f>[6]CaseCE150!$AA171/1000</f>
        <v>1.7828049449719598</v>
      </c>
      <c r="AK154" s="99">
        <f t="shared" si="33"/>
        <v>3.651245541941412</v>
      </c>
      <c r="AL154" s="98">
        <f>([7]CaseCE160!$O171+[7]CaseCE160!$Q171)/3600/1000</f>
        <v>6.501052279598361</v>
      </c>
      <c r="AM154" s="98">
        <f>[7]CaseCE160!$AA171/1000</f>
        <v>1.6854077196297002</v>
      </c>
      <c r="AN154" s="99">
        <f t="shared" si="34"/>
        <v>3.8572579227456623</v>
      </c>
      <c r="AO154" s="98">
        <f>([8]CaseCE165!$O171+[8]CaseCE165!$Q171)/3600/1000</f>
        <v>6.5259837559026668</v>
      </c>
      <c r="AP154" s="98">
        <f>[8]CaseCE165!$AA171/1000</f>
        <v>2.2205966378405702</v>
      </c>
      <c r="AQ154" s="99">
        <f t="shared" si="35"/>
        <v>2.9388424915606874</v>
      </c>
      <c r="AR154" s="98">
        <f>([9]CaseCE170!$O171+[9]CaseCE170!$Q171)/3600/1000</f>
        <v>3.2094650719414193</v>
      </c>
      <c r="AS154" s="98">
        <f>[9]CaseCE170!$AA171/1000</f>
        <v>0.94638136968126108</v>
      </c>
      <c r="AT154" s="99">
        <f t="shared" si="36"/>
        <v>3.3913020424549982</v>
      </c>
      <c r="AU154" s="98">
        <f>([10]CaseCE180!$O171+[10]CaseCE180!$Q171)/3600/1000</f>
        <v>6.5094548264276835</v>
      </c>
      <c r="AV154" s="98">
        <f>[10]CaseCE180!$AA171/1000</f>
        <v>1.6111080235133499</v>
      </c>
      <c r="AW154" s="99">
        <f t="shared" si="37"/>
        <v>4.0403590146813917</v>
      </c>
      <c r="AX154" s="98">
        <f>([11]CaseCE185!$O171+[11]CaseCE185!$Q171)/3600/1000</f>
        <v>6.5369315068061775</v>
      </c>
      <c r="AY154" s="98">
        <f>[11]CaseCE185!$AA171/1000</f>
        <v>2.2937287547817702</v>
      </c>
      <c r="AZ154" s="99">
        <f t="shared" si="38"/>
        <v>2.8499147918769996</v>
      </c>
      <c r="BA154" s="98">
        <f>([12]CaseCE190!$O171+[12]CaseCE190!$Q171)/3600/1000</f>
        <v>0.8294811448603584</v>
      </c>
      <c r="BB154" s="98">
        <f>[12]CaseCE190!$AA171/1000</f>
        <v>0.24682338055724198</v>
      </c>
      <c r="BC154" s="99">
        <f t="shared" si="39"/>
        <v>3.3606263028554118</v>
      </c>
      <c r="BD154" s="98">
        <f>([13]CaseCE195!$O171+[13]CaseCE195!$Q171)/3600/1000</f>
        <v>0.85704703684351957</v>
      </c>
      <c r="BE154" s="98">
        <f>[13]CaseCE195!$AA171/1000</f>
        <v>0.38002292380755304</v>
      </c>
      <c r="BF154" s="99">
        <f t="shared" si="40"/>
        <v>2.2552508892267134</v>
      </c>
      <c r="BG154" s="98">
        <f>([14]CaseCE200!$O171+[14]CaseCE200!$Q171)/3600/1000</f>
        <v>7.9477432865728073</v>
      </c>
      <c r="BH154" s="98">
        <f>[14]CaseCE200!$AA171/1000</f>
        <v>2.1814369410317198</v>
      </c>
      <c r="BI154" s="99">
        <f t="shared" si="41"/>
        <v>3.6433522954891782</v>
      </c>
    </row>
    <row r="155" spans="19:61" x14ac:dyDescent="0.2">
      <c r="S155" t="s">
        <v>224</v>
      </c>
      <c r="T155" s="98">
        <f>([1]CaseCE100!$O172+[1]CaseCE100!$Q172)/3600/1000</f>
        <v>5.4122759089009724</v>
      </c>
      <c r="U155" s="98">
        <f>[1]CaseCE100!$AA172/1000</f>
        <v>2.2557664857482802</v>
      </c>
      <c r="V155" s="99">
        <f t="shared" si="28"/>
        <v>2.3993068179242933</v>
      </c>
      <c r="W155" s="98">
        <f>([2]CaseCE110!$O172+[2]CaseCE110!$Q172)/3600/1000</f>
        <v>5.4000255407321678</v>
      </c>
      <c r="X155" s="98">
        <f>[2]CaseCE110!$AA172/1000</f>
        <v>1.5900232761615201</v>
      </c>
      <c r="Y155" s="99">
        <f t="shared" si="29"/>
        <v>3.3961927612584297</v>
      </c>
      <c r="Z155" s="98">
        <f>([3]CaseCE120!$O172+[3]CaseCE120!$Q172)/3600/1000</f>
        <v>5.391321478348611</v>
      </c>
      <c r="AA155" s="98">
        <f>[3]CaseCE120!$AA172/1000</f>
        <v>1.4965151781050599</v>
      </c>
      <c r="AB155" s="99">
        <f t="shared" si="30"/>
        <v>3.602583894388089</v>
      </c>
      <c r="AC155" s="98">
        <f>([4]CaseCE130!$O172+[4]CaseCE130!$Q172)/3600/1000</f>
        <v>0.28227490316000559</v>
      </c>
      <c r="AD155" s="98">
        <f>[4]CaseCE130!$AA172/1000</f>
        <v>0.14863805355649198</v>
      </c>
      <c r="AE155" s="99">
        <f t="shared" si="31"/>
        <v>1.8990756162769789</v>
      </c>
      <c r="AF155" s="98">
        <f>([5]CaseCE140!$O172+[5]CaseCE140!$Q172)/3600/1000</f>
        <v>0.27002503447542309</v>
      </c>
      <c r="AG155" s="98">
        <f>[5]CaseCE140!$AA172/1000</f>
        <v>9.7599731540245802E-2</v>
      </c>
      <c r="AH155" s="99">
        <f t="shared" si="32"/>
        <v>2.7666575533978466</v>
      </c>
      <c r="AI155" s="98">
        <f>([6]CaseCE150!$O172+[6]CaseCE150!$Q172)/3600/1000</f>
        <v>6.5001369026118887</v>
      </c>
      <c r="AJ155" s="98">
        <f>[6]CaseCE150!$AA172/1000</f>
        <v>1.7806106603072001</v>
      </c>
      <c r="AK155" s="99">
        <f t="shared" si="33"/>
        <v>3.6505099331992383</v>
      </c>
      <c r="AL155" s="98">
        <f>([7]CaseCE160!$O172+[7]CaseCE160!$Q172)/3600/1000</f>
        <v>6.4911406063562502</v>
      </c>
      <c r="AM155" s="98">
        <f>[7]CaseCE160!$AA172/1000</f>
        <v>1.6828229459622401</v>
      </c>
      <c r="AN155" s="99">
        <f t="shared" si="34"/>
        <v>3.8572926652391279</v>
      </c>
      <c r="AO155" s="98">
        <f>([8]CaseCE165!$O172+[8]CaseCE165!$Q172)/3600/1000</f>
        <v>6.5072034417037772</v>
      </c>
      <c r="AP155" s="98">
        <f>[8]CaseCE165!$AA172/1000</f>
        <v>2.2151123101352699</v>
      </c>
      <c r="AQ155" s="99">
        <f t="shared" si="35"/>
        <v>2.9376404130526468</v>
      </c>
      <c r="AR155" s="98">
        <f>([9]CaseCE170!$O172+[9]CaseCE170!$Q172)/3600/1000</f>
        <v>3.2001271274834333</v>
      </c>
      <c r="AS155" s="98">
        <f>[9]CaseCE170!$AA172/1000</f>
        <v>0.94278989236423294</v>
      </c>
      <c r="AT155" s="99">
        <f t="shared" si="36"/>
        <v>3.394316330076979</v>
      </c>
      <c r="AU155" s="98">
        <f>([10]CaseCE180!$O172+[10]CaseCE180!$Q172)/3600/1000</f>
        <v>6.5002260117070474</v>
      </c>
      <c r="AV155" s="98">
        <f>[10]CaseCE180!$AA172/1000</f>
        <v>1.6075174561936101</v>
      </c>
      <c r="AW155" s="99">
        <f t="shared" si="37"/>
        <v>4.0436425661583346</v>
      </c>
      <c r="AX155" s="98">
        <f>([11]CaseCE185!$O172+[11]CaseCE185!$Q172)/3600/1000</f>
        <v>6.5125677099054435</v>
      </c>
      <c r="AY155" s="98">
        <f>[11]CaseCE185!$AA172/1000</f>
        <v>2.2801106570233602</v>
      </c>
      <c r="AZ155" s="99">
        <f t="shared" si="38"/>
        <v>2.8562507217993853</v>
      </c>
      <c r="BA155" s="98">
        <f>([12]CaseCE190!$O172+[12]CaseCE190!$Q172)/3600/1000</f>
        <v>0.82004390218390022</v>
      </c>
      <c r="BB155" s="98">
        <f>[12]CaseCE190!$AA172/1000</f>
        <v>0.23782364254251498</v>
      </c>
      <c r="BC155" s="99">
        <f t="shared" si="39"/>
        <v>3.4481176615453761</v>
      </c>
      <c r="BD155" s="98">
        <f>([13]CaseCE195!$O172+[13]CaseCE195!$Q172)/3600/1000</f>
        <v>0.83228568989472496</v>
      </c>
      <c r="BE155" s="98">
        <f>[13]CaseCE195!$AA172/1000</f>
        <v>0.34758621529564604</v>
      </c>
      <c r="BF155" s="99">
        <f t="shared" si="40"/>
        <v>2.3944726610829736</v>
      </c>
      <c r="BG155" s="98">
        <f>([14]CaseCE200!$O172+[14]CaseCE200!$Q172)/3600/1000</f>
        <v>7.9338641141704445</v>
      </c>
      <c r="BH155" s="98">
        <f>[14]CaseCE200!$AA172/1000</f>
        <v>2.1778621996528802</v>
      </c>
      <c r="BI155" s="99">
        <f t="shared" si="41"/>
        <v>3.6429596488864115</v>
      </c>
    </row>
    <row r="156" spans="19:61" x14ac:dyDescent="0.2">
      <c r="S156" t="s">
        <v>225</v>
      </c>
      <c r="T156" s="98">
        <f>([1]CaseCE100!$O173+[1]CaseCE100!$Q173)/3600/1000</f>
        <v>5.4207614208938342</v>
      </c>
      <c r="U156" s="98">
        <f>[1]CaseCE100!$AA173/1000</f>
        <v>2.2589474748752401</v>
      </c>
      <c r="V156" s="99">
        <f t="shared" si="28"/>
        <v>2.3996845792942656</v>
      </c>
      <c r="W156" s="98">
        <f>([2]CaseCE110!$O173+[2]CaseCE110!$Q173)/3600/1000</f>
        <v>5.4031531309713055</v>
      </c>
      <c r="X156" s="98">
        <f>[2]CaseCE110!$AA173/1000</f>
        <v>1.5910625682160902</v>
      </c>
      <c r="Y156" s="99">
        <f t="shared" si="29"/>
        <v>3.3959400710616658</v>
      </c>
      <c r="Z156" s="98">
        <f>([3]CaseCE120!$O173+[3]CaseCE120!$Q173)/3600/1000</f>
        <v>5.394362547300334</v>
      </c>
      <c r="AA156" s="98">
        <f>[3]CaseCE120!$AA173/1000</f>
        <v>1.4974882454579799</v>
      </c>
      <c r="AB156" s="99">
        <f t="shared" si="30"/>
        <v>3.6022737164461449</v>
      </c>
      <c r="AC156" s="98">
        <f>([4]CaseCE130!$O173+[4]CaseCE130!$Q173)/3600/1000</f>
        <v>0.29076167091532223</v>
      </c>
      <c r="AD156" s="98">
        <f>[4]CaseCE130!$AA173/1000</f>
        <v>0.15307759779222102</v>
      </c>
      <c r="AE156" s="99">
        <f t="shared" si="31"/>
        <v>1.8994397293194127</v>
      </c>
      <c r="AF156" s="98">
        <f>([5]CaseCE140!$O173+[5]CaseCE140!$Q173)/3600/1000</f>
        <v>0.27315296403455885</v>
      </c>
      <c r="AG156" s="98">
        <f>[5]CaseCE140!$AA173/1000</f>
        <v>9.8741865884562602E-2</v>
      </c>
      <c r="AH156" s="99">
        <f t="shared" si="32"/>
        <v>2.7663338300078029</v>
      </c>
      <c r="AI156" s="98">
        <f>([6]CaseCE150!$O173+[6]CaseCE150!$Q173)/3600/1000</f>
        <v>6.5032297305978881</v>
      </c>
      <c r="AJ156" s="98">
        <f>[6]CaseCE150!$AA173/1000</f>
        <v>1.78192155546616</v>
      </c>
      <c r="AK156" s="99">
        <f t="shared" si="33"/>
        <v>3.6495600553508143</v>
      </c>
      <c r="AL156" s="98">
        <f>([7]CaseCE160!$O173+[7]CaseCE160!$Q173)/3600/1000</f>
        <v>6.4944044081606114</v>
      </c>
      <c r="AM156" s="98">
        <f>[7]CaseCE160!$AA173/1000</f>
        <v>1.6841826969940501</v>
      </c>
      <c r="AN156" s="99">
        <f t="shared" si="34"/>
        <v>3.8561163344997569</v>
      </c>
      <c r="AO156" s="98">
        <f>([8]CaseCE165!$O173+[8]CaseCE165!$Q173)/3600/1000</f>
        <v>6.5135540380393335</v>
      </c>
      <c r="AP156" s="98">
        <f>[8]CaseCE165!$AA173/1000</f>
        <v>2.21799003024553</v>
      </c>
      <c r="AQ156" s="99">
        <f t="shared" si="35"/>
        <v>2.9366922074569866</v>
      </c>
      <c r="AR156" s="98">
        <f>([9]CaseCE170!$O173+[9]CaseCE170!$Q173)/3600/1000</f>
        <v>3.203206765143761</v>
      </c>
      <c r="AS156" s="98">
        <f>[9]CaseCE170!$AA173/1000</f>
        <v>0.94502888267461804</v>
      </c>
      <c r="AT156" s="99">
        <f t="shared" si="36"/>
        <v>3.3895331919147851</v>
      </c>
      <c r="AU156" s="98">
        <f>([10]CaseCE180!$O173+[10]CaseCE180!$Q173)/3600/1000</f>
        <v>6.5032497440584667</v>
      </c>
      <c r="AV156" s="98">
        <f>[10]CaseCE180!$AA173/1000</f>
        <v>1.6120219781842999</v>
      </c>
      <c r="AW156" s="99">
        <f t="shared" si="37"/>
        <v>4.0342190317922331</v>
      </c>
      <c r="AX156" s="98">
        <f>([11]CaseCE185!$O173+[11]CaseCE185!$Q173)/3600/1000</f>
        <v>6.5207227225520095</v>
      </c>
      <c r="AY156" s="98">
        <f>[11]CaseCE185!$AA173/1000</f>
        <v>2.2953688456829502</v>
      </c>
      <c r="AZ156" s="99">
        <f t="shared" si="38"/>
        <v>2.8408169496662627</v>
      </c>
      <c r="BA156" s="98">
        <f>([12]CaseCE190!$O173+[12]CaseCE190!$Q173)/3600/1000</f>
        <v>0.82317069502055529</v>
      </c>
      <c r="BB156" s="98">
        <f>[12]CaseCE190!$AA173/1000</f>
        <v>0.24364560598313401</v>
      </c>
      <c r="BC156" s="99">
        <f t="shared" si="39"/>
        <v>3.3785575229193259</v>
      </c>
      <c r="BD156" s="98">
        <f>([13]CaseCE195!$O173+[13]CaseCE195!$Q173)/3600/1000</f>
        <v>0.84078305939135267</v>
      </c>
      <c r="BE156" s="98">
        <f>[13]CaseCE195!$AA173/1000</f>
        <v>0.369514508731418</v>
      </c>
      <c r="BF156" s="99">
        <f t="shared" si="40"/>
        <v>2.2753722506806269</v>
      </c>
      <c r="BG156" s="98">
        <f>([14]CaseCE200!$O173+[14]CaseCE200!$Q173)/3600/1000</f>
        <v>7.9383313615313043</v>
      </c>
      <c r="BH156" s="98">
        <f>[14]CaseCE200!$AA173/1000</f>
        <v>2.1799433606737098</v>
      </c>
      <c r="BI156" s="99">
        <f t="shared" si="41"/>
        <v>3.6415310162361143</v>
      </c>
    </row>
    <row r="157" spans="19:61" x14ac:dyDescent="0.2">
      <c r="S157" t="s">
        <v>226</v>
      </c>
      <c r="T157" s="98">
        <f>([1]CaseCE100!$O174+[1]CaseCE100!$Q174)/3600/1000</f>
        <v>5.4380743022200004</v>
      </c>
      <c r="U157" s="98">
        <f>[1]CaseCE100!$AA174/1000</f>
        <v>2.2647417964221801</v>
      </c>
      <c r="V157" s="99">
        <f t="shared" si="28"/>
        <v>2.4011895355183643</v>
      </c>
      <c r="W157" s="98">
        <f>([2]CaseCE110!$O174+[2]CaseCE110!$Q174)/3600/1000</f>
        <v>5.4105623657390565</v>
      </c>
      <c r="X157" s="98">
        <f>[2]CaseCE110!$AA174/1000</f>
        <v>1.5929322840798701</v>
      </c>
      <c r="Y157" s="99">
        <f t="shared" si="29"/>
        <v>3.3966053797851017</v>
      </c>
      <c r="Z157" s="98">
        <f>([3]CaseCE120!$O174+[3]CaseCE120!$Q174)/3600/1000</f>
        <v>5.4012625222534449</v>
      </c>
      <c r="AA157" s="98">
        <f>[3]CaseCE120!$AA174/1000</f>
        <v>1.49916936301284</v>
      </c>
      <c r="AB157" s="99">
        <f t="shared" si="30"/>
        <v>3.6028367811617188</v>
      </c>
      <c r="AC157" s="98">
        <f>([4]CaseCE130!$O174+[4]CaseCE130!$Q174)/3600/1000</f>
        <v>0.30807490910121671</v>
      </c>
      <c r="AD157" s="98">
        <f>[4]CaseCE130!$AA174/1000</f>
        <v>0.16207097325341399</v>
      </c>
      <c r="AE157" s="99">
        <f t="shared" si="31"/>
        <v>1.9008641887990092</v>
      </c>
      <c r="AF157" s="98">
        <f>([5]CaseCE140!$O174+[5]CaseCE140!$Q174)/3600/1000</f>
        <v>0.28056248747807777</v>
      </c>
      <c r="AG157" s="98">
        <f>[5]CaseCE140!$AA174/1000</f>
        <v>0.101397104733031</v>
      </c>
      <c r="AH157" s="99">
        <f t="shared" si="32"/>
        <v>2.7669674416914791</v>
      </c>
      <c r="AI157" s="98">
        <f>([6]CaseCE150!$O174+[6]CaseCE150!$Q174)/3600/1000</f>
        <v>6.5104330853946113</v>
      </c>
      <c r="AJ157" s="98">
        <f>[6]CaseCE150!$AA174/1000</f>
        <v>1.7835772861117001</v>
      </c>
      <c r="AK157" s="99">
        <f t="shared" si="33"/>
        <v>3.6502108072859158</v>
      </c>
      <c r="AL157" s="98">
        <f>([7]CaseCE160!$O174+[7]CaseCE160!$Q174)/3600/1000</f>
        <v>6.5014435502785837</v>
      </c>
      <c r="AM157" s="98">
        <f>[7]CaseCE160!$AA174/1000</f>
        <v>1.6859533906028201</v>
      </c>
      <c r="AN157" s="99">
        <f t="shared" si="34"/>
        <v>3.8562415702096984</v>
      </c>
      <c r="AO157" s="98">
        <f>([8]CaseCE165!$O174+[8]CaseCE165!$Q174)/3600/1000</f>
        <v>6.5271702970757497</v>
      </c>
      <c r="AP157" s="98">
        <f>[8]CaseCE165!$AA174/1000</f>
        <v>2.22165557867452</v>
      </c>
      <c r="AQ157" s="99">
        <f t="shared" si="35"/>
        <v>2.9379757869444272</v>
      </c>
      <c r="AR157" s="98">
        <f>([9]CaseCE170!$O174+[9]CaseCE170!$Q174)/3600/1000</f>
        <v>3.2104478671194583</v>
      </c>
      <c r="AS157" s="98">
        <f>[9]CaseCE170!$AA174/1000</f>
        <v>0.94702529355270604</v>
      </c>
      <c r="AT157" s="99">
        <f t="shared" si="36"/>
        <v>3.3900339188150554</v>
      </c>
      <c r="AU157" s="98">
        <f>([10]CaseCE180!$O174+[10]CaseCE180!$Q174)/3600/1000</f>
        <v>6.5104162444927107</v>
      </c>
      <c r="AV157" s="98">
        <f>[10]CaseCE180!$AA174/1000</f>
        <v>1.61169947977801</v>
      </c>
      <c r="AW157" s="99">
        <f t="shared" si="37"/>
        <v>4.0394728211920956</v>
      </c>
      <c r="AX157" s="98">
        <f>([11]CaseCE185!$O174+[11]CaseCE185!$Q174)/3600/1000</f>
        <v>6.5379291770539396</v>
      </c>
      <c r="AY157" s="98">
        <f>[11]CaseCE185!$AA174/1000</f>
        <v>2.2946924208993402</v>
      </c>
      <c r="AZ157" s="99">
        <f t="shared" si="38"/>
        <v>2.8491527306703621</v>
      </c>
      <c r="BA157" s="98">
        <f>([12]CaseCE190!$O174+[12]CaseCE190!$Q174)/3600/1000</f>
        <v>0.83057396182999998</v>
      </c>
      <c r="BB157" s="98">
        <f>[12]CaseCE190!$AA174/1000</f>
        <v>0.247614772953162</v>
      </c>
      <c r="BC157" s="99">
        <f t="shared" si="39"/>
        <v>3.3542989052075201</v>
      </c>
      <c r="BD157" s="98">
        <f>([13]CaseCE195!$O174+[13]CaseCE195!$Q174)/3600/1000</f>
        <v>0.85807506424066393</v>
      </c>
      <c r="BE157" s="98">
        <f>[13]CaseCE195!$AA174/1000</f>
        <v>0.381023747136016</v>
      </c>
      <c r="BF157" s="99">
        <f t="shared" si="40"/>
        <v>2.2520251577242312</v>
      </c>
      <c r="BG157" s="98">
        <f>([14]CaseCE200!$O174+[14]CaseCE200!$Q174)/3600/1000</f>
        <v>7.9486482173482225</v>
      </c>
      <c r="BH157" s="98">
        <f>[14]CaseCE200!$AA174/1000</f>
        <v>2.18227725599706</v>
      </c>
      <c r="BI157" s="99">
        <f t="shared" si="41"/>
        <v>3.6423640467794578</v>
      </c>
    </row>
    <row r="158" spans="19:61" x14ac:dyDescent="0.2">
      <c r="S158" t="s">
        <v>227</v>
      </c>
      <c r="T158" s="98">
        <f>([1]CaseCE100!$O175+[1]CaseCE100!$Q175)/3600/1000</f>
        <v>5.4374737705605556</v>
      </c>
      <c r="U158" s="98">
        <f>[1]CaseCE100!$AA175/1000</f>
        <v>2.2645466470948201</v>
      </c>
      <c r="V158" s="99">
        <f t="shared" si="28"/>
        <v>2.4011312716990281</v>
      </c>
      <c r="W158" s="98">
        <f>([2]CaseCE110!$O175+[2]CaseCE110!$Q175)/3600/1000</f>
        <v>5.4097798271932227</v>
      </c>
      <c r="X158" s="98">
        <f>[2]CaseCE110!$AA175/1000</f>
        <v>1.5927467195636</v>
      </c>
      <c r="Y158" s="99">
        <f t="shared" si="29"/>
        <v>3.3965097907565989</v>
      </c>
      <c r="Z158" s="98">
        <f>([3]CaseCE120!$O175+[3]CaseCE120!$Q175)/3600/1000</f>
        <v>5.4013322784786117</v>
      </c>
      <c r="AA158" s="98">
        <f>[3]CaseCE120!$AA175/1000</f>
        <v>1.49918529675824</v>
      </c>
      <c r="AB158" s="99">
        <f t="shared" si="30"/>
        <v>3.6028450186632504</v>
      </c>
      <c r="AC158" s="98">
        <f>([4]CaseCE130!$O175+[4]CaseCE130!$Q175)/3600/1000</f>
        <v>0.30747397059116666</v>
      </c>
      <c r="AD158" s="98">
        <f>[4]CaseCE130!$AA175/1000</f>
        <v>0.16175987274072001</v>
      </c>
      <c r="AE158" s="99">
        <f t="shared" si="31"/>
        <v>1.9008049733323378</v>
      </c>
      <c r="AF158" s="98">
        <f>([5]CaseCE140!$O175+[5]CaseCE140!$Q175)/3600/1000</f>
        <v>0.27977980223267501</v>
      </c>
      <c r="AG158" s="98">
        <f>[5]CaseCE140!$AA175/1000</f>
        <v>0.10111777728265299</v>
      </c>
      <c r="AH158" s="99">
        <f t="shared" si="32"/>
        <v>2.7668705716365856</v>
      </c>
      <c r="AI158" s="98">
        <f>([6]CaseCE150!$O175+[6]CaseCE150!$Q175)/3600/1000</f>
        <v>6.5098346838474175</v>
      </c>
      <c r="AJ158" s="98">
        <f>[6]CaseCE150!$AA175/1000</f>
        <v>1.7834260209710502</v>
      </c>
      <c r="AK158" s="99">
        <f t="shared" si="33"/>
        <v>3.6501848729912019</v>
      </c>
      <c r="AL158" s="98">
        <f>([7]CaseCE160!$O175+[7]CaseCE160!$Q175)/3600/1000</f>
        <v>6.5015033711526948</v>
      </c>
      <c r="AM158" s="98">
        <f>[7]CaseCE160!$AA175/1000</f>
        <v>1.6858724803202298</v>
      </c>
      <c r="AN158" s="99">
        <f t="shared" si="34"/>
        <v>3.8564621269087569</v>
      </c>
      <c r="AO158" s="98">
        <f>([8]CaseCE165!$O175+[8]CaseCE165!$Q175)/3600/1000</f>
        <v>6.5265291938733894</v>
      </c>
      <c r="AP158" s="98">
        <f>[8]CaseCE165!$AA175/1000</f>
        <v>2.2214050499156603</v>
      </c>
      <c r="AQ158" s="99">
        <f t="shared" si="35"/>
        <v>2.9380185275626256</v>
      </c>
      <c r="AR158" s="98">
        <f>([9]CaseCE170!$O175+[9]CaseCE170!$Q175)/3600/1000</f>
        <v>3.2098411841059722</v>
      </c>
      <c r="AS158" s="98">
        <f>[9]CaseCE170!$AA175/1000</f>
        <v>0.94657004878346196</v>
      </c>
      <c r="AT158" s="99">
        <f t="shared" si="36"/>
        <v>3.3910233988823979</v>
      </c>
      <c r="AU158" s="98">
        <f>([10]CaseCE180!$O175+[10]CaseCE180!$Q175)/3600/1000</f>
        <v>6.5098334925894337</v>
      </c>
      <c r="AV158" s="98">
        <f>[10]CaseCE180!$AA175/1000</f>
        <v>1.6116961485839298</v>
      </c>
      <c r="AW158" s="99">
        <f t="shared" si="37"/>
        <v>4.0391195935469044</v>
      </c>
      <c r="AX158" s="98">
        <f>([11]CaseCE185!$O175+[11]CaseCE185!$Q175)/3600/1000</f>
        <v>6.5374432691545366</v>
      </c>
      <c r="AY158" s="98">
        <f>[11]CaseCE185!$AA175/1000</f>
        <v>2.29467508780917</v>
      </c>
      <c r="AZ158" s="99">
        <f t="shared" si="38"/>
        <v>2.8489624975168617</v>
      </c>
      <c r="BA158" s="98">
        <f>([12]CaseCE190!$O175+[12]CaseCE190!$Q175)/3600/1000</f>
        <v>0.82978356682446386</v>
      </c>
      <c r="BB158" s="98">
        <f>[12]CaseCE190!$AA175/1000</f>
        <v>0.24514835450259098</v>
      </c>
      <c r="BC158" s="99">
        <f t="shared" si="39"/>
        <v>3.3848220948009415</v>
      </c>
      <c r="BD158" s="98">
        <f>([13]CaseCE195!$O175+[13]CaseCE195!$Q175)/3600/1000</f>
        <v>0.85747656607809164</v>
      </c>
      <c r="BE158" s="98">
        <f>[13]CaseCE195!$AA175/1000</f>
        <v>0.37435953893697804</v>
      </c>
      <c r="BF158" s="99">
        <f t="shared" si="40"/>
        <v>2.2905161399465355</v>
      </c>
      <c r="BG158" s="98">
        <f>([14]CaseCE200!$O175+[14]CaseCE200!$Q175)/3600/1000</f>
        <v>7.9482912542837774</v>
      </c>
      <c r="BH158" s="98">
        <f>[14]CaseCE200!$AA175/1000</f>
        <v>2.1820954588271704</v>
      </c>
      <c r="BI158" s="99">
        <f t="shared" si="41"/>
        <v>3.6425039161924722</v>
      </c>
    </row>
    <row r="159" spans="19:61" x14ac:dyDescent="0.2">
      <c r="S159" t="s">
        <v>228</v>
      </c>
      <c r="T159" s="98">
        <f>([1]CaseCE100!$O176+[1]CaseCE100!$Q176)/3600/1000</f>
        <v>5.4371140292573878</v>
      </c>
      <c r="U159" s="98">
        <f>[1]CaseCE100!$AA176/1000</f>
        <v>2.2644296787463398</v>
      </c>
      <c r="V159" s="99">
        <f t="shared" si="28"/>
        <v>2.4010964351374988</v>
      </c>
      <c r="W159" s="98">
        <f>([2]CaseCE110!$O176+[2]CaseCE110!$Q176)/3600/1000</f>
        <v>5.4094139648104997</v>
      </c>
      <c r="X159" s="98">
        <f>[2]CaseCE110!$AA176/1000</f>
        <v>1.5926599377928801</v>
      </c>
      <c r="Y159" s="99">
        <f t="shared" si="29"/>
        <v>3.3964651439069318</v>
      </c>
      <c r="Z159" s="98">
        <f>([3]CaseCE120!$O176+[3]CaseCE120!$Q176)/3600/1000</f>
        <v>5.4013435380423331</v>
      </c>
      <c r="AA159" s="98">
        <f>[3]CaseCE120!$AA176/1000</f>
        <v>1.4991878686189</v>
      </c>
      <c r="AB159" s="99">
        <f t="shared" si="30"/>
        <v>3.6028463484154418</v>
      </c>
      <c r="AC159" s="98">
        <f>([4]CaseCE130!$O176+[4]CaseCE130!$Q176)/3600/1000</f>
        <v>0.30711403752485</v>
      </c>
      <c r="AD159" s="98">
        <f>[4]CaseCE130!$AA176/1000</f>
        <v>0.16157352848554798</v>
      </c>
      <c r="AE159" s="99">
        <f t="shared" si="31"/>
        <v>1.9007695159193108</v>
      </c>
      <c r="AF159" s="98">
        <f>([5]CaseCE140!$O176+[5]CaseCE140!$Q176)/3600/1000</f>
        <v>0.27941383697049443</v>
      </c>
      <c r="AG159" s="98">
        <f>[5]CaseCE140!$AA176/1000</f>
        <v>0.100987163050512</v>
      </c>
      <c r="AH159" s="99">
        <f t="shared" si="32"/>
        <v>2.7668252927427672</v>
      </c>
      <c r="AI159" s="98">
        <f>([6]CaseCE150!$O176+[6]CaseCE150!$Q176)/3600/1000</f>
        <v>6.5094671224397507</v>
      </c>
      <c r="AJ159" s="98">
        <f>[6]CaseCE150!$AA176/1000</f>
        <v>1.7833478912163101</v>
      </c>
      <c r="AK159" s="99">
        <f t="shared" si="33"/>
        <v>3.6501386826997901</v>
      </c>
      <c r="AL159" s="98">
        <f>([7]CaseCE160!$O176+[7]CaseCE160!$Q176)/3600/1000</f>
        <v>6.5014767382180549</v>
      </c>
      <c r="AM159" s="98">
        <f>[7]CaseCE160!$AA176/1000</f>
        <v>1.68585023586483</v>
      </c>
      <c r="AN159" s="99">
        <f t="shared" si="34"/>
        <v>3.8564972142278346</v>
      </c>
      <c r="AO159" s="98">
        <f>([8]CaseCE165!$O176+[8]CaseCE165!$Q176)/3600/1000</f>
        <v>6.5261375003654729</v>
      </c>
      <c r="AP159" s="98">
        <f>[8]CaseCE165!$AA176/1000</f>
        <v>2.22130085008776</v>
      </c>
      <c r="AQ159" s="99">
        <f t="shared" si="35"/>
        <v>2.9379800129764662</v>
      </c>
      <c r="AR159" s="98">
        <f>([9]CaseCE170!$O176+[9]CaseCE170!$Q176)/3600/1000</f>
        <v>3.2094670250767781</v>
      </c>
      <c r="AS159" s="98">
        <f>[9]CaseCE170!$AA176/1000</f>
        <v>0.94644331336783105</v>
      </c>
      <c r="AT159" s="99">
        <f t="shared" si="36"/>
        <v>3.3910821490789411</v>
      </c>
      <c r="AU159" s="98">
        <f>([10]CaseCE180!$O176+[10]CaseCE180!$Q176)/3600/1000</f>
        <v>6.5094860075708505</v>
      </c>
      <c r="AV159" s="98">
        <f>[10]CaseCE180!$AA176/1000</f>
        <v>1.6116076630539602</v>
      </c>
      <c r="AW159" s="99">
        <f t="shared" si="37"/>
        <v>4.039125748034432</v>
      </c>
      <c r="AX159" s="98">
        <f>([11]CaseCE185!$O176+[11]CaseCE185!$Q176)/3600/1000</f>
        <v>6.5371326701157999</v>
      </c>
      <c r="AY159" s="98">
        <f>[11]CaseCE185!$AA176/1000</f>
        <v>2.29455588092297</v>
      </c>
      <c r="AZ159" s="99">
        <f t="shared" si="38"/>
        <v>2.8489751434976083</v>
      </c>
      <c r="BA159" s="98">
        <f>([12]CaseCE190!$O176+[12]CaseCE190!$Q176)/3600/1000</f>
        <v>0.82942001325720005</v>
      </c>
      <c r="BB159" s="98">
        <f>[12]CaseCE190!$AA176/1000</f>
        <v>0.244544081217484</v>
      </c>
      <c r="BC159" s="99">
        <f t="shared" si="39"/>
        <v>3.3916993988480946</v>
      </c>
      <c r="BD159" s="98">
        <f>([13]CaseCE195!$O176+[13]CaseCE195!$Q176)/3600/1000</f>
        <v>0.85711749469916387</v>
      </c>
      <c r="BE159" s="98">
        <f>[13]CaseCE195!$AA176/1000</f>
        <v>0.37274505418106602</v>
      </c>
      <c r="BF159" s="99">
        <f t="shared" si="40"/>
        <v>2.2994738228848699</v>
      </c>
      <c r="BG159" s="98">
        <f>([14]CaseCE200!$O176+[14]CaseCE200!$Q176)/3600/1000</f>
        <v>7.9480383145776399</v>
      </c>
      <c r="BH159" s="98">
        <f>[14]CaseCE200!$AA176/1000</f>
        <v>2.1820338768884597</v>
      </c>
      <c r="BI159" s="99">
        <f t="shared" si="41"/>
        <v>3.6424907966650806</v>
      </c>
    </row>
    <row r="160" spans="19:61" x14ac:dyDescent="0.2">
      <c r="S160" t="s">
        <v>229</v>
      </c>
      <c r="T160" s="98">
        <f>([1]CaseCE100!$O177+[1]CaseCE100!$Q177)/3600/1000</f>
        <v>5.4374233765996394</v>
      </c>
      <c r="U160" s="98">
        <f>[1]CaseCE100!$AA177/1000</f>
        <v>2.2642677227689099</v>
      </c>
      <c r="V160" s="99">
        <f t="shared" si="28"/>
        <v>2.4014047994070093</v>
      </c>
      <c r="W160" s="98">
        <f>([2]CaseCE110!$O177+[2]CaseCE110!$Q177)/3600/1000</f>
        <v>5.409578228295306</v>
      </c>
      <c r="X160" s="98">
        <f>[2]CaseCE110!$AA177/1000</f>
        <v>1.5925128018043999</v>
      </c>
      <c r="Y160" s="99">
        <f t="shared" si="29"/>
        <v>3.396882098634292</v>
      </c>
      <c r="Z160" s="98">
        <f>([3]CaseCE120!$O177+[3]CaseCE120!$Q177)/3600/1000</f>
        <v>5.4017609836152225</v>
      </c>
      <c r="AA160" s="98">
        <f>[3]CaseCE120!$AA177/1000</f>
        <v>1.4991091201232301</v>
      </c>
      <c r="AB160" s="99">
        <f t="shared" si="30"/>
        <v>3.6033140690726944</v>
      </c>
      <c r="AC160" s="98">
        <f>([4]CaseCE130!$O177+[4]CaseCE130!$Q177)/3600/1000</f>
        <v>0.30742330052962225</v>
      </c>
      <c r="AD160" s="98">
        <f>[4]CaseCE130!$AA177/1000</f>
        <v>0.16170764661541098</v>
      </c>
      <c r="AE160" s="99">
        <f t="shared" si="31"/>
        <v>1.9011055257069356</v>
      </c>
      <c r="AF160" s="98">
        <f>([5]CaseCE140!$O177+[5]CaseCE140!$Q177)/3600/1000</f>
        <v>0.27957807301865278</v>
      </c>
      <c r="AG160" s="98">
        <f>[5]CaseCE140!$AA177/1000</f>
        <v>0.10102956121155</v>
      </c>
      <c r="AH160" s="99">
        <f t="shared" si="32"/>
        <v>2.76728978791893</v>
      </c>
      <c r="AI160" s="98">
        <f>([6]CaseCE150!$O177+[6]CaseCE150!$Q177)/3600/1000</f>
        <v>6.5096260260158054</v>
      </c>
      <c r="AJ160" s="98">
        <f>[6]CaseCE150!$AA177/1000</f>
        <v>1.78330395986255</v>
      </c>
      <c r="AK160" s="99">
        <f t="shared" si="33"/>
        <v>3.6503177094484451</v>
      </c>
      <c r="AL160" s="98">
        <f>([7]CaseCE160!$O177+[7]CaseCE160!$Q177)/3600/1000</f>
        <v>6.5018020916168604</v>
      </c>
      <c r="AM160" s="98">
        <f>[7]CaseCE160!$AA177/1000</f>
        <v>1.6858658045424799</v>
      </c>
      <c r="AN160" s="99">
        <f t="shared" si="34"/>
        <v>3.8566545890533424</v>
      </c>
      <c r="AO160" s="98">
        <f>([8]CaseCE165!$O177+[8]CaseCE165!$Q177)/3600/1000</f>
        <v>6.5264313972785546</v>
      </c>
      <c r="AP160" s="98">
        <f>[8]CaseCE165!$AA177/1000</f>
        <v>2.22127850858721</v>
      </c>
      <c r="AQ160" s="99">
        <f t="shared" si="35"/>
        <v>2.9381418728214914</v>
      </c>
      <c r="AR160" s="98">
        <f>([9]CaseCE170!$O177+[9]CaseCE170!$Q177)/3600/1000</f>
        <v>3.2096212511830777</v>
      </c>
      <c r="AS160" s="98">
        <f>[9]CaseCE170!$AA177/1000</f>
        <v>0.94646554062801502</v>
      </c>
      <c r="AT160" s="99">
        <f t="shared" si="36"/>
        <v>3.3911654607661412</v>
      </c>
      <c r="AU160" s="98">
        <f>([10]CaseCE180!$O177+[10]CaseCE180!$Q177)/3600/1000</f>
        <v>6.5096518501830163</v>
      </c>
      <c r="AV160" s="98">
        <f>[10]CaseCE180!$AA177/1000</f>
        <v>1.6116405510151701</v>
      </c>
      <c r="AW160" s="99">
        <f t="shared" si="37"/>
        <v>4.0391462265469773</v>
      </c>
      <c r="AX160" s="98">
        <f>([11]CaseCE185!$O177+[11]CaseCE185!$Q177)/3600/1000</f>
        <v>6.5375146382034366</v>
      </c>
      <c r="AY160" s="98">
        <f>[11]CaseCE185!$AA177/1000</f>
        <v>2.29469979811044</v>
      </c>
      <c r="AZ160" s="99">
        <f t="shared" si="38"/>
        <v>2.8489629203727316</v>
      </c>
      <c r="BA160" s="98">
        <f>([12]CaseCE190!$O177+[12]CaseCE190!$Q177)/3600/1000</f>
        <v>0.82958700950536668</v>
      </c>
      <c r="BB160" s="98">
        <f>[12]CaseCE190!$AA177/1000</f>
        <v>0.24466755429634401</v>
      </c>
      <c r="BC160" s="99">
        <f t="shared" si="39"/>
        <v>3.3906702990972062</v>
      </c>
      <c r="BD160" s="98">
        <f>([13]CaseCE195!$O177+[13]CaseCE195!$Q177)/3600/1000</f>
        <v>0.85743040903717493</v>
      </c>
      <c r="BE160" s="98">
        <f>[13]CaseCE195!$AA177/1000</f>
        <v>0.37287627806528401</v>
      </c>
      <c r="BF160" s="99">
        <f t="shared" si="40"/>
        <v>2.2995037750485543</v>
      </c>
      <c r="BG160" s="98">
        <f>([14]CaseCE200!$O177+[14]CaseCE200!$Q177)/3600/1000</f>
        <v>7.9483028332796675</v>
      </c>
      <c r="BH160" s="98">
        <f>[14]CaseCE200!$AA177/1000</f>
        <v>2.1820160375660098</v>
      </c>
      <c r="BI160" s="99">
        <f t="shared" si="41"/>
        <v>3.6426418030115957</v>
      </c>
    </row>
    <row r="161" spans="19:61" x14ac:dyDescent="0.2">
      <c r="S161" t="s">
        <v>230</v>
      </c>
      <c r="T161" s="98">
        <f>([1]CaseCE100!$O178+[1]CaseCE100!$Q178)/3600/1000</f>
        <v>5.4390318855904445</v>
      </c>
      <c r="U161" s="98">
        <f>[1]CaseCE100!$AA178/1000</f>
        <v>2.2646330679733899</v>
      </c>
      <c r="V161" s="99">
        <f t="shared" si="28"/>
        <v>2.4017276628649649</v>
      </c>
      <c r="W161" s="98">
        <f>([2]CaseCE110!$O178+[2]CaseCE110!$Q178)/3600/1000</f>
        <v>5.4109208850636659</v>
      </c>
      <c r="X161" s="98">
        <f>[2]CaseCE110!$AA178/1000</f>
        <v>1.5927196073548802</v>
      </c>
      <c r="Y161" s="99">
        <f t="shared" si="29"/>
        <v>3.3972840292020323</v>
      </c>
      <c r="Z161" s="98">
        <f>([3]CaseCE120!$O178+[3]CaseCE120!$Q178)/3600/1000</f>
        <v>5.4031536544118337</v>
      </c>
      <c r="AA161" s="98">
        <f>[3]CaseCE120!$AA178/1000</f>
        <v>1.4993227812585501</v>
      </c>
      <c r="AB161" s="99">
        <f t="shared" si="30"/>
        <v>3.6037294450207442</v>
      </c>
      <c r="AC161" s="98">
        <f>([4]CaseCE130!$O178+[4]CaseCE130!$Q178)/3600/1000</f>
        <v>0.30903182498910275</v>
      </c>
      <c r="AD161" s="98">
        <f>[4]CaseCE130!$AA178/1000</f>
        <v>0.16252457902742298</v>
      </c>
      <c r="AE161" s="99">
        <f t="shared" si="31"/>
        <v>1.9014467032519395</v>
      </c>
      <c r="AF161" s="98">
        <f>([5]CaseCE140!$O178+[5]CaseCE140!$Q178)/3600/1000</f>
        <v>0.28092082375450272</v>
      </c>
      <c r="AG161" s="98">
        <f>[5]CaseCE140!$AA178/1000</f>
        <v>0.101498940226074</v>
      </c>
      <c r="AH161" s="99">
        <f t="shared" si="32"/>
        <v>2.7677217429935013</v>
      </c>
      <c r="AI161" s="98">
        <f>([6]CaseCE150!$O178+[6]CaseCE150!$Q178)/3600/1000</f>
        <v>6.5109399575041387</v>
      </c>
      <c r="AJ161" s="98">
        <f>[6]CaseCE150!$AA178/1000</f>
        <v>1.7834396921399001</v>
      </c>
      <c r="AK161" s="99">
        <f t="shared" si="33"/>
        <v>3.6507766347242399</v>
      </c>
      <c r="AL161" s="98">
        <f>([7]CaseCE160!$O178+[7]CaseCE160!$Q178)/3600/1000</f>
        <v>6.5030789247549716</v>
      </c>
      <c r="AM161" s="98">
        <f>[7]CaseCE160!$AA178/1000</f>
        <v>1.68596552676888</v>
      </c>
      <c r="AN161" s="99">
        <f t="shared" si="34"/>
        <v>3.8571838044743392</v>
      </c>
      <c r="AO161" s="98">
        <f>([8]CaseCE165!$O178+[8]CaseCE165!$Q178)/3600/1000</f>
        <v>6.5280421182752226</v>
      </c>
      <c r="AP161" s="98">
        <f>[8]CaseCE165!$AA178/1000</f>
        <v>2.2215244446943303</v>
      </c>
      <c r="AQ161" s="99">
        <f t="shared" si="35"/>
        <v>2.9385416549730765</v>
      </c>
      <c r="AR161" s="98">
        <f>([9]CaseCE170!$O178+[9]CaseCE170!$Q178)/3600/1000</f>
        <v>3.2109366513443112</v>
      </c>
      <c r="AS161" s="98">
        <f>[9]CaseCE170!$AA178/1000</f>
        <v>0.94679574761611507</v>
      </c>
      <c r="AT161" s="99">
        <f t="shared" si="36"/>
        <v>3.3913720667091627</v>
      </c>
      <c r="AU161" s="98">
        <f>([10]CaseCE180!$O178+[10]CaseCE180!$Q178)/3600/1000</f>
        <v>6.5109527321953138</v>
      </c>
      <c r="AV161" s="98">
        <f>[10]CaseCE180!$AA178/1000</f>
        <v>1.61183332639025</v>
      </c>
      <c r="AW161" s="99">
        <f t="shared" si="37"/>
        <v>4.0394702266001605</v>
      </c>
      <c r="AX161" s="98">
        <f>([11]CaseCE185!$O178+[11]CaseCE185!$Q178)/3600/1000</f>
        <v>6.5392419242335613</v>
      </c>
      <c r="AY161" s="98">
        <f>[11]CaseCE185!$AA178/1000</f>
        <v>2.2950116835761603</v>
      </c>
      <c r="AZ161" s="99">
        <f t="shared" si="38"/>
        <v>2.8493283807792675</v>
      </c>
      <c r="BA161" s="98">
        <f>([12]CaseCE190!$O178+[12]CaseCE190!$Q178)/3600/1000</f>
        <v>0.83092568963499713</v>
      </c>
      <c r="BB161" s="98">
        <f>[12]CaseCE190!$AA178/1000</f>
        <v>0.24551544446385198</v>
      </c>
      <c r="BC161" s="99">
        <f t="shared" si="39"/>
        <v>3.384413112786218</v>
      </c>
      <c r="BD161" s="98">
        <f>([13]CaseCE195!$O178+[13]CaseCE195!$Q178)/3600/1000</f>
        <v>0.85903862782367502</v>
      </c>
      <c r="BE161" s="98">
        <f>[13]CaseCE195!$AA178/1000</f>
        <v>0.37413525605537801</v>
      </c>
      <c r="BF161" s="99">
        <f t="shared" si="40"/>
        <v>2.2960643615380731</v>
      </c>
      <c r="BG161" s="98">
        <f>([14]CaseCE200!$O178+[14]CaseCE200!$Q178)/3600/1000</f>
        <v>7.9497221936645568</v>
      </c>
      <c r="BH161" s="98">
        <f>[14]CaseCE200!$AA178/1000</f>
        <v>2.1821358172630498</v>
      </c>
      <c r="BI161" s="99">
        <f t="shared" si="41"/>
        <v>3.6430923001096782</v>
      </c>
    </row>
    <row r="162" spans="19:61" x14ac:dyDescent="0.2">
      <c r="S162" t="s">
        <v>231</v>
      </c>
      <c r="T162" s="98">
        <f>([1]CaseCE100!$O179+[1]CaseCE100!$Q179)/3600/1000</f>
        <v>5.4395103354493051</v>
      </c>
      <c r="U162" s="98">
        <f>[1]CaseCE100!$AA179/1000</f>
        <v>2.2645263467400301</v>
      </c>
      <c r="V162" s="99">
        <f t="shared" si="28"/>
        <v>2.4020521303626796</v>
      </c>
      <c r="W162" s="98">
        <f>([2]CaseCE110!$O179+[2]CaseCE110!$Q179)/3600/1000</f>
        <v>5.4114405000433621</v>
      </c>
      <c r="X162" s="98">
        <f>[2]CaseCE110!$AA179/1000</f>
        <v>1.5926569519514502</v>
      </c>
      <c r="Y162" s="99">
        <f t="shared" si="29"/>
        <v>3.3977439356371337</v>
      </c>
      <c r="Z162" s="98">
        <f>([3]CaseCE120!$O179+[3]CaseCE120!$Q179)/3600/1000</f>
        <v>5.4036275988647775</v>
      </c>
      <c r="AA162" s="98">
        <f>[3]CaseCE120!$AA179/1000</f>
        <v>1.4992571071571299</v>
      </c>
      <c r="AB162" s="99">
        <f t="shared" si="30"/>
        <v>3.6042034238617418</v>
      </c>
      <c r="AC162" s="98">
        <f>([4]CaseCE130!$O179+[4]CaseCE130!$Q179)/3600/1000</f>
        <v>0.30951025132756388</v>
      </c>
      <c r="AD162" s="98">
        <f>[4]CaseCE130!$AA179/1000</f>
        <v>0.16274604458896999</v>
      </c>
      <c r="AE162" s="99">
        <f t="shared" si="31"/>
        <v>1.9017989168907934</v>
      </c>
      <c r="AF162" s="98">
        <f>([5]CaseCE140!$O179+[5]CaseCE140!$Q179)/3600/1000</f>
        <v>0.28144043387022777</v>
      </c>
      <c r="AG162" s="98">
        <f>[5]CaseCE140!$AA179/1000</f>
        <v>0.10166803601369299</v>
      </c>
      <c r="AH162" s="99">
        <f t="shared" si="32"/>
        <v>2.7682292774134285</v>
      </c>
      <c r="AI162" s="98">
        <f>([6]CaseCE150!$O179+[6]CaseCE150!$Q179)/3600/1000</f>
        <v>6.5114593311562787</v>
      </c>
      <c r="AJ162" s="98">
        <f>[6]CaseCE150!$AA179/1000</f>
        <v>1.7834269895499202</v>
      </c>
      <c r="AK162" s="99">
        <f t="shared" si="33"/>
        <v>3.6510938599171712</v>
      </c>
      <c r="AL162" s="98">
        <f>([7]CaseCE160!$O179+[7]CaseCE160!$Q179)/3600/1000</f>
        <v>6.503575766368944</v>
      </c>
      <c r="AM162" s="98">
        <f>[7]CaseCE160!$AA179/1000</f>
        <v>1.6859749977135901</v>
      </c>
      <c r="AN162" s="99">
        <f t="shared" si="34"/>
        <v>3.8574568277635621</v>
      </c>
      <c r="AO162" s="98">
        <f>([8]CaseCE165!$O179+[8]CaseCE165!$Q179)/3600/1000</f>
        <v>6.5284775044195289</v>
      </c>
      <c r="AP162" s="98">
        <f>[8]CaseCE165!$AA179/1000</f>
        <v>2.22146236672998</v>
      </c>
      <c r="AQ162" s="99">
        <f t="shared" si="35"/>
        <v>2.9388197622404597</v>
      </c>
      <c r="AR162" s="98">
        <f>([9]CaseCE170!$O179+[9]CaseCE170!$Q179)/3600/1000</f>
        <v>3.2114569946367468</v>
      </c>
      <c r="AS162" s="98">
        <f>[9]CaseCE170!$AA179/1000</f>
        <v>0.94682060131005596</v>
      </c>
      <c r="AT162" s="99">
        <f t="shared" si="36"/>
        <v>3.3918326134784733</v>
      </c>
      <c r="AU162" s="98">
        <f>([10]CaseCE180!$O179+[10]CaseCE180!$Q179)/3600/1000</f>
        <v>6.5114744378841669</v>
      </c>
      <c r="AV162" s="98">
        <f>[10]CaseCE180!$AA179/1000</f>
        <v>1.6117581886739498</v>
      </c>
      <c r="AW162" s="99">
        <f t="shared" si="37"/>
        <v>4.0399822278808371</v>
      </c>
      <c r="AX162" s="98">
        <f>([11]CaseCE185!$O179+[11]CaseCE185!$Q179)/3600/1000</f>
        <v>6.539628482017255</v>
      </c>
      <c r="AY162" s="98">
        <f>[11]CaseCE185!$AA179/1000</f>
        <v>2.2947594475925599</v>
      </c>
      <c r="AZ162" s="99">
        <f t="shared" si="38"/>
        <v>2.8498100264400272</v>
      </c>
      <c r="BA162" s="98">
        <f>([12]CaseCE190!$O179+[12]CaseCE190!$Q179)/3600/1000</f>
        <v>0.83144619561032218</v>
      </c>
      <c r="BB162" s="98">
        <f>[12]CaseCE190!$AA179/1000</f>
        <v>0.24549401082733702</v>
      </c>
      <c r="BC162" s="99">
        <f t="shared" si="39"/>
        <v>3.3868288387495618</v>
      </c>
      <c r="BD162" s="98">
        <f>([13]CaseCE195!$O179+[13]CaseCE195!$Q179)/3600/1000</f>
        <v>0.85951696013620282</v>
      </c>
      <c r="BE162" s="98">
        <f>[13]CaseCE195!$AA179/1000</f>
        <v>0.37393941443273898</v>
      </c>
      <c r="BF162" s="99">
        <f t="shared" si="40"/>
        <v>2.2985460397109474</v>
      </c>
      <c r="BG162" s="98">
        <f>([14]CaseCE200!$O179+[14]CaseCE200!$Q179)/3600/1000</f>
        <v>7.950203367131472</v>
      </c>
      <c r="BH162" s="98">
        <f>[14]CaseCE200!$AA179/1000</f>
        <v>2.1820918828893898</v>
      </c>
      <c r="BI162" s="99">
        <f t="shared" si="41"/>
        <v>3.6433861605334004</v>
      </c>
    </row>
    <row r="163" spans="19:61" x14ac:dyDescent="0.2">
      <c r="S163" t="s">
        <v>232</v>
      </c>
      <c r="T163" s="98">
        <f>([1]CaseCE100!$O180+[1]CaseCE100!$Q180)/3600/1000</f>
        <v>5.4401040048113893</v>
      </c>
      <c r="U163" s="98">
        <f>[1]CaseCE100!$AA180/1000</f>
        <v>2.26456204851547</v>
      </c>
      <c r="V163" s="99">
        <f t="shared" si="28"/>
        <v>2.4022764173662807</v>
      </c>
      <c r="W163" s="98">
        <f>([2]CaseCE110!$O180+[2]CaseCE110!$Q180)/3600/1000</f>
        <v>5.4120763528635276</v>
      </c>
      <c r="X163" s="98">
        <f>[2]CaseCE110!$AA180/1000</f>
        <v>1.5926960647420401</v>
      </c>
      <c r="Y163" s="99">
        <f t="shared" si="29"/>
        <v>3.3980597256891514</v>
      </c>
      <c r="Z163" s="98">
        <f>([3]CaseCE120!$O180+[3]CaseCE120!$Q180)/3600/1000</f>
        <v>5.404223398588722</v>
      </c>
      <c r="AA163" s="98">
        <f>[3]CaseCE120!$AA180/1000</f>
        <v>1.4992888114267</v>
      </c>
      <c r="AB163" s="99">
        <f t="shared" si="30"/>
        <v>3.604524596862793</v>
      </c>
      <c r="AC163" s="98">
        <f>([4]CaseCE130!$O180+[4]CaseCE130!$Q180)/3600/1000</f>
        <v>0.31010391337619997</v>
      </c>
      <c r="AD163" s="98">
        <f>[4]CaseCE130!$AA180/1000</f>
        <v>0.16303751858121798</v>
      </c>
      <c r="AE163" s="99">
        <f t="shared" si="31"/>
        <v>1.9020401934154811</v>
      </c>
      <c r="AF163" s="98">
        <f>([5]CaseCE140!$O180+[5]CaseCE140!$Q180)/3600/1000</f>
        <v>0.28207628117156947</v>
      </c>
      <c r="AG163" s="98">
        <f>[5]CaseCE140!$AA180/1000</f>
        <v>0.101885057599786</v>
      </c>
      <c r="AH163" s="99">
        <f t="shared" si="32"/>
        <v>2.7685736045769476</v>
      </c>
      <c r="AI163" s="98">
        <f>([6]CaseCE150!$O180+[6]CaseCE150!$Q180)/3600/1000</f>
        <v>6.5120938001294997</v>
      </c>
      <c r="AJ163" s="98">
        <f>[6]CaseCE150!$AA180/1000</f>
        <v>1.7834072303585</v>
      </c>
      <c r="AK163" s="99">
        <f t="shared" si="33"/>
        <v>3.6514900743227559</v>
      </c>
      <c r="AL163" s="98">
        <f>([7]CaseCE160!$O180+[7]CaseCE160!$Q180)/3600/1000</f>
        <v>6.5041844851734449</v>
      </c>
      <c r="AM163" s="98">
        <f>[7]CaseCE160!$AA180/1000</f>
        <v>1.68595456287159</v>
      </c>
      <c r="AN163" s="99">
        <f t="shared" si="34"/>
        <v>3.8578646355066888</v>
      </c>
      <c r="AO163" s="98">
        <f>([8]CaseCE165!$O180+[8]CaseCE165!$Q180)/3600/1000</f>
        <v>6.529058722856723</v>
      </c>
      <c r="AP163" s="98">
        <f>[8]CaseCE165!$AA180/1000</f>
        <v>2.2214144308043</v>
      </c>
      <c r="AQ163" s="99">
        <f t="shared" si="35"/>
        <v>2.9391448224691548</v>
      </c>
      <c r="AR163" s="98">
        <f>([9]CaseCE170!$O180+[9]CaseCE170!$Q180)/3600/1000</f>
        <v>3.2120919521088802</v>
      </c>
      <c r="AS163" s="98">
        <f>[9]CaseCE170!$AA180/1000</f>
        <v>0.94690850963482598</v>
      </c>
      <c r="AT163" s="99">
        <f t="shared" si="36"/>
        <v>3.3921882836892228</v>
      </c>
      <c r="AU163" s="98">
        <f>([10]CaseCE180!$O180+[10]CaseCE180!$Q180)/3600/1000</f>
        <v>6.5121109424849832</v>
      </c>
      <c r="AV163" s="98">
        <f>[10]CaseCE180!$AA180/1000</f>
        <v>1.61182746666932</v>
      </c>
      <c r="AW163" s="99">
        <f t="shared" si="37"/>
        <v>4.040203481543597</v>
      </c>
      <c r="AX163" s="98">
        <f>([11]CaseCE185!$O180+[11]CaseCE185!$Q180)/3600/1000</f>
        <v>6.540182172762214</v>
      </c>
      <c r="AY163" s="98">
        <f>[11]CaseCE185!$AA180/1000</f>
        <v>2.29478897959362</v>
      </c>
      <c r="AZ163" s="99">
        <f t="shared" si="38"/>
        <v>2.850014633554848</v>
      </c>
      <c r="BA163" s="98">
        <f>([12]CaseCE190!$O180+[12]CaseCE190!$Q180)/3600/1000</f>
        <v>0.8320822970053583</v>
      </c>
      <c r="BB163" s="98">
        <f>[12]CaseCE190!$AA180/1000</f>
        <v>0.24568212466196598</v>
      </c>
      <c r="BC163" s="99">
        <f t="shared" si="39"/>
        <v>3.3868247360292094</v>
      </c>
      <c r="BD163" s="98">
        <f>([13]CaseCE195!$O180+[13]CaseCE195!$Q180)/3600/1000</f>
        <v>0.86011093717703613</v>
      </c>
      <c r="BE163" s="98">
        <f>[13]CaseCE195!$AA180/1000</f>
        <v>0.37415316424193101</v>
      </c>
      <c r="BF163" s="99">
        <f t="shared" si="40"/>
        <v>2.2988204280450244</v>
      </c>
      <c r="BG163" s="98">
        <f>([14]CaseCE200!$O180+[14]CaseCE200!$Q180)/3600/1000</f>
        <v>7.9508052454393612</v>
      </c>
      <c r="BH163" s="98">
        <f>[14]CaseCE200!$AA180/1000</f>
        <v>2.1820297965387798</v>
      </c>
      <c r="BI163" s="99">
        <f t="shared" si="41"/>
        <v>3.6437656617023455</v>
      </c>
    </row>
    <row r="164" spans="19:61" x14ac:dyDescent="0.2">
      <c r="S164" t="s">
        <v>233</v>
      </c>
      <c r="T164" s="98">
        <f>([1]CaseCE100!$O181+[1]CaseCE100!$Q181)/3600/1000</f>
        <v>5.440696258574917</v>
      </c>
      <c r="U164" s="98">
        <f>[1]CaseCE100!$AA181/1000</f>
        <v>2.2650166825610198</v>
      </c>
      <c r="V164" s="99">
        <f t="shared" si="28"/>
        <v>2.4020557113174128</v>
      </c>
      <c r="W164" s="98">
        <f>([2]CaseCE110!$O181+[2]CaseCE110!$Q181)/3600/1000</f>
        <v>5.4126991720648343</v>
      </c>
      <c r="X164" s="98">
        <f>[2]CaseCE110!$AA181/1000</f>
        <v>1.5930295523528801</v>
      </c>
      <c r="Y164" s="99">
        <f t="shared" si="29"/>
        <v>3.3977393351368534</v>
      </c>
      <c r="Z164" s="98">
        <f>([3]CaseCE120!$O181+[3]CaseCE120!$Q181)/3600/1000</f>
        <v>5.4048348133096953</v>
      </c>
      <c r="AA164" s="98">
        <f>[3]CaseCE120!$AA181/1000</f>
        <v>1.4996023167105701</v>
      </c>
      <c r="AB164" s="99">
        <f t="shared" si="30"/>
        <v>3.6041787566488885</v>
      </c>
      <c r="AC164" s="98">
        <f>([4]CaseCE130!$O181+[4]CaseCE130!$Q181)/3600/1000</f>
        <v>0.31069618013236383</v>
      </c>
      <c r="AD164" s="98">
        <f>[4]CaseCE130!$AA181/1000</f>
        <v>0.163370080873326</v>
      </c>
      <c r="AE164" s="99">
        <f t="shared" si="31"/>
        <v>1.9017936360897785</v>
      </c>
      <c r="AF164" s="98">
        <f>([5]CaseCE140!$O181+[5]CaseCE140!$Q181)/3600/1000</f>
        <v>0.28269908387441667</v>
      </c>
      <c r="AG164" s="98">
        <f>[5]CaseCE140!$AA181/1000</f>
        <v>0.102123515589763</v>
      </c>
      <c r="AH164" s="99">
        <f t="shared" si="32"/>
        <v>2.7682075204895789</v>
      </c>
      <c r="AI164" s="98">
        <f>([6]CaseCE150!$O181+[6]CaseCE150!$Q181)/3600/1000</f>
        <v>6.5127166429879448</v>
      </c>
      <c r="AJ164" s="98">
        <f>[6]CaseCE150!$AA181/1000</f>
        <v>1.7836164625086302</v>
      </c>
      <c r="AK164" s="99">
        <f t="shared" si="33"/>
        <v>3.6514109282372877</v>
      </c>
      <c r="AL164" s="98">
        <f>([7]CaseCE160!$O181+[7]CaseCE160!$Q181)/3600/1000</f>
        <v>6.5048068963529451</v>
      </c>
      <c r="AM164" s="98">
        <f>[7]CaseCE160!$AA181/1000</f>
        <v>1.6861163488230999</v>
      </c>
      <c r="AN164" s="99">
        <f t="shared" si="34"/>
        <v>3.8578636052566986</v>
      </c>
      <c r="AO164" s="98">
        <f>([8]CaseCE165!$O181+[8]CaseCE165!$Q181)/3600/1000</f>
        <v>6.5296489624608887</v>
      </c>
      <c r="AP164" s="98">
        <f>[8]CaseCE165!$AA181/1000</f>
        <v>2.22167010367578</v>
      </c>
      <c r="AQ164" s="99">
        <f t="shared" si="35"/>
        <v>2.9390722554431035</v>
      </c>
      <c r="AR164" s="98">
        <f>([9]CaseCE170!$O181+[9]CaseCE170!$Q181)/3600/1000</f>
        <v>3.212715348843675</v>
      </c>
      <c r="AS164" s="98">
        <f>[9]CaseCE170!$AA181/1000</f>
        <v>0.94714198187047105</v>
      </c>
      <c r="AT164" s="99">
        <f t="shared" si="36"/>
        <v>3.3920102902618865</v>
      </c>
      <c r="AU164" s="98">
        <f>([10]CaseCE180!$O181+[10]CaseCE180!$Q181)/3600/1000</f>
        <v>6.5127365878374421</v>
      </c>
      <c r="AV164" s="98">
        <f>[10]CaseCE180!$AA181/1000</f>
        <v>1.6121403173461499</v>
      </c>
      <c r="AW164" s="99">
        <f t="shared" si="37"/>
        <v>4.0398075265300015</v>
      </c>
      <c r="AX164" s="98">
        <f>([11]CaseCE185!$O181+[11]CaseCE185!$Q181)/3600/1000</f>
        <v>6.5407580050296721</v>
      </c>
      <c r="AY164" s="98">
        <f>[11]CaseCE185!$AA181/1000</f>
        <v>2.2952727704301701</v>
      </c>
      <c r="AZ164" s="99">
        <f t="shared" si="38"/>
        <v>2.8496647933499561</v>
      </c>
      <c r="BA164" s="98">
        <f>([12]CaseCE190!$O181+[12]CaseCE190!$Q181)/3600/1000</f>
        <v>0.83270557831109171</v>
      </c>
      <c r="BB164" s="98">
        <f>[12]CaseCE190!$AA181/1000</f>
        <v>0.24592055798756499</v>
      </c>
      <c r="BC164" s="99">
        <f t="shared" si="39"/>
        <v>3.3860755079825315</v>
      </c>
      <c r="BD164" s="98">
        <f>([13]CaseCE195!$O181+[13]CaseCE195!$Q181)/3600/1000</f>
        <v>0.86070360080767505</v>
      </c>
      <c r="BE164" s="98">
        <f>[13]CaseCE195!$AA181/1000</f>
        <v>0.374490413502578</v>
      </c>
      <c r="BF164" s="99">
        <f t="shared" si="40"/>
        <v>2.2983328004516461</v>
      </c>
      <c r="BG164" s="98">
        <f>([14]CaseCE200!$O181+[14]CaseCE200!$Q181)/3600/1000</f>
        <v>7.9514106345974156</v>
      </c>
      <c r="BH164" s="98">
        <f>[14]CaseCE200!$AA181/1000</f>
        <v>2.1822259695844002</v>
      </c>
      <c r="BI164" s="99">
        <f t="shared" si="41"/>
        <v>3.6437155204929317</v>
      </c>
    </row>
    <row r="165" spans="19:61" x14ac:dyDescent="0.2">
      <c r="S165" t="s">
        <v>234</v>
      </c>
      <c r="T165" s="98">
        <f>([1]CaseCE100!$O182+[1]CaseCE100!$Q182)/3600/1000</f>
        <v>5.4411495837521109</v>
      </c>
      <c r="U165" s="98">
        <f>[1]CaseCE100!$AA182/1000</f>
        <v>2.2655840963804801</v>
      </c>
      <c r="V165" s="99">
        <f t="shared" si="28"/>
        <v>2.4016542102519813</v>
      </c>
      <c r="W165" s="98">
        <f>([2]CaseCE110!$O182+[2]CaseCE110!$Q182)/3600/1000</f>
        <v>5.4131942290371109</v>
      </c>
      <c r="X165" s="98">
        <f>[2]CaseCE110!$AA182/1000</f>
        <v>1.59344456874261</v>
      </c>
      <c r="Y165" s="99">
        <f t="shared" si="29"/>
        <v>3.3971650694499353</v>
      </c>
      <c r="Z165" s="98">
        <f>([3]CaseCE120!$O182+[3]CaseCE120!$Q182)/3600/1000</f>
        <v>5.4053526623731107</v>
      </c>
      <c r="AA165" s="98">
        <f>[3]CaseCE120!$AA182/1000</f>
        <v>1.49999898643734</v>
      </c>
      <c r="AB165" s="99">
        <f t="shared" si="30"/>
        <v>3.6035708765453291</v>
      </c>
      <c r="AC165" s="98">
        <f>([4]CaseCE130!$O182+[4]CaseCE130!$Q182)/3600/1000</f>
        <v>0.31114951376260003</v>
      </c>
      <c r="AD165" s="98">
        <f>[4]CaseCE130!$AA182/1000</f>
        <v>0.16364661253010102</v>
      </c>
      <c r="AE165" s="99">
        <f t="shared" si="31"/>
        <v>1.9013501651637761</v>
      </c>
      <c r="AF165" s="98">
        <f>([5]CaseCE140!$O182+[5]CaseCE140!$Q182)/3600/1000</f>
        <v>0.28319411893343333</v>
      </c>
      <c r="AG165" s="98">
        <f>[5]CaseCE140!$AA182/1000</f>
        <v>0.10232630883977499</v>
      </c>
      <c r="AH165" s="99">
        <f t="shared" si="32"/>
        <v>2.7675592146772883</v>
      </c>
      <c r="AI165" s="98">
        <f>([6]CaseCE150!$O182+[6]CaseCE150!$Q182)/3600/1000</f>
        <v>6.5132147218805834</v>
      </c>
      <c r="AJ165" s="98">
        <f>[6]CaseCE150!$AA182/1000</f>
        <v>1.78397905927449</v>
      </c>
      <c r="AK165" s="99">
        <f t="shared" si="33"/>
        <v>3.650947968262241</v>
      </c>
      <c r="AL165" s="98">
        <f>([7]CaseCE160!$O182+[7]CaseCE160!$Q182)/3600/1000</f>
        <v>6.505337748348472</v>
      </c>
      <c r="AM165" s="98">
        <f>[7]CaseCE160!$AA182/1000</f>
        <v>1.68643669531009</v>
      </c>
      <c r="AN165" s="99">
        <f t="shared" si="34"/>
        <v>3.8574455634412752</v>
      </c>
      <c r="AO165" s="98">
        <f>([8]CaseCE165!$O182+[8]CaseCE165!$Q182)/3600/1000</f>
        <v>6.530109420279417</v>
      </c>
      <c r="AP165" s="98">
        <f>[8]CaseCE165!$AA182/1000</f>
        <v>2.2221234264274798</v>
      </c>
      <c r="AQ165" s="99">
        <f t="shared" si="35"/>
        <v>2.938679887272468</v>
      </c>
      <c r="AR165" s="98">
        <f>([9]CaseCE170!$O182+[9]CaseCE170!$Q182)/3600/1000</f>
        <v>3.2132127787229976</v>
      </c>
      <c r="AS165" s="98">
        <f>[9]CaseCE170!$AA182/1000</f>
        <v>0.94743952774247997</v>
      </c>
      <c r="AT165" s="99">
        <f t="shared" si="36"/>
        <v>3.3914700459873246</v>
      </c>
      <c r="AU165" s="98">
        <f>([10]CaseCE180!$O182+[10]CaseCE180!$Q182)/3600/1000</f>
        <v>6.5132368292722775</v>
      </c>
      <c r="AV165" s="98">
        <f>[10]CaseCE180!$AA182/1000</f>
        <v>1.6124889046907298</v>
      </c>
      <c r="AW165" s="99">
        <f t="shared" si="37"/>
        <v>4.0392444315897453</v>
      </c>
      <c r="AX165" s="98">
        <f>([11]CaseCE185!$O182+[11]CaseCE185!$Q182)/3600/1000</f>
        <v>6.5412053892056141</v>
      </c>
      <c r="AY165" s="98">
        <f>[11]CaseCE185!$AA182/1000</f>
        <v>2.2958463263922497</v>
      </c>
      <c r="AZ165" s="99">
        <f t="shared" si="38"/>
        <v>2.8491477473950217</v>
      </c>
      <c r="BA165" s="98">
        <f>([12]CaseCE190!$O182+[12]CaseCE190!$Q182)/3600/1000</f>
        <v>0.83320108012052507</v>
      </c>
      <c r="BB165" s="98">
        <f>[12]CaseCE190!$AA182/1000</f>
        <v>0.246086720136692</v>
      </c>
      <c r="BC165" s="99">
        <f t="shared" si="39"/>
        <v>3.3858026945042501</v>
      </c>
      <c r="BD165" s="98">
        <f>([13]CaseCE195!$O182+[13]CaseCE195!$Q182)/3600/1000</f>
        <v>0.86115702480840006</v>
      </c>
      <c r="BE165" s="98">
        <f>[13]CaseCE195!$AA182/1000</f>
        <v>0.37473132729946501</v>
      </c>
      <c r="BF165" s="99">
        <f t="shared" si="40"/>
        <v>2.2980652058486957</v>
      </c>
      <c r="BG165" s="98">
        <f>([14]CaseCE200!$O182+[14]CaseCE200!$Q182)/3600/1000</f>
        <v>7.9518981841670557</v>
      </c>
      <c r="BH165" s="98">
        <f>[14]CaseCE200!$AA182/1000</f>
        <v>2.1826185438207197</v>
      </c>
      <c r="BI165" s="99">
        <f t="shared" si="41"/>
        <v>3.6432835259646841</v>
      </c>
    </row>
    <row r="166" spans="19:61" x14ac:dyDescent="0.2">
      <c r="S166" t="s">
        <v>235</v>
      </c>
      <c r="T166" s="98">
        <f>([1]CaseCE100!$O183+[1]CaseCE100!$Q183)/3600/1000</f>
        <v>5.4412811344238605</v>
      </c>
      <c r="U166" s="98">
        <f>[1]CaseCE100!$AA183/1000</f>
        <v>2.26604728112373</v>
      </c>
      <c r="V166" s="99">
        <f t="shared" si="28"/>
        <v>2.4012213600969243</v>
      </c>
      <c r="W166" s="98">
        <f>([2]CaseCE110!$O183+[2]CaseCE110!$Q183)/3600/1000</f>
        <v>5.4134241757016675</v>
      </c>
      <c r="X166" s="98">
        <f>[2]CaseCE110!$AA183/1000</f>
        <v>1.5937972934773901</v>
      </c>
      <c r="Y166" s="99">
        <f t="shared" si="29"/>
        <v>3.396557515724294</v>
      </c>
      <c r="Z166" s="98">
        <f>([3]CaseCE120!$O183+[3]CaseCE120!$Q183)/3600/1000</f>
        <v>5.405642023864444</v>
      </c>
      <c r="AA166" s="98">
        <f>[3]CaseCE120!$AA183/1000</f>
        <v>1.5003439803482499</v>
      </c>
      <c r="AB166" s="99">
        <f t="shared" si="30"/>
        <v>3.6029351233240008</v>
      </c>
      <c r="AC166" s="98">
        <f>([4]CaseCE130!$O183+[4]CaseCE130!$Q183)/3600/1000</f>
        <v>0.31128105832780834</v>
      </c>
      <c r="AD166" s="98">
        <f>[4]CaseCE130!$AA183/1000</f>
        <v>0.163756744831625</v>
      </c>
      <c r="AE166" s="99">
        <f t="shared" si="31"/>
        <v>1.9008747312843091</v>
      </c>
      <c r="AF166" s="98">
        <f>([5]CaseCE140!$O183+[5]CaseCE140!$Q183)/3600/1000</f>
        <v>0.28342403765033053</v>
      </c>
      <c r="AG166" s="98">
        <f>[5]CaseCE140!$AA183/1000</f>
        <v>0.10243462032971701</v>
      </c>
      <c r="AH166" s="99">
        <f t="shared" si="32"/>
        <v>2.7668774164246814</v>
      </c>
      <c r="AI166" s="98">
        <f>([6]CaseCE150!$O183+[6]CaseCE150!$Q183)/3600/1000</f>
        <v>6.513449687184</v>
      </c>
      <c r="AJ166" s="98">
        <f>[6]CaseCE150!$AA183/1000</f>
        <v>1.78430713648705</v>
      </c>
      <c r="AK166" s="99">
        <f t="shared" si="33"/>
        <v>3.6504083596323569</v>
      </c>
      <c r="AL166" s="98">
        <f>([7]CaseCE160!$O183+[7]CaseCE160!$Q183)/3600/1000</f>
        <v>6.5056421822850004</v>
      </c>
      <c r="AM166" s="98">
        <f>[7]CaseCE160!$AA183/1000</f>
        <v>1.68674405504819</v>
      </c>
      <c r="AN166" s="99">
        <f t="shared" si="34"/>
        <v>3.8569231430308109</v>
      </c>
      <c r="AO166" s="98">
        <f>([8]CaseCE165!$O183+[8]CaseCE165!$Q183)/3600/1000</f>
        <v>6.5302695937398614</v>
      </c>
      <c r="AP166" s="98">
        <f>[8]CaseCE165!$AA183/1000</f>
        <v>2.2225283152925397</v>
      </c>
      <c r="AQ166" s="99">
        <f t="shared" si="35"/>
        <v>2.938216601699545</v>
      </c>
      <c r="AR166" s="98">
        <f>([9]CaseCE170!$O183+[9]CaseCE170!$Q183)/3600/1000</f>
        <v>3.2134466604508107</v>
      </c>
      <c r="AS166" s="98">
        <f>[9]CaseCE170!$AA183/1000</f>
        <v>0.94766903916164991</v>
      </c>
      <c r="AT166" s="99">
        <f t="shared" si="36"/>
        <v>3.3908954789676029</v>
      </c>
      <c r="AU166" s="98">
        <f>([10]CaseCE180!$O183+[10]CaseCE180!$Q183)/3600/1000</f>
        <v>6.5134749700913499</v>
      </c>
      <c r="AV166" s="98">
        <f>[10]CaseCE180!$AA183/1000</f>
        <v>1.6127531230332099</v>
      </c>
      <c r="AW166" s="99">
        <f t="shared" si="37"/>
        <v>4.0387303407238377</v>
      </c>
      <c r="AX166" s="98">
        <f>([11]CaseCE185!$O183+[11]CaseCE185!$Q183)/3600/1000</f>
        <v>6.5413361680168443</v>
      </c>
      <c r="AY166" s="98">
        <f>[11]CaseCE185!$AA183/1000</f>
        <v>2.2962728176798102</v>
      </c>
      <c r="AZ166" s="99">
        <f t="shared" si="38"/>
        <v>2.8486755221996281</v>
      </c>
      <c r="BA166" s="98">
        <f>([12]CaseCE190!$O183+[12]CaseCE190!$Q183)/3600/1000</f>
        <v>0.83343141467280002</v>
      </c>
      <c r="BB166" s="98">
        <f>[12]CaseCE190!$AA183/1000</f>
        <v>0.24609078184685101</v>
      </c>
      <c r="BC166" s="99">
        <f t="shared" si="39"/>
        <v>3.3866827859950766</v>
      </c>
      <c r="BD166" s="98">
        <f>([13]CaseCE195!$O183+[13]CaseCE195!$Q183)/3600/1000</f>
        <v>0.86128825544551657</v>
      </c>
      <c r="BE166" s="98">
        <f>[13]CaseCE195!$AA183/1000</f>
        <v>0.37470023694001298</v>
      </c>
      <c r="BF166" s="99">
        <f t="shared" si="40"/>
        <v>2.2986061137276597</v>
      </c>
      <c r="BG166" s="98">
        <f>([14]CaseCE200!$O183+[14]CaseCE200!$Q183)/3600/1000</f>
        <v>7.9521242106598624</v>
      </c>
      <c r="BH166" s="98">
        <f>[14]CaseCE200!$AA183/1000</f>
        <v>2.1829893861842704</v>
      </c>
      <c r="BI166" s="99">
        <f t="shared" si="41"/>
        <v>3.6427681513191783</v>
      </c>
    </row>
    <row r="167" spans="19:61" x14ac:dyDescent="0.2">
      <c r="S167" t="s">
        <v>236</v>
      </c>
      <c r="T167" s="98">
        <f>([1]CaseCE100!$O184+[1]CaseCE100!$Q184)/3600/1000</f>
        <v>5.4407040639527775</v>
      </c>
      <c r="U167" s="98">
        <f>[1]CaseCE100!$AA184/1000</f>
        <v>2.2660173487197897</v>
      </c>
      <c r="V167" s="99">
        <f t="shared" si="28"/>
        <v>2.4009984155798985</v>
      </c>
      <c r="W167" s="98">
        <f>([2]CaseCE110!$O184+[2]CaseCE110!$Q184)/3600/1000</f>
        <v>5.4130583665821383</v>
      </c>
      <c r="X167" s="98">
        <f>[2]CaseCE110!$AA184/1000</f>
        <v>1.5938224230253899</v>
      </c>
      <c r="Y167" s="99">
        <f t="shared" si="29"/>
        <v>3.3962744458740164</v>
      </c>
      <c r="Z167" s="98">
        <f>([3]CaseCE120!$O184+[3]CaseCE120!$Q184)/3600/1000</f>
        <v>5.4054012972612231</v>
      </c>
      <c r="AA167" s="98">
        <f>[3]CaseCE120!$AA184/1000</f>
        <v>1.5003936453719</v>
      </c>
      <c r="AB167" s="99">
        <f t="shared" si="30"/>
        <v>3.6026554190859663</v>
      </c>
      <c r="AC167" s="98">
        <f>([4]CaseCE130!$O184+[4]CaseCE130!$Q184)/3600/1000</f>
        <v>0.31070394990914446</v>
      </c>
      <c r="AD167" s="98">
        <f>[4]CaseCE130!$AA184/1000</f>
        <v>0.16347379197804598</v>
      </c>
      <c r="AE167" s="99">
        <f t="shared" si="31"/>
        <v>1.9006346286435383</v>
      </c>
      <c r="AF167" s="98">
        <f>([5]CaseCE140!$O184+[5]CaseCE140!$Q184)/3600/1000</f>
        <v>0.283058184985225</v>
      </c>
      <c r="AG167" s="98">
        <f>[5]CaseCE140!$AA184/1000</f>
        <v>0.102313924023369</v>
      </c>
      <c r="AH167" s="99">
        <f t="shared" si="32"/>
        <v>2.766565623273066</v>
      </c>
      <c r="AI167" s="98">
        <f>([6]CaseCE150!$O184+[6]CaseCE150!$Q184)/3600/1000</f>
        <v>6.5130939797299456</v>
      </c>
      <c r="AJ167" s="98">
        <f>[6]CaseCE150!$AA184/1000</f>
        <v>1.7844054736368</v>
      </c>
      <c r="AK167" s="99">
        <f t="shared" si="33"/>
        <v>3.6500078462859662</v>
      </c>
      <c r="AL167" s="98">
        <f>([7]CaseCE160!$O184+[7]CaseCE160!$Q184)/3600/1000</f>
        <v>6.505424764836917</v>
      </c>
      <c r="AM167" s="98">
        <f>[7]CaseCE160!$AA184/1000</f>
        <v>1.68687795621862</v>
      </c>
      <c r="AN167" s="99">
        <f t="shared" si="34"/>
        <v>3.8564881003127005</v>
      </c>
      <c r="AO167" s="98">
        <f>([8]CaseCE165!$O184+[8]CaseCE165!$Q184)/3600/1000</f>
        <v>6.5297627778323886</v>
      </c>
      <c r="AP167" s="98">
        <f>[8]CaseCE165!$AA184/1000</f>
        <v>2.2226182497491598</v>
      </c>
      <c r="AQ167" s="99">
        <f t="shared" si="35"/>
        <v>2.9378696852549124</v>
      </c>
      <c r="AR167" s="98">
        <f>([9]CaseCE170!$O184+[9]CaseCE170!$Q184)/3600/1000</f>
        <v>3.2130887943050754</v>
      </c>
      <c r="AS167" s="98">
        <f>[9]CaseCE170!$AA184/1000</f>
        <v>0.94763781731673202</v>
      </c>
      <c r="AT167" s="99">
        <f t="shared" si="36"/>
        <v>3.390629558667301</v>
      </c>
      <c r="AU167" s="98">
        <f>([10]CaseCE180!$O184+[10]CaseCE180!$Q184)/3600/1000</f>
        <v>6.513125051317501</v>
      </c>
      <c r="AV167" s="98">
        <f>[10]CaseCE180!$AA184/1000</f>
        <v>1.6126806287382698</v>
      </c>
      <c r="AW167" s="99">
        <f t="shared" si="37"/>
        <v>4.038694912837915</v>
      </c>
      <c r="AX167" s="98">
        <f>([11]CaseCE185!$O184+[11]CaseCE185!$Q184)/3600/1000</f>
        <v>6.5407627269968076</v>
      </c>
      <c r="AY167" s="98">
        <f>[11]CaseCE185!$AA184/1000</f>
        <v>2.2961343521536399</v>
      </c>
      <c r="AZ167" s="99">
        <f t="shared" si="38"/>
        <v>2.8485975661058136</v>
      </c>
      <c r="BA167" s="98">
        <f>([12]CaseCE190!$O184+[12]CaseCE190!$Q184)/3600/1000</f>
        <v>0.83306643897218058</v>
      </c>
      <c r="BB167" s="98">
        <f>[12]CaseCE190!$AA184/1000</f>
        <v>0.24571108661796898</v>
      </c>
      <c r="BC167" s="99">
        <f t="shared" si="39"/>
        <v>3.3904308122141447</v>
      </c>
      <c r="BD167" s="98">
        <f>([13]CaseCE195!$O184+[13]CaseCE195!$Q184)/3600/1000</f>
        <v>0.86071063007171389</v>
      </c>
      <c r="BE167" s="98">
        <f>[13]CaseCE195!$AA184/1000</f>
        <v>0.374050259001241</v>
      </c>
      <c r="BF167" s="99">
        <f t="shared" si="40"/>
        <v>2.3010560997067997</v>
      </c>
      <c r="BG167" s="98">
        <f>([14]CaseCE200!$O184+[14]CaseCE200!$Q184)/3600/1000</f>
        <v>7.9517580660909433</v>
      </c>
      <c r="BH167" s="98">
        <f>[14]CaseCE200!$AA184/1000</f>
        <v>2.1831277552778303</v>
      </c>
      <c r="BI167" s="99">
        <f t="shared" si="41"/>
        <v>3.6423695529806421</v>
      </c>
    </row>
    <row r="168" spans="19:61" x14ac:dyDescent="0.2">
      <c r="S168" t="s">
        <v>237</v>
      </c>
      <c r="T168" s="98">
        <f>([1]CaseCE100!$O185+[1]CaseCE100!$Q185)/3600/1000</f>
        <v>5.4398511460691106</v>
      </c>
      <c r="U168" s="98">
        <f>[1]CaseCE100!$AA185/1000</f>
        <v>2.26574005188857</v>
      </c>
      <c r="V168" s="99">
        <f t="shared" si="28"/>
        <v>2.400915825067758</v>
      </c>
      <c r="W168" s="98">
        <f>([2]CaseCE110!$O185+[2]CaseCE110!$Q185)/3600/1000</f>
        <v>5.4123490888612498</v>
      </c>
      <c r="X168" s="98">
        <f>[2]CaseCE110!$AA185/1000</f>
        <v>1.5936542111061001</v>
      </c>
      <c r="Y168" s="99">
        <f t="shared" si="29"/>
        <v>3.3961878625506383</v>
      </c>
      <c r="Z168" s="98">
        <f>([3]CaseCE120!$O185+[3]CaseCE120!$Q185)/3600/1000</f>
        <v>5.4048206375836942</v>
      </c>
      <c r="AA168" s="98">
        <f>[3]CaseCE120!$AA185/1000</f>
        <v>1.50026103051433</v>
      </c>
      <c r="AB168" s="99">
        <f t="shared" si="30"/>
        <v>3.6025868349928252</v>
      </c>
      <c r="AC168" s="98">
        <f>([4]CaseCE130!$O185+[4]CaseCE130!$Q185)/3600/1000</f>
        <v>0.30985099526305276</v>
      </c>
      <c r="AD168" s="98">
        <f>[4]CaseCE130!$AA185/1000</f>
        <v>0.16303222754263899</v>
      </c>
      <c r="AE168" s="99">
        <f t="shared" si="31"/>
        <v>1.9005505839758903</v>
      </c>
      <c r="AF168" s="98">
        <f>([5]CaseCE140!$O185+[5]CaseCE140!$Q185)/3600/1000</f>
        <v>0.28234886015681948</v>
      </c>
      <c r="AG168" s="98">
        <f>[5]CaseCE140!$AA185/1000</f>
        <v>0.102060770147112</v>
      </c>
      <c r="AH168" s="99">
        <f t="shared" si="32"/>
        <v>2.7664778518703845</v>
      </c>
      <c r="AI168" s="98">
        <f>([6]CaseCE150!$O185+[6]CaseCE150!$Q185)/3600/1000</f>
        <v>6.512394640437611</v>
      </c>
      <c r="AJ168" s="98">
        <f>[6]CaseCE150!$AA185/1000</f>
        <v>1.7842730851375299</v>
      </c>
      <c r="AK168" s="99">
        <f t="shared" si="33"/>
        <v>3.6498867211997665</v>
      </c>
      <c r="AL168" s="98">
        <f>([7]CaseCE160!$O185+[7]CaseCE160!$Q185)/3600/1000</f>
        <v>6.5048673279471387</v>
      </c>
      <c r="AM168" s="98">
        <f>[7]CaseCE160!$AA185/1000</f>
        <v>1.6867953551247101</v>
      </c>
      <c r="AN168" s="99">
        <f t="shared" si="34"/>
        <v>3.8563464786552091</v>
      </c>
      <c r="AO168" s="98">
        <f>([8]CaseCE165!$O185+[8]CaseCE165!$Q185)/3600/1000</f>
        <v>6.5289640098134711</v>
      </c>
      <c r="AP168" s="98">
        <f>[8]CaseCE165!$AA185/1000</f>
        <v>2.2224337095814999</v>
      </c>
      <c r="AQ168" s="99">
        <f t="shared" si="35"/>
        <v>2.9377542203690394</v>
      </c>
      <c r="AR168" s="98">
        <f>([9]CaseCE170!$O185+[9]CaseCE170!$Q185)/3600/1000</f>
        <v>3.2123875908362223</v>
      </c>
      <c r="AS168" s="98">
        <f>[9]CaseCE170!$AA185/1000</f>
        <v>0.94743406001104102</v>
      </c>
      <c r="AT168" s="99">
        <f t="shared" si="36"/>
        <v>3.3906186471687394</v>
      </c>
      <c r="AU168" s="98">
        <f>([10]CaseCE180!$O185+[10]CaseCE180!$Q185)/3600/1000</f>
        <v>6.5124335077302327</v>
      </c>
      <c r="AV168" s="98">
        <f>[10]CaseCE180!$AA185/1000</f>
        <v>1.61250003178281</v>
      </c>
      <c r="AW168" s="99">
        <f t="shared" si="37"/>
        <v>4.0387183748021176</v>
      </c>
      <c r="AX168" s="98">
        <f>([11]CaseCE185!$O185+[11]CaseCE185!$Q185)/3600/1000</f>
        <v>6.5399144024404308</v>
      </c>
      <c r="AY168" s="98">
        <f>[11]CaseCE185!$AA185/1000</f>
        <v>2.2958478564343601</v>
      </c>
      <c r="AZ168" s="99">
        <f t="shared" si="38"/>
        <v>2.848583534885214</v>
      </c>
      <c r="BA168" s="98">
        <f>([12]CaseCE190!$O185+[12]CaseCE190!$Q185)/3600/1000</f>
        <v>0.83235857454877216</v>
      </c>
      <c r="BB168" s="98">
        <f>[12]CaseCE190!$AA185/1000</f>
        <v>0.24526162976048202</v>
      </c>
      <c r="BC168" s="99">
        <f t="shared" si="39"/>
        <v>3.3937578224593801</v>
      </c>
      <c r="BD168" s="98">
        <f>([13]CaseCE195!$O185+[13]CaseCE195!$Q185)/3600/1000</f>
        <v>0.85985790307372212</v>
      </c>
      <c r="BE168" s="98">
        <f>[13]CaseCE195!$AA185/1000</f>
        <v>0.373407194646241</v>
      </c>
      <c r="BF168" s="99">
        <f t="shared" si="40"/>
        <v>2.3027352322130148</v>
      </c>
      <c r="BG168" s="98">
        <f>([14]CaseCE200!$O185+[14]CaseCE200!$Q185)/3600/1000</f>
        <v>7.9510585127886388</v>
      </c>
      <c r="BH168" s="98">
        <f>[14]CaseCE200!$AA185/1000</f>
        <v>2.1830098622276299</v>
      </c>
      <c r="BI168" s="99">
        <f t="shared" si="41"/>
        <v>3.6422458049159077</v>
      </c>
    </row>
    <row r="169" spans="19:61" x14ac:dyDescent="0.2">
      <c r="S169" t="s">
        <v>238</v>
      </c>
      <c r="T169" s="98">
        <f>([1]CaseCE100!$O186+[1]CaseCE100!$Q186)/3600/1000</f>
        <v>5.4391611922952778</v>
      </c>
      <c r="U169" s="98">
        <f>[1]CaseCE100!$AA186/1000</f>
        <v>2.2655157194808</v>
      </c>
      <c r="V169" s="99">
        <f t="shared" si="28"/>
        <v>2.4008490188458276</v>
      </c>
      <c r="W169" s="98">
        <f>([2]CaseCE110!$O186+[2]CaseCE110!$Q186)/3600/1000</f>
        <v>5.4116797082398334</v>
      </c>
      <c r="X169" s="98">
        <f>[2]CaseCE110!$AA186/1000</f>
        <v>1.5934954492613298</v>
      </c>
      <c r="Y169" s="99">
        <f t="shared" si="29"/>
        <v>3.3961061581621936</v>
      </c>
      <c r="Z169" s="98">
        <f>([3]CaseCE120!$O186+[3]CaseCE120!$Q186)/3600/1000</f>
        <v>5.404231663595028</v>
      </c>
      <c r="AA169" s="98">
        <f>[3]CaseCE120!$AA186/1000</f>
        <v>1.50012651175331</v>
      </c>
      <c r="AB169" s="99">
        <f t="shared" si="30"/>
        <v>3.6025172685460363</v>
      </c>
      <c r="AC169" s="98">
        <f>([4]CaseCE130!$O186+[4]CaseCE130!$Q186)/3600/1000</f>
        <v>0.30916102789904443</v>
      </c>
      <c r="AD169" s="98">
        <f>[4]CaseCE130!$AA186/1000</f>
        <v>0.162675011322922</v>
      </c>
      <c r="AE169" s="99">
        <f t="shared" si="31"/>
        <v>1.9004825964655185</v>
      </c>
      <c r="AF169" s="98">
        <f>([5]CaseCE140!$O186+[5]CaseCE140!$Q186)/3600/1000</f>
        <v>0.2816794524079278</v>
      </c>
      <c r="AG169" s="98">
        <f>[5]CaseCE140!$AA186/1000</f>
        <v>0.10182184793183001</v>
      </c>
      <c r="AH169" s="99">
        <f t="shared" si="32"/>
        <v>2.7663950137352931</v>
      </c>
      <c r="AI169" s="98">
        <f>([6]CaseCE150!$O186+[6]CaseCE150!$Q186)/3600/1000</f>
        <v>6.5117309096353608</v>
      </c>
      <c r="AJ169" s="98">
        <f>[6]CaseCE150!$AA186/1000</f>
        <v>1.7841288029263802</v>
      </c>
      <c r="AK169" s="99">
        <f t="shared" si="33"/>
        <v>3.6498098674011819</v>
      </c>
      <c r="AL169" s="98">
        <f>([7]CaseCE160!$O186+[7]CaseCE160!$Q186)/3600/1000</f>
        <v>6.5042940980829442</v>
      </c>
      <c r="AM169" s="98">
        <f>[7]CaseCE160!$AA186/1000</f>
        <v>1.6866794096118198</v>
      </c>
      <c r="AN169" s="99">
        <f t="shared" si="34"/>
        <v>3.8562717141248983</v>
      </c>
      <c r="AO169" s="98">
        <f>([8]CaseCE165!$O186+[8]CaseCE165!$Q186)/3600/1000</f>
        <v>6.5282867422127495</v>
      </c>
      <c r="AP169" s="98">
        <f>[8]CaseCE165!$AA186/1000</f>
        <v>2.2222550392769698</v>
      </c>
      <c r="AQ169" s="99">
        <f t="shared" si="35"/>
        <v>2.9376856512098564</v>
      </c>
      <c r="AR169" s="98">
        <f>([9]CaseCE170!$O186+[9]CaseCE170!$Q186)/3600/1000</f>
        <v>3.211722563523753</v>
      </c>
      <c r="AS169" s="98">
        <f>[9]CaseCE170!$AA186/1000</f>
        <v>0.94724775533751493</v>
      </c>
      <c r="AT169" s="99">
        <f t="shared" si="36"/>
        <v>3.3905834512950421</v>
      </c>
      <c r="AU169" s="98">
        <f>([10]CaseCE180!$O186+[10]CaseCE180!$Q186)/3600/1000</f>
        <v>6.5117744099005446</v>
      </c>
      <c r="AV169" s="98">
        <f>[10]CaseCE180!$AA186/1000</f>
        <v>1.6123561084575999</v>
      </c>
      <c r="AW169" s="99">
        <f t="shared" si="37"/>
        <v>4.0386701025555638</v>
      </c>
      <c r="AX169" s="98">
        <f>([11]CaseCE185!$O186+[11]CaseCE185!$Q186)/3600/1000</f>
        <v>6.5392259133057671</v>
      </c>
      <c r="AY169" s="98">
        <f>[11]CaseCE185!$AA186/1000</f>
        <v>2.2956517113436399</v>
      </c>
      <c r="AZ169" s="99">
        <f t="shared" si="38"/>
        <v>2.8485270134807918</v>
      </c>
      <c r="BA169" s="98">
        <f>([12]CaseCE190!$O186+[12]CaseCE190!$Q186)/3600/1000</f>
        <v>0.83169019769600827</v>
      </c>
      <c r="BB169" s="98">
        <f>[12]CaseCE190!$AA186/1000</f>
        <v>0.244986969502834</v>
      </c>
      <c r="BC169" s="99">
        <f t="shared" si="39"/>
        <v>3.3948344248014681</v>
      </c>
      <c r="BD169" s="98">
        <f>([13]CaseCE195!$O186+[13]CaseCE195!$Q186)/3600/1000</f>
        <v>0.85916830119589449</v>
      </c>
      <c r="BE169" s="98">
        <f>[13]CaseCE195!$AA186/1000</f>
        <v>0.37308709991529504</v>
      </c>
      <c r="BF169" s="99">
        <f t="shared" si="40"/>
        <v>2.3028625256433641</v>
      </c>
      <c r="BG169" s="98">
        <f>([14]CaseCE200!$O186+[14]CaseCE200!$Q186)/3600/1000</f>
        <v>7.9504021313143065</v>
      </c>
      <c r="BH169" s="98">
        <f>[14]CaseCE200!$AA186/1000</f>
        <v>2.1828723010455202</v>
      </c>
      <c r="BI169" s="99">
        <f t="shared" si="41"/>
        <v>3.6421746372915811</v>
      </c>
    </row>
    <row r="170" spans="19:61" x14ac:dyDescent="0.2">
      <c r="S170" t="s">
        <v>239</v>
      </c>
      <c r="T170" s="98">
        <f>([1]CaseCE100!$O187+[1]CaseCE100!$Q187)/3600/1000</f>
        <v>5.4383446024909716</v>
      </c>
      <c r="U170" s="98">
        <f>[1]CaseCE100!$AA187/1000</f>
        <v>2.2649874810542303</v>
      </c>
      <c r="V170" s="99">
        <f t="shared" si="28"/>
        <v>2.4010484154904526</v>
      </c>
      <c r="W170" s="98">
        <f>([2]CaseCE110!$O187+[2]CaseCE110!$Q187)/3600/1000</f>
        <v>5.4107664374958615</v>
      </c>
      <c r="X170" s="98">
        <f>[2]CaseCE110!$AA187/1000</f>
        <v>1.5930926041184199</v>
      </c>
      <c r="Y170" s="99">
        <f t="shared" si="29"/>
        <v>3.3963916620465717</v>
      </c>
      <c r="Z170" s="98">
        <f>([3]CaseCE120!$O187+[3]CaseCE120!$Q187)/3600/1000</f>
        <v>5.4032938964556392</v>
      </c>
      <c r="AA170" s="98">
        <f>[3]CaseCE120!$AA187/1000</f>
        <v>1.4997379562641</v>
      </c>
      <c r="AB170" s="99">
        <f t="shared" si="30"/>
        <v>3.6028253295098529</v>
      </c>
      <c r="AC170" s="98">
        <f>([4]CaseCE130!$O187+[4]CaseCE130!$Q187)/3600/1000</f>
        <v>0.30834442028976111</v>
      </c>
      <c r="AD170" s="98">
        <f>[4]CaseCE130!$AA187/1000</f>
        <v>0.16222613692906401</v>
      </c>
      <c r="AE170" s="99">
        <f t="shared" si="31"/>
        <v>1.9007074083542386</v>
      </c>
      <c r="AF170" s="98">
        <f>([5]CaseCE140!$O187+[5]CaseCE140!$Q187)/3600/1000</f>
        <v>0.28076616984565556</v>
      </c>
      <c r="AG170" s="98">
        <f>[5]CaseCE140!$AA187/1000</f>
        <v>0.101479572961529</v>
      </c>
      <c r="AH170" s="99">
        <f t="shared" si="32"/>
        <v>2.7667259690981778</v>
      </c>
      <c r="AI170" s="98">
        <f>([6]CaseCE150!$O187+[6]CaseCE150!$Q187)/3600/1000</f>
        <v>6.5108216532063059</v>
      </c>
      <c r="AJ170" s="98">
        <f>[6]CaseCE150!$AA187/1000</f>
        <v>1.78382353830727</v>
      </c>
      <c r="AK170" s="99">
        <f t="shared" si="33"/>
        <v>3.6499247338022252</v>
      </c>
      <c r="AL170" s="98">
        <f>([7]CaseCE160!$O187+[7]CaseCE160!$Q187)/3600/1000</f>
        <v>6.5033028480309438</v>
      </c>
      <c r="AM170" s="98">
        <f>[7]CaseCE160!$AA187/1000</f>
        <v>1.6863998169552001</v>
      </c>
      <c r="AN170" s="99">
        <f t="shared" si="34"/>
        <v>3.8563232648902184</v>
      </c>
      <c r="AO170" s="98">
        <f>([8]CaseCE165!$O187+[8]CaseCE165!$Q187)/3600/1000</f>
        <v>6.5274778849228889</v>
      </c>
      <c r="AP170" s="98">
        <f>[8]CaseCE165!$AA187/1000</f>
        <v>2.2218997173422501</v>
      </c>
      <c r="AQ170" s="99">
        <f t="shared" si="35"/>
        <v>2.9377914016438167</v>
      </c>
      <c r="AR170" s="98">
        <f>([9]CaseCE170!$O187+[9]CaseCE170!$Q187)/3600/1000</f>
        <v>3.2108122235993442</v>
      </c>
      <c r="AS170" s="98">
        <f>[9]CaseCE170!$AA187/1000</f>
        <v>0.94689061638703098</v>
      </c>
      <c r="AT170" s="99">
        <f t="shared" si="36"/>
        <v>3.3909008791855642</v>
      </c>
      <c r="AU170" s="98">
        <f>([10]CaseCE180!$O187+[10]CaseCE180!$Q187)/3600/1000</f>
        <v>6.510866881949755</v>
      </c>
      <c r="AV170" s="98">
        <f>[10]CaseCE180!$AA187/1000</f>
        <v>1.61189957031705</v>
      </c>
      <c r="AW170" s="99">
        <f t="shared" si="37"/>
        <v>4.0392509569743913</v>
      </c>
      <c r="AX170" s="98">
        <f>([11]CaseCE185!$O187+[11]CaseCE185!$Q187)/3600/1000</f>
        <v>6.5384083831167095</v>
      </c>
      <c r="AY170" s="98">
        <f>[11]CaseCE185!$AA187/1000</f>
        <v>2.2950300206074901</v>
      </c>
      <c r="AZ170" s="99">
        <f t="shared" si="38"/>
        <v>2.8489424209736502</v>
      </c>
      <c r="BA170" s="98">
        <f>([12]CaseCE190!$O187+[12]CaseCE190!$Q187)/3600/1000</f>
        <v>0.8307768396254499</v>
      </c>
      <c r="BB170" s="98">
        <f>[12]CaseCE190!$AA187/1000</f>
        <v>0.24450740032830501</v>
      </c>
      <c r="BC170" s="99">
        <f t="shared" si="39"/>
        <v>3.3977574441916651</v>
      </c>
      <c r="BD170" s="98">
        <f>([13]CaseCE195!$O187+[13]CaseCE195!$Q187)/3600/1000</f>
        <v>0.8583511180088722</v>
      </c>
      <c r="BE170" s="98">
        <f>[13]CaseCE195!$AA187/1000</f>
        <v>0.37254195582043503</v>
      </c>
      <c r="BF170" s="99">
        <f t="shared" si="40"/>
        <v>2.30403879240543</v>
      </c>
      <c r="BG170" s="98">
        <f>([14]CaseCE200!$O187+[14]CaseCE200!$Q187)/3600/1000</f>
        <v>7.9495000755231953</v>
      </c>
      <c r="BH170" s="98">
        <f>[14]CaseCE200!$AA187/1000</f>
        <v>2.18256462716769</v>
      </c>
      <c r="BI170" s="99">
        <f t="shared" si="41"/>
        <v>3.6422747700439215</v>
      </c>
    </row>
    <row r="171" spans="19:61" x14ac:dyDescent="0.2">
      <c r="S171" t="s">
        <v>240</v>
      </c>
      <c r="T171" s="98">
        <f>([1]CaseCE100!$O188+[1]CaseCE100!$Q188)/3600/1000</f>
        <v>5.4374597552769162</v>
      </c>
      <c r="U171" s="98">
        <f>[1]CaseCE100!$AA188/1000</f>
        <v>2.2645421016515401</v>
      </c>
      <c r="V171" s="99">
        <f t="shared" si="28"/>
        <v>2.4011299022929862</v>
      </c>
      <c r="W171" s="98">
        <f>([2]CaseCE110!$O188+[2]CaseCE110!$Q188)/3600/1000</f>
        <v>5.4096928257559993</v>
      </c>
      <c r="X171" s="98">
        <f>[2]CaseCE110!$AA188/1000</f>
        <v>1.5927260925798101</v>
      </c>
      <c r="Y171" s="99">
        <f t="shared" si="29"/>
        <v>3.3964991538461433</v>
      </c>
      <c r="Z171" s="98">
        <f>([3]CaseCE120!$O188+[3]CaseCE120!$Q188)/3600/1000</f>
        <v>5.4022272706600276</v>
      </c>
      <c r="AA171" s="98">
        <f>[3]CaseCE120!$AA188/1000</f>
        <v>1.4993897206050599</v>
      </c>
      <c r="AB171" s="99">
        <f t="shared" si="30"/>
        <v>3.6029507181628713</v>
      </c>
      <c r="AC171" s="98">
        <f>([4]CaseCE130!$O188+[4]CaseCE130!$Q188)/3600/1000</f>
        <v>0.30745956597695001</v>
      </c>
      <c r="AD171" s="98">
        <f>[4]CaseCE130!$AA188/1000</f>
        <v>0.16175241553282099</v>
      </c>
      <c r="AE171" s="99">
        <f t="shared" si="31"/>
        <v>1.90080355192324</v>
      </c>
      <c r="AF171" s="98">
        <f>([5]CaseCE140!$O188+[5]CaseCE140!$Q188)/3600/1000</f>
        <v>0.27969251790324723</v>
      </c>
      <c r="AG171" s="98">
        <f>[5]CaseCE140!$AA188/1000</f>
        <v>0.10108662575822699</v>
      </c>
      <c r="AH171" s="99">
        <f t="shared" si="32"/>
        <v>2.7668597680982967</v>
      </c>
      <c r="AI171" s="98">
        <f>([6]CaseCE150!$O188+[6]CaseCE150!$Q188)/3600/1000</f>
        <v>6.5097550136434723</v>
      </c>
      <c r="AJ171" s="98">
        <f>[6]CaseCE150!$AA188/1000</f>
        <v>1.7834338203490099</v>
      </c>
      <c r="AK171" s="99">
        <f t="shared" si="33"/>
        <v>3.6501242375057927</v>
      </c>
      <c r="AL171" s="98">
        <f>([7]CaseCE160!$O188+[7]CaseCE160!$Q188)/3600/1000</f>
        <v>6.502404670995638</v>
      </c>
      <c r="AM171" s="98">
        <f>[7]CaseCE160!$AA188/1000</f>
        <v>1.68607779348029</v>
      </c>
      <c r="AN171" s="99">
        <f t="shared" si="34"/>
        <v>3.8565270808613197</v>
      </c>
      <c r="AO171" s="98">
        <f>([8]CaseCE165!$O188+[8]CaseCE165!$Q188)/3600/1000</f>
        <v>6.5265736185626109</v>
      </c>
      <c r="AP171" s="98">
        <f>[8]CaseCE165!$AA188/1000</f>
        <v>2.2214520529428601</v>
      </c>
      <c r="AQ171" s="99">
        <f t="shared" si="35"/>
        <v>2.9379763609646932</v>
      </c>
      <c r="AR171" s="98">
        <f>([9]CaseCE170!$O188+[9]CaseCE170!$Q188)/3600/1000</f>
        <v>3.2097451804486279</v>
      </c>
      <c r="AS171" s="98">
        <f>[9]CaseCE170!$AA188/1000</f>
        <v>0.94650269086915106</v>
      </c>
      <c r="AT171" s="99">
        <f t="shared" si="36"/>
        <v>3.3911632913596841</v>
      </c>
      <c r="AU171" s="98">
        <f>([10]CaseCE180!$O188+[10]CaseCE180!$Q188)/3600/1000</f>
        <v>6.5098090863340561</v>
      </c>
      <c r="AV171" s="98">
        <f>[10]CaseCE180!$AA188/1000</f>
        <v>1.6116726851656999</v>
      </c>
      <c r="AW171" s="99">
        <f t="shared" si="37"/>
        <v>4.0391632533405915</v>
      </c>
      <c r="AX171" s="98">
        <f>([11]CaseCE185!$O188+[11]CaseCE185!$Q188)/3600/1000</f>
        <v>6.5375266995948076</v>
      </c>
      <c r="AY171" s="98">
        <f>[11]CaseCE185!$AA188/1000</f>
        <v>2.2946748204807799</v>
      </c>
      <c r="AZ171" s="99">
        <f t="shared" si="38"/>
        <v>2.8489991877041061</v>
      </c>
      <c r="BA171" s="98">
        <f>([12]CaseCE190!$O188+[12]CaseCE190!$Q188)/3600/1000</f>
        <v>0.82970617276038883</v>
      </c>
      <c r="BB171" s="98">
        <f>[12]CaseCE190!$AA188/1000</f>
        <v>0.24407754263514098</v>
      </c>
      <c r="BC171" s="99">
        <f t="shared" si="39"/>
        <v>3.399354827169307</v>
      </c>
      <c r="BD171" s="98">
        <f>([13]CaseCE195!$O188+[13]CaseCE195!$Q188)/3600/1000</f>
        <v>0.85746755047684708</v>
      </c>
      <c r="BE171" s="98">
        <f>[13]CaseCE195!$AA188/1000</f>
        <v>0.37207038457230401</v>
      </c>
      <c r="BF171" s="99">
        <f t="shared" si="40"/>
        <v>2.3045842561818204</v>
      </c>
      <c r="BG171" s="98">
        <f>([14]CaseCE200!$O188+[14]CaseCE200!$Q188)/3600/1000</f>
        <v>7.9484553552485275</v>
      </c>
      <c r="BH171" s="98">
        <f>[14]CaseCE200!$AA188/1000</f>
        <v>2.1821558831240297</v>
      </c>
      <c r="BI171" s="99">
        <f t="shared" si="41"/>
        <v>3.6424782558931201</v>
      </c>
    </row>
    <row r="172" spans="19:61" x14ac:dyDescent="0.2">
      <c r="S172" t="s">
        <v>241</v>
      </c>
      <c r="T172" s="98">
        <f>([1]CaseCE100!$O189+[1]CaseCE100!$Q189)/3600/1000</f>
        <v>5.4377955723729441</v>
      </c>
      <c r="U172" s="98">
        <f>[1]CaseCE100!$AA189/1000</f>
        <v>2.2646512812423296</v>
      </c>
      <c r="V172" s="99">
        <f t="shared" si="28"/>
        <v>2.4011624294712202</v>
      </c>
      <c r="W172" s="98">
        <f>([2]CaseCE110!$O189+[2]CaseCE110!$Q189)/3600/1000</f>
        <v>5.4098314591647219</v>
      </c>
      <c r="X172" s="98">
        <f>[2]CaseCE110!$AA189/1000</f>
        <v>1.5927589562137801</v>
      </c>
      <c r="Y172" s="99">
        <f t="shared" si="29"/>
        <v>3.3965161131629604</v>
      </c>
      <c r="Z172" s="98">
        <f>([3]CaseCE120!$O189+[3]CaseCE120!$Q189)/3600/1000</f>
        <v>5.4022836387467779</v>
      </c>
      <c r="AA172" s="98">
        <f>[3]CaseCE120!$AA189/1000</f>
        <v>1.49940259528257</v>
      </c>
      <c r="AB172" s="99">
        <f t="shared" si="30"/>
        <v>3.6029573749861958</v>
      </c>
      <c r="AC172" s="98">
        <f>([4]CaseCE130!$O189+[4]CaseCE130!$Q189)/3600/1000</f>
        <v>0.30779542227562773</v>
      </c>
      <c r="AD172" s="98">
        <f>[4]CaseCE130!$AA189/1000</f>
        <v>0.16192628773130902</v>
      </c>
      <c r="AE172" s="99">
        <f t="shared" si="31"/>
        <v>1.9008366497375979</v>
      </c>
      <c r="AF172" s="98">
        <f>([5]CaseCE140!$O189+[5]CaseCE140!$Q189)/3600/1000</f>
        <v>0.27983120405609169</v>
      </c>
      <c r="AG172" s="98">
        <f>[5]CaseCE140!$AA189/1000</f>
        <v>0.10113612244844801</v>
      </c>
      <c r="AH172" s="99">
        <f t="shared" si="32"/>
        <v>2.7668769306310876</v>
      </c>
      <c r="AI172" s="98">
        <f>([6]CaseCE150!$O189+[6]CaseCE150!$Q189)/3600/1000</f>
        <v>6.5098835800962505</v>
      </c>
      <c r="AJ172" s="98">
        <f>[6]CaseCE150!$AA189/1000</f>
        <v>1.78345228993567</v>
      </c>
      <c r="AK172" s="99">
        <f t="shared" si="33"/>
        <v>3.6501585250318445</v>
      </c>
      <c r="AL172" s="98">
        <f>([7]CaseCE160!$O189+[7]CaseCE160!$Q189)/3600/1000</f>
        <v>6.5024169075964444</v>
      </c>
      <c r="AM172" s="98">
        <f>[7]CaseCE160!$AA189/1000</f>
        <v>1.6860509843712299</v>
      </c>
      <c r="AN172" s="99">
        <f t="shared" si="34"/>
        <v>3.856595659247728</v>
      </c>
      <c r="AO172" s="98">
        <f>([8]CaseCE165!$O189+[8]CaseCE165!$Q189)/3600/1000</f>
        <v>6.5267974442578049</v>
      </c>
      <c r="AP172" s="98">
        <f>[8]CaseCE165!$AA189/1000</f>
        <v>2.22150098428917</v>
      </c>
      <c r="AQ172" s="99">
        <f t="shared" si="35"/>
        <v>2.9380124026126562</v>
      </c>
      <c r="AR172" s="98">
        <f>([9]CaseCE170!$O189+[9]CaseCE170!$Q189)/3600/1000</f>
        <v>3.209873717279728</v>
      </c>
      <c r="AS172" s="98">
        <f>[9]CaseCE170!$AA189/1000</f>
        <v>0.94659195457767398</v>
      </c>
      <c r="AT172" s="99">
        <f t="shared" si="36"/>
        <v>3.3909792934082423</v>
      </c>
      <c r="AU172" s="98">
        <f>([10]CaseCE180!$O189+[10]CaseCE180!$Q189)/3600/1000</f>
        <v>6.509928319511169</v>
      </c>
      <c r="AV172" s="98">
        <f>[10]CaseCE180!$AA189/1000</f>
        <v>1.6117892367058801</v>
      </c>
      <c r="AW172" s="99">
        <f t="shared" si="37"/>
        <v>4.0389451494389794</v>
      </c>
      <c r="AX172" s="98">
        <f>([11]CaseCE185!$O189+[11]CaseCE185!$Q189)/3600/1000</f>
        <v>6.5378557476726611</v>
      </c>
      <c r="AY172" s="98">
        <f>[11]CaseCE185!$AA189/1000</f>
        <v>2.2949492342211602</v>
      </c>
      <c r="AZ172" s="99">
        <f t="shared" si="38"/>
        <v>2.8488019038431678</v>
      </c>
      <c r="BA172" s="98">
        <f>([12]CaseCE190!$O189+[12]CaseCE190!$Q189)/3600/1000</f>
        <v>0.82984319655703609</v>
      </c>
      <c r="BB172" s="98">
        <f>[12]CaseCE190!$AA189/1000</f>
        <v>0.244560550043179</v>
      </c>
      <c r="BC172" s="99">
        <f t="shared" si="39"/>
        <v>3.3932013826862959</v>
      </c>
      <c r="BD172" s="98">
        <f>([13]CaseCE195!$O189+[13]CaseCE195!$Q189)/3600/1000</f>
        <v>0.85780397873426384</v>
      </c>
      <c r="BE172" s="98">
        <f>[13]CaseCE195!$AA189/1000</f>
        <v>0.37282685968226398</v>
      </c>
      <c r="BF172" s="99">
        <f t="shared" si="40"/>
        <v>2.300810567847269</v>
      </c>
      <c r="BG172" s="98">
        <f>([14]CaseCE200!$O189+[14]CaseCE200!$Q189)/3600/1000</f>
        <v>7.9486293981782783</v>
      </c>
      <c r="BH172" s="98">
        <f>[14]CaseCE200!$AA189/1000</f>
        <v>2.1821793219927899</v>
      </c>
      <c r="BI172" s="99">
        <f t="shared" si="41"/>
        <v>3.6425188883741706</v>
      </c>
    </row>
    <row r="173" spans="19:61" x14ac:dyDescent="0.2">
      <c r="S173" t="s">
        <v>242</v>
      </c>
      <c r="T173" s="98">
        <f>([1]CaseCE100!$O190+[1]CaseCE100!$Q190)/3600/1000</f>
        <v>5.4383407007078333</v>
      </c>
      <c r="U173" s="98">
        <f>[1]CaseCE100!$AA190/1000</f>
        <v>2.26482852297316</v>
      </c>
      <c r="V173" s="99">
        <f t="shared" si="28"/>
        <v>2.4012152114583212</v>
      </c>
      <c r="W173" s="98">
        <f>([2]CaseCE110!$O190+[2]CaseCE110!$Q190)/3600/1000</f>
        <v>5.4101795151250283</v>
      </c>
      <c r="X173" s="98">
        <f>[2]CaseCE110!$AA190/1000</f>
        <v>1.5928415054440199</v>
      </c>
      <c r="Y173" s="99">
        <f t="shared" si="29"/>
        <v>3.3965586008614763</v>
      </c>
      <c r="Z173" s="98">
        <f>([3]CaseCE120!$O190+[3]CaseCE120!$Q190)/3600/1000</f>
        <v>5.4025320158723886</v>
      </c>
      <c r="AA173" s="98">
        <f>[3]CaseCE120!$AA190/1000</f>
        <v>1.49945932447735</v>
      </c>
      <c r="AB173" s="99">
        <f t="shared" si="30"/>
        <v>3.6029867083960343</v>
      </c>
      <c r="AC173" s="98">
        <f>([4]CaseCE130!$O190+[4]CaseCE130!$Q190)/3600/1000</f>
        <v>0.30834058346902499</v>
      </c>
      <c r="AD173" s="98">
        <f>[4]CaseCE130!$AA190/1000</f>
        <v>0.162208505296672</v>
      </c>
      <c r="AE173" s="99">
        <f t="shared" si="31"/>
        <v>1.9008903565511812</v>
      </c>
      <c r="AF173" s="98">
        <f>([5]CaseCE140!$O190+[5]CaseCE140!$Q190)/3600/1000</f>
        <v>0.28017931512848609</v>
      </c>
      <c r="AG173" s="98">
        <f>[5]CaseCE140!$AA190/1000</f>
        <v>0.10126035987449999</v>
      </c>
      <c r="AH173" s="99">
        <f t="shared" si="32"/>
        <v>2.7669200018223772</v>
      </c>
      <c r="AI173" s="98">
        <f>([6]CaseCE150!$O190+[6]CaseCE150!$Q190)/3600/1000</f>
        <v>6.5102207392401938</v>
      </c>
      <c r="AJ173" s="98">
        <f>[6]CaseCE150!$AA190/1000</f>
        <v>1.78352631622014</v>
      </c>
      <c r="AK173" s="99">
        <f t="shared" si="33"/>
        <v>3.6501960638503075</v>
      </c>
      <c r="AL173" s="98">
        <f>([7]CaseCE160!$O190+[7]CaseCE160!$Q190)/3600/1000</f>
        <v>6.5026280780095274</v>
      </c>
      <c r="AM173" s="98">
        <f>[7]CaseCE160!$AA190/1000</f>
        <v>1.6860883910522699</v>
      </c>
      <c r="AN173" s="99">
        <f t="shared" si="34"/>
        <v>3.8566353416094077</v>
      </c>
      <c r="AO173" s="98">
        <f>([8]CaseCE165!$O190+[8]CaseCE165!$Q190)/3600/1000</f>
        <v>6.5272446394779715</v>
      </c>
      <c r="AP173" s="98">
        <f>[8]CaseCE165!$AA190/1000</f>
        <v>2.2216230279012201</v>
      </c>
      <c r="AQ173" s="99">
        <f t="shared" si="35"/>
        <v>2.9380522966780265</v>
      </c>
      <c r="AR173" s="98">
        <f>([9]CaseCE170!$O190+[9]CaseCE170!$Q190)/3600/1000</f>
        <v>3.2102129594721833</v>
      </c>
      <c r="AS173" s="98">
        <f>[9]CaseCE170!$AA190/1000</f>
        <v>0.94670234853437896</v>
      </c>
      <c r="AT173" s="99">
        <f t="shared" si="36"/>
        <v>3.3909422158316387</v>
      </c>
      <c r="AU173" s="98">
        <f>([10]CaseCE180!$O190+[10]CaseCE180!$Q190)/3600/1000</f>
        <v>6.5102568171035085</v>
      </c>
      <c r="AV173" s="98">
        <f>[10]CaseCE180!$AA190/1000</f>
        <v>1.6118682249983201</v>
      </c>
      <c r="AW173" s="99">
        <f t="shared" si="37"/>
        <v>4.0389510234996377</v>
      </c>
      <c r="AX173" s="98">
        <f>([11]CaseCE185!$O190+[11]CaseCE185!$Q190)/3600/1000</f>
        <v>6.5383938058386395</v>
      </c>
      <c r="AY173" s="98">
        <f>[11]CaseCE185!$AA190/1000</f>
        <v>2.2951152504006198</v>
      </c>
      <c r="AZ173" s="99">
        <f t="shared" si="38"/>
        <v>2.8488302732062549</v>
      </c>
      <c r="BA173" s="98">
        <f>([12]CaseCE190!$O190+[12]CaseCE190!$Q190)/3600/1000</f>
        <v>0.83018955316313892</v>
      </c>
      <c r="BB173" s="98">
        <f>[12]CaseCE190!$AA190/1000</f>
        <v>0.244883491391859</v>
      </c>
      <c r="BC173" s="99">
        <f t="shared" si="39"/>
        <v>3.3901409541514651</v>
      </c>
      <c r="BD173" s="98">
        <f>([13]CaseCE195!$O190+[13]CaseCE195!$Q190)/3600/1000</f>
        <v>0.85834868829219713</v>
      </c>
      <c r="BE173" s="98">
        <f>[13]CaseCE195!$AA190/1000</f>
        <v>0.37332857093481198</v>
      </c>
      <c r="BF173" s="99">
        <f t="shared" si="40"/>
        <v>2.2991776014969827</v>
      </c>
      <c r="BG173" s="98">
        <f>([14]CaseCE200!$O190+[14]CaseCE200!$Q190)/3600/1000</f>
        <v>7.9490220107183607</v>
      </c>
      <c r="BH173" s="98">
        <f>[14]CaseCE200!$AA190/1000</f>
        <v>2.1822624245259701</v>
      </c>
      <c r="BI173" s="99">
        <f t="shared" si="41"/>
        <v>3.6425600887322447</v>
      </c>
    </row>
    <row r="174" spans="19:61" x14ac:dyDescent="0.2">
      <c r="S174" t="s">
        <v>243</v>
      </c>
      <c r="T174" s="98">
        <f>([1]CaseCE100!$O191+[1]CaseCE100!$Q191)/3600/1000</f>
        <v>5.4123983716943611</v>
      </c>
      <c r="U174" s="98">
        <f>[1]CaseCE100!$AA191/1000</f>
        <v>2.2561207422493599</v>
      </c>
      <c r="V174" s="99">
        <f t="shared" si="28"/>
        <v>2.3989843585668122</v>
      </c>
      <c r="W174" s="98">
        <f>([2]CaseCE110!$O191+[2]CaseCE110!$Q191)/3600/1000</f>
        <v>5.4001490054231667</v>
      </c>
      <c r="X174" s="98">
        <f>[2]CaseCE110!$AA191/1000</f>
        <v>1.5902755617864499</v>
      </c>
      <c r="Y174" s="99">
        <f t="shared" si="29"/>
        <v>3.3957316173285479</v>
      </c>
      <c r="Z174" s="98">
        <f>([3]CaseCE120!$O191+[3]CaseCE120!$Q191)/3600/1000</f>
        <v>5.3913772561073614</v>
      </c>
      <c r="AA174" s="98">
        <f>[3]CaseCE120!$AA191/1000</f>
        <v>1.49673648072129</v>
      </c>
      <c r="AB174" s="99">
        <f t="shared" si="30"/>
        <v>3.6020884942346103</v>
      </c>
      <c r="AC174" s="98">
        <f>([4]CaseCE130!$O191+[4]CaseCE130!$Q191)/3600/1000</f>
        <v>0.28239724684845557</v>
      </c>
      <c r="AD174" s="98">
        <f>[4]CaseCE130!$AA191/1000</f>
        <v>0.148730924627235</v>
      </c>
      <c r="AE174" s="99">
        <f t="shared" si="31"/>
        <v>1.8987123730739193</v>
      </c>
      <c r="AF174" s="98">
        <f>([5]CaseCE140!$O191+[5]CaseCE140!$Q191)/3600/1000</f>
        <v>0.27014840521285416</v>
      </c>
      <c r="AG174" s="98">
        <f>[5]CaseCE140!$AA191/1000</f>
        <v>9.7662767205299802E-2</v>
      </c>
      <c r="AH174" s="99">
        <f t="shared" si="32"/>
        <v>2.7661350680855397</v>
      </c>
      <c r="AI174" s="98">
        <f>([6]CaseCE150!$O191+[6]CaseCE150!$Q191)/3600/1000</f>
        <v>6.5002673567403617</v>
      </c>
      <c r="AJ174" s="98">
        <f>[6]CaseCE150!$AA191/1000</f>
        <v>1.7810049042312601</v>
      </c>
      <c r="AK174" s="99">
        <f t="shared" si="33"/>
        <v>3.6497751024139315</v>
      </c>
      <c r="AL174" s="98">
        <f>([7]CaseCE160!$O191+[7]CaseCE160!$Q191)/3600/1000</f>
        <v>6.4912790167618617</v>
      </c>
      <c r="AM174" s="98">
        <f>[7]CaseCE160!$AA191/1000</f>
        <v>1.6832142684367</v>
      </c>
      <c r="AN174" s="99">
        <f t="shared" si="34"/>
        <v>3.8564781314447232</v>
      </c>
      <c r="AO174" s="98">
        <f>([8]CaseCE165!$O191+[8]CaseCE165!$Q191)/3600/1000</f>
        <v>6.5073362715932213</v>
      </c>
      <c r="AP174" s="98">
        <f>[8]CaseCE165!$AA191/1000</f>
        <v>2.2156135370288097</v>
      </c>
      <c r="AQ174" s="99">
        <f t="shared" si="35"/>
        <v>2.9370357974611916</v>
      </c>
      <c r="AR174" s="98">
        <f>([9]CaseCE170!$O191+[9]CaseCE170!$Q191)/3600/1000</f>
        <v>3.2002519351420835</v>
      </c>
      <c r="AS174" s="98">
        <f>[9]CaseCE170!$AA191/1000</f>
        <v>0.94297849802480804</v>
      </c>
      <c r="AT174" s="99">
        <f t="shared" si="36"/>
        <v>3.3937697856795572</v>
      </c>
      <c r="AU174" s="98">
        <f>([10]CaseCE180!$O191+[10]CaseCE180!$Q191)/3600/1000</f>
        <v>6.5003724047622109</v>
      </c>
      <c r="AV174" s="98">
        <f>[10]CaseCE180!$AA191/1000</f>
        <v>1.60762581211386</v>
      </c>
      <c r="AW174" s="99">
        <f t="shared" si="37"/>
        <v>4.0434610814160168</v>
      </c>
      <c r="AX174" s="98">
        <f>([11]CaseCE185!$O191+[11]CaseCE185!$Q191)/3600/1000</f>
        <v>6.5127026112790496</v>
      </c>
      <c r="AY174" s="98">
        <f>[11]CaseCE185!$AA191/1000</f>
        <v>2.28031757208747</v>
      </c>
      <c r="AZ174" s="99">
        <f t="shared" si="38"/>
        <v>2.8560507058309117</v>
      </c>
      <c r="BA174" s="98">
        <f>([12]CaseCE190!$O191+[12]CaseCE190!$Q191)/3600/1000</f>
        <v>0.8201553692416047</v>
      </c>
      <c r="BB174" s="98">
        <f>[12]CaseCE190!$AA191/1000</f>
        <v>0.23699863097214402</v>
      </c>
      <c r="BC174" s="99">
        <f t="shared" si="39"/>
        <v>3.4605911683008959</v>
      </c>
      <c r="BD174" s="98">
        <f>([13]CaseCE195!$O191+[13]CaseCE195!$Q191)/3600/1000</f>
        <v>0.8323986480570944</v>
      </c>
      <c r="BE174" s="98">
        <f>[13]CaseCE195!$AA191/1000</f>
        <v>0.34539041054339703</v>
      </c>
      <c r="BF174" s="99">
        <f t="shared" si="40"/>
        <v>2.4100224634132008</v>
      </c>
      <c r="BG174" s="98">
        <f>([14]CaseCE200!$O191+[14]CaseCE200!$Q191)/3600/1000</f>
        <v>7.9340090375484715</v>
      </c>
      <c r="BH174" s="98">
        <f>[14]CaseCE200!$AA191/1000</f>
        <v>2.1783310161184199</v>
      </c>
      <c r="BI174" s="99">
        <f t="shared" si="41"/>
        <v>3.6422421472408386</v>
      </c>
    </row>
    <row r="175" spans="19:61" x14ac:dyDescent="0.2">
      <c r="S175" t="s">
        <v>244</v>
      </c>
      <c r="T175" s="98">
        <f>([1]CaseCE100!$O192+[1]CaseCE100!$Q192)/3600/1000</f>
        <v>5.4210175702419718</v>
      </c>
      <c r="U175" s="98">
        <f>[1]CaseCE100!$AA192/1000</f>
        <v>2.2587685246998497</v>
      </c>
      <c r="V175" s="99">
        <f t="shared" si="28"/>
        <v>2.3999880957090673</v>
      </c>
      <c r="W175" s="98">
        <f>([2]CaseCE110!$O192+[2]CaseCE110!$Q192)/3600/1000</f>
        <v>5.4034446642090552</v>
      </c>
      <c r="X175" s="98">
        <f>[2]CaseCE110!$AA192/1000</f>
        <v>1.5909457131478499</v>
      </c>
      <c r="Y175" s="99">
        <f t="shared" si="29"/>
        <v>3.3963727483307924</v>
      </c>
      <c r="Z175" s="98">
        <f>([3]CaseCE120!$O192+[3]CaseCE120!$Q192)/3600/1000</f>
        <v>5.3944644605153886</v>
      </c>
      <c r="AA175" s="98">
        <f>[3]CaseCE120!$AA192/1000</f>
        <v>1.49733756481339</v>
      </c>
      <c r="AB175" s="99">
        <f t="shared" si="30"/>
        <v>3.6027042847800921</v>
      </c>
      <c r="AC175" s="98">
        <f>([4]CaseCE130!$O192+[4]CaseCE130!$Q192)/3600/1000</f>
        <v>0.29101780271735556</v>
      </c>
      <c r="AD175" s="98">
        <f>[4]CaseCE130!$AA192/1000</f>
        <v>0.15318498582868198</v>
      </c>
      <c r="AE175" s="99">
        <f t="shared" si="31"/>
        <v>1.8997801980595026</v>
      </c>
      <c r="AF175" s="98">
        <f>([5]CaseCE140!$O192+[5]CaseCE140!$Q192)/3600/1000</f>
        <v>0.27344450325495528</v>
      </c>
      <c r="AG175" s="98">
        <f>[5]CaseCE140!$AA192/1000</f>
        <v>9.8829886142441203E-2</v>
      </c>
      <c r="AH175" s="99">
        <f t="shared" si="32"/>
        <v>2.7668199765083825</v>
      </c>
      <c r="AI175" s="98">
        <f>([6]CaseCE150!$O192+[6]CaseCE150!$Q192)/3600/1000</f>
        <v>6.5034499242363335</v>
      </c>
      <c r="AJ175" s="98">
        <f>[6]CaseCE150!$AA192/1000</f>
        <v>1.7819339070289599</v>
      </c>
      <c r="AK175" s="99">
        <f t="shared" si="33"/>
        <v>3.6496583282820039</v>
      </c>
      <c r="AL175" s="98">
        <f>([7]CaseCE160!$O192+[7]CaseCE160!$Q192)/3600/1000</f>
        <v>6.494535957592972</v>
      </c>
      <c r="AM175" s="98">
        <f>[7]CaseCE160!$AA192/1000</f>
        <v>1.6842336160411</v>
      </c>
      <c r="AN175" s="99">
        <f t="shared" si="34"/>
        <v>3.8560778598273076</v>
      </c>
      <c r="AO175" s="98">
        <f>([8]CaseCE165!$O192+[8]CaseCE165!$Q192)/3600/1000</f>
        <v>6.5138350278147774</v>
      </c>
      <c r="AP175" s="98">
        <f>[8]CaseCE165!$AA192/1000</f>
        <v>2.2180220009026899</v>
      </c>
      <c r="AQ175" s="99">
        <f t="shared" si="35"/>
        <v>2.936776562704869</v>
      </c>
      <c r="AR175" s="98">
        <f>([9]CaseCE170!$O192+[9]CaseCE170!$Q192)/3600/1000</f>
        <v>3.2034248156786611</v>
      </c>
      <c r="AS175" s="98">
        <f>[9]CaseCE170!$AA192/1000</f>
        <v>0.945063348447301</v>
      </c>
      <c r="AT175" s="99">
        <f t="shared" si="36"/>
        <v>3.3896403039454999</v>
      </c>
      <c r="AU175" s="98">
        <f>([10]CaseCE180!$O192+[10]CaseCE180!$Q192)/3600/1000</f>
        <v>6.5034704610510268</v>
      </c>
      <c r="AV175" s="98">
        <f>[10]CaseCE180!$AA192/1000</f>
        <v>1.6119594001258799</v>
      </c>
      <c r="AW175" s="99">
        <f t="shared" si="37"/>
        <v>4.0345125693259787</v>
      </c>
      <c r="AX175" s="98">
        <f>([11]CaseCE185!$O192+[11]CaseCE185!$Q192)/3600/1000</f>
        <v>6.5209790608706131</v>
      </c>
      <c r="AY175" s="98">
        <f>[11]CaseCE185!$AA192/1000</f>
        <v>2.2952557316992701</v>
      </c>
      <c r="AZ175" s="99">
        <f t="shared" si="38"/>
        <v>2.8410686316173015</v>
      </c>
      <c r="BA175" s="98">
        <f>([12]CaseCE190!$O192+[12]CaseCE190!$Q192)/3600/1000</f>
        <v>0.82342687764889722</v>
      </c>
      <c r="BB175" s="98">
        <f>[12]CaseCE190!$AA192/1000</f>
        <v>0.24347642078608001</v>
      </c>
      <c r="BC175" s="99">
        <f t="shared" si="39"/>
        <v>3.3819573780097807</v>
      </c>
      <c r="BD175" s="98">
        <f>([13]CaseCE195!$O192+[13]CaseCE195!$Q192)/3600/1000</f>
        <v>0.84104118387100002</v>
      </c>
      <c r="BE175" s="98">
        <f>[13]CaseCE195!$AA192/1000</f>
        <v>0.36899201768130596</v>
      </c>
      <c r="BF175" s="99">
        <f t="shared" si="40"/>
        <v>2.2792937070996406</v>
      </c>
      <c r="BG175" s="98">
        <f>([14]CaseCE200!$O192+[14]CaseCE200!$Q192)/3600/1000</f>
        <v>7.9385863617616392</v>
      </c>
      <c r="BH175" s="98">
        <f>[14]CaseCE200!$AA192/1000</f>
        <v>2.1799874841387998</v>
      </c>
      <c r="BI175" s="99">
        <f t="shared" si="41"/>
        <v>3.6415742840366643</v>
      </c>
    </row>
    <row r="176" spans="19:61" x14ac:dyDescent="0.2">
      <c r="S176" t="s">
        <v>245</v>
      </c>
      <c r="T176" s="98">
        <f>([1]CaseCE100!$O193+[1]CaseCE100!$Q193)/3600/1000</f>
        <v>5.4390065246388613</v>
      </c>
      <c r="U176" s="98">
        <f>[1]CaseCE100!$AA193/1000</f>
        <v>2.2648873253380204</v>
      </c>
      <c r="V176" s="99">
        <f t="shared" si="28"/>
        <v>2.4014468462916243</v>
      </c>
      <c r="W176" s="98">
        <f>([2]CaseCE110!$O193+[2]CaseCE110!$Q193)/3600/1000</f>
        <v>5.4113793549171385</v>
      </c>
      <c r="X176" s="98">
        <f>[2]CaseCE110!$AA193/1000</f>
        <v>1.59301432651099</v>
      </c>
      <c r="Y176" s="99">
        <f t="shared" si="29"/>
        <v>3.3969433073267505</v>
      </c>
      <c r="Z176" s="98">
        <f>([3]CaseCE120!$O193+[3]CaseCE120!$Q193)/3600/1000</f>
        <v>5.4021175213850556</v>
      </c>
      <c r="AA176" s="98">
        <f>[3]CaseCE120!$AA193/1000</f>
        <v>1.4992601790792</v>
      </c>
      <c r="AB176" s="99">
        <f t="shared" si="30"/>
        <v>3.6031888239057159</v>
      </c>
      <c r="AC176" s="98">
        <f>([4]CaseCE130!$O193+[4]CaseCE130!$Q193)/3600/1000</f>
        <v>0.3090071569891083</v>
      </c>
      <c r="AD176" s="98">
        <f>[4]CaseCE130!$AA193/1000</f>
        <v>0.16253789482987802</v>
      </c>
      <c r="AE176" s="99">
        <f t="shared" si="31"/>
        <v>1.9011391608863513</v>
      </c>
      <c r="AF176" s="98">
        <f>([5]CaseCE140!$O193+[5]CaseCE140!$Q193)/3600/1000</f>
        <v>0.28137950963836111</v>
      </c>
      <c r="AG176" s="98">
        <f>[5]CaseCE140!$AA193/1000</f>
        <v>0.101678879854289</v>
      </c>
      <c r="AH176" s="99">
        <f t="shared" si="32"/>
        <v>2.7673348687710981</v>
      </c>
      <c r="AI176" s="98">
        <f>([6]CaseCE150!$O193+[6]CaseCE150!$Q193)/3600/1000</f>
        <v>6.5112192510880007</v>
      </c>
      <c r="AJ176" s="98">
        <f>[6]CaseCE150!$AA193/1000</f>
        <v>1.7836025745619299</v>
      </c>
      <c r="AK176" s="99">
        <f t="shared" si="33"/>
        <v>3.6505998275356939</v>
      </c>
      <c r="AL176" s="98">
        <f>([7]CaseCE160!$O193+[7]CaseCE160!$Q193)/3600/1000</f>
        <v>6.5022805877467773</v>
      </c>
      <c r="AM176" s="98">
        <f>[7]CaseCE160!$AA193/1000</f>
        <v>1.6859830686639401</v>
      </c>
      <c r="AN176" s="99">
        <f t="shared" si="34"/>
        <v>3.856670157962808</v>
      </c>
      <c r="AO176" s="98">
        <f>([8]CaseCE165!$O193+[8]CaseCE165!$Q193)/3600/1000</f>
        <v>6.5282160588232783</v>
      </c>
      <c r="AP176" s="98">
        <f>[8]CaseCE165!$AA193/1000</f>
        <v>2.2217573623254796</v>
      </c>
      <c r="AQ176" s="99">
        <f t="shared" si="35"/>
        <v>2.9383118829818096</v>
      </c>
      <c r="AR176" s="98">
        <f>([9]CaseCE170!$O193+[9]CaseCE170!$Q193)/3600/1000</f>
        <v>3.2112342230702948</v>
      </c>
      <c r="AS176" s="98">
        <f>[9]CaseCE170!$AA193/1000</f>
        <v>0.9471928052208769</v>
      </c>
      <c r="AT176" s="99">
        <f t="shared" si="36"/>
        <v>3.3902645853833988</v>
      </c>
      <c r="AU176" s="98">
        <f>([10]CaseCE180!$O193+[10]CaseCE180!$Q193)/3600/1000</f>
        <v>6.5111941921231882</v>
      </c>
      <c r="AV176" s="98">
        <f>[10]CaseCE180!$AA193/1000</f>
        <v>1.6118427688808099</v>
      </c>
      <c r="AW176" s="99">
        <f t="shared" si="37"/>
        <v>4.0395963662412706</v>
      </c>
      <c r="AX176" s="98">
        <f>([11]CaseCE185!$O193+[11]CaseCE185!$Q193)/3600/1000</f>
        <v>6.5388575967499749</v>
      </c>
      <c r="AY176" s="98">
        <f>[11]CaseCE185!$AA193/1000</f>
        <v>2.2949188384258399</v>
      </c>
      <c r="AZ176" s="99">
        <f t="shared" si="38"/>
        <v>2.8492761867061023</v>
      </c>
      <c r="BA176" s="98">
        <f>([12]CaseCE190!$O193+[12]CaseCE190!$Q193)/3600/1000</f>
        <v>0.8312667024208249</v>
      </c>
      <c r="BB176" s="98">
        <f>[12]CaseCE190!$AA193/1000</f>
        <v>0.24792925695756099</v>
      </c>
      <c r="BC176" s="99">
        <f t="shared" si="39"/>
        <v>3.3528382758115396</v>
      </c>
      <c r="BD176" s="98">
        <f>([13]CaseCE195!$O193+[13]CaseCE195!$Q193)/3600/1000</f>
        <v>0.85900827551738057</v>
      </c>
      <c r="BE176" s="98">
        <f>[13]CaseCE195!$AA193/1000</f>
        <v>0.38161670848703</v>
      </c>
      <c r="BF176" s="99">
        <f t="shared" si="40"/>
        <v>2.2509713448424016</v>
      </c>
      <c r="BG176" s="98">
        <f>([14]CaseCE200!$O193+[14]CaseCE200!$Q193)/3600/1000</f>
        <v>7.949398956378583</v>
      </c>
      <c r="BH176" s="98">
        <f>[14]CaseCE200!$AA193/1000</f>
        <v>2.1822638198048296</v>
      </c>
      <c r="BI176" s="99">
        <f t="shared" si="41"/>
        <v>3.642730491260922</v>
      </c>
    </row>
    <row r="177" spans="19:61" x14ac:dyDescent="0.2">
      <c r="S177" t="s">
        <v>246</v>
      </c>
      <c r="T177" s="98">
        <f>([1]CaseCE100!$O194+[1]CaseCE100!$Q194)/3600/1000</f>
        <v>5.438714840146667</v>
      </c>
      <c r="U177" s="98">
        <f>[1]CaseCE100!$AA194/1000</f>
        <v>2.26521298314508</v>
      </c>
      <c r="V177" s="99">
        <f t="shared" si="28"/>
        <v>2.4009728359385507</v>
      </c>
      <c r="W177" s="98">
        <f>([2]CaseCE110!$O194+[2]CaseCE110!$Q194)/3600/1000</f>
        <v>5.4109217736786102</v>
      </c>
      <c r="X177" s="98">
        <f>[2]CaseCE110!$AA194/1000</f>
        <v>1.5932040138880601</v>
      </c>
      <c r="Y177" s="99">
        <f t="shared" si="29"/>
        <v>3.3962516579868387</v>
      </c>
      <c r="Z177" s="98">
        <f>([3]CaseCE120!$O194+[3]CaseCE120!$Q194)/3600/1000</f>
        <v>5.4023400168043887</v>
      </c>
      <c r="AA177" s="98">
        <f>[3]CaseCE120!$AA194/1000</f>
        <v>1.4995898256817699</v>
      </c>
      <c r="AB177" s="99">
        <f t="shared" si="30"/>
        <v>3.6025451255300975</v>
      </c>
      <c r="AC177" s="98">
        <f>([4]CaseCE130!$O194+[4]CaseCE130!$Q194)/3600/1000</f>
        <v>0.30871508047864998</v>
      </c>
      <c r="AD177" s="98">
        <f>[4]CaseCE130!$AA194/1000</f>
        <v>0.16242845225399699</v>
      </c>
      <c r="AE177" s="99">
        <f t="shared" si="31"/>
        <v>1.9006219427363484</v>
      </c>
      <c r="AF177" s="98">
        <f>([5]CaseCE140!$O194+[5]CaseCE140!$Q194)/3600/1000</f>
        <v>0.28092182021453893</v>
      </c>
      <c r="AG177" s="98">
        <f>[5]CaseCE140!$AA194/1000</f>
        <v>0.10154163265350399</v>
      </c>
      <c r="AH177" s="99">
        <f t="shared" si="32"/>
        <v>2.7665678881995492</v>
      </c>
      <c r="AI177" s="98">
        <f>([6]CaseCE150!$O194+[6]CaseCE150!$Q194)/3600/1000</f>
        <v>6.5108374574416947</v>
      </c>
      <c r="AJ177" s="98">
        <f>[6]CaseCE150!$AA194/1000</f>
        <v>1.78372172165767</v>
      </c>
      <c r="AK177" s="99">
        <f t="shared" si="33"/>
        <v>3.6501419354757672</v>
      </c>
      <c r="AL177" s="98">
        <f>([7]CaseCE160!$O194+[7]CaseCE160!$Q194)/3600/1000</f>
        <v>6.5024907669178607</v>
      </c>
      <c r="AM177" s="98">
        <f>[7]CaseCE160!$AA194/1000</f>
        <v>1.6861037348021499</v>
      </c>
      <c r="AN177" s="99">
        <f t="shared" si="34"/>
        <v>3.8565188088388127</v>
      </c>
      <c r="AO177" s="98">
        <f>([8]CaseCE165!$O194+[8]CaseCE165!$Q194)/3600/1000</f>
        <v>6.5277771970249727</v>
      </c>
      <c r="AP177" s="98">
        <f>[8]CaseCE165!$AA194/1000</f>
        <v>2.2218445837870298</v>
      </c>
      <c r="AQ177" s="99">
        <f t="shared" si="35"/>
        <v>2.9379990142688932</v>
      </c>
      <c r="AR177" s="98">
        <f>([9]CaseCE170!$O194+[9]CaseCE170!$Q194)/3600/1000</f>
        <v>3.2108455407594887</v>
      </c>
      <c r="AS177" s="98">
        <f>[9]CaseCE170!$AA194/1000</f>
        <v>0.9469274628055</v>
      </c>
      <c r="AT177" s="99">
        <f t="shared" si="36"/>
        <v>3.3908041184554811</v>
      </c>
      <c r="AU177" s="98">
        <f>([10]CaseCE180!$O194+[10]CaseCE180!$Q194)/3600/1000</f>
        <v>6.5108289483109747</v>
      </c>
      <c r="AV177" s="98">
        <f>[10]CaseCE180!$AA194/1000</f>
        <v>1.6121047048303998</v>
      </c>
      <c r="AW177" s="99">
        <f t="shared" si="37"/>
        <v>4.0387134463427676</v>
      </c>
      <c r="AX177" s="98">
        <f>([11]CaseCE185!$O194+[11]CaseCE185!$Q194)/3600/1000</f>
        <v>6.5386809259681389</v>
      </c>
      <c r="AY177" s="98">
        <f>[11]CaseCE185!$AA194/1000</f>
        <v>2.2953857354436802</v>
      </c>
      <c r="AZ177" s="99">
        <f t="shared" si="38"/>
        <v>2.8486196568195816</v>
      </c>
      <c r="BA177" s="98">
        <f>([12]CaseCE190!$O194+[12]CaseCE190!$Q194)/3600/1000</f>
        <v>0.83085549181066121</v>
      </c>
      <c r="BB177" s="98">
        <f>[12]CaseCE190!$AA194/1000</f>
        <v>0.245712932618291</v>
      </c>
      <c r="BC177" s="99">
        <f t="shared" si="39"/>
        <v>3.3814072501481833</v>
      </c>
      <c r="BD177" s="98">
        <f>([13]CaseCE195!$O194+[13]CaseCE195!$Q194)/3600/1000</f>
        <v>0.85871798226736951</v>
      </c>
      <c r="BE177" s="98">
        <f>[13]CaseCE195!$AA194/1000</f>
        <v>0.37520815913115302</v>
      </c>
      <c r="BF177" s="99">
        <f t="shared" si="40"/>
        <v>2.2886442135369633</v>
      </c>
      <c r="BG177" s="98">
        <f>([14]CaseCE200!$O194+[14]CaseCE200!$Q194)/3600/1000</f>
        <v>7.9493129438170271</v>
      </c>
      <c r="BH177" s="98">
        <f>[14]CaseCE200!$AA194/1000</f>
        <v>2.1823858423651399</v>
      </c>
      <c r="BI177" s="99">
        <f t="shared" si="41"/>
        <v>3.6424874050695064</v>
      </c>
    </row>
    <row r="178" spans="19:61" x14ac:dyDescent="0.2">
      <c r="S178" t="s">
        <v>247</v>
      </c>
      <c r="T178" s="98">
        <f>([1]CaseCE100!$O195+[1]CaseCE100!$Q195)/3600/1000</f>
        <v>5.4374929898711386</v>
      </c>
      <c r="U178" s="98">
        <f>[1]CaseCE100!$AA195/1000</f>
        <v>2.2647105746656999</v>
      </c>
      <c r="V178" s="99">
        <f t="shared" si="28"/>
        <v>2.4009659559583159</v>
      </c>
      <c r="W178" s="98">
        <f>([2]CaseCE110!$O195+[2]CaseCE110!$Q195)/3600/1000</f>
        <v>5.4098419654466667</v>
      </c>
      <c r="X178" s="98">
        <f>[2]CaseCE110!$AA195/1000</f>
        <v>1.5928733340026999</v>
      </c>
      <c r="Y178" s="99">
        <f t="shared" si="29"/>
        <v>3.3962788188891215</v>
      </c>
      <c r="Z178" s="98">
        <f>([3]CaseCE120!$O195+[3]CaseCE120!$Q195)/3600/1000</f>
        <v>5.4020632869111944</v>
      </c>
      <c r="AA178" s="98">
        <f>[3]CaseCE120!$AA195/1000</f>
        <v>1.4994568777169699</v>
      </c>
      <c r="AB178" s="99">
        <f t="shared" si="30"/>
        <v>3.6026799884610363</v>
      </c>
      <c r="AC178" s="98">
        <f>([4]CaseCE130!$O195+[4]CaseCE130!$Q195)/3600/1000</f>
        <v>0.30749293522902221</v>
      </c>
      <c r="AD178" s="98">
        <f>[4]CaseCE130!$AA195/1000</f>
        <v>0.16178529746112499</v>
      </c>
      <c r="AE178" s="99">
        <f t="shared" si="31"/>
        <v>1.9006234809619147</v>
      </c>
      <c r="AF178" s="98">
        <f>([5]CaseCE140!$O195+[5]CaseCE140!$Q195)/3600/1000</f>
        <v>0.27984180996804447</v>
      </c>
      <c r="AG178" s="98">
        <f>[5]CaseCE140!$AA195/1000</f>
        <v>0.10114965602939201</v>
      </c>
      <c r="AH178" s="99">
        <f t="shared" si="32"/>
        <v>2.7666115828088254</v>
      </c>
      <c r="AI178" s="98">
        <f>([6]CaseCE150!$O195+[6]CaseCE150!$Q195)/3600/1000</f>
        <v>6.5098437897902226</v>
      </c>
      <c r="AJ178" s="98">
        <f>[6]CaseCE150!$AA195/1000</f>
        <v>1.7835764391362099</v>
      </c>
      <c r="AK178" s="99">
        <f t="shared" si="33"/>
        <v>3.6498821395863215</v>
      </c>
      <c r="AL178" s="98">
        <f>([7]CaseCE160!$O195+[7]CaseCE160!$Q195)/3600/1000</f>
        <v>6.5021595777233605</v>
      </c>
      <c r="AM178" s="98">
        <f>[7]CaseCE160!$AA195/1000</f>
        <v>1.68612851230037</v>
      </c>
      <c r="AN178" s="99">
        <f t="shared" si="34"/>
        <v>3.8562657177610515</v>
      </c>
      <c r="AO178" s="98">
        <f>([8]CaseCE165!$O195+[8]CaseCE165!$Q195)/3600/1000</f>
        <v>6.5265629689760551</v>
      </c>
      <c r="AP178" s="98">
        <f>[8]CaseCE165!$AA195/1000</f>
        <v>2.2215968267737201</v>
      </c>
      <c r="AQ178" s="99">
        <f t="shared" si="35"/>
        <v>2.9377801094783504</v>
      </c>
      <c r="AR178" s="98">
        <f>([9]CaseCE170!$O195+[9]CaseCE170!$Q195)/3600/1000</f>
        <v>3.209841361749131</v>
      </c>
      <c r="AS178" s="98">
        <f>[9]CaseCE170!$AA195/1000</f>
        <v>0.94659388295623403</v>
      </c>
      <c r="AT178" s="99">
        <f t="shared" si="36"/>
        <v>3.390938204380451</v>
      </c>
      <c r="AU178" s="98">
        <f>([10]CaseCE180!$O195+[10]CaseCE180!$Q195)/3600/1000</f>
        <v>6.5098679686541105</v>
      </c>
      <c r="AV178" s="98">
        <f>[10]CaseCE180!$AA195/1000</f>
        <v>1.6116625974402801</v>
      </c>
      <c r="AW178" s="99">
        <f t="shared" si="37"/>
        <v>4.0392250704293788</v>
      </c>
      <c r="AX178" s="98">
        <f>([11]CaseCE185!$O195+[11]CaseCE185!$Q195)/3600/1000</f>
        <v>6.537634831796308</v>
      </c>
      <c r="AY178" s="98">
        <f>[11]CaseCE185!$AA195/1000</f>
        <v>2.2946867324902001</v>
      </c>
      <c r="AZ178" s="99">
        <f t="shared" si="38"/>
        <v>2.8490315210484742</v>
      </c>
      <c r="BA178" s="98">
        <f>([12]CaseCE190!$O195+[12]CaseCE190!$Q195)/3600/1000</f>
        <v>0.82982122468496111</v>
      </c>
      <c r="BB178" s="98">
        <f>[12]CaseCE190!$AA195/1000</f>
        <v>0.244463855287329</v>
      </c>
      <c r="BC178" s="99">
        <f t="shared" si="39"/>
        <v>3.3944536451396305</v>
      </c>
      <c r="BD178" s="98">
        <f>([13]CaseCE195!$O195+[13]CaseCE195!$Q195)/3600/1000</f>
        <v>0.85749635490220266</v>
      </c>
      <c r="BE178" s="98">
        <f>[13]CaseCE195!$AA195/1000</f>
        <v>0.372544185648646</v>
      </c>
      <c r="BF178" s="99">
        <f t="shared" si="40"/>
        <v>2.3017306078987496</v>
      </c>
      <c r="BG178" s="98">
        <f>([14]CaseCE200!$O195+[14]CaseCE200!$Q195)/3600/1000</f>
        <v>7.9486412989424995</v>
      </c>
      <c r="BH178" s="98">
        <f>[14]CaseCE200!$AA195/1000</f>
        <v>2.1823393887831299</v>
      </c>
      <c r="BI178" s="99">
        <f t="shared" si="41"/>
        <v>3.6422571758532265</v>
      </c>
    </row>
    <row r="179" spans="19:61" x14ac:dyDescent="0.2">
      <c r="S179" t="s">
        <v>248</v>
      </c>
      <c r="T179" s="98">
        <f>([1]CaseCE100!$O196+[1]CaseCE100!$Q196)/3600/1000</f>
        <v>5.4364313051351392</v>
      </c>
      <c r="U179" s="98">
        <f>[1]CaseCE100!$AA196/1000</f>
        <v>2.2644704486482401</v>
      </c>
      <c r="V179" s="99">
        <f t="shared" si="28"/>
        <v>2.4007517114565919</v>
      </c>
      <c r="W179" s="98">
        <f>([2]CaseCE110!$O196+[2]CaseCE110!$Q196)/3600/1000</f>
        <v>5.4088881042531112</v>
      </c>
      <c r="X179" s="98">
        <f>[2]CaseCE110!$AA196/1000</f>
        <v>1.5927216355140199</v>
      </c>
      <c r="Y179" s="99">
        <f t="shared" si="29"/>
        <v>3.3960034092884648</v>
      </c>
      <c r="Z179" s="98">
        <f>([3]CaseCE120!$O196+[3]CaseCE120!$Q196)/3600/1000</f>
        <v>5.4014588869488618</v>
      </c>
      <c r="AA179" s="98">
        <f>[3]CaseCE120!$AA196/1000</f>
        <v>1.49938855365803</v>
      </c>
      <c r="AB179" s="99">
        <f t="shared" si="30"/>
        <v>3.6024410575704504</v>
      </c>
      <c r="AC179" s="98">
        <f>([4]CaseCE130!$O196+[4]CaseCE130!$Q196)/3600/1000</f>
        <v>0.30643115620380279</v>
      </c>
      <c r="AD179" s="98">
        <f>[4]CaseCE130!$AA196/1000</f>
        <v>0.16124587442306601</v>
      </c>
      <c r="AE179" s="99">
        <f t="shared" si="31"/>
        <v>1.9003968771306947</v>
      </c>
      <c r="AF179" s="98">
        <f>([5]CaseCE140!$O196+[5]CaseCE140!$Q196)/3600/1000</f>
        <v>0.27888783372857501</v>
      </c>
      <c r="AG179" s="98">
        <f>[5]CaseCE140!$AA196/1000</f>
        <v>0.10081560367857401</v>
      </c>
      <c r="AH179" s="99">
        <f t="shared" si="32"/>
        <v>2.7663161609163294</v>
      </c>
      <c r="AI179" s="98">
        <f>([6]CaseCE150!$O196+[6]CaseCE150!$Q196)/3600/1000</f>
        <v>6.5089283720110549</v>
      </c>
      <c r="AJ179" s="98">
        <f>[6]CaseCE150!$AA196/1000</f>
        <v>1.7833465164323199</v>
      </c>
      <c r="AK179" s="99">
        <f t="shared" si="33"/>
        <v>3.649839395785242</v>
      </c>
      <c r="AL179" s="98">
        <f>([7]CaseCE160!$O196+[7]CaseCE160!$Q196)/3600/1000</f>
        <v>6.5014777417882774</v>
      </c>
      <c r="AM179" s="98">
        <f>[7]CaseCE160!$AA196/1000</f>
        <v>1.6859500561102301</v>
      </c>
      <c r="AN179" s="99">
        <f t="shared" si="34"/>
        <v>3.8562694773938193</v>
      </c>
      <c r="AO179" s="98">
        <f>([8]CaseCE165!$O196+[8]CaseCE165!$Q196)/3600/1000</f>
        <v>6.5255226321295563</v>
      </c>
      <c r="AP179" s="98">
        <f>[8]CaseCE165!$AA196/1000</f>
        <v>2.22128971146756</v>
      </c>
      <c r="AQ179" s="99">
        <f t="shared" si="35"/>
        <v>2.9377179385656449</v>
      </c>
      <c r="AR179" s="98">
        <f>([9]CaseCE170!$O196+[9]CaseCE170!$Q196)/3600/1000</f>
        <v>3.2089213352503836</v>
      </c>
      <c r="AS179" s="98">
        <f>[9]CaseCE170!$AA196/1000</f>
        <v>0.94634703178842405</v>
      </c>
      <c r="AT179" s="99">
        <f t="shared" si="36"/>
        <v>3.3908505310003507</v>
      </c>
      <c r="AU179" s="98">
        <f>([10]CaseCE180!$O196+[10]CaseCE180!$Q196)/3600/1000</f>
        <v>6.50897375390063</v>
      </c>
      <c r="AV179" s="98">
        <f>[10]CaseCE180!$AA196/1000</f>
        <v>1.6116562416389399</v>
      </c>
      <c r="AW179" s="99">
        <f t="shared" si="37"/>
        <v>4.0386861575899502</v>
      </c>
      <c r="AX179" s="98">
        <f>([11]CaseCE185!$O196+[11]CaseCE185!$Q196)/3600/1000</f>
        <v>6.5365272024300083</v>
      </c>
      <c r="AY179" s="98">
        <f>[11]CaseCE185!$AA196/1000</f>
        <v>2.29463500807053</v>
      </c>
      <c r="AZ179" s="99">
        <f t="shared" si="38"/>
        <v>2.848613038431032</v>
      </c>
      <c r="BA179" s="98">
        <f>([12]CaseCE190!$O196+[12]CaseCE190!$Q196)/3600/1000</f>
        <v>0.8288884343174221</v>
      </c>
      <c r="BB179" s="98">
        <f>[12]CaseCE190!$AA196/1000</f>
        <v>0.24397541199924799</v>
      </c>
      <c r="BC179" s="99">
        <f t="shared" si="39"/>
        <v>3.3974261075127399</v>
      </c>
      <c r="BD179" s="98">
        <f>([13]CaseCE195!$O196+[13]CaseCE195!$Q196)/3600/1000</f>
        <v>0.85643799822934441</v>
      </c>
      <c r="BE179" s="98">
        <f>[13]CaseCE195!$AA196/1000</f>
        <v>0.37166888097323103</v>
      </c>
      <c r="BF179" s="99">
        <f t="shared" si="40"/>
        <v>2.3043037555006611</v>
      </c>
      <c r="BG179" s="98">
        <f>([14]CaseCE200!$O196+[14]CaseCE200!$Q196)/3600/1000</f>
        <v>7.9476912174338619</v>
      </c>
      <c r="BH179" s="98">
        <f>[14]CaseCE200!$AA196/1000</f>
        <v>2.1820866242356001</v>
      </c>
      <c r="BI179" s="99">
        <f t="shared" si="41"/>
        <v>3.6422436805037437</v>
      </c>
    </row>
    <row r="180" spans="19:61" x14ac:dyDescent="0.2">
      <c r="S180" t="s">
        <v>249</v>
      </c>
      <c r="T180" s="98">
        <f>([1]CaseCE100!$O197+[1]CaseCE100!$Q197)/3600/1000</f>
        <v>5.4368947917389727</v>
      </c>
      <c r="U180" s="98">
        <f>[1]CaseCE100!$AA197/1000</f>
        <v>2.2645160299322202</v>
      </c>
      <c r="V180" s="99">
        <f t="shared" si="28"/>
        <v>2.4009080615347669</v>
      </c>
      <c r="W180" s="98">
        <f>([2]CaseCE110!$O197+[2]CaseCE110!$Q197)/3600/1000</f>
        <v>5.4089954885778333</v>
      </c>
      <c r="X180" s="98">
        <f>[2]CaseCE110!$AA197/1000</f>
        <v>1.5926725262241701</v>
      </c>
      <c r="Y180" s="99">
        <f t="shared" si="29"/>
        <v>3.3961755473996997</v>
      </c>
      <c r="Z180" s="98">
        <f>([3]CaseCE120!$O197+[3]CaseCE120!$Q197)/3600/1000</f>
        <v>5.4014746359427503</v>
      </c>
      <c r="AA180" s="98">
        <f>[3]CaseCE120!$AA197/1000</f>
        <v>1.49932241630451</v>
      </c>
      <c r="AB180" s="99">
        <f t="shared" si="30"/>
        <v>3.602610470705935</v>
      </c>
      <c r="AC180" s="98">
        <f>([4]CaseCE130!$O197+[4]CaseCE130!$Q197)/3600/1000</f>
        <v>0.30689465899532503</v>
      </c>
      <c r="AD180" s="98">
        <f>[4]CaseCE130!$AA197/1000</f>
        <v>0.16147549467064598</v>
      </c>
      <c r="AE180" s="99">
        <f t="shared" si="31"/>
        <v>1.9005649099963045</v>
      </c>
      <c r="AF180" s="98">
        <f>([5]CaseCE140!$O197+[5]CaseCE140!$Q197)/3600/1000</f>
        <v>0.27899525223685279</v>
      </c>
      <c r="AG180" s="98">
        <f>[5]CaseCE140!$AA197/1000</f>
        <v>0.100847470008654</v>
      </c>
      <c r="AH180" s="99">
        <f t="shared" si="32"/>
        <v>2.7665072035313472</v>
      </c>
      <c r="AI180" s="98">
        <f>([6]CaseCE150!$O197+[6]CaseCE150!$Q197)/3600/1000</f>
        <v>6.5090379180709448</v>
      </c>
      <c r="AJ180" s="98">
        <f>[6]CaseCE150!$AA197/1000</f>
        <v>1.7834274947633502</v>
      </c>
      <c r="AK180" s="99">
        <f t="shared" si="33"/>
        <v>3.6497350955860721</v>
      </c>
      <c r="AL180" s="98">
        <f>([7]CaseCE160!$O197+[7]CaseCE160!$Q197)/3600/1000</f>
        <v>6.5015037120402503</v>
      </c>
      <c r="AM180" s="98">
        <f>[7]CaseCE160!$AA197/1000</f>
        <v>1.6860160916001601</v>
      </c>
      <c r="AN180" s="99">
        <f t="shared" si="34"/>
        <v>3.8561338438174801</v>
      </c>
      <c r="AO180" s="98">
        <f>([8]CaseCE165!$O197+[8]CaseCE165!$Q197)/3600/1000</f>
        <v>6.5258920260157218</v>
      </c>
      <c r="AP180" s="98">
        <f>[8]CaseCE165!$AA197/1000</f>
        <v>2.2214659939791699</v>
      </c>
      <c r="AQ180" s="99">
        <f t="shared" si="35"/>
        <v>2.9376511023363943</v>
      </c>
      <c r="AR180" s="98">
        <f>([9]CaseCE170!$O197+[9]CaseCE170!$Q197)/3600/1000</f>
        <v>3.2090284244627245</v>
      </c>
      <c r="AS180" s="98">
        <f>[9]CaseCE170!$AA197/1000</f>
        <v>0.94644989391745005</v>
      </c>
      <c r="AT180" s="99">
        <f t="shared" si="36"/>
        <v>3.3905951546787514</v>
      </c>
      <c r="AU180" s="98">
        <f>([10]CaseCE180!$O197+[10]CaseCE180!$Q197)/3600/1000</f>
        <v>6.5090767899074002</v>
      </c>
      <c r="AV180" s="98">
        <f>[10]CaseCE180!$AA197/1000</f>
        <v>1.6117020786318301</v>
      </c>
      <c r="AW180" s="99">
        <f t="shared" si="37"/>
        <v>4.0386352268236445</v>
      </c>
      <c r="AX180" s="98">
        <f>([11]CaseCE185!$O197+[11]CaseCE185!$Q197)/3600/1000</f>
        <v>6.5369666017254175</v>
      </c>
      <c r="AY180" s="98">
        <f>[11]CaseCE185!$AA197/1000</f>
        <v>2.2949150845179003</v>
      </c>
      <c r="AZ180" s="99">
        <f t="shared" si="38"/>
        <v>2.8484568539487629</v>
      </c>
      <c r="BA180" s="98">
        <f>([12]CaseCE190!$O197+[12]CaseCE190!$Q197)/3600/1000</f>
        <v>0.82900039865437225</v>
      </c>
      <c r="BB180" s="98">
        <f>[12]CaseCE190!$AA197/1000</f>
        <v>0.24434322222060501</v>
      </c>
      <c r="BC180" s="99">
        <f t="shared" si="39"/>
        <v>3.3927701825341003</v>
      </c>
      <c r="BD180" s="98">
        <f>([13]CaseCE195!$O197+[13]CaseCE195!$Q197)/3600/1000</f>
        <v>0.85690314702875003</v>
      </c>
      <c r="BE180" s="98">
        <f>[13]CaseCE195!$AA197/1000</f>
        <v>0.37253862980997599</v>
      </c>
      <c r="BF180" s="99">
        <f t="shared" si="40"/>
        <v>2.3001725954321519</v>
      </c>
      <c r="BG180" s="98">
        <f>([14]CaseCE200!$O197+[14]CaseCE200!$Q197)/3600/1000</f>
        <v>7.9478139418607494</v>
      </c>
      <c r="BH180" s="98">
        <f>[14]CaseCE200!$AA197/1000</f>
        <v>2.1821974379875302</v>
      </c>
      <c r="BI180" s="99">
        <f t="shared" si="41"/>
        <v>3.6421149633419034</v>
      </c>
    </row>
    <row r="181" spans="19:61" x14ac:dyDescent="0.2">
      <c r="S181" t="s">
        <v>250</v>
      </c>
      <c r="T181" s="98">
        <f>([1]CaseCE100!$O198+[1]CaseCE100!$Q198)/3600/1000</f>
        <v>5.4379155210583336</v>
      </c>
      <c r="U181" s="98">
        <f>[1]CaseCE100!$AA198/1000</f>
        <v>2.26469027739665</v>
      </c>
      <c r="V181" s="99">
        <f t="shared" si="28"/>
        <v>2.4011740480951902</v>
      </c>
      <c r="W181" s="98">
        <f>([2]CaseCE110!$O198+[2]CaseCE110!$Q198)/3600/1000</f>
        <v>5.4096544318056665</v>
      </c>
      <c r="X181" s="98">
        <f>[2]CaseCE110!$AA198/1000</f>
        <v>1.5927169566923001</v>
      </c>
      <c r="Y181" s="99">
        <f t="shared" si="29"/>
        <v>3.3964945303528702</v>
      </c>
      <c r="Z181" s="98">
        <f>([3]CaseCE120!$O198+[3]CaseCE120!$Q198)/3600/1000</f>
        <v>5.4019292249571942</v>
      </c>
      <c r="AA181" s="98">
        <f>[3]CaseCE120!$AA198/1000</f>
        <v>1.4993216458982299</v>
      </c>
      <c r="AB181" s="99">
        <f t="shared" si="30"/>
        <v>3.6029155183182509</v>
      </c>
      <c r="AC181" s="98">
        <f>([4]CaseCE130!$O198+[4]CaseCE130!$Q198)/3600/1000</f>
        <v>0.30791542536233335</v>
      </c>
      <c r="AD181" s="98">
        <f>[4]CaseCE130!$AA198/1000</f>
        <v>0.161988412477855</v>
      </c>
      <c r="AE181" s="99">
        <f t="shared" si="31"/>
        <v>1.9008484659631295</v>
      </c>
      <c r="AF181" s="98">
        <f>([5]CaseCE140!$O198+[5]CaseCE140!$Q198)/3600/1000</f>
        <v>0.27965427771025281</v>
      </c>
      <c r="AG181" s="98">
        <f>[5]CaseCE140!$AA198/1000</f>
        <v>0.10107297774402101</v>
      </c>
      <c r="AH181" s="99">
        <f t="shared" si="32"/>
        <v>2.766855038331903</v>
      </c>
      <c r="AI181" s="98">
        <f>([6]CaseCE150!$O198+[6]CaseCE150!$Q198)/3600/1000</f>
        <v>6.5096835474489998</v>
      </c>
      <c r="AJ181" s="98">
        <f>[6]CaseCE150!$AA198/1000</f>
        <v>1.78343503202209</v>
      </c>
      <c r="AK181" s="99">
        <f t="shared" si="33"/>
        <v>3.6500816853800422</v>
      </c>
      <c r="AL181" s="98">
        <f>([7]CaseCE160!$O198+[7]CaseCE160!$Q198)/3600/1000</f>
        <v>6.5019367743488328</v>
      </c>
      <c r="AM181" s="98">
        <f>[7]CaseCE160!$AA198/1000</f>
        <v>1.685976708511</v>
      </c>
      <c r="AN181" s="99">
        <f t="shared" si="34"/>
        <v>3.856480781452273</v>
      </c>
      <c r="AO181" s="98">
        <f>([8]CaseCE165!$O198+[8]CaseCE165!$Q198)/3600/1000</f>
        <v>6.5267947597400271</v>
      </c>
      <c r="AP181" s="98">
        <f>[8]CaseCE165!$AA198/1000</f>
        <v>2.2215413831519402</v>
      </c>
      <c r="AQ181" s="99">
        <f t="shared" si="35"/>
        <v>2.9379577662783665</v>
      </c>
      <c r="AR181" s="98">
        <f>([9]CaseCE170!$O198+[9]CaseCE170!$Q198)/3600/1000</f>
        <v>3.2096768837336835</v>
      </c>
      <c r="AS181" s="98">
        <f>[9]CaseCE170!$AA198/1000</f>
        <v>0.946582481624613</v>
      </c>
      <c r="AT181" s="99">
        <f t="shared" si="36"/>
        <v>3.3908052874852883</v>
      </c>
      <c r="AU181" s="98">
        <f>([10]CaseCE180!$O198+[10]CaseCE180!$Q198)/3600/1000</f>
        <v>6.5097110516280443</v>
      </c>
      <c r="AV181" s="98">
        <f>[10]CaseCE180!$AA198/1000</f>
        <v>1.6117579173733401</v>
      </c>
      <c r="AW181" s="99">
        <f t="shared" si="37"/>
        <v>4.0388888315416693</v>
      </c>
      <c r="AX181" s="98">
        <f>([11]CaseCE185!$O198+[11]CaseCE185!$Q198)/3600/1000</f>
        <v>6.5379662974054362</v>
      </c>
      <c r="AY181" s="98">
        <f>[11]CaseCE185!$AA198/1000</f>
        <v>2.2949871198460201</v>
      </c>
      <c r="AZ181" s="99">
        <f t="shared" si="38"/>
        <v>2.8488030459378328</v>
      </c>
      <c r="BA181" s="98">
        <f>([12]CaseCE190!$O198+[12]CaseCE190!$Q198)/3600/1000</f>
        <v>0.82965945879759717</v>
      </c>
      <c r="BB181" s="98">
        <f>[12]CaseCE190!$AA198/1000</f>
        <v>0.244833034222212</v>
      </c>
      <c r="BC181" s="99">
        <f t="shared" si="39"/>
        <v>3.3886744957977895</v>
      </c>
      <c r="BD181" s="98">
        <f>([13]CaseCE195!$O198+[13]CaseCE195!$Q198)/3600/1000</f>
        <v>0.85792286769576931</v>
      </c>
      <c r="BE181" s="98">
        <f>[13]CaseCE195!$AA198/1000</f>
        <v>0.37334979948792801</v>
      </c>
      <c r="BF181" s="99">
        <f t="shared" si="40"/>
        <v>2.2979063303970237</v>
      </c>
      <c r="BG181" s="98">
        <f>([14]CaseCE200!$O198+[14]CaseCE200!$Q198)/3600/1000</f>
        <v>7.9485009480246944</v>
      </c>
      <c r="BH181" s="98">
        <f>[14]CaseCE200!$AA198/1000</f>
        <v>2.18218864904189</v>
      </c>
      <c r="BI181" s="99">
        <f t="shared" si="41"/>
        <v>3.6424444566305287</v>
      </c>
    </row>
    <row r="182" spans="19:61" x14ac:dyDescent="0.2">
      <c r="S182" t="s">
        <v>251</v>
      </c>
      <c r="T182" s="98">
        <f>([1]CaseCE100!$O199+[1]CaseCE100!$Q199)/3600/1000</f>
        <v>5.4379646976954721</v>
      </c>
      <c r="U182" s="98">
        <f>[1]CaseCE100!$AA199/1000</f>
        <v>2.26444369169104</v>
      </c>
      <c r="V182" s="99">
        <f t="shared" si="28"/>
        <v>2.4014572398726823</v>
      </c>
      <c r="W182" s="98">
        <f>([2]CaseCE110!$O199+[2]CaseCE110!$Q199)/3600/1000</f>
        <v>5.4098015280390825</v>
      </c>
      <c r="X182" s="98">
        <f>[2]CaseCE110!$AA199/1000</f>
        <v>1.59256576477276</v>
      </c>
      <c r="Y182" s="99">
        <f t="shared" si="29"/>
        <v>3.396909344469675</v>
      </c>
      <c r="Z182" s="98">
        <f>([3]CaseCE120!$O199+[3]CaseCE120!$Q199)/3600/1000</f>
        <v>5.4020819753246938</v>
      </c>
      <c r="AA182" s="98">
        <f>[3]CaseCE120!$AA199/1000</f>
        <v>1.49918243695353</v>
      </c>
      <c r="AB182" s="99">
        <f t="shared" si="30"/>
        <v>3.6033519618214025</v>
      </c>
      <c r="AC182" s="98">
        <f>([4]CaseCE130!$O199+[4]CaseCE130!$Q199)/3600/1000</f>
        <v>0.3079645811771361</v>
      </c>
      <c r="AD182" s="98">
        <f>[4]CaseCE130!$AA199/1000</f>
        <v>0.16198785301633398</v>
      </c>
      <c r="AE182" s="99">
        <f t="shared" si="31"/>
        <v>1.9011584846802223</v>
      </c>
      <c r="AF182" s="98">
        <f>([5]CaseCE140!$O199+[5]CaseCE140!$Q199)/3600/1000</f>
        <v>0.27980138396637499</v>
      </c>
      <c r="AG182" s="98">
        <f>[5]CaseCE140!$AA199/1000</f>
        <v>0.101109262302468</v>
      </c>
      <c r="AH182" s="99">
        <f t="shared" si="32"/>
        <v>2.7673170350046679</v>
      </c>
      <c r="AI182" s="98">
        <f>([6]CaseCE150!$O199+[6]CaseCE150!$Q199)/3600/1000</f>
        <v>6.5098311829710553</v>
      </c>
      <c r="AJ182" s="98">
        <f>[6]CaseCE150!$AA199/1000</f>
        <v>1.78334186319247</v>
      </c>
      <c r="AK182" s="99">
        <f t="shared" si="33"/>
        <v>3.6503551659564621</v>
      </c>
      <c r="AL182" s="98">
        <f>([7]CaseCE160!$O199+[7]CaseCE160!$Q199)/3600/1000</f>
        <v>6.5020947244192504</v>
      </c>
      <c r="AM182" s="98">
        <f>[7]CaseCE160!$AA199/1000</f>
        <v>1.6859134945480101</v>
      </c>
      <c r="AN182" s="99">
        <f t="shared" si="34"/>
        <v>3.8567190697779239</v>
      </c>
      <c r="AO182" s="98">
        <f>([8]CaseCE165!$O199+[8]CaseCE165!$Q199)/3600/1000</f>
        <v>6.5268785728890268</v>
      </c>
      <c r="AP182" s="98">
        <f>[8]CaseCE165!$AA199/1000</f>
        <v>2.2213887748484598</v>
      </c>
      <c r="AQ182" s="99">
        <f t="shared" si="35"/>
        <v>2.9381973325827588</v>
      </c>
      <c r="AR182" s="98">
        <f>([9]CaseCE170!$O199+[9]CaseCE170!$Q199)/3600/1000</f>
        <v>3.2098256509971246</v>
      </c>
      <c r="AS182" s="98">
        <f>[9]CaseCE170!$AA199/1000</f>
        <v>0.94651003641157694</v>
      </c>
      <c r="AT182" s="99">
        <f t="shared" si="36"/>
        <v>3.3912219918620869</v>
      </c>
      <c r="AU182" s="98">
        <f>([10]CaseCE180!$O199+[10]CaseCE180!$Q199)/3600/1000</f>
        <v>6.509858139848947</v>
      </c>
      <c r="AV182" s="98">
        <f>[10]CaseCE180!$AA199/1000</f>
        <v>1.6115779873895102</v>
      </c>
      <c r="AW182" s="99">
        <f t="shared" si="37"/>
        <v>4.0394310364054054</v>
      </c>
      <c r="AX182" s="98">
        <f>([11]CaseCE185!$O199+[11]CaseCE185!$Q199)/3600/1000</f>
        <v>6.5380147175096797</v>
      </c>
      <c r="AY182" s="98">
        <f>[11]CaseCE185!$AA199/1000</f>
        <v>2.29461259875041</v>
      </c>
      <c r="AZ182" s="99">
        <f t="shared" si="38"/>
        <v>2.8492891222989547</v>
      </c>
      <c r="BA182" s="98">
        <f>([12]CaseCE190!$O199+[12]CaseCE190!$Q199)/3600/1000</f>
        <v>0.82980774496660281</v>
      </c>
      <c r="BB182" s="98">
        <f>[12]CaseCE190!$AA199/1000</f>
        <v>0.24474254111608401</v>
      </c>
      <c r="BC182" s="99">
        <f t="shared" si="39"/>
        <v>3.3905333383500995</v>
      </c>
      <c r="BD182" s="98">
        <f>([13]CaseCE195!$O199+[13]CaseCE195!$Q199)/3600/1000</f>
        <v>0.85797136092836113</v>
      </c>
      <c r="BE182" s="98">
        <f>[13]CaseCE195!$AA199/1000</f>
        <v>0.37295638273745496</v>
      </c>
      <c r="BF182" s="99">
        <f t="shared" si="40"/>
        <v>2.3004603236200292</v>
      </c>
      <c r="BG182" s="98">
        <f>([14]CaseCE200!$O199+[14]CaseCE200!$Q199)/3600/1000</f>
        <v>7.9486287872301098</v>
      </c>
      <c r="BH182" s="98">
        <f>[14]CaseCE200!$AA199/1000</f>
        <v>2.1820720565507501</v>
      </c>
      <c r="BI182" s="99">
        <f t="shared" si="41"/>
        <v>3.6426976659032446</v>
      </c>
    </row>
    <row r="183" spans="19:61" x14ac:dyDescent="0.2">
      <c r="S183" t="s">
        <v>252</v>
      </c>
      <c r="T183" s="98">
        <f>([1]CaseCE100!$O200+[1]CaseCE100!$Q200)/3600/1000</f>
        <v>5.4380941820563056</v>
      </c>
      <c r="U183" s="98">
        <f>[1]CaseCE100!$AA200/1000</f>
        <v>2.2643283714475402</v>
      </c>
      <c r="V183" s="99">
        <f t="shared" si="28"/>
        <v>2.4016367284131319</v>
      </c>
      <c r="W183" s="98">
        <f>([2]CaseCE110!$O200+[2]CaseCE110!$Q200)/3600/1000</f>
        <v>5.4099478928701661</v>
      </c>
      <c r="X183" s="98">
        <f>[2]CaseCE110!$AA200/1000</f>
        <v>1.5924888821961298</v>
      </c>
      <c r="Y183" s="99">
        <f t="shared" si="29"/>
        <v>3.3971652507925518</v>
      </c>
      <c r="Z183" s="98">
        <f>([3]CaseCE120!$O200+[3]CaseCE120!$Q200)/3600/1000</f>
        <v>5.4022304064220004</v>
      </c>
      <c r="AA183" s="98">
        <f>[3]CaseCE120!$AA200/1000</f>
        <v>1.4991119410193701</v>
      </c>
      <c r="AB183" s="99">
        <f t="shared" si="30"/>
        <v>3.6036204226007151</v>
      </c>
      <c r="AC183" s="98">
        <f>([4]CaseCE130!$O200+[4]CaseCE130!$Q200)/3600/1000</f>
        <v>0.30809405792023614</v>
      </c>
      <c r="AD183" s="98">
        <f>[4]CaseCE130!$AA200/1000</f>
        <v>0.16203926600923899</v>
      </c>
      <c r="AE183" s="99">
        <f t="shared" si="31"/>
        <v>1.9013543168152192</v>
      </c>
      <c r="AF183" s="98">
        <f>([5]CaseCE140!$O200+[5]CaseCE140!$Q200)/3600/1000</f>
        <v>0.27994774338555278</v>
      </c>
      <c r="AG183" s="98">
        <f>[5]CaseCE140!$AA200/1000</f>
        <v>0.101151758416228</v>
      </c>
      <c r="AH183" s="99">
        <f t="shared" si="32"/>
        <v>2.7676013523521714</v>
      </c>
      <c r="AI183" s="98">
        <f>([6]CaseCE150!$O200+[6]CaseCE150!$Q200)/3600/1000</f>
        <v>6.5099781954739999</v>
      </c>
      <c r="AJ183" s="98">
        <f>[6]CaseCE150!$AA200/1000</f>
        <v>1.7832140590954599</v>
      </c>
      <c r="AK183" s="99">
        <f t="shared" si="33"/>
        <v>3.6506992316874194</v>
      </c>
      <c r="AL183" s="98">
        <f>([7]CaseCE160!$O200+[7]CaseCE160!$Q200)/3600/1000</f>
        <v>6.5022462490140276</v>
      </c>
      <c r="AM183" s="98">
        <f>[7]CaseCE160!$AA200/1000</f>
        <v>1.6857950208397798</v>
      </c>
      <c r="AN183" s="99">
        <f t="shared" si="34"/>
        <v>3.8570799940878517</v>
      </c>
      <c r="AO183" s="98">
        <f>([8]CaseCE165!$O200+[8]CaseCE165!$Q200)/3600/1000</f>
        <v>6.5270080367883336</v>
      </c>
      <c r="AP183" s="98">
        <f>[8]CaseCE165!$AA200/1000</f>
        <v>2.2212184943539102</v>
      </c>
      <c r="AQ183" s="99">
        <f t="shared" si="35"/>
        <v>2.9384808623641754</v>
      </c>
      <c r="AR183" s="98">
        <f>([9]CaseCE170!$O200+[9]CaseCE170!$Q200)/3600/1000</f>
        <v>3.209973324061953</v>
      </c>
      <c r="AS183" s="98">
        <f>[9]CaseCE170!$AA200/1000</f>
        <v>0.94645771499127296</v>
      </c>
      <c r="AT183" s="99">
        <f t="shared" si="36"/>
        <v>3.3915654901619683</v>
      </c>
      <c r="AU183" s="98">
        <f>([10]CaseCE180!$O200+[10]CaseCE180!$Q200)/3600/1000</f>
        <v>6.5100073056927936</v>
      </c>
      <c r="AV183" s="98">
        <f>[10]CaseCE180!$AA200/1000</f>
        <v>1.6115473703225001</v>
      </c>
      <c r="AW183" s="99">
        <f t="shared" si="37"/>
        <v>4.0396003403797076</v>
      </c>
      <c r="AX183" s="98">
        <f>([11]CaseCE185!$O200+[11]CaseCE185!$Q200)/3600/1000</f>
        <v>6.5381459292665411</v>
      </c>
      <c r="AY183" s="98">
        <f>[11]CaseCE185!$AA200/1000</f>
        <v>2.2945384502333099</v>
      </c>
      <c r="AZ183" s="99">
        <f t="shared" si="38"/>
        <v>2.8494383820858347</v>
      </c>
      <c r="BA183" s="98">
        <f>([12]CaseCE190!$O200+[12]CaseCE190!$Q200)/3600/1000</f>
        <v>0.82995514252398606</v>
      </c>
      <c r="BB183" s="98">
        <f>[12]CaseCE190!$AA200/1000</f>
        <v>0.244751318760036</v>
      </c>
      <c r="BC183" s="99">
        <f t="shared" si="39"/>
        <v>3.3910139758540274</v>
      </c>
      <c r="BD183" s="98">
        <f>([13]CaseCE195!$O200+[13]CaseCE195!$Q200)/3600/1000</f>
        <v>0.85810132083728341</v>
      </c>
      <c r="BE183" s="98">
        <f>[13]CaseCE195!$AA200/1000</f>
        <v>0.372954518021758</v>
      </c>
      <c r="BF183" s="99">
        <f t="shared" si="40"/>
        <v>2.3008202860468421</v>
      </c>
      <c r="BG183" s="98">
        <f>([14]CaseCE200!$O200+[14]CaseCE200!$Q200)/3600/1000</f>
        <v>7.9487761561816397</v>
      </c>
      <c r="BH183" s="98">
        <f>[14]CaseCE200!$AA200/1000</f>
        <v>2.1819116811552801</v>
      </c>
      <c r="BI183" s="99">
        <f t="shared" si="41"/>
        <v>3.6430329535487505</v>
      </c>
    </row>
    <row r="184" spans="19:61" x14ac:dyDescent="0.2">
      <c r="S184" t="s">
        <v>253</v>
      </c>
      <c r="T184" s="98">
        <f>([1]CaseCE100!$O201+[1]CaseCE100!$Q201)/3600/1000</f>
        <v>5.438419261220055</v>
      </c>
      <c r="U184" s="98">
        <f>[1]CaseCE100!$AA201/1000</f>
        <v>2.2641716874663498</v>
      </c>
      <c r="V184" s="99">
        <f t="shared" si="28"/>
        <v>2.4019465004907588</v>
      </c>
      <c r="W184" s="98">
        <f>([2]CaseCE110!$O201+[2]CaseCE110!$Q201)/3600/1000</f>
        <v>5.4102869314178603</v>
      </c>
      <c r="X184" s="98">
        <f>[2]CaseCE110!$AA201/1000</f>
        <v>1.5923834156833401</v>
      </c>
      <c r="Y184" s="99">
        <f t="shared" si="29"/>
        <v>3.3976031639943587</v>
      </c>
      <c r="Z184" s="98">
        <f>([3]CaseCE120!$O201+[3]CaseCE120!$Q201)/3600/1000</f>
        <v>5.4025419752005286</v>
      </c>
      <c r="AA184" s="98">
        <f>[3]CaseCE120!$AA201/1000</f>
        <v>1.4990092115560898</v>
      </c>
      <c r="AB184" s="99">
        <f t="shared" si="30"/>
        <v>3.6040752341957019</v>
      </c>
      <c r="AC184" s="98">
        <f>([4]CaseCE130!$O201+[4]CaseCE130!$Q201)/3600/1000</f>
        <v>0.30841913582566943</v>
      </c>
      <c r="AD184" s="98">
        <f>[4]CaseCE130!$AA201/1000</f>
        <v>0.162181490152353</v>
      </c>
      <c r="AE184" s="99">
        <f t="shared" si="31"/>
        <v>1.9016913430499438</v>
      </c>
      <c r="AF184" s="98">
        <f>([5]CaseCE140!$O201+[5]CaseCE140!$Q201)/3600/1000</f>
        <v>0.28028679610607776</v>
      </c>
      <c r="AG184" s="98">
        <f>[5]CaseCE140!$AA201/1000</f>
        <v>0.10125651818015499</v>
      </c>
      <c r="AH184" s="99">
        <f t="shared" si="32"/>
        <v>2.7680864515545869</v>
      </c>
      <c r="AI184" s="98">
        <f>([6]CaseCE150!$O201+[6]CaseCE150!$Q201)/3600/1000</f>
        <v>6.5103163157419166</v>
      </c>
      <c r="AJ184" s="98">
        <f>[6]CaseCE150!$AA201/1000</f>
        <v>1.7831695219315</v>
      </c>
      <c r="AK184" s="99">
        <f t="shared" si="33"/>
        <v>3.6509800305974549</v>
      </c>
      <c r="AL184" s="98">
        <f>([7]CaseCE160!$O201+[7]CaseCE160!$Q201)/3600/1000</f>
        <v>6.5025561226604172</v>
      </c>
      <c r="AM184" s="98">
        <f>[7]CaseCE160!$AA201/1000</f>
        <v>1.6857617495478501</v>
      </c>
      <c r="AN184" s="99">
        <f t="shared" si="34"/>
        <v>3.8573399381048437</v>
      </c>
      <c r="AO184" s="98">
        <f>([8]CaseCE165!$O201+[8]CaseCE165!$Q201)/3600/1000</f>
        <v>6.5273333856154441</v>
      </c>
      <c r="AP184" s="98">
        <f>[8]CaseCE165!$AA201/1000</f>
        <v>2.2211443300932001</v>
      </c>
      <c r="AQ184" s="99">
        <f t="shared" si="35"/>
        <v>2.9387254565945087</v>
      </c>
      <c r="AR184" s="98">
        <f>([9]CaseCE170!$O201+[9]CaseCE170!$Q201)/3600/1000</f>
        <v>3.2103109869084276</v>
      </c>
      <c r="AS184" s="98">
        <f>[9]CaseCE170!$AA201/1000</f>
        <v>0.94647286691376409</v>
      </c>
      <c r="AT184" s="99">
        <f t="shared" si="36"/>
        <v>3.3918679543097019</v>
      </c>
      <c r="AU184" s="98">
        <f>([10]CaseCE180!$O201+[10]CaseCE180!$Q201)/3600/1000</f>
        <v>6.5103424396130638</v>
      </c>
      <c r="AV184" s="98">
        <f>[10]CaseCE180!$AA201/1000</f>
        <v>1.61145702208418</v>
      </c>
      <c r="AW184" s="99">
        <f t="shared" si="37"/>
        <v>4.0400347948423123</v>
      </c>
      <c r="AX184" s="98">
        <f>([11]CaseCE185!$O201+[11]CaseCE185!$Q201)/3600/1000</f>
        <v>6.5384692296901248</v>
      </c>
      <c r="AY184" s="98">
        <f>[11]CaseCE185!$AA201/1000</f>
        <v>2.2943291378399397</v>
      </c>
      <c r="AZ184" s="99">
        <f t="shared" si="38"/>
        <v>2.8498392501112328</v>
      </c>
      <c r="BA184" s="98">
        <f>([12]CaseCE190!$O201+[12]CaseCE190!$Q201)/3600/1000</f>
        <v>0.83029411317246671</v>
      </c>
      <c r="BB184" s="98">
        <f>[12]CaseCE190!$AA201/1000</f>
        <v>0.24488947510119702</v>
      </c>
      <c r="BC184" s="99">
        <f t="shared" si="39"/>
        <v>3.3904850865042677</v>
      </c>
      <c r="BD184" s="98">
        <f>([13]CaseCE195!$O201+[13]CaseCE195!$Q201)/3600/1000</f>
        <v>0.85842614418005825</v>
      </c>
      <c r="BE184" s="98">
        <f>[13]CaseCE195!$AA201/1000</f>
        <v>0.373111985448631</v>
      </c>
      <c r="BF184" s="99">
        <f t="shared" si="40"/>
        <v>2.3007198311999653</v>
      </c>
      <c r="BG184" s="98">
        <f>([14]CaseCE200!$O201+[14]CaseCE200!$Q201)/3600/1000</f>
        <v>7.9491213993194725</v>
      </c>
      <c r="BH184" s="98">
        <f>[14]CaseCE200!$AA201/1000</f>
        <v>2.1818517150591301</v>
      </c>
      <c r="BI184" s="99">
        <f t="shared" si="41"/>
        <v>3.6432913128122659</v>
      </c>
    </row>
    <row r="185" spans="19:61" x14ac:dyDescent="0.2">
      <c r="S185" t="s">
        <v>254</v>
      </c>
      <c r="T185" s="98">
        <f>([1]CaseCE100!$O202+[1]CaseCE100!$Q202)/3600/1000</f>
        <v>5.4385412869235834</v>
      </c>
      <c r="U185" s="98">
        <f>[1]CaseCE100!$AA202/1000</f>
        <v>2.2637922636483401</v>
      </c>
      <c r="V185" s="99">
        <f t="shared" si="28"/>
        <v>2.4024029829304214</v>
      </c>
      <c r="W185" s="98">
        <f>([2]CaseCE110!$O202+[2]CaseCE110!$Q202)/3600/1000</f>
        <v>5.4105487725813335</v>
      </c>
      <c r="X185" s="98">
        <f>[2]CaseCE110!$AA202/1000</f>
        <v>1.59214846232053</v>
      </c>
      <c r="Y185" s="99">
        <f t="shared" si="29"/>
        <v>3.3982690060797145</v>
      </c>
      <c r="Z185" s="98">
        <f>([3]CaseCE120!$O202+[3]CaseCE120!$Q202)/3600/1000</f>
        <v>5.4027919206192783</v>
      </c>
      <c r="AA185" s="98">
        <f>[3]CaseCE120!$AA202/1000</f>
        <v>1.4987885160098899</v>
      </c>
      <c r="AB185" s="99">
        <f t="shared" si="30"/>
        <v>3.6047726966861995</v>
      </c>
      <c r="AC185" s="98">
        <f>([4]CaseCE130!$O202+[4]CaseCE130!$Q202)/3600/1000</f>
        <v>0.30854114952239448</v>
      </c>
      <c r="AD185" s="98">
        <f>[4]CaseCE130!$AA202/1000</f>
        <v>0.162203043059063</v>
      </c>
      <c r="AE185" s="99">
        <f t="shared" si="31"/>
        <v>1.9021908818939075</v>
      </c>
      <c r="AF185" s="98">
        <f>([5]CaseCE140!$O202+[5]CaseCE140!$Q202)/3600/1000</f>
        <v>0.28054864461635276</v>
      </c>
      <c r="AG185" s="98">
        <f>[5]CaseCE140!$AA202/1000</f>
        <v>0.10132398588323299</v>
      </c>
      <c r="AH185" s="99">
        <f t="shared" si="32"/>
        <v>2.7688275601362591</v>
      </c>
      <c r="AI185" s="98">
        <f>([6]CaseCE150!$O202+[6]CaseCE150!$Q202)/3600/1000</f>
        <v>6.5105776171648344</v>
      </c>
      <c r="AJ185" s="98">
        <f>[6]CaseCE150!$AA202/1000</f>
        <v>1.78297105880843</v>
      </c>
      <c r="AK185" s="99">
        <f t="shared" si="33"/>
        <v>3.6515329763770206</v>
      </c>
      <c r="AL185" s="98">
        <f>([7]CaseCE160!$O202+[7]CaseCE160!$Q202)/3600/1000</f>
        <v>6.5028063396790001</v>
      </c>
      <c r="AM185" s="98">
        <f>[7]CaseCE160!$AA202/1000</f>
        <v>1.6855996936428101</v>
      </c>
      <c r="AN185" s="99">
        <f t="shared" si="34"/>
        <v>3.8578592320609357</v>
      </c>
      <c r="AO185" s="98">
        <f>([8]CaseCE165!$O202+[8]CaseCE165!$Q202)/3600/1000</f>
        <v>6.5275074902692776</v>
      </c>
      <c r="AP185" s="98">
        <f>[8]CaseCE165!$AA202/1000</f>
        <v>2.2208551647487602</v>
      </c>
      <c r="AQ185" s="99">
        <f t="shared" si="35"/>
        <v>2.9391864872051294</v>
      </c>
      <c r="AR185" s="98">
        <f>([9]CaseCE170!$O202+[9]CaseCE170!$Q202)/3600/1000</f>
        <v>3.2105725030748165</v>
      </c>
      <c r="AS185" s="98">
        <f>[9]CaseCE170!$AA202/1000</f>
        <v>0.94638084261760691</v>
      </c>
      <c r="AT185" s="99">
        <f t="shared" si="36"/>
        <v>3.3924741060846633</v>
      </c>
      <c r="AU185" s="98">
        <f>([10]CaseCE180!$O202+[10]CaseCE180!$Q202)/3600/1000</f>
        <v>6.5106034150916061</v>
      </c>
      <c r="AV185" s="98">
        <f>[10]CaseCE180!$AA202/1000</f>
        <v>1.61128716436082</v>
      </c>
      <c r="AW185" s="99">
        <f t="shared" si="37"/>
        <v>4.040622651936963</v>
      </c>
      <c r="AX185" s="98">
        <f>([11]CaseCE185!$O202+[11]CaseCE185!$Q202)/3600/1000</f>
        <v>6.538591782237356</v>
      </c>
      <c r="AY185" s="98">
        <f>[11]CaseCE185!$AA202/1000</f>
        <v>2.2939451709057397</v>
      </c>
      <c r="AZ185" s="99">
        <f t="shared" si="38"/>
        <v>2.8503696885029135</v>
      </c>
      <c r="BA185" s="98">
        <f>([12]CaseCE190!$O202+[12]CaseCE190!$Q202)/3600/1000</f>
        <v>0.83055628840036377</v>
      </c>
      <c r="BB185" s="98">
        <f>[12]CaseCE190!$AA202/1000</f>
        <v>0.24492867217973499</v>
      </c>
      <c r="BC185" s="99">
        <f t="shared" si="39"/>
        <v>3.3910129059568823</v>
      </c>
      <c r="BD185" s="98">
        <f>([13]CaseCE195!$O202+[13]CaseCE195!$Q202)/3600/1000</f>
        <v>0.8585484400275083</v>
      </c>
      <c r="BE185" s="98">
        <f>[13]CaseCE195!$AA202/1000</f>
        <v>0.37303193883424002</v>
      </c>
      <c r="BF185" s="99">
        <f t="shared" si="40"/>
        <v>2.3015413712577888</v>
      </c>
      <c r="BG185" s="98">
        <f>([14]CaseCE200!$O202+[14]CaseCE200!$Q202)/3600/1000</f>
        <v>7.9493407106092215</v>
      </c>
      <c r="BH185" s="98">
        <f>[14]CaseCE200!$AA202/1000</f>
        <v>2.18160490917953</v>
      </c>
      <c r="BI185" s="99">
        <f t="shared" si="41"/>
        <v>3.6438040073896119</v>
      </c>
    </row>
    <row r="186" spans="19:61" x14ac:dyDescent="0.2">
      <c r="S186" t="s">
        <v>255</v>
      </c>
      <c r="T186" s="98">
        <f>([1]CaseCE100!$O203+[1]CaseCE100!$Q203)/3600/1000</f>
        <v>5.4391741873978052</v>
      </c>
      <c r="U186" s="98">
        <f>[1]CaseCE100!$AA203/1000</f>
        <v>2.2638409253432701</v>
      </c>
      <c r="V186" s="99">
        <f t="shared" si="28"/>
        <v>2.4026309121401956</v>
      </c>
      <c r="W186" s="98">
        <f>([2]CaseCE110!$O203+[2]CaseCE110!$Q203)/3600/1000</f>
        <v>5.4112201773942221</v>
      </c>
      <c r="X186" s="98">
        <f>[2]CaseCE110!$AA203/1000</f>
        <v>1.5921962915962999</v>
      </c>
      <c r="Y186" s="99">
        <f t="shared" si="29"/>
        <v>3.3985886074191614</v>
      </c>
      <c r="Z186" s="98">
        <f>([3]CaseCE120!$O203+[3]CaseCE120!$Q203)/3600/1000</f>
        <v>5.403439743295861</v>
      </c>
      <c r="AA186" s="98">
        <f>[3]CaseCE120!$AA203/1000</f>
        <v>1.49883232960322</v>
      </c>
      <c r="AB186" s="99">
        <f t="shared" si="30"/>
        <v>3.6050995408714543</v>
      </c>
      <c r="AC186" s="98">
        <f>([4]CaseCE130!$O203+[4]CaseCE130!$Q203)/3600/1000</f>
        <v>0.30917407050550832</v>
      </c>
      <c r="AD186" s="98">
        <f>[4]CaseCE130!$AA203/1000</f>
        <v>0.16251484674507499</v>
      </c>
      <c r="AE186" s="99">
        <f t="shared" si="31"/>
        <v>1.9024358493872673</v>
      </c>
      <c r="AF186" s="98">
        <f>([5]CaseCE140!$O203+[5]CaseCE140!$Q203)/3600/1000</f>
        <v>0.28122006967757501</v>
      </c>
      <c r="AG186" s="98">
        <f>[5]CaseCE140!$AA203/1000</f>
        <v>0.101553700858692</v>
      </c>
      <c r="AH186" s="99">
        <f t="shared" si="32"/>
        <v>2.7691759857071259</v>
      </c>
      <c r="AI186" s="98">
        <f>([6]CaseCE150!$O203+[6]CaseCE150!$Q203)/3600/1000</f>
        <v>6.5112435697070001</v>
      </c>
      <c r="AJ186" s="98">
        <f>[6]CaseCE150!$AA203/1000</f>
        <v>1.7829397913718898</v>
      </c>
      <c r="AK186" s="99">
        <f t="shared" si="33"/>
        <v>3.6519705271129199</v>
      </c>
      <c r="AL186" s="98">
        <f>([7]CaseCE160!$O203+[7]CaseCE160!$Q203)/3600/1000</f>
        <v>6.5034425363245001</v>
      </c>
      <c r="AM186" s="98">
        <f>[7]CaseCE160!$AA203/1000</f>
        <v>1.6855545930781399</v>
      </c>
      <c r="AN186" s="99">
        <f t="shared" si="34"/>
        <v>3.8583398977591048</v>
      </c>
      <c r="AO186" s="98">
        <f>([8]CaseCE165!$O203+[8]CaseCE165!$Q203)/3600/1000</f>
        <v>6.5281335573838328</v>
      </c>
      <c r="AP186" s="98">
        <f>[8]CaseCE165!$AA203/1000</f>
        <v>2.2207944328994498</v>
      </c>
      <c r="AQ186" s="99">
        <f t="shared" si="35"/>
        <v>2.9395487761831061</v>
      </c>
      <c r="AR186" s="98">
        <f>([9]CaseCE170!$O203+[9]CaseCE170!$Q203)/3600/1000</f>
        <v>3.2112399155761331</v>
      </c>
      <c r="AS186" s="98">
        <f>[9]CaseCE170!$AA203/1000</f>
        <v>0.94648542246602996</v>
      </c>
      <c r="AT186" s="99">
        <f t="shared" si="36"/>
        <v>3.3928044102458288</v>
      </c>
      <c r="AU186" s="98">
        <f>([10]CaseCE180!$O203+[10]CaseCE180!$Q203)/3600/1000</f>
        <v>6.5112671439502163</v>
      </c>
      <c r="AV186" s="98">
        <f>[10]CaseCE180!$AA203/1000</f>
        <v>1.61139754086848</v>
      </c>
      <c r="AW186" s="99">
        <f t="shared" si="37"/>
        <v>4.0407577762846154</v>
      </c>
      <c r="AX186" s="98">
        <f>([11]CaseCE185!$O203+[11]CaseCE185!$Q203)/3600/1000</f>
        <v>6.5392222499448946</v>
      </c>
      <c r="AY186" s="98">
        <f>[11]CaseCE185!$AA203/1000</f>
        <v>2.2940341854462298</v>
      </c>
      <c r="AZ186" s="99">
        <f t="shared" si="38"/>
        <v>2.850533915942016</v>
      </c>
      <c r="BA186" s="98">
        <f>([12]CaseCE190!$O203+[12]CaseCE190!$Q203)/3600/1000</f>
        <v>0.83122757698856387</v>
      </c>
      <c r="BB186" s="98">
        <f>[12]CaseCE190!$AA203/1000</f>
        <v>0.24529420322676099</v>
      </c>
      <c r="BC186" s="99">
        <f t="shared" si="39"/>
        <v>3.3886963737995055</v>
      </c>
      <c r="BD186" s="98">
        <f>([13]CaseCE195!$O203+[13]CaseCE195!$Q203)/3600/1000</f>
        <v>0.85918168728512212</v>
      </c>
      <c r="BE186" s="98">
        <f>[13]CaseCE195!$AA203/1000</f>
        <v>0.37352844355895898</v>
      </c>
      <c r="BF186" s="99">
        <f t="shared" si="40"/>
        <v>2.3001774084428086</v>
      </c>
      <c r="BG186" s="98">
        <f>([14]CaseCE200!$O203+[14]CaseCE200!$Q203)/3600/1000</f>
        <v>7.9499428483259162</v>
      </c>
      <c r="BH186" s="98">
        <f>[14]CaseCE200!$AA203/1000</f>
        <v>2.1815141772101803</v>
      </c>
      <c r="BI186" s="99">
        <f t="shared" si="41"/>
        <v>3.6442315761122694</v>
      </c>
    </row>
    <row r="187" spans="19:61" x14ac:dyDescent="0.2">
      <c r="S187" t="s">
        <v>256</v>
      </c>
      <c r="T187" s="98">
        <f>([1]CaseCE100!$O204+[1]CaseCE100!$Q204)/3600/1000</f>
        <v>5.4399006636198326</v>
      </c>
      <c r="U187" s="98">
        <f>[1]CaseCE100!$AA204/1000</f>
        <v>2.2638155101453199</v>
      </c>
      <c r="V187" s="99">
        <f t="shared" si="28"/>
        <v>2.4029787936520641</v>
      </c>
      <c r="W187" s="98">
        <f>([2]CaseCE110!$O204+[2]CaseCE110!$Q204)/3600/1000</f>
        <v>5.4122374417575001</v>
      </c>
      <c r="X187" s="98">
        <f>[2]CaseCE110!$AA204/1000</f>
        <v>1.59225200985934</v>
      </c>
      <c r="Y187" s="99">
        <f t="shared" si="29"/>
        <v>3.399108563370957</v>
      </c>
      <c r="Z187" s="98">
        <f>([3]CaseCE120!$O204+[3]CaseCE120!$Q204)/3600/1000</f>
        <v>5.4045193736314721</v>
      </c>
      <c r="AA187" s="98">
        <f>[3]CaseCE120!$AA204/1000</f>
        <v>1.49890545978699</v>
      </c>
      <c r="AB187" s="99">
        <f t="shared" si="30"/>
        <v>3.6056439306048764</v>
      </c>
      <c r="AC187" s="98">
        <f>([4]CaseCE130!$O204+[4]CaseCE130!$Q204)/3600/1000</f>
        <v>0.30990055744707223</v>
      </c>
      <c r="AD187" s="98">
        <f>[4]CaseCE130!$AA204/1000</f>
        <v>0.16286454106864098</v>
      </c>
      <c r="AE187" s="99">
        <f t="shared" si="31"/>
        <v>1.9028117195655336</v>
      </c>
      <c r="AF187" s="98">
        <f>([5]CaseCE140!$O204+[5]CaseCE140!$Q204)/3600/1000</f>
        <v>0.28223736927155829</v>
      </c>
      <c r="AG187" s="98">
        <f>[5]CaseCE140!$AA204/1000</f>
        <v>0.101900158982502</v>
      </c>
      <c r="AH187" s="99">
        <f t="shared" si="32"/>
        <v>2.7697441504485116</v>
      </c>
      <c r="AI187" s="98">
        <f>([6]CaseCE150!$O204+[6]CaseCE150!$Q204)/3600/1000</f>
        <v>6.5123536494818612</v>
      </c>
      <c r="AJ187" s="98">
        <f>[6]CaseCE150!$AA204/1000</f>
        <v>1.78306942906832</v>
      </c>
      <c r="AK187" s="99">
        <f t="shared" si="33"/>
        <v>3.6523275781160476</v>
      </c>
      <c r="AL187" s="98">
        <f>([7]CaseCE160!$O204+[7]CaseCE160!$Q204)/3600/1000</f>
        <v>6.5045106432310273</v>
      </c>
      <c r="AM187" s="98">
        <f>[7]CaseCE160!$AA204/1000</f>
        <v>1.68568082399793</v>
      </c>
      <c r="AN187" s="99">
        <f t="shared" si="34"/>
        <v>3.8586846042445191</v>
      </c>
      <c r="AO187" s="98">
        <f>([8]CaseCE165!$O204+[8]CaseCE165!$Q204)/3600/1000</f>
        <v>6.5288934693289162</v>
      </c>
      <c r="AP187" s="98">
        <f>[8]CaseCE165!$AA204/1000</f>
        <v>2.2208377112147502</v>
      </c>
      <c r="AQ187" s="99">
        <f t="shared" si="35"/>
        <v>2.9398336656296027</v>
      </c>
      <c r="AR187" s="98">
        <f>([9]CaseCE170!$O204+[9]CaseCE170!$Q204)/3600/1000</f>
        <v>3.2123500632700637</v>
      </c>
      <c r="AS187" s="98">
        <f>[9]CaseCE170!$AA204/1000</f>
        <v>0.94673897490214698</v>
      </c>
      <c r="AT187" s="99">
        <f t="shared" si="36"/>
        <v>3.3930683624830018</v>
      </c>
      <c r="AU187" s="98">
        <f>([10]CaseCE180!$O204+[10]CaseCE180!$Q204)/3600/1000</f>
        <v>6.5123700982502166</v>
      </c>
      <c r="AV187" s="98">
        <f>[10]CaseCE180!$AA204/1000</f>
        <v>1.6115166672145298</v>
      </c>
      <c r="AW187" s="99">
        <f t="shared" si="37"/>
        <v>4.0411434959011014</v>
      </c>
      <c r="AX187" s="98">
        <f>([11]CaseCE185!$O204+[11]CaseCE185!$Q204)/3600/1000</f>
        <v>6.5399456762747761</v>
      </c>
      <c r="AY187" s="98">
        <f>[11]CaseCE185!$AA204/1000</f>
        <v>2.2939881465589402</v>
      </c>
      <c r="AZ187" s="99">
        <f t="shared" si="38"/>
        <v>2.8509064818337948</v>
      </c>
      <c r="BA187" s="98">
        <f>([12]CaseCE190!$O204+[12]CaseCE190!$Q204)/3600/1000</f>
        <v>0.83224345357964158</v>
      </c>
      <c r="BB187" s="98">
        <f>[12]CaseCE190!$AA204/1000</f>
        <v>0.245775907854862</v>
      </c>
      <c r="BC187" s="99">
        <f t="shared" si="39"/>
        <v>3.3861880964797662</v>
      </c>
      <c r="BD187" s="98">
        <f>([13]CaseCE195!$O204+[13]CaseCE195!$Q204)/3600/1000</f>
        <v>0.85990798868525831</v>
      </c>
      <c r="BE187" s="98">
        <f>[13]CaseCE195!$AA204/1000</f>
        <v>0.37393051953637096</v>
      </c>
      <c r="BF187" s="99">
        <f t="shared" si="40"/>
        <v>2.2996464416743549</v>
      </c>
      <c r="BG187" s="98">
        <f>([14]CaseCE200!$O204+[14]CaseCE200!$Q204)/3600/1000</f>
        <v>7.9509356429094451</v>
      </c>
      <c r="BH187" s="98">
        <f>[14]CaseCE200!$AA204/1000</f>
        <v>2.1816003901379801</v>
      </c>
      <c r="BI187" s="99">
        <f t="shared" si="41"/>
        <v>3.6445426389049054</v>
      </c>
    </row>
    <row r="188" spans="19:61" x14ac:dyDescent="0.2">
      <c r="S188" t="s">
        <v>257</v>
      </c>
      <c r="T188" s="98">
        <f>([1]CaseCE100!$O205+[1]CaseCE100!$Q205)/3600/1000</f>
        <v>5.4403643958806116</v>
      </c>
      <c r="U188" s="98">
        <f>[1]CaseCE100!$AA205/1000</f>
        <v>2.2640707951143999</v>
      </c>
      <c r="V188" s="99">
        <f t="shared" si="28"/>
        <v>2.4029126684643791</v>
      </c>
      <c r="W188" s="98">
        <f>([2]CaseCE110!$O205+[2]CaseCE110!$Q205)/3600/1000</f>
        <v>5.4127618359566947</v>
      </c>
      <c r="X188" s="98">
        <f>[2]CaseCE110!$AA205/1000</f>
        <v>1.59245040556496</v>
      </c>
      <c r="Y188" s="99">
        <f t="shared" si="29"/>
        <v>3.3990143850265699</v>
      </c>
      <c r="Z188" s="98">
        <f>([3]CaseCE120!$O205+[3]CaseCE120!$Q205)/3600/1000</f>
        <v>5.4050374634850833</v>
      </c>
      <c r="AA188" s="98">
        <f>[3]CaseCE120!$AA205/1000</f>
        <v>1.4990930573374301</v>
      </c>
      <c r="AB188" s="99">
        <f t="shared" si="30"/>
        <v>3.6055383200060183</v>
      </c>
      <c r="AC188" s="98">
        <f>([4]CaseCE130!$O205+[4]CaseCE130!$Q205)/3600/1000</f>
        <v>0.31036430217291389</v>
      </c>
      <c r="AD188" s="98">
        <f>[4]CaseCE130!$AA205/1000</f>
        <v>0.16311478222387799</v>
      </c>
      <c r="AE188" s="99">
        <f t="shared" si="31"/>
        <v>1.9027355947846178</v>
      </c>
      <c r="AF188" s="98">
        <f>([5]CaseCE140!$O205+[5]CaseCE140!$Q205)/3600/1000</f>
        <v>0.28276174867466941</v>
      </c>
      <c r="AG188" s="98">
        <f>[5]CaseCE140!$AA205/1000</f>
        <v>0.102093619266915</v>
      </c>
      <c r="AH188" s="99">
        <f t="shared" si="32"/>
        <v>2.7696319388522519</v>
      </c>
      <c r="AI188" s="98">
        <f>([6]CaseCE150!$O205+[6]CaseCE150!$Q205)/3600/1000</f>
        <v>6.512864986915444</v>
      </c>
      <c r="AJ188" s="98">
        <f>[6]CaseCE150!$AA205/1000</f>
        <v>1.7831061924344398</v>
      </c>
      <c r="AK188" s="99">
        <f t="shared" si="33"/>
        <v>3.6525390436918159</v>
      </c>
      <c r="AL188" s="98">
        <f>([7]CaseCE160!$O205+[7]CaseCE160!$Q205)/3600/1000</f>
        <v>6.5050301130830279</v>
      </c>
      <c r="AM188" s="98">
        <f>[7]CaseCE160!$AA205/1000</f>
        <v>1.6856944153659099</v>
      </c>
      <c r="AN188" s="99">
        <f t="shared" si="34"/>
        <v>3.8589616562685212</v>
      </c>
      <c r="AO188" s="98">
        <f>([8]CaseCE165!$O205+[8]CaseCE165!$Q205)/3600/1000</f>
        <v>6.529411871636972</v>
      </c>
      <c r="AP188" s="98">
        <f>[8]CaseCE165!$AA205/1000</f>
        <v>2.2208935562677796</v>
      </c>
      <c r="AQ188" s="99">
        <f t="shared" si="35"/>
        <v>2.9399931632066485</v>
      </c>
      <c r="AR188" s="98">
        <f>([9]CaseCE170!$O205+[9]CaseCE170!$Q205)/3600/1000</f>
        <v>3.212863842633344</v>
      </c>
      <c r="AS188" s="98">
        <f>[9]CaseCE170!$AA205/1000</f>
        <v>0.94682194565653</v>
      </c>
      <c r="AT188" s="99">
        <f t="shared" si="36"/>
        <v>3.3933136608969616</v>
      </c>
      <c r="AU188" s="98">
        <f>([10]CaseCE180!$O205+[10]CaseCE180!$Q205)/3600/1000</f>
        <v>6.5128855968950718</v>
      </c>
      <c r="AV188" s="98">
        <f>[10]CaseCE180!$AA205/1000</f>
        <v>1.6116349617060399</v>
      </c>
      <c r="AW188" s="99">
        <f t="shared" si="37"/>
        <v>4.0411667354254215</v>
      </c>
      <c r="AX188" s="98">
        <f>([11]CaseCE185!$O205+[11]CaseCE185!$Q205)/3600/1000</f>
        <v>6.5404108570854493</v>
      </c>
      <c r="AY188" s="98">
        <f>[11]CaseCE185!$AA205/1000</f>
        <v>2.29419523301913</v>
      </c>
      <c r="AZ188" s="99">
        <f t="shared" si="38"/>
        <v>2.8508519078728782</v>
      </c>
      <c r="BA188" s="98">
        <f>([12]CaseCE190!$O205+[12]CaseCE190!$Q205)/3600/1000</f>
        <v>0.83276817695084726</v>
      </c>
      <c r="BB188" s="98">
        <f>[12]CaseCE190!$AA205/1000</f>
        <v>0.24582807399899501</v>
      </c>
      <c r="BC188" s="99">
        <f t="shared" si="39"/>
        <v>3.3876040413278909</v>
      </c>
      <c r="BD188" s="98">
        <f>([13]CaseCE195!$O205+[13]CaseCE195!$Q205)/3600/1000</f>
        <v>0.86037153974937786</v>
      </c>
      <c r="BE188" s="98">
        <f>[13]CaseCE195!$AA205/1000</f>
        <v>0.37406105334425804</v>
      </c>
      <c r="BF188" s="99">
        <f t="shared" si="40"/>
        <v>2.3000831871089122</v>
      </c>
      <c r="BG188" s="98">
        <f>([14]CaseCE200!$O205+[14]CaseCE200!$Q205)/3600/1000</f>
        <v>7.9514463928342778</v>
      </c>
      <c r="BH188" s="98">
        <f>[14]CaseCE200!$AA205/1000</f>
        <v>2.1816013832839101</v>
      </c>
      <c r="BI188" s="99">
        <f t="shared" si="41"/>
        <v>3.6447750967526269</v>
      </c>
    </row>
    <row r="189" spans="19:61" x14ac:dyDescent="0.2">
      <c r="S189" t="s">
        <v>258</v>
      </c>
      <c r="T189" s="98">
        <f>([1]CaseCE100!$O206+[1]CaseCE100!$Q206)/3600/1000</f>
        <v>5.4403333207892217</v>
      </c>
      <c r="U189" s="98">
        <f>[1]CaseCE100!$AA206/1000</f>
        <v>2.2644794268756301</v>
      </c>
      <c r="V189" s="99">
        <f t="shared" si="28"/>
        <v>2.4024653331893644</v>
      </c>
      <c r="W189" s="98">
        <f>([2]CaseCE110!$O206+[2]CaseCE110!$Q206)/3600/1000</f>
        <v>5.41288211010575</v>
      </c>
      <c r="X189" s="98">
        <f>[2]CaseCE110!$AA206/1000</f>
        <v>1.5927757111570799</v>
      </c>
      <c r="Y189" s="99">
        <f t="shared" si="29"/>
        <v>3.3983956888528484</v>
      </c>
      <c r="Z189" s="98">
        <f>([3]CaseCE120!$O206+[3]CaseCE120!$Q206)/3600/1000</f>
        <v>5.4051861180020557</v>
      </c>
      <c r="AA189" s="98">
        <f>[3]CaseCE120!$AA206/1000</f>
        <v>1.4994045231766699</v>
      </c>
      <c r="AB189" s="99">
        <f t="shared" si="30"/>
        <v>3.6048884970351529</v>
      </c>
      <c r="AC189" s="98">
        <f>([4]CaseCE130!$O206+[4]CaseCE130!$Q206)/3600/1000</f>
        <v>0.31033322653422779</v>
      </c>
      <c r="AD189" s="98">
        <f>[4]CaseCE130!$AA206/1000</f>
        <v>0.16314046720662298</v>
      </c>
      <c r="AE189" s="99">
        <f t="shared" si="31"/>
        <v>1.9022455424329523</v>
      </c>
      <c r="AF189" s="98">
        <f>([5]CaseCE140!$O206+[5]CaseCE140!$Q206)/3600/1000</f>
        <v>0.28288197864084719</v>
      </c>
      <c r="AG189" s="98">
        <f>[5]CaseCE140!$AA206/1000</f>
        <v>0.102162589702603</v>
      </c>
      <c r="AH189" s="99">
        <f t="shared" si="32"/>
        <v>2.7689389967924787</v>
      </c>
      <c r="AI189" s="98">
        <f>([6]CaseCE150!$O206+[6]CaseCE150!$Q206)/3600/1000</f>
        <v>6.5129530116320558</v>
      </c>
      <c r="AJ189" s="98">
        <f>[6]CaseCE150!$AA206/1000</f>
        <v>1.78335014139375</v>
      </c>
      <c r="AK189" s="99">
        <f t="shared" si="33"/>
        <v>3.6520887628617658</v>
      </c>
      <c r="AL189" s="98">
        <f>([7]CaseCE160!$O206+[7]CaseCE160!$Q206)/3600/1000</f>
        <v>6.5051937000788609</v>
      </c>
      <c r="AM189" s="98">
        <f>[7]CaseCE160!$AA206/1000</f>
        <v>1.6859039440574499</v>
      </c>
      <c r="AN189" s="99">
        <f t="shared" si="34"/>
        <v>3.8585790863166674</v>
      </c>
      <c r="AO189" s="98">
        <f>([8]CaseCE165!$O206+[8]CaseCE165!$Q206)/3600/1000</f>
        <v>6.5294448137022227</v>
      </c>
      <c r="AP189" s="98">
        <f>[8]CaseCE165!$AA206/1000</f>
        <v>2.22119023421646</v>
      </c>
      <c r="AQ189" s="99">
        <f t="shared" si="35"/>
        <v>2.9396153076485718</v>
      </c>
      <c r="AR189" s="98">
        <f>([9]CaseCE170!$O206+[9]CaseCE170!$Q206)/3600/1000</f>
        <v>3.2129508786692607</v>
      </c>
      <c r="AS189" s="98">
        <f>[9]CaseCE170!$AA206/1000</f>
        <v>0.946967229942688</v>
      </c>
      <c r="AT189" s="99">
        <f t="shared" si="36"/>
        <v>3.3928849669525669</v>
      </c>
      <c r="AU189" s="98">
        <f>([10]CaseCE180!$O206+[10]CaseCE180!$Q206)/3600/1000</f>
        <v>6.5129797448083337</v>
      </c>
      <c r="AV189" s="98">
        <f>[10]CaseCE180!$AA206/1000</f>
        <v>1.6118658698125601</v>
      </c>
      <c r="AW189" s="99">
        <f t="shared" si="37"/>
        <v>4.0406462267022949</v>
      </c>
      <c r="AX189" s="98">
        <f>([11]CaseCE185!$O206+[11]CaseCE185!$Q206)/3600/1000</f>
        <v>6.5403853279672663</v>
      </c>
      <c r="AY189" s="98">
        <f>[11]CaseCE185!$AA206/1000</f>
        <v>2.2945670804653302</v>
      </c>
      <c r="AZ189" s="99">
        <f t="shared" si="38"/>
        <v>2.8503787854573854</v>
      </c>
      <c r="BA189" s="98">
        <f>([12]CaseCE190!$O206+[12]CaseCE190!$Q206)/3600/1000</f>
        <v>0.83288926089951387</v>
      </c>
      <c r="BB189" s="98">
        <f>[12]CaseCE190!$AA206/1000</f>
        <v>0.245722341728868</v>
      </c>
      <c r="BC189" s="99">
        <f t="shared" si="39"/>
        <v>3.389554466392521</v>
      </c>
      <c r="BD189" s="98">
        <f>([13]CaseCE195!$O206+[13]CaseCE195!$Q206)/3600/1000</f>
        <v>0.8603403242494112</v>
      </c>
      <c r="BE189" s="98">
        <f>[13]CaseCE195!$AA206/1000</f>
        <v>0.37386508361524501</v>
      </c>
      <c r="BF189" s="99">
        <f t="shared" si="40"/>
        <v>2.3012053330308091</v>
      </c>
      <c r="BG189" s="98">
        <f>([14]CaseCE200!$O206+[14]CaseCE200!$Q206)/3600/1000</f>
        <v>7.9515171339666386</v>
      </c>
      <c r="BH189" s="98">
        <f>[14]CaseCE200!$AA206/1000</f>
        <v>2.1818635703115001</v>
      </c>
      <c r="BI189" s="99">
        <f t="shared" si="41"/>
        <v>3.64436953903191</v>
      </c>
    </row>
    <row r="190" spans="19:61" x14ac:dyDescent="0.2">
      <c r="S190" t="s">
        <v>259</v>
      </c>
      <c r="T190" s="98">
        <f>([1]CaseCE100!$O207+[1]CaseCE100!$Q207)/3600/1000</f>
        <v>5.4401374949933885</v>
      </c>
      <c r="U190" s="98">
        <f>[1]CaseCE100!$AA207/1000</f>
        <v>2.2645729388662197</v>
      </c>
      <c r="V190" s="99">
        <f t="shared" si="28"/>
        <v>2.4022796535390225</v>
      </c>
      <c r="W190" s="98">
        <f>([2]CaseCE110!$O207+[2]CaseCE110!$Q207)/3600/1000</f>
        <v>5.4128105901936117</v>
      </c>
      <c r="X190" s="98">
        <f>[2]CaseCE110!$AA207/1000</f>
        <v>1.59287010513423</v>
      </c>
      <c r="Y190" s="99">
        <f t="shared" si="29"/>
        <v>3.3981493988409546</v>
      </c>
      <c r="Z190" s="98">
        <f>([3]CaseCE120!$O207+[3]CaseCE120!$Q207)/3600/1000</f>
        <v>5.4051592009978604</v>
      </c>
      <c r="AA190" s="98">
        <f>[3]CaseCE120!$AA207/1000</f>
        <v>1.4995024654153699</v>
      </c>
      <c r="AB190" s="99">
        <f t="shared" si="30"/>
        <v>3.6046350877459901</v>
      </c>
      <c r="AC190" s="98">
        <f>([4]CaseCE130!$O207+[4]CaseCE130!$Q207)/3600/1000</f>
        <v>0.31013738300481947</v>
      </c>
      <c r="AD190" s="98">
        <f>[4]CaseCE130!$AA207/1000</f>
        <v>0.163054833320706</v>
      </c>
      <c r="AE190" s="99">
        <f t="shared" si="31"/>
        <v>1.9020434824818881</v>
      </c>
      <c r="AF190" s="98">
        <f>([5]CaseCE140!$O207+[5]CaseCE140!$Q207)/3600/1000</f>
        <v>0.28281042635297504</v>
      </c>
      <c r="AG190" s="98">
        <f>[5]CaseCE140!$AA207/1000</f>
        <v>0.102146878422898</v>
      </c>
      <c r="AH190" s="99">
        <f t="shared" si="32"/>
        <v>2.7686644048202078</v>
      </c>
      <c r="AI190" s="98">
        <f>([6]CaseCE150!$O207+[6]CaseCE150!$Q207)/3600/1000</f>
        <v>6.5128681910158894</v>
      </c>
      <c r="AJ190" s="98">
        <f>[6]CaseCE150!$AA207/1000</f>
        <v>1.7835124238701101</v>
      </c>
      <c r="AK190" s="99">
        <f t="shared" si="33"/>
        <v>3.6517088997246083</v>
      </c>
      <c r="AL190" s="98">
        <f>([7]CaseCE160!$O207+[7]CaseCE160!$Q207)/3600/1000</f>
        <v>6.5051828048204445</v>
      </c>
      <c r="AM190" s="98">
        <f>[7]CaseCE160!$AA207/1000</f>
        <v>1.68607984619721</v>
      </c>
      <c r="AN190" s="99">
        <f t="shared" si="34"/>
        <v>3.8581700739097591</v>
      </c>
      <c r="AO190" s="98">
        <f>([8]CaseCE165!$O207+[8]CaseCE165!$Q207)/3600/1000</f>
        <v>6.5292868253081391</v>
      </c>
      <c r="AP190" s="98">
        <f>[8]CaseCE165!$AA207/1000</f>
        <v>2.22137993432889</v>
      </c>
      <c r="AQ190" s="99">
        <f t="shared" si="35"/>
        <v>2.9392931503546365</v>
      </c>
      <c r="AR190" s="98">
        <f>([9]CaseCE170!$O207+[9]CaseCE170!$Q207)/3600/1000</f>
        <v>3.2128634368043776</v>
      </c>
      <c r="AS190" s="98">
        <f>[9]CaseCE170!$AA207/1000</f>
        <v>0.94703927544057209</v>
      </c>
      <c r="AT190" s="99">
        <f t="shared" si="36"/>
        <v>3.3925345232484911</v>
      </c>
      <c r="AU190" s="98">
        <f>([10]CaseCE180!$O207+[10]CaseCE180!$Q207)/3600/1000</f>
        <v>6.5128980998372104</v>
      </c>
      <c r="AV190" s="98">
        <f>[10]CaseCE180!$AA207/1000</f>
        <v>1.6119235829471199</v>
      </c>
      <c r="AW190" s="99">
        <f t="shared" si="37"/>
        <v>4.0404509052032829</v>
      </c>
      <c r="AX190" s="98">
        <f>([11]CaseCE185!$O207+[11]CaseCE185!$Q207)/3600/1000</f>
        <v>6.5401932551881323</v>
      </c>
      <c r="AY190" s="98">
        <f>[11]CaseCE185!$AA207/1000</f>
        <v>2.2946677233500199</v>
      </c>
      <c r="AZ190" s="99">
        <f t="shared" si="38"/>
        <v>2.8501700654245514</v>
      </c>
      <c r="BA190" s="98">
        <f>([12]CaseCE190!$O207+[12]CaseCE190!$Q207)/3600/1000</f>
        <v>0.83281857059157216</v>
      </c>
      <c r="BB190" s="98">
        <f>[12]CaseCE190!$AA207/1000</f>
        <v>0.245587144043591</v>
      </c>
      <c r="BC190" s="99">
        <f t="shared" si="39"/>
        <v>3.3911326011582648</v>
      </c>
      <c r="BD190" s="98">
        <f>([13]CaseCE195!$O207+[13]CaseCE195!$Q207)/3600/1000</f>
        <v>0.86014458825992213</v>
      </c>
      <c r="BE190" s="98">
        <f>[13]CaseCE195!$AA207/1000</f>
        <v>0.37366753879994097</v>
      </c>
      <c r="BF190" s="99">
        <f t="shared" si="40"/>
        <v>2.3018980750169944</v>
      </c>
      <c r="BG190" s="98">
        <f>([14]CaseCE200!$O207+[14]CaseCE200!$Q207)/3600/1000</f>
        <v>7.9514162525030292</v>
      </c>
      <c r="BH190" s="98">
        <f>[14]CaseCE200!$AA207/1000</f>
        <v>2.1820643452303203</v>
      </c>
      <c r="BI190" s="99">
        <f t="shared" si="41"/>
        <v>3.643987983160847</v>
      </c>
    </row>
    <row r="191" spans="19:61" x14ac:dyDescent="0.2">
      <c r="S191" t="s">
        <v>260</v>
      </c>
      <c r="T191" s="98">
        <f>([1]CaseCE100!$O208+[1]CaseCE100!$Q208)/3600/1000</f>
        <v>5.4399271242573883</v>
      </c>
      <c r="U191" s="98">
        <f>[1]CaseCE100!$AA208/1000</f>
        <v>2.2647666933966502</v>
      </c>
      <c r="V191" s="99">
        <f t="shared" si="28"/>
        <v>2.401981246067646</v>
      </c>
      <c r="W191" s="98">
        <f>([2]CaseCE110!$O208+[2]CaseCE110!$Q208)/3600/1000</f>
        <v>5.4126677381126109</v>
      </c>
      <c r="X191" s="98">
        <f>[2]CaseCE110!$AA208/1000</f>
        <v>1.5930221079508899</v>
      </c>
      <c r="Y191" s="99">
        <f t="shared" si="29"/>
        <v>3.3977354809437923</v>
      </c>
      <c r="Z191" s="98">
        <f>([3]CaseCE120!$O208+[3]CaseCE120!$Q208)/3600/1000</f>
        <v>5.4050554723457225</v>
      </c>
      <c r="AA191" s="98">
        <f>[3]CaseCE120!$AA208/1000</f>
        <v>1.4996526969502899</v>
      </c>
      <c r="AB191" s="99">
        <f t="shared" si="30"/>
        <v>3.6042048157800153</v>
      </c>
      <c r="AC191" s="98">
        <f>([4]CaseCE130!$O208+[4]CaseCE130!$Q208)/3600/1000</f>
        <v>0.30992700760915276</v>
      </c>
      <c r="AD191" s="98">
        <f>[4]CaseCE130!$AA208/1000</f>
        <v>0.16297212003280601</v>
      </c>
      <c r="AE191" s="99">
        <f t="shared" si="31"/>
        <v>1.9017179597759726</v>
      </c>
      <c r="AF191" s="98">
        <f>([5]CaseCE140!$O208+[5]CaseCE140!$Q208)/3600/1000</f>
        <v>0.28266754715864445</v>
      </c>
      <c r="AG191" s="98">
        <f>[5]CaseCE140!$AA208/1000</f>
        <v>0.10211226160108999</v>
      </c>
      <c r="AH191" s="99">
        <f t="shared" si="32"/>
        <v>2.7682037663890808</v>
      </c>
      <c r="AI191" s="98">
        <f>([6]CaseCE150!$O208+[6]CaseCE150!$Q208)/3600/1000</f>
        <v>6.5127179139215832</v>
      </c>
      <c r="AJ191" s="98">
        <f>[6]CaseCE150!$AA208/1000</f>
        <v>1.7835997685745102</v>
      </c>
      <c r="AK191" s="99">
        <f t="shared" si="33"/>
        <v>3.6514458168643307</v>
      </c>
      <c r="AL191" s="98">
        <f>([7]CaseCE160!$O208+[7]CaseCE160!$Q208)/3600/1000</f>
        <v>6.5050895571591667</v>
      </c>
      <c r="AM191" s="98">
        <f>[7]CaseCE160!$AA208/1000</f>
        <v>1.68615912590581</v>
      </c>
      <c r="AN191" s="99">
        <f t="shared" si="34"/>
        <v>3.8579333689307718</v>
      </c>
      <c r="AO191" s="98">
        <f>([8]CaseCE165!$O208+[8]CaseCE165!$Q208)/3600/1000</f>
        <v>6.529093016848277</v>
      </c>
      <c r="AP191" s="98">
        <f>[8]CaseCE165!$AA208/1000</f>
        <v>2.2214924304382797</v>
      </c>
      <c r="AQ191" s="99">
        <f t="shared" si="35"/>
        <v>2.9390570624452446</v>
      </c>
      <c r="AR191" s="98">
        <f>([9]CaseCE170!$O208+[9]CaseCE170!$Q208)/3600/1000</f>
        <v>3.2127126605778531</v>
      </c>
      <c r="AS191" s="98">
        <f>[9]CaseCE170!$AA208/1000</f>
        <v>0.94708030339406502</v>
      </c>
      <c r="AT191" s="99">
        <f t="shared" si="36"/>
        <v>3.3922283559951669</v>
      </c>
      <c r="AU191" s="98">
        <f>([10]CaseCE180!$O208+[10]CaseCE180!$Q208)/3600/1000</f>
        <v>6.5127522244679357</v>
      </c>
      <c r="AV191" s="98">
        <f>[10]CaseCE180!$AA208/1000</f>
        <v>1.6120450522153</v>
      </c>
      <c r="AW191" s="99">
        <f t="shared" si="37"/>
        <v>4.040055962156889</v>
      </c>
      <c r="AX191" s="98">
        <f>([11]CaseCE185!$O208+[11]CaseCE185!$Q208)/3600/1000</f>
        <v>6.5399852411311805</v>
      </c>
      <c r="AY191" s="98">
        <f>[11]CaseCE185!$AA208/1000</f>
        <v>2.2948807267697999</v>
      </c>
      <c r="AZ191" s="99">
        <f t="shared" si="38"/>
        <v>2.8498148791970781</v>
      </c>
      <c r="BA191" s="98">
        <f>([12]CaseCE190!$O208+[12]CaseCE190!$Q208)/3600/1000</f>
        <v>0.83267649883113604</v>
      </c>
      <c r="BB191" s="98">
        <f>[12]CaseCE190!$AA208/1000</f>
        <v>0.24550067973641002</v>
      </c>
      <c r="BC191" s="99">
        <f t="shared" si="39"/>
        <v>3.3917482416959777</v>
      </c>
      <c r="BD191" s="98">
        <f>([13]CaseCE195!$O208+[13]CaseCE195!$Q208)/3600/1000</f>
        <v>0.85993442611635829</v>
      </c>
      <c r="BE191" s="98">
        <f>[13]CaseCE195!$AA208/1000</f>
        <v>0.37357252980056899</v>
      </c>
      <c r="BF191" s="99">
        <f t="shared" si="40"/>
        <v>2.3019209323968033</v>
      </c>
      <c r="BG191" s="98">
        <f>([14]CaseCE200!$O208+[14]CaseCE200!$Q208)/3600/1000</f>
        <v>7.9512584150440553</v>
      </c>
      <c r="BH191" s="98">
        <f>[14]CaseCE200!$AA208/1000</f>
        <v>2.1821671517614201</v>
      </c>
      <c r="BI191" s="99">
        <f t="shared" si="41"/>
        <v>3.6437439765445516</v>
      </c>
    </row>
    <row r="192" spans="19:61" x14ac:dyDescent="0.2">
      <c r="S192" t="s">
        <v>261</v>
      </c>
      <c r="T192" s="98">
        <f>([1]CaseCE100!$O209+[1]CaseCE100!$Q209)/3600/1000</f>
        <v>5.4395037102780011</v>
      </c>
      <c r="U192" s="98">
        <f>[1]CaseCE100!$AA209/1000</f>
        <v>2.2647864182285002</v>
      </c>
      <c r="V192" s="99">
        <f t="shared" si="28"/>
        <v>2.4017733709886611</v>
      </c>
      <c r="W192" s="98">
        <f>([2]CaseCE110!$O209+[2]CaseCE110!$Q209)/3600/1000</f>
        <v>5.4122951444936671</v>
      </c>
      <c r="X192" s="98">
        <f>[2]CaseCE110!$AA209/1000</f>
        <v>1.5930453160319902</v>
      </c>
      <c r="Y192" s="99">
        <f t="shared" si="29"/>
        <v>3.3974520938141235</v>
      </c>
      <c r="Z192" s="98">
        <f>([3]CaseCE120!$O209+[3]CaseCE120!$Q209)/3600/1000</f>
        <v>5.4047448869573884</v>
      </c>
      <c r="AA192" s="98">
        <f>[3]CaseCE120!$AA209/1000</f>
        <v>1.4996861375758899</v>
      </c>
      <c r="AB192" s="99">
        <f t="shared" si="30"/>
        <v>3.6039173474615702</v>
      </c>
      <c r="AC192" s="98">
        <f>([4]CaseCE130!$O209+[4]CaseCE130!$Q209)/3600/1000</f>
        <v>0.30950357966064723</v>
      </c>
      <c r="AD192" s="98">
        <f>[4]CaseCE130!$AA209/1000</f>
        <v>0.16276870353631301</v>
      </c>
      <c r="AE192" s="99">
        <f t="shared" si="31"/>
        <v>1.9014931798089691</v>
      </c>
      <c r="AF192" s="98">
        <f>([5]CaseCE140!$O209+[5]CaseCE140!$Q209)/3600/1000</f>
        <v>0.2822949299609861</v>
      </c>
      <c r="AG192" s="98">
        <f>[5]CaseCE140!$AA209/1000</f>
        <v>0.101989151395463</v>
      </c>
      <c r="AH192" s="99">
        <f t="shared" si="32"/>
        <v>2.767891742391182</v>
      </c>
      <c r="AI192" s="98">
        <f>([6]CaseCE150!$O209+[6]CaseCE150!$Q209)/3600/1000</f>
        <v>6.512344942875667</v>
      </c>
      <c r="AJ192" s="98">
        <f>[6]CaseCE150!$AA209/1000</f>
        <v>1.78367509038429</v>
      </c>
      <c r="AK192" s="99">
        <f t="shared" si="33"/>
        <v>3.6510825194473018</v>
      </c>
      <c r="AL192" s="98">
        <f>([7]CaseCE160!$O209+[7]CaseCE160!$Q209)/3600/1000</f>
        <v>6.5047918774595841</v>
      </c>
      <c r="AM192" s="98">
        <f>[7]CaseCE160!$AA209/1000</f>
        <v>1.68624640866385</v>
      </c>
      <c r="AN192" s="99">
        <f t="shared" si="34"/>
        <v>3.857557142324092</v>
      </c>
      <c r="AO192" s="98">
        <f>([8]CaseCE165!$O209+[8]CaseCE165!$Q209)/3600/1000</f>
        <v>6.5286820673503332</v>
      </c>
      <c r="AP192" s="98">
        <f>[8]CaseCE165!$AA209/1000</f>
        <v>2.22158324247654</v>
      </c>
      <c r="AQ192" s="99">
        <f t="shared" si="35"/>
        <v>2.9387519416433823</v>
      </c>
      <c r="AR192" s="98">
        <f>([9]CaseCE170!$O209+[9]CaseCE170!$Q209)/3600/1000</f>
        <v>3.2123381393886583</v>
      </c>
      <c r="AS192" s="98">
        <f>[9]CaseCE170!$AA209/1000</f>
        <v>0.94705326651244692</v>
      </c>
      <c r="AT192" s="99">
        <f t="shared" si="36"/>
        <v>3.3919297393040977</v>
      </c>
      <c r="AU192" s="98">
        <f>([10]CaseCE180!$O209+[10]CaseCE180!$Q209)/3600/1000</f>
        <v>6.5123818770190942</v>
      </c>
      <c r="AV192" s="98">
        <f>[10]CaseCE180!$AA209/1000</f>
        <v>1.61201014107148</v>
      </c>
      <c r="AW192" s="99">
        <f t="shared" si="37"/>
        <v>4.0399137146186979</v>
      </c>
      <c r="AX192" s="98">
        <f>([11]CaseCE185!$O209+[11]CaseCE185!$Q209)/3600/1000</f>
        <v>6.5395636072730863</v>
      </c>
      <c r="AY192" s="98">
        <f>[11]CaseCE185!$AA209/1000</f>
        <v>2.2948643528867603</v>
      </c>
      <c r="AZ192" s="99">
        <f t="shared" si="38"/>
        <v>2.8496514833422837</v>
      </c>
      <c r="BA192" s="98">
        <f>([12]CaseCE190!$O209+[12]CaseCE190!$Q209)/3600/1000</f>
        <v>0.83230442375947766</v>
      </c>
      <c r="BB192" s="98">
        <f>[12]CaseCE190!$AA209/1000</f>
        <v>0.24527803982046398</v>
      </c>
      <c r="BC192" s="99">
        <f t="shared" si="39"/>
        <v>3.393309993706322</v>
      </c>
      <c r="BD192" s="98">
        <f>([13]CaseCE195!$O209+[13]CaseCE195!$Q209)/3600/1000</f>
        <v>0.85951079087379179</v>
      </c>
      <c r="BE192" s="98">
        <f>[13]CaseCE195!$AA209/1000</f>
        <v>0.37327438326057699</v>
      </c>
      <c r="BF192" s="99">
        <f t="shared" si="40"/>
        <v>2.3026246359739635</v>
      </c>
      <c r="BG192" s="98">
        <f>([14]CaseCE200!$O209+[14]CaseCE200!$Q209)/3600/1000</f>
        <v>7.9508872215663624</v>
      </c>
      <c r="BH192" s="98">
        <f>[14]CaseCE200!$AA209/1000</f>
        <v>2.1822767809199299</v>
      </c>
      <c r="BI192" s="99">
        <f t="shared" si="41"/>
        <v>3.6433908343261106</v>
      </c>
    </row>
    <row r="193" spans="19:61" x14ac:dyDescent="0.2">
      <c r="S193" t="s">
        <v>262</v>
      </c>
      <c r="T193" s="98">
        <f>([1]CaseCE100!$O210+[1]CaseCE100!$Q210)/3600/1000</f>
        <v>5.4387497780376943</v>
      </c>
      <c r="U193" s="98">
        <f>[1]CaseCE100!$AA210/1000</f>
        <v>2.2645413351566397</v>
      </c>
      <c r="V193" s="99">
        <f t="shared" si="28"/>
        <v>2.4017003768498193</v>
      </c>
      <c r="W193" s="98">
        <f>([2]CaseCE110!$O210+[2]CaseCE110!$Q210)/3600/1000</f>
        <v>5.4114706674749726</v>
      </c>
      <c r="X193" s="98">
        <f>[2]CaseCE110!$AA210/1000</f>
        <v>1.5928498163613201</v>
      </c>
      <c r="Y193" s="99">
        <f t="shared" si="29"/>
        <v>3.3973514714882835</v>
      </c>
      <c r="Z193" s="98">
        <f>([3]CaseCE120!$O210+[3]CaseCE120!$Q210)/3600/1000</f>
        <v>5.4039435593128058</v>
      </c>
      <c r="AA193" s="98">
        <f>[3]CaseCE120!$AA210/1000</f>
        <v>1.4995031589046901</v>
      </c>
      <c r="AB193" s="99">
        <f t="shared" si="30"/>
        <v>3.6038227243616534</v>
      </c>
      <c r="AC193" s="98">
        <f>([4]CaseCE130!$O210+[4]CaseCE130!$Q210)/3600/1000</f>
        <v>0.30874962362780556</v>
      </c>
      <c r="AD193" s="98">
        <f>[4]CaseCE130!$AA210/1000</f>
        <v>0.162378537800803</v>
      </c>
      <c r="AE193" s="99">
        <f t="shared" si="31"/>
        <v>1.9014189178533096</v>
      </c>
      <c r="AF193" s="98">
        <f>([5]CaseCE140!$O210+[5]CaseCE140!$Q210)/3600/1000</f>
        <v>0.28147041800158334</v>
      </c>
      <c r="AG193" s="98">
        <f>[5]CaseCE140!$AA210/1000</f>
        <v>0.10169501266459499</v>
      </c>
      <c r="AH193" s="99">
        <f t="shared" si="32"/>
        <v>2.7677897925035313</v>
      </c>
      <c r="AI193" s="98">
        <f>([6]CaseCE150!$O210+[6]CaseCE150!$Q210)/3600/1000</f>
        <v>6.5115240604018334</v>
      </c>
      <c r="AJ193" s="98">
        <f>[6]CaseCE150!$AA210/1000</f>
        <v>1.7835085908047599</v>
      </c>
      <c r="AK193" s="99">
        <f t="shared" si="33"/>
        <v>3.650963103835505</v>
      </c>
      <c r="AL193" s="98">
        <f>([7]CaseCE160!$O210+[7]CaseCE160!$Q210)/3600/1000</f>
        <v>6.5040099545539718</v>
      </c>
      <c r="AM193" s="98">
        <f>[7]CaseCE160!$AA210/1000</f>
        <v>1.6861074734724</v>
      </c>
      <c r="AN193" s="99">
        <f t="shared" si="34"/>
        <v>3.8574112604812179</v>
      </c>
      <c r="AO193" s="98">
        <f>([8]CaseCE165!$O210+[8]CaseCE165!$Q210)/3600/1000</f>
        <v>6.527894617801528</v>
      </c>
      <c r="AP193" s="98">
        <f>[8]CaseCE165!$AA210/1000</f>
        <v>2.2213936826137202</v>
      </c>
      <c r="AQ193" s="99">
        <f t="shared" si="35"/>
        <v>2.9386482319157063</v>
      </c>
      <c r="AR193" s="98">
        <f>([9]CaseCE170!$O210+[9]CaseCE170!$Q210)/3600/1000</f>
        <v>3.2115163662256778</v>
      </c>
      <c r="AS193" s="98">
        <f>[9]CaseCE170!$AA210/1000</f>
        <v>0.94679974277874601</v>
      </c>
      <c r="AT193" s="99">
        <f t="shared" si="36"/>
        <v>3.3919700451124486</v>
      </c>
      <c r="AU193" s="98">
        <f>([10]CaseCE180!$O210+[10]CaseCE180!$Q210)/3600/1000</f>
        <v>6.511566753665619</v>
      </c>
      <c r="AV193" s="98">
        <f>[10]CaseCE180!$AA210/1000</f>
        <v>1.61174172398787</v>
      </c>
      <c r="AW193" s="99">
        <f t="shared" si="37"/>
        <v>4.0400807751966008</v>
      </c>
      <c r="AX193" s="98">
        <f>([11]CaseCE185!$O210+[11]CaseCE185!$Q210)/3600/1000</f>
        <v>6.5388124257323028</v>
      </c>
      <c r="AY193" s="98">
        <f>[11]CaseCE185!$AA210/1000</f>
        <v>2.2945598829224902</v>
      </c>
      <c r="AZ193" s="99">
        <f t="shared" si="38"/>
        <v>2.849702234575842</v>
      </c>
      <c r="BA193" s="98">
        <f>([12]CaseCE190!$O210+[12]CaseCE190!$Q210)/3600/1000</f>
        <v>0.8314807072842193</v>
      </c>
      <c r="BB193" s="98">
        <f>[12]CaseCE190!$AA210/1000</f>
        <v>0.244771685005157</v>
      </c>
      <c r="BC193" s="99">
        <f t="shared" si="39"/>
        <v>3.3969644293893761</v>
      </c>
      <c r="BD193" s="98">
        <f>([13]CaseCE195!$O210+[13]CaseCE195!$Q210)/3600/1000</f>
        <v>0.85875659478158062</v>
      </c>
      <c r="BE193" s="98">
        <f>[13]CaseCE195!$AA210/1000</f>
        <v>0.372701085467805</v>
      </c>
      <c r="BF193" s="99">
        <f t="shared" si="40"/>
        <v>2.3041429935834263</v>
      </c>
      <c r="BG193" s="98">
        <f>([14]CaseCE200!$O210+[14]CaseCE200!$Q210)/3600/1000</f>
        <v>7.9500762504613602</v>
      </c>
      <c r="BH193" s="98">
        <f>[14]CaseCE200!$AA210/1000</f>
        <v>2.18212333745638</v>
      </c>
      <c r="BI193" s="99">
        <f t="shared" si="41"/>
        <v>3.6432753886993705</v>
      </c>
    </row>
    <row r="194" spans="19:61" x14ac:dyDescent="0.2">
      <c r="S194" t="s">
        <v>263</v>
      </c>
      <c r="T194" s="98">
        <f>([1]CaseCE100!$O211+[1]CaseCE100!$Q211)/3600/1000</f>
        <v>5.4370386826118615</v>
      </c>
      <c r="U194" s="98">
        <f>[1]CaseCE100!$AA211/1000</f>
        <v>2.2637228923900601</v>
      </c>
      <c r="V194" s="99">
        <f t="shared" si="28"/>
        <v>2.4018128282792532</v>
      </c>
      <c r="W194" s="98">
        <f>([2]CaseCE110!$O211+[2]CaseCE110!$Q211)/3600/1000</f>
        <v>5.4097042419153603</v>
      </c>
      <c r="X194" s="98">
        <f>[2]CaseCE110!$AA211/1000</f>
        <v>1.5922452675702701</v>
      </c>
      <c r="Y194" s="99">
        <f t="shared" si="29"/>
        <v>3.397531995915708</v>
      </c>
      <c r="Z194" s="98">
        <f>([3]CaseCE120!$O211+[3]CaseCE120!$Q211)/3600/1000</f>
        <v>5.4021910103320829</v>
      </c>
      <c r="AA194" s="98">
        <f>[3]CaseCE120!$AA211/1000</f>
        <v>1.4989290683577501</v>
      </c>
      <c r="AB194" s="99">
        <f t="shared" si="30"/>
        <v>3.6040337894379535</v>
      </c>
      <c r="AC194" s="98">
        <f>([4]CaseCE130!$O211+[4]CaseCE130!$Q211)/3600/1000</f>
        <v>0.30703848653941945</v>
      </c>
      <c r="AD194" s="98">
        <f>[4]CaseCE130!$AA211/1000</f>
        <v>0.161467037952016</v>
      </c>
      <c r="AE194" s="99">
        <f t="shared" si="31"/>
        <v>1.901555205531569</v>
      </c>
      <c r="AF194" s="98">
        <f>([5]CaseCE140!$O211+[5]CaseCE140!$Q211)/3600/1000</f>
        <v>0.27970394151435002</v>
      </c>
      <c r="AG194" s="98">
        <f>[5]CaseCE140!$AA211/1000</f>
        <v>0.101048597977172</v>
      </c>
      <c r="AH194" s="99">
        <f t="shared" si="32"/>
        <v>2.7680140755395564</v>
      </c>
      <c r="AI194" s="98">
        <f>([6]CaseCE150!$O211+[6]CaseCE150!$Q211)/3600/1000</f>
        <v>6.50976672082425</v>
      </c>
      <c r="AJ194" s="98">
        <f>[6]CaseCE150!$AA211/1000</f>
        <v>1.7830094832655199</v>
      </c>
      <c r="AK194" s="99">
        <f t="shared" si="33"/>
        <v>3.650999493789477</v>
      </c>
      <c r="AL194" s="98">
        <f>([7]CaseCE160!$O211+[7]CaseCE160!$Q211)/3600/1000</f>
        <v>6.5022920219991382</v>
      </c>
      <c r="AM194" s="98">
        <f>[7]CaseCE160!$AA211/1000</f>
        <v>1.68567794271822</v>
      </c>
      <c r="AN194" s="99">
        <f t="shared" si="34"/>
        <v>3.8573750401657056</v>
      </c>
      <c r="AO194" s="98">
        <f>([8]CaseCE165!$O211+[8]CaseCE165!$Q211)/3600/1000</f>
        <v>6.5261267536975005</v>
      </c>
      <c r="AP194" s="98">
        <f>[8]CaseCE165!$AA211/1000</f>
        <v>2.2207612260751199</v>
      </c>
      <c r="AQ194" s="99">
        <f t="shared" si="35"/>
        <v>2.9386890752012556</v>
      </c>
      <c r="AR194" s="98">
        <f>([9]CaseCE170!$O211+[9]CaseCE170!$Q211)/3600/1000</f>
        <v>3.2097567602320556</v>
      </c>
      <c r="AS194" s="98">
        <f>[9]CaseCE170!$AA211/1000</f>
        <v>0.94616139900654195</v>
      </c>
      <c r="AT194" s="99">
        <f t="shared" si="36"/>
        <v>3.3923987636805535</v>
      </c>
      <c r="AU194" s="98">
        <f>([10]CaseCE180!$O211+[10]CaseCE180!$Q211)/3600/1000</f>
        <v>6.5098175344574472</v>
      </c>
      <c r="AV194" s="98">
        <f>[10]CaseCE180!$AA211/1000</f>
        <v>1.61104567946296</v>
      </c>
      <c r="AW194" s="99">
        <f t="shared" si="37"/>
        <v>4.0407405062701178</v>
      </c>
      <c r="AX194" s="98">
        <f>([11]CaseCE185!$O211+[11]CaseCE185!$Q211)/3600/1000</f>
        <v>6.5371045475639127</v>
      </c>
      <c r="AY194" s="98">
        <f>[11]CaseCE185!$AA211/1000</f>
        <v>2.2934751808209297</v>
      </c>
      <c r="AZ194" s="99">
        <f t="shared" si="38"/>
        <v>2.8503053367353259</v>
      </c>
      <c r="BA194" s="98">
        <f>([12]CaseCE190!$O211+[12]CaseCE190!$Q211)/3600/1000</f>
        <v>0.82971504090143333</v>
      </c>
      <c r="BB194" s="98">
        <f>[12]CaseCE190!$AA211/1000</f>
        <v>0.24369335426158198</v>
      </c>
      <c r="BC194" s="99">
        <f t="shared" si="39"/>
        <v>3.4047503815422555</v>
      </c>
      <c r="BD194" s="98">
        <f>([13]CaseCE195!$O211+[13]CaseCE195!$Q211)/3600/1000</f>
        <v>0.85704423755831116</v>
      </c>
      <c r="BE194" s="98">
        <f>[13]CaseCE195!$AA211/1000</f>
        <v>0.37121995430832599</v>
      </c>
      <c r="BF194" s="99">
        <f t="shared" si="40"/>
        <v>2.3087235144867018</v>
      </c>
      <c r="BG194" s="98">
        <f>([14]CaseCE200!$O211+[14]CaseCE200!$Q211)/3600/1000</f>
        <v>7.9483444811982222</v>
      </c>
      <c r="BH194" s="98">
        <f>[14]CaseCE200!$AA211/1000</f>
        <v>2.1816278857432199</v>
      </c>
      <c r="BI194" s="99">
        <f t="shared" si="41"/>
        <v>3.6433089864408488</v>
      </c>
    </row>
    <row r="195" spans="19:61" x14ac:dyDescent="0.2">
      <c r="S195" t="s">
        <v>264</v>
      </c>
      <c r="T195" s="98">
        <f>([1]CaseCE100!$O212+[1]CaseCE100!$Q212)/3600/1000</f>
        <v>5.4353906119049729</v>
      </c>
      <c r="U195" s="98">
        <f>[1]CaseCE100!$AA212/1000</f>
        <v>2.2630298508758502</v>
      </c>
      <c r="V195" s="99">
        <f t="shared" si="28"/>
        <v>2.4018201128903969</v>
      </c>
      <c r="W195" s="98">
        <f>([2]CaseCE110!$O212+[2]CaseCE110!$Q212)/3600/1000</f>
        <v>5.4080302876007229</v>
      </c>
      <c r="X195" s="98">
        <f>[2]CaseCE110!$AA212/1000</f>
        <v>1.59173681425466</v>
      </c>
      <c r="Y195" s="99">
        <f t="shared" si="29"/>
        <v>3.3975656271624683</v>
      </c>
      <c r="Z195" s="98">
        <f>([3]CaseCE120!$O212+[3]CaseCE120!$Q212)/3600/1000</f>
        <v>5.400662196301</v>
      </c>
      <c r="AA195" s="98">
        <f>[3]CaseCE120!$AA212/1000</f>
        <v>1.4984756309560701</v>
      </c>
      <c r="AB195" s="99">
        <f t="shared" si="30"/>
        <v>3.6041041207024662</v>
      </c>
      <c r="AC195" s="98">
        <f>([4]CaseCE130!$O212+[4]CaseCE130!$Q212)/3600/1000</f>
        <v>0.30539039112645</v>
      </c>
      <c r="AD195" s="98">
        <f>[4]CaseCE130!$AA212/1000</f>
        <v>0.16059858242793298</v>
      </c>
      <c r="AE195" s="99">
        <f t="shared" si="31"/>
        <v>1.9015758826108624</v>
      </c>
      <c r="AF195" s="98">
        <f>([5]CaseCE140!$O212+[5]CaseCE140!$Q212)/3600/1000</f>
        <v>0.27802990517620557</v>
      </c>
      <c r="AG195" s="98">
        <f>[5]CaseCE140!$AA212/1000</f>
        <v>0.10044167873453</v>
      </c>
      <c r="AH195" s="99">
        <f t="shared" si="32"/>
        <v>2.7680730616923075</v>
      </c>
      <c r="AI195" s="98">
        <f>([6]CaseCE150!$O212+[6]CaseCE150!$Q212)/3600/1000</f>
        <v>6.508107455287611</v>
      </c>
      <c r="AJ195" s="98">
        <f>[6]CaseCE150!$AA212/1000</f>
        <v>1.7824968918617501</v>
      </c>
      <c r="AK195" s="99">
        <f t="shared" si="33"/>
        <v>3.6511185433205107</v>
      </c>
      <c r="AL195" s="98">
        <f>([7]CaseCE160!$O212+[7]CaseCE160!$Q212)/3600/1000</f>
        <v>6.5008230618812233</v>
      </c>
      <c r="AM195" s="98">
        <f>[7]CaseCE160!$AA212/1000</f>
        <v>1.6852740837757898</v>
      </c>
      <c r="AN195" s="99">
        <f t="shared" si="34"/>
        <v>3.8574277765646205</v>
      </c>
      <c r="AO195" s="98">
        <f>([8]CaseCE165!$O212+[8]CaseCE165!$Q212)/3600/1000</f>
        <v>6.5245385025648615</v>
      </c>
      <c r="AP195" s="98">
        <f>[8]CaseCE165!$AA212/1000</f>
        <v>2.22013850926546</v>
      </c>
      <c r="AQ195" s="99">
        <f t="shared" si="35"/>
        <v>2.9387979512699531</v>
      </c>
      <c r="AR195" s="98">
        <f>([9]CaseCE170!$O212+[9]CaseCE170!$Q212)/3600/1000</f>
        <v>3.2080956263195306</v>
      </c>
      <c r="AS195" s="98">
        <f>[9]CaseCE170!$AA212/1000</f>
        <v>0.94562333623156103</v>
      </c>
      <c r="AT195" s="99">
        <f t="shared" si="36"/>
        <v>3.3925723947383033</v>
      </c>
      <c r="AU195" s="98">
        <f>([10]CaseCE180!$O212+[10]CaseCE180!$Q212)/3600/1000</f>
        <v>6.5081738972968965</v>
      </c>
      <c r="AV195" s="98">
        <f>[10]CaseCE180!$AA212/1000</f>
        <v>1.61074368533292</v>
      </c>
      <c r="AW195" s="99">
        <f t="shared" si="37"/>
        <v>4.0404776728655873</v>
      </c>
      <c r="AX195" s="98">
        <f>([11]CaseCE185!$O212+[11]CaseCE185!$Q212)/3600/1000</f>
        <v>6.5354654675627133</v>
      </c>
      <c r="AY195" s="98">
        <f>[11]CaseCE185!$AA212/1000</f>
        <v>2.2930001470809103</v>
      </c>
      <c r="AZ195" s="99">
        <f t="shared" si="38"/>
        <v>2.8501810066966842</v>
      </c>
      <c r="BA195" s="98">
        <f>([12]CaseCE190!$O212+[12]CaseCE190!$Q212)/3600/1000</f>
        <v>0.82804661113675004</v>
      </c>
      <c r="BB195" s="98">
        <f>[12]CaseCE190!$AA212/1000</f>
        <v>0.243073219533989</v>
      </c>
      <c r="BC195" s="99">
        <f t="shared" si="39"/>
        <v>3.4065727714647069</v>
      </c>
      <c r="BD195" s="98">
        <f>([13]CaseCE195!$O212+[13]CaseCE195!$Q212)/3600/1000</f>
        <v>0.85539869757658338</v>
      </c>
      <c r="BE195" s="98">
        <f>[13]CaseCE195!$AA212/1000</f>
        <v>0.37036411499528499</v>
      </c>
      <c r="BF195" s="99">
        <f t="shared" si="40"/>
        <v>2.3096154917370253</v>
      </c>
      <c r="BG195" s="98">
        <f>([14]CaseCE200!$O212+[14]CaseCE200!$Q212)/3600/1000</f>
        <v>7.9467181017456126</v>
      </c>
      <c r="BH195" s="98">
        <f>[14]CaseCE200!$AA212/1000</f>
        <v>2.1811048893912299</v>
      </c>
      <c r="BI195" s="99">
        <f t="shared" si="41"/>
        <v>3.6434369297863651</v>
      </c>
    </row>
    <row r="196" spans="19:61" x14ac:dyDescent="0.2">
      <c r="S196" t="s">
        <v>265</v>
      </c>
      <c r="T196" s="98">
        <f>([1]CaseCE100!$O213+[1]CaseCE100!$Q213)/3600/1000</f>
        <v>5.4350289165755843</v>
      </c>
      <c r="U196" s="98">
        <f>[1]CaseCE100!$AA213/1000</f>
        <v>2.2626504690878</v>
      </c>
      <c r="V196" s="99">
        <f t="shared" si="28"/>
        <v>2.4020629747407458</v>
      </c>
      <c r="W196" s="98">
        <f>([2]CaseCE110!$O213+[2]CaseCE110!$Q213)/3600/1000</f>
        <v>5.4076307571098052</v>
      </c>
      <c r="X196" s="98">
        <f>[2]CaseCE110!$AA213/1000</f>
        <v>1.59145653298793</v>
      </c>
      <c r="Y196" s="99">
        <f t="shared" si="29"/>
        <v>3.3979129464234119</v>
      </c>
      <c r="Z196" s="98">
        <f>([3]CaseCE120!$O213+[3]CaseCE120!$Q213)/3600/1000</f>
        <v>5.4003800823435277</v>
      </c>
      <c r="AA196" s="98">
        <f>[3]CaseCE120!$AA213/1000</f>
        <v>1.4982377981400099</v>
      </c>
      <c r="AB196" s="99">
        <f t="shared" si="30"/>
        <v>3.6044879451365062</v>
      </c>
      <c r="AC196" s="98">
        <f>([4]CaseCE130!$O213+[4]CaseCE130!$Q213)/3600/1000</f>
        <v>0.30502871401590276</v>
      </c>
      <c r="AD196" s="98">
        <f>[4]CaseCE130!$AA213/1000</f>
        <v>0.16038570208835301</v>
      </c>
      <c r="AE196" s="99">
        <f t="shared" si="31"/>
        <v>1.9018448031475339</v>
      </c>
      <c r="AF196" s="98">
        <f>([5]CaseCE140!$O213+[5]CaseCE140!$Q213)/3600/1000</f>
        <v>0.27763042211917888</v>
      </c>
      <c r="AG196" s="98">
        <f>[5]CaseCE140!$AA213/1000</f>
        <v>0.100283109624367</v>
      </c>
      <c r="AH196" s="99">
        <f t="shared" si="32"/>
        <v>2.7684664262915883</v>
      </c>
      <c r="AI196" s="98">
        <f>([6]CaseCE150!$O213+[6]CaseCE150!$Q213)/3600/1000</f>
        <v>6.5077006818782497</v>
      </c>
      <c r="AJ196" s="98">
        <f>[6]CaseCE150!$AA213/1000</f>
        <v>1.7822995071269399</v>
      </c>
      <c r="AK196" s="99">
        <f t="shared" si="33"/>
        <v>3.6512946650412528</v>
      </c>
      <c r="AL196" s="98">
        <f>([7]CaseCE160!$O213+[7]CaseCE160!$Q213)/3600/1000</f>
        <v>6.5005207154855276</v>
      </c>
      <c r="AM196" s="98">
        <f>[7]CaseCE160!$AA213/1000</f>
        <v>1.6851194773323299</v>
      </c>
      <c r="AN196" s="99">
        <f t="shared" si="34"/>
        <v>3.8576022667403604</v>
      </c>
      <c r="AO196" s="98">
        <f>([8]CaseCE165!$O213+[8]CaseCE165!$Q213)/3600/1000</f>
        <v>6.5241444072420007</v>
      </c>
      <c r="AP196" s="98">
        <f>[8]CaseCE165!$AA213/1000</f>
        <v>2.21988771071522</v>
      </c>
      <c r="AQ196" s="99">
        <f t="shared" si="35"/>
        <v>2.9389524414908372</v>
      </c>
      <c r="AR196" s="98">
        <f>([9]CaseCE170!$O213+[9]CaseCE170!$Q213)/3600/1000</f>
        <v>3.2076871889583414</v>
      </c>
      <c r="AS196" s="98">
        <f>[9]CaseCE170!$AA213/1000</f>
        <v>0.94548595907902699</v>
      </c>
      <c r="AT196" s="99">
        <f t="shared" si="36"/>
        <v>3.3926333417821088</v>
      </c>
      <c r="AU196" s="98">
        <f>([10]CaseCE180!$O213+[10]CaseCE180!$Q213)/3600/1000</f>
        <v>6.5077576465941913</v>
      </c>
      <c r="AV196" s="98">
        <f>[10]CaseCE180!$AA213/1000</f>
        <v>1.61054192871444</v>
      </c>
      <c r="AW196" s="99">
        <f t="shared" si="37"/>
        <v>4.0407253798035461</v>
      </c>
      <c r="AX196" s="98">
        <f>([11]CaseCE185!$O213+[11]CaseCE185!$Q213)/3600/1000</f>
        <v>6.5350973980268527</v>
      </c>
      <c r="AY196" s="98">
        <f>[11]CaseCE185!$AA213/1000</f>
        <v>2.2927024837659</v>
      </c>
      <c r="AZ196" s="99">
        <f t="shared" si="38"/>
        <v>2.8503905082758783</v>
      </c>
      <c r="BA196" s="98">
        <f>([12]CaseCE190!$O213+[12]CaseCE190!$Q213)/3600/1000</f>
        <v>0.82764506250249326</v>
      </c>
      <c r="BB196" s="98">
        <f>[12]CaseCE190!$AA213/1000</f>
        <v>0.24335025866659701</v>
      </c>
      <c r="BC196" s="99">
        <f t="shared" si="39"/>
        <v>3.4010445151669702</v>
      </c>
      <c r="BD196" s="98">
        <f>([13]CaseCE195!$O213+[13]CaseCE195!$Q213)/3600/1000</f>
        <v>0.85503708524094446</v>
      </c>
      <c r="BE196" s="98">
        <f>[13]CaseCE195!$AA213/1000</f>
        <v>0.37070860159982999</v>
      </c>
      <c r="BF196" s="99">
        <f t="shared" si="40"/>
        <v>2.3064937839341915</v>
      </c>
      <c r="BG196" s="98">
        <f>([14]CaseCE200!$O213+[14]CaseCE200!$Q213)/3600/1000</f>
        <v>7.9463289576303344</v>
      </c>
      <c r="BH196" s="98">
        <f>[14]CaseCE200!$AA213/1000</f>
        <v>2.1809027148320701</v>
      </c>
      <c r="BI196" s="99">
        <f t="shared" si="41"/>
        <v>3.643596251950286</v>
      </c>
    </row>
    <row r="197" spans="19:61" x14ac:dyDescent="0.2">
      <c r="S197" t="s">
        <v>266</v>
      </c>
      <c r="T197" s="98">
        <f>([1]CaseCE100!$O214+[1]CaseCE100!$Q214)/3600/1000</f>
        <v>5.4348872001882773</v>
      </c>
      <c r="U197" s="98">
        <f>[1]CaseCE100!$AA214/1000</f>
        <v>2.2624474033372497</v>
      </c>
      <c r="V197" s="99">
        <f t="shared" si="28"/>
        <v>2.4022159331401398</v>
      </c>
      <c r="W197" s="98">
        <f>([2]CaseCE110!$O214+[2]CaseCE110!$Q214)/3600/1000</f>
        <v>5.407418758074944</v>
      </c>
      <c r="X197" s="98">
        <f>[2]CaseCE110!$AA214/1000</f>
        <v>1.5912949337676101</v>
      </c>
      <c r="Y197" s="99">
        <f t="shared" si="29"/>
        <v>3.3981247871330393</v>
      </c>
      <c r="Z197" s="98">
        <f>([3]CaseCE120!$O214+[3]CaseCE120!$Q214)/3600/1000</f>
        <v>5.4002031854310566</v>
      </c>
      <c r="AA197" s="98">
        <f>[3]CaseCE120!$AA214/1000</f>
        <v>1.4980933385364201</v>
      </c>
      <c r="AB197" s="99">
        <f t="shared" si="30"/>
        <v>3.604717440841736</v>
      </c>
      <c r="AC197" s="98">
        <f>([4]CaseCE130!$O214+[4]CaseCE130!$Q214)/3600/1000</f>
        <v>0.30488702461881667</v>
      </c>
      <c r="AD197" s="98">
        <f>[4]CaseCE130!$AA214/1000</f>
        <v>0.16029697598566198</v>
      </c>
      <c r="AE197" s="99">
        <f t="shared" si="31"/>
        <v>1.9020135766384501</v>
      </c>
      <c r="AF197" s="98">
        <f>([5]CaseCE140!$O214+[5]CaseCE140!$Q214)/3600/1000</f>
        <v>0.2774184651968567</v>
      </c>
      <c r="AG197" s="98">
        <f>[5]CaseCE140!$AA214/1000</f>
        <v>0.100197886517263</v>
      </c>
      <c r="AH197" s="99">
        <f t="shared" si="32"/>
        <v>2.7687057565736235</v>
      </c>
      <c r="AI197" s="98">
        <f>([6]CaseCE150!$O214+[6]CaseCE150!$Q214)/3600/1000</f>
        <v>6.5074792171605003</v>
      </c>
      <c r="AJ197" s="98">
        <f>[6]CaseCE150!$AA214/1000</f>
        <v>1.7820912626306198</v>
      </c>
      <c r="AK197" s="99">
        <f t="shared" si="33"/>
        <v>3.6515970610587791</v>
      </c>
      <c r="AL197" s="98">
        <f>([7]CaseCE160!$O214+[7]CaseCE160!$Q214)/3600/1000</f>
        <v>6.5003323703414715</v>
      </c>
      <c r="AM197" s="98">
        <f>[7]CaseCE160!$AA214/1000</f>
        <v>1.6849320359509701</v>
      </c>
      <c r="AN197" s="99">
        <f t="shared" si="34"/>
        <v>3.8579196262196449</v>
      </c>
      <c r="AO197" s="98">
        <f>([8]CaseCE165!$O214+[8]CaseCE165!$Q214)/3600/1000</f>
        <v>6.5239704435463333</v>
      </c>
      <c r="AP197" s="98">
        <f>[8]CaseCE165!$AA214/1000</f>
        <v>2.21963812813304</v>
      </c>
      <c r="AQ197" s="99">
        <f t="shared" si="35"/>
        <v>2.939204531070887</v>
      </c>
      <c r="AR197" s="98">
        <f>([9]CaseCE170!$O214+[9]CaseCE170!$Q214)/3600/1000</f>
        <v>3.2074680660684223</v>
      </c>
      <c r="AS197" s="98">
        <f>[9]CaseCE170!$AA214/1000</f>
        <v>0.94534643288627607</v>
      </c>
      <c r="AT197" s="99">
        <f t="shared" si="36"/>
        <v>3.3929022784542271</v>
      </c>
      <c r="AU197" s="98">
        <f>([10]CaseCE180!$O214+[10]CaseCE180!$Q214)/3600/1000</f>
        <v>6.5075308191423114</v>
      </c>
      <c r="AV197" s="98">
        <f>[10]CaseCE180!$AA214/1000</f>
        <v>1.6104273507116</v>
      </c>
      <c r="AW197" s="99">
        <f t="shared" si="37"/>
        <v>4.0408720183911599</v>
      </c>
      <c r="AX197" s="98">
        <f>([11]CaseCE185!$O214+[11]CaseCE185!$Q214)/3600/1000</f>
        <v>6.5349499892472558</v>
      </c>
      <c r="AY197" s="98">
        <f>[11]CaseCE185!$AA214/1000</f>
        <v>2.2925214529661697</v>
      </c>
      <c r="AZ197" s="99">
        <f t="shared" si="38"/>
        <v>2.8505512918066862</v>
      </c>
      <c r="BA197" s="98">
        <f>([12]CaseCE190!$O214+[12]CaseCE190!$Q214)/3600/1000</f>
        <v>0.82743190645020026</v>
      </c>
      <c r="BB197" s="98">
        <f>[12]CaseCE190!$AA214/1000</f>
        <v>0.24347174995509102</v>
      </c>
      <c r="BC197" s="99">
        <f t="shared" si="39"/>
        <v>3.3984719237563379</v>
      </c>
      <c r="BD197" s="98">
        <f>([13]CaseCE195!$O214+[13]CaseCE195!$Q214)/3600/1000</f>
        <v>0.85489524953950558</v>
      </c>
      <c r="BE197" s="98">
        <f>[13]CaseCE195!$AA214/1000</f>
        <v>0.37086174937681499</v>
      </c>
      <c r="BF197" s="99">
        <f t="shared" si="40"/>
        <v>2.3051588657391764</v>
      </c>
      <c r="BG197" s="98">
        <f>([14]CaseCE200!$O214+[14]CaseCE200!$Q214)/3600/1000</f>
        <v>7.9461204577246392</v>
      </c>
      <c r="BH197" s="98">
        <f>[14]CaseCE200!$AA214/1000</f>
        <v>2.1806646700558101</v>
      </c>
      <c r="BI197" s="99">
        <f t="shared" si="41"/>
        <v>3.6438983796262781</v>
      </c>
    </row>
    <row r="198" spans="19:61" x14ac:dyDescent="0.2">
      <c r="S198" t="s">
        <v>267</v>
      </c>
      <c r="T198" s="98">
        <f>([1]CaseCE100!$O215+[1]CaseCE100!$Q215)/3600/1000</f>
        <v>5.4349069450753342</v>
      </c>
      <c r="U198" s="98">
        <f>[1]CaseCE100!$AA215/1000</f>
        <v>2.26219241914613</v>
      </c>
      <c r="V198" s="99">
        <f t="shared" si="28"/>
        <v>2.4024954283627</v>
      </c>
      <c r="W198" s="98">
        <f>([2]CaseCE110!$O215+[2]CaseCE110!$Q215)/3600/1000</f>
        <v>5.4073568351517505</v>
      </c>
      <c r="X198" s="98">
        <f>[2]CaseCE110!$AA215/1000</f>
        <v>1.59109503446791</v>
      </c>
      <c r="Y198" s="99">
        <f t="shared" si="29"/>
        <v>3.3985127965408206</v>
      </c>
      <c r="Z198" s="98">
        <f>([3]CaseCE120!$O215+[3]CaseCE120!$Q215)/3600/1000</f>
        <v>5.4000973670188062</v>
      </c>
      <c r="AA198" s="98">
        <f>[3]CaseCE120!$AA215/1000</f>
        <v>1.4978959083966399</v>
      </c>
      <c r="AB198" s="99">
        <f t="shared" si="30"/>
        <v>3.6051219158473535</v>
      </c>
      <c r="AC198" s="98">
        <f>([4]CaseCE130!$O215+[4]CaseCE130!$Q215)/3600/1000</f>
        <v>0.30490678400930554</v>
      </c>
      <c r="AD198" s="98">
        <f>[4]CaseCE130!$AA215/1000</f>
        <v>0.16028155989955301</v>
      </c>
      <c r="AE198" s="99">
        <f t="shared" si="31"/>
        <v>1.9023197939949414</v>
      </c>
      <c r="AF198" s="98">
        <f>([5]CaseCE140!$O215+[5]CaseCE140!$Q215)/3600/1000</f>
        <v>0.27735658585384892</v>
      </c>
      <c r="AG198" s="98">
        <f>[5]CaseCE140!$AA215/1000</f>
        <v>0.10015981465668701</v>
      </c>
      <c r="AH198" s="99">
        <f t="shared" si="32"/>
        <v>2.7691403663687955</v>
      </c>
      <c r="AI198" s="98">
        <f>([6]CaseCE150!$O215+[6]CaseCE150!$Q215)/3600/1000</f>
        <v>6.5074099822888885</v>
      </c>
      <c r="AJ198" s="98">
        <f>[6]CaseCE150!$AA215/1000</f>
        <v>1.7819575688326599</v>
      </c>
      <c r="AK198" s="99">
        <f t="shared" si="33"/>
        <v>3.6518321738445314</v>
      </c>
      <c r="AL198" s="98">
        <f>([7]CaseCE160!$O215+[7]CaseCE160!$Q215)/3600/1000</f>
        <v>6.5002214059853056</v>
      </c>
      <c r="AM198" s="98">
        <f>[7]CaseCE160!$AA215/1000</f>
        <v>1.68481244947263</v>
      </c>
      <c r="AN198" s="99">
        <f t="shared" si="34"/>
        <v>3.858127596350541</v>
      </c>
      <c r="AO198" s="98">
        <f>([8]CaseCE165!$O215+[8]CaseCE165!$Q215)/3600/1000</f>
        <v>6.5239633260306666</v>
      </c>
      <c r="AP198" s="98">
        <f>[8]CaseCE165!$AA215/1000</f>
        <v>2.2194759133552302</v>
      </c>
      <c r="AQ198" s="99">
        <f t="shared" si="35"/>
        <v>2.9394161417900899</v>
      </c>
      <c r="AR198" s="98">
        <f>([9]CaseCE170!$O215+[9]CaseCE170!$Q215)/3600/1000</f>
        <v>3.2073997720419949</v>
      </c>
      <c r="AS198" s="98">
        <f>[9]CaseCE170!$AA215/1000</f>
        <v>0.94524956841515906</v>
      </c>
      <c r="AT198" s="99">
        <f t="shared" si="36"/>
        <v>3.3931777164623749</v>
      </c>
      <c r="AU198" s="98">
        <f>([10]CaseCE180!$O215+[10]CaseCE180!$Q215)/3600/1000</f>
        <v>6.5074544303927384</v>
      </c>
      <c r="AV198" s="98">
        <f>[10]CaseCE180!$AA215/1000</f>
        <v>1.6102574646569101</v>
      </c>
      <c r="AW198" s="99">
        <f t="shared" si="37"/>
        <v>4.0412509013142506</v>
      </c>
      <c r="AX198" s="98">
        <f>([11]CaseCE185!$O215+[11]CaseCE185!$Q215)/3600/1000</f>
        <v>6.5349649315690774</v>
      </c>
      <c r="AY198" s="98">
        <f>[11]CaseCE185!$AA215/1000</f>
        <v>2.2922604534206399</v>
      </c>
      <c r="AZ198" s="99">
        <f t="shared" si="38"/>
        <v>2.8508823776186669</v>
      </c>
      <c r="BA198" s="98">
        <f>([12]CaseCE190!$O215+[12]CaseCE190!$Q215)/3600/1000</f>
        <v>0.82736853350139083</v>
      </c>
      <c r="BB198" s="98">
        <f>[12]CaseCE190!$AA215/1000</f>
        <v>0.24354367081752099</v>
      </c>
      <c r="BC198" s="99">
        <f t="shared" si="39"/>
        <v>3.3972081094290068</v>
      </c>
      <c r="BD198" s="98">
        <f>([13]CaseCE195!$O215+[13]CaseCE195!$Q215)/3600/1000</f>
        <v>0.85491464561812225</v>
      </c>
      <c r="BE198" s="98">
        <f>[13]CaseCE195!$AA215/1000</f>
        <v>0.370963908077521</v>
      </c>
      <c r="BF198" s="99">
        <f t="shared" si="40"/>
        <v>2.3045763401852808</v>
      </c>
      <c r="BG198" s="98">
        <f>([14]CaseCE200!$O215+[14]CaseCE200!$Q215)/3600/1000</f>
        <v>7.9460634790296938</v>
      </c>
      <c r="BH198" s="98">
        <f>[14]CaseCE200!$AA215/1000</f>
        <v>2.1805188427586</v>
      </c>
      <c r="BI198" s="99">
        <f t="shared" si="41"/>
        <v>3.644115943055569</v>
      </c>
    </row>
    <row r="199" spans="19:61" x14ac:dyDescent="0.2">
      <c r="S199" t="s">
        <v>268</v>
      </c>
      <c r="T199" s="98">
        <f>([1]CaseCE100!$O216+[1]CaseCE100!$Q216)/3600/1000</f>
        <v>5.4350148341009161</v>
      </c>
      <c r="U199" s="98">
        <f>[1]CaseCE100!$AA216/1000</f>
        <v>2.2620707222774299</v>
      </c>
      <c r="V199" s="99">
        <f t="shared" si="28"/>
        <v>2.4026723747297334</v>
      </c>
      <c r="W199" s="98">
        <f>([2]CaseCE110!$O216+[2]CaseCE110!$Q216)/3600/1000</f>
        <v>5.4073942539448607</v>
      </c>
      <c r="X199" s="98">
        <f>[2]CaseCE110!$AA216/1000</f>
        <v>1.5909927590203499</v>
      </c>
      <c r="Y199" s="99">
        <f t="shared" si="29"/>
        <v>3.3987547858322444</v>
      </c>
      <c r="Z199" s="98">
        <f>([3]CaseCE120!$O216+[3]CaseCE120!$Q216)/3600/1000</f>
        <v>5.4000513660671388</v>
      </c>
      <c r="AA199" s="98">
        <f>[3]CaseCE120!$AA216/1000</f>
        <v>1.49778147443719</v>
      </c>
      <c r="AB199" s="99">
        <f t="shared" si="30"/>
        <v>3.6053666427515902</v>
      </c>
      <c r="AC199" s="98">
        <f>([4]CaseCE130!$O216+[4]CaseCE130!$Q216)/3600/1000</f>
        <v>0.30501468860302783</v>
      </c>
      <c r="AD199" s="98">
        <f>[4]CaseCE130!$AA216/1000</f>
        <v>0.16032200625406798</v>
      </c>
      <c r="AE199" s="99">
        <f t="shared" si="31"/>
        <v>1.9025129221478192</v>
      </c>
      <c r="AF199" s="98">
        <f>([5]CaseCE140!$O216+[5]CaseCE140!$Q216)/3600/1000</f>
        <v>0.27739403509131305</v>
      </c>
      <c r="AG199" s="98">
        <f>[5]CaseCE140!$AA216/1000</f>
        <v>0.10016357721353501</v>
      </c>
      <c r="AH199" s="99">
        <f t="shared" si="32"/>
        <v>2.7694102268327239</v>
      </c>
      <c r="AI199" s="98">
        <f>([6]CaseCE150!$O216+[6]CaseCE150!$Q216)/3600/1000</f>
        <v>6.5074400251756668</v>
      </c>
      <c r="AJ199" s="98">
        <f>[6]CaseCE150!$AA216/1000</f>
        <v>1.7818036650509901</v>
      </c>
      <c r="AK199" s="99">
        <f t="shared" si="33"/>
        <v>3.6521644627941892</v>
      </c>
      <c r="AL199" s="98">
        <f>([7]CaseCE160!$O216+[7]CaseCE160!$Q216)/3600/1000</f>
        <v>6.5001523193001116</v>
      </c>
      <c r="AM199" s="98">
        <f>[7]CaseCE160!$AA216/1000</f>
        <v>1.6846354687254801</v>
      </c>
      <c r="AN199" s="99">
        <f t="shared" si="34"/>
        <v>3.858491905205959</v>
      </c>
      <c r="AO199" s="98">
        <f>([8]CaseCE165!$O216+[8]CaseCE165!$Q216)/3600/1000</f>
        <v>6.5240502470546389</v>
      </c>
      <c r="AP199" s="98">
        <f>[8]CaseCE165!$AA216/1000</f>
        <v>2.2192938843247298</v>
      </c>
      <c r="AQ199" s="99">
        <f t="shared" si="35"/>
        <v>2.9396964021462746</v>
      </c>
      <c r="AR199" s="98">
        <f>([9]CaseCE170!$O216+[9]CaseCE170!$Q216)/3600/1000</f>
        <v>3.207431886452464</v>
      </c>
      <c r="AS199" s="98">
        <f>[9]CaseCE170!$AA216/1000</f>
        <v>0.94516978317677502</v>
      </c>
      <c r="AT199" s="99">
        <f t="shared" si="36"/>
        <v>3.3934981244026696</v>
      </c>
      <c r="AU199" s="98">
        <f>([10]CaseCE180!$O216+[10]CaseCE180!$Q216)/3600/1000</f>
        <v>6.5074806285237141</v>
      </c>
      <c r="AV199" s="98">
        <f>[10]CaseCE180!$AA216/1000</f>
        <v>1.6101870080696001</v>
      </c>
      <c r="AW199" s="99">
        <f t="shared" si="37"/>
        <v>4.0414440036535364</v>
      </c>
      <c r="AX199" s="98">
        <f>([11]CaseCE185!$O216+[11]CaseCE185!$Q216)/3600/1000</f>
        <v>6.5350700597246973</v>
      </c>
      <c r="AY199" s="98">
        <f>[11]CaseCE185!$AA216/1000</f>
        <v>2.2921340390834497</v>
      </c>
      <c r="AZ199" s="99">
        <f t="shared" si="38"/>
        <v>2.851085472443776</v>
      </c>
      <c r="BA199" s="98">
        <f>([12]CaseCE190!$O216+[12]CaseCE190!$Q216)/3600/1000</f>
        <v>0.82740488986702299</v>
      </c>
      <c r="BB199" s="98">
        <f>[12]CaseCE190!$AA216/1000</f>
        <v>0.243614374165356</v>
      </c>
      <c r="BC199" s="99">
        <f t="shared" si="39"/>
        <v>3.3963713869585241</v>
      </c>
      <c r="BD199" s="98">
        <f>([13]CaseCE195!$O216+[13]CaseCE195!$Q216)/3600/1000</f>
        <v>0.85502235109120273</v>
      </c>
      <c r="BE199" s="98">
        <f>[13]CaseCE195!$AA216/1000</f>
        <v>0.37105963043419804</v>
      </c>
      <c r="BF199" s="99">
        <f t="shared" si="40"/>
        <v>2.3042720925763125</v>
      </c>
      <c r="BG199" s="98">
        <f>([14]CaseCE200!$O216+[14]CaseCE200!$Q216)/3600/1000</f>
        <v>7.9461041490313615</v>
      </c>
      <c r="BH199" s="98">
        <f>[14]CaseCE200!$AA216/1000</f>
        <v>2.1803334458416099</v>
      </c>
      <c r="BI199" s="99">
        <f t="shared" si="41"/>
        <v>3.6444444606334794</v>
      </c>
    </row>
    <row r="200" spans="19:61" x14ac:dyDescent="0.2">
      <c r="S200" t="s">
        <v>269</v>
      </c>
      <c r="T200" s="98">
        <f>([1]CaseCE100!$O217+[1]CaseCE100!$Q217)/3600/1000</f>
        <v>5.4350149026884722</v>
      </c>
      <c r="U200" s="98">
        <f>[1]CaseCE100!$AA217/1000</f>
        <v>2.2620707447701602</v>
      </c>
      <c r="V200" s="99">
        <f t="shared" si="28"/>
        <v>2.4026723811596362</v>
      </c>
      <c r="W200" s="98">
        <f>([2]CaseCE110!$O217+[2]CaseCE110!$Q217)/3600/1000</f>
        <v>5.4073831304487783</v>
      </c>
      <c r="X200" s="98">
        <f>[2]CaseCE110!$AA217/1000</f>
        <v>1.5909901227590102</v>
      </c>
      <c r="Y200" s="99">
        <f t="shared" si="29"/>
        <v>3.3987534259933576</v>
      </c>
      <c r="Z200" s="98">
        <f>([3]CaseCE120!$O217+[3]CaseCE120!$Q217)/3600/1000</f>
        <v>5.4000006399411946</v>
      </c>
      <c r="AA200" s="98">
        <f>[3]CaseCE120!$AA217/1000</f>
        <v>1.497769892325</v>
      </c>
      <c r="AB200" s="99">
        <f t="shared" si="30"/>
        <v>3.6053606549392785</v>
      </c>
      <c r="AC200" s="98">
        <f>([4]CaseCE130!$O217+[4]CaseCE130!$Q217)/3600/1000</f>
        <v>0.30501476645939168</v>
      </c>
      <c r="AD200" s="98">
        <f>[4]CaseCE130!$AA217/1000</f>
        <v>0.16032204651908902</v>
      </c>
      <c r="AE200" s="99">
        <f t="shared" si="31"/>
        <v>1.9025129299548618</v>
      </c>
      <c r="AF200" s="98">
        <f>([5]CaseCE140!$O217+[5]CaseCE140!$Q217)/3600/1000</f>
        <v>0.27738292388301383</v>
      </c>
      <c r="AG200" s="98">
        <f>[5]CaseCE140!$AA217/1000</f>
        <v>0.10015961478307299</v>
      </c>
      <c r="AH200" s="99">
        <f t="shared" si="32"/>
        <v>2.7694088528971825</v>
      </c>
      <c r="AI200" s="98">
        <f>([6]CaseCE150!$O217+[6]CaseCE150!$Q217)/3600/1000</f>
        <v>6.5074256983511383</v>
      </c>
      <c r="AJ200" s="98">
        <f>[6]CaseCE150!$AA217/1000</f>
        <v>1.7817744942112299</v>
      </c>
      <c r="AK200" s="99">
        <f t="shared" si="33"/>
        <v>3.6522162145058079</v>
      </c>
      <c r="AL200" s="98">
        <f>([7]CaseCE160!$O217+[7]CaseCE160!$Q217)/3600/1000</f>
        <v>6.5000893924758341</v>
      </c>
      <c r="AM200" s="98">
        <f>[7]CaseCE160!$AA217/1000</f>
        <v>1.6845846128686501</v>
      </c>
      <c r="AN200" s="99">
        <f t="shared" si="34"/>
        <v>3.8585710345572632</v>
      </c>
      <c r="AO200" s="98">
        <f>([8]CaseCE165!$O217+[8]CaseCE165!$Q217)/3600/1000</f>
        <v>6.5240488139950559</v>
      </c>
      <c r="AP200" s="98">
        <f>[8]CaseCE165!$AA217/1000</f>
        <v>2.2192561848550501</v>
      </c>
      <c r="AQ200" s="99">
        <f t="shared" si="35"/>
        <v>2.9397456943084612</v>
      </c>
      <c r="AR200" s="98">
        <f>([9]CaseCE170!$O217+[9]CaseCE170!$Q217)/3600/1000</f>
        <v>3.2074186038711336</v>
      </c>
      <c r="AS200" s="98">
        <f>[9]CaseCE170!$AA217/1000</f>
        <v>0.94514620826054607</v>
      </c>
      <c r="AT200" s="99">
        <f t="shared" si="36"/>
        <v>3.3935687154414871</v>
      </c>
      <c r="AU200" s="98">
        <f>([10]CaseCE180!$O217+[10]CaseCE180!$Q217)/3600/1000</f>
        <v>6.5074641626869969</v>
      </c>
      <c r="AV200" s="98">
        <f>[10]CaseCE180!$AA217/1000</f>
        <v>1.61017264972806</v>
      </c>
      <c r="AW200" s="99">
        <f t="shared" si="37"/>
        <v>4.0414698161629028</v>
      </c>
      <c r="AX200" s="98">
        <f>([11]CaseCE185!$O217+[11]CaseCE185!$Q217)/3600/1000</f>
        <v>6.5350698530901639</v>
      </c>
      <c r="AY200" s="98">
        <f>[11]CaseCE185!$AA217/1000</f>
        <v>2.29210653219419</v>
      </c>
      <c r="AZ200" s="99">
        <f t="shared" si="38"/>
        <v>2.8511195973226715</v>
      </c>
      <c r="BA200" s="98">
        <f>([12]CaseCE190!$O217+[12]CaseCE190!$Q217)/3600/1000</f>
        <v>0.8273931601293556</v>
      </c>
      <c r="BB200" s="98">
        <f>[12]CaseCE190!$AA217/1000</f>
        <v>0.24361398797182099</v>
      </c>
      <c r="BC200" s="99">
        <f t="shared" si="39"/>
        <v>3.3963286222507914</v>
      </c>
      <c r="BD200" s="98">
        <f>([13]CaseCE195!$O217+[13]CaseCE195!$Q217)/3600/1000</f>
        <v>0.85502217702384442</v>
      </c>
      <c r="BE200" s="98">
        <f>[13]CaseCE195!$AA217/1000</f>
        <v>0.371019640133053</v>
      </c>
      <c r="BF200" s="99">
        <f t="shared" si="40"/>
        <v>2.3045199890690991</v>
      </c>
      <c r="BG200" s="98">
        <f>([14]CaseCE200!$O217+[14]CaseCE200!$Q217)/3600/1000</f>
        <v>7.9460933742655007</v>
      </c>
      <c r="BH200" s="98">
        <f>[14]CaseCE200!$AA217/1000</f>
        <v>2.1802928685407701</v>
      </c>
      <c r="BI200" s="99">
        <f t="shared" si="41"/>
        <v>3.6445073452832393</v>
      </c>
    </row>
    <row r="201" spans="19:61" x14ac:dyDescent="0.2">
      <c r="S201" t="s">
        <v>270</v>
      </c>
      <c r="T201" s="98">
        <f>([1]CaseCE100!$O218+[1]CaseCE100!$Q218)/3600/1000</f>
        <v>5.434861503024945</v>
      </c>
      <c r="U201" s="98">
        <f>[1]CaseCE100!$AA218/1000</f>
        <v>2.2620208791399201</v>
      </c>
      <c r="V201" s="99">
        <f t="shared" si="28"/>
        <v>2.4026575320964421</v>
      </c>
      <c r="W201" s="98">
        <f>([2]CaseCE110!$O218+[2]CaseCE110!$Q218)/3600/1000</f>
        <v>5.4072644982330829</v>
      </c>
      <c r="X201" s="98">
        <f>[2]CaseCE110!$AA218/1000</f>
        <v>1.5909619947920302</v>
      </c>
      <c r="Y201" s="99">
        <f t="shared" si="29"/>
        <v>3.3987389490972211</v>
      </c>
      <c r="Z201" s="98">
        <f>([3]CaseCE120!$O218+[3]CaseCE120!$Q218)/3600/1000</f>
        <v>5.399915627300806</v>
      </c>
      <c r="AA201" s="98">
        <f>[3]CaseCE120!$AA218/1000</f>
        <v>1.49775048167282</v>
      </c>
      <c r="AB201" s="99">
        <f t="shared" si="30"/>
        <v>3.6053506197305332</v>
      </c>
      <c r="AC201" s="98">
        <f>([4]CaseCE130!$O218+[4]CaseCE130!$Q218)/3600/1000</f>
        <v>0.30486136556312221</v>
      </c>
      <c r="AD201" s="98">
        <f>[4]CaseCE130!$AA218/1000</f>
        <v>0.16024268835083699</v>
      </c>
      <c r="AE201" s="99">
        <f t="shared" si="31"/>
        <v>1.9024978219015871</v>
      </c>
      <c r="AF201" s="98">
        <f>([5]CaseCE140!$O218+[5]CaseCE140!$Q218)/3600/1000</f>
        <v>0.27726428811806914</v>
      </c>
      <c r="AG201" s="98">
        <f>[5]CaseCE140!$AA218/1000</f>
        <v>0.100117307237316</v>
      </c>
      <c r="AH201" s="99">
        <f t="shared" si="32"/>
        <v>2.7693941813761289</v>
      </c>
      <c r="AI201" s="98">
        <f>([6]CaseCE150!$O218+[6]CaseCE150!$Q218)/3600/1000</f>
        <v>6.5073074434266118</v>
      </c>
      <c r="AJ201" s="98">
        <f>[6]CaseCE150!$AA218/1000</f>
        <v>1.7817453787127699</v>
      </c>
      <c r="AK201" s="99">
        <f t="shared" si="33"/>
        <v>3.6522095250937849</v>
      </c>
      <c r="AL201" s="98">
        <f>([7]CaseCE160!$O218+[7]CaseCE160!$Q218)/3600/1000</f>
        <v>6.5000075266553061</v>
      </c>
      <c r="AM201" s="98">
        <f>[7]CaseCE160!$AA218/1000</f>
        <v>1.6845750212230701</v>
      </c>
      <c r="AN201" s="99">
        <f t="shared" si="34"/>
        <v>3.8585444072036847</v>
      </c>
      <c r="AO201" s="98">
        <f>([8]CaseCE165!$O218+[8]CaseCE165!$Q218)/3600/1000</f>
        <v>6.5239067505794166</v>
      </c>
      <c r="AP201" s="98">
        <f>[8]CaseCE165!$AA218/1000</f>
        <v>2.2192115450077901</v>
      </c>
      <c r="AQ201" s="99">
        <f t="shared" si="35"/>
        <v>2.939740812567067</v>
      </c>
      <c r="AR201" s="98">
        <f>([9]CaseCE170!$O218+[9]CaseCE170!$Q218)/3600/1000</f>
        <v>3.2073005248770197</v>
      </c>
      <c r="AS201" s="98">
        <f>[9]CaseCE170!$AA218/1000</f>
        <v>0.94510458022993804</v>
      </c>
      <c r="AT201" s="99">
        <f t="shared" si="36"/>
        <v>3.3935932509148388</v>
      </c>
      <c r="AU201" s="98">
        <f>([10]CaseCE180!$O218+[10]CaseCE180!$Q218)/3600/1000</f>
        <v>6.5073460963214833</v>
      </c>
      <c r="AV201" s="98">
        <f>[10]CaseCE180!$AA218/1000</f>
        <v>1.6101379142149999</v>
      </c>
      <c r="AW201" s="99">
        <f t="shared" si="37"/>
        <v>4.0414836759458881</v>
      </c>
      <c r="AX201" s="98">
        <f>([11]CaseCE185!$O218+[11]CaseCE185!$Q218)/3600/1000</f>
        <v>6.5349178714924943</v>
      </c>
      <c r="AY201" s="98">
        <f>[11]CaseCE185!$AA218/1000</f>
        <v>2.2920407708404902</v>
      </c>
      <c r="AZ201" s="99">
        <f t="shared" si="38"/>
        <v>2.8511350908893927</v>
      </c>
      <c r="BA201" s="98">
        <f>([12]CaseCE190!$O218+[12]CaseCE190!$Q218)/3600/1000</f>
        <v>0.82727453765099501</v>
      </c>
      <c r="BB201" s="98">
        <f>[12]CaseCE190!$AA218/1000</f>
        <v>0.24353475515203299</v>
      </c>
      <c r="BC201" s="99">
        <f t="shared" si="39"/>
        <v>3.396946514408373</v>
      </c>
      <c r="BD201" s="98">
        <f>([13]CaseCE195!$O218+[13]CaseCE195!$Q218)/3600/1000</f>
        <v>0.85486871862434444</v>
      </c>
      <c r="BE201" s="98">
        <f>[13]CaseCE195!$AA218/1000</f>
        <v>0.370861481576233</v>
      </c>
      <c r="BF201" s="99">
        <f t="shared" si="40"/>
        <v>2.3050889916930362</v>
      </c>
      <c r="BG201" s="98">
        <f>([14]CaseCE200!$O218+[14]CaseCE200!$Q218)/3600/1000</f>
        <v>7.9459725050699737</v>
      </c>
      <c r="BH201" s="98">
        <f>[14]CaseCE200!$AA218/1000</f>
        <v>2.18026170285964</v>
      </c>
      <c r="BI201" s="99">
        <f t="shared" si="41"/>
        <v>3.6445040036469036</v>
      </c>
    </row>
    <row r="202" spans="19:61" x14ac:dyDescent="0.2">
      <c r="S202" t="s">
        <v>271</v>
      </c>
      <c r="T202" s="98">
        <f>([1]CaseCE100!$O219+[1]CaseCE100!$Q219)/3600/1000</f>
        <v>5.4347547293380272</v>
      </c>
      <c r="U202" s="98">
        <f>[1]CaseCE100!$AA219/1000</f>
        <v>2.2622474709799798</v>
      </c>
      <c r="V202" s="99">
        <f t="shared" ref="V202:V265" si="42">T202/U202</f>
        <v>2.4023696784082396</v>
      </c>
      <c r="W202" s="98">
        <f>([2]CaseCE110!$O219+[2]CaseCE110!$Q219)/3600/1000</f>
        <v>5.4071666676485002</v>
      </c>
      <c r="X202" s="98">
        <f>[2]CaseCE110!$AA219/1000</f>
        <v>1.5911240320579501</v>
      </c>
      <c r="Y202" s="99">
        <f t="shared" ref="Y202:Y265" si="43">W202/X202</f>
        <v>3.3983313423120785</v>
      </c>
      <c r="Z202" s="98">
        <f>([3]CaseCE120!$O219+[3]CaseCE120!$Q219)/3600/1000</f>
        <v>5.3998324282489447</v>
      </c>
      <c r="AA202" s="98">
        <f>[3]CaseCE120!$AA219/1000</f>
        <v>1.49790471031921</v>
      </c>
      <c r="AB202" s="99">
        <f t="shared" ref="AB202:AB265" si="44">Z202/AA202</f>
        <v>3.604923858673371</v>
      </c>
      <c r="AC202" s="98">
        <f>([4]CaseCE130!$O219+[4]CaseCE130!$Q219)/3600/1000</f>
        <v>0.30475460177121666</v>
      </c>
      <c r="AD202" s="98">
        <f>[4]CaseCE130!$AA219/1000</f>
        <v>0.160213073633037</v>
      </c>
      <c r="AE202" s="99">
        <f t="shared" ref="AE202:AE265" si="45">AC202/AD202</f>
        <v>1.9021831044153581</v>
      </c>
      <c r="AF202" s="98">
        <f>([5]CaseCE140!$O219+[5]CaseCE140!$Q219)/3600/1000</f>
        <v>0.27716644710041083</v>
      </c>
      <c r="AG202" s="98">
        <f>[5]CaseCE140!$AA219/1000</f>
        <v>0.100098394568353</v>
      </c>
      <c r="AH202" s="99">
        <f t="shared" ref="AH202:AH265" si="46">AF202/AG202</f>
        <v>2.7689399844584468</v>
      </c>
      <c r="AI202" s="98">
        <f>([6]CaseCE150!$O219+[6]CaseCE150!$Q219)/3600/1000</f>
        <v>6.5072097326541671</v>
      </c>
      <c r="AJ202" s="98">
        <f>[6]CaseCE150!$AA219/1000</f>
        <v>1.78182016442969</v>
      </c>
      <c r="AK202" s="99">
        <f t="shared" ref="AK202:AK265" si="47">AI202/AJ202</f>
        <v>3.6520013986579505</v>
      </c>
      <c r="AL202" s="98">
        <f>([7]CaseCE160!$O219+[7]CaseCE160!$Q219)/3600/1000</f>
        <v>6.4999215507446388</v>
      </c>
      <c r="AM202" s="98">
        <f>[7]CaseCE160!$AA219/1000</f>
        <v>1.6846249329626501</v>
      </c>
      <c r="AN202" s="99">
        <f t="shared" ref="AN202:AN265" si="48">AL202/AM202</f>
        <v>3.8583790513616654</v>
      </c>
      <c r="AO202" s="98">
        <f>([8]CaseCE165!$O219+[8]CaseCE165!$Q219)/3600/1000</f>
        <v>6.5238023537043883</v>
      </c>
      <c r="AP202" s="98">
        <f>[8]CaseCE165!$AA219/1000</f>
        <v>2.21931322033261</v>
      </c>
      <c r="AQ202" s="99">
        <f t="shared" ref="AQ202:AQ265" si="49">AO202/AP202</f>
        <v>2.9395590914952785</v>
      </c>
      <c r="AR202" s="98">
        <f>([9]CaseCE170!$O219+[9]CaseCE170!$Q219)/3600/1000</f>
        <v>3.2072032473520302</v>
      </c>
      <c r="AS202" s="98">
        <f>[9]CaseCE170!$AA219/1000</f>
        <v>0.94515135650276205</v>
      </c>
      <c r="AT202" s="99">
        <f t="shared" ref="AT202:AT265" si="50">AR202/AS202</f>
        <v>3.3933223766606928</v>
      </c>
      <c r="AU202" s="98">
        <f>([10]CaseCE180!$O219+[10]CaseCE180!$Q219)/3600/1000</f>
        <v>6.5072499389215395</v>
      </c>
      <c r="AV202" s="98">
        <f>[10]CaseCE180!$AA219/1000</f>
        <v>1.6102935778749199</v>
      </c>
      <c r="AW202" s="99">
        <f t="shared" ref="AW202:AW265" si="51">AU202/AV202</f>
        <v>4.0410332800985636</v>
      </c>
      <c r="AX202" s="98">
        <f>([11]CaseCE185!$O219+[11]CaseCE185!$Q219)/3600/1000</f>
        <v>6.5348129649941367</v>
      </c>
      <c r="AY202" s="98">
        <f>[11]CaseCE185!$AA219/1000</f>
        <v>2.2923174960612198</v>
      </c>
      <c r="AZ202" s="99">
        <f t="shared" ref="AZ202:AZ265" si="52">AX202/AY202</f>
        <v>2.8507451416405427</v>
      </c>
      <c r="BA202" s="98">
        <f>([12]CaseCE190!$O219+[12]CaseCE190!$Q219)/3600/1000</f>
        <v>0.82717695580174644</v>
      </c>
      <c r="BB202" s="98">
        <f>[12]CaseCE190!$AA219/1000</f>
        <v>0.243536487166576</v>
      </c>
      <c r="BC202" s="99">
        <f t="shared" ref="BC202:BC265" si="53">BA202/BB202</f>
        <v>3.3965216687878375</v>
      </c>
      <c r="BD202" s="98">
        <f>([13]CaseCE195!$O219+[13]CaseCE195!$Q219)/3600/1000</f>
        <v>0.8547622814908139</v>
      </c>
      <c r="BE202" s="98">
        <f>[13]CaseCE195!$AA219/1000</f>
        <v>0.37087534955925505</v>
      </c>
      <c r="BF202" s="99">
        <f t="shared" ref="BF202:BF265" si="54">BD202/BE202</f>
        <v>2.3047158095209235</v>
      </c>
      <c r="BG202" s="98">
        <f>([14]CaseCE200!$O219+[14]CaseCE200!$Q219)/3600/1000</f>
        <v>7.9458744007473898</v>
      </c>
      <c r="BH202" s="98">
        <f>[14]CaseCE200!$AA219/1000</f>
        <v>2.1803413905078299</v>
      </c>
      <c r="BI202" s="99">
        <f t="shared" ref="BI202:BI265" si="55">BG202/BH202</f>
        <v>3.6443258084903354</v>
      </c>
    </row>
    <row r="203" spans="19:61" x14ac:dyDescent="0.2">
      <c r="S203" t="s">
        <v>272</v>
      </c>
      <c r="T203" s="98">
        <f>([1]CaseCE100!$O220+[1]CaseCE100!$Q220)/3600/1000</f>
        <v>5.434722371670027</v>
      </c>
      <c r="U203" s="98">
        <f>[1]CaseCE100!$AA220/1000</f>
        <v>2.26239381162027</v>
      </c>
      <c r="V203" s="99">
        <f t="shared" si="42"/>
        <v>2.4021999811685371</v>
      </c>
      <c r="W203" s="98">
        <f>([2]CaseCE110!$O220+[2]CaseCE110!$Q220)/3600/1000</f>
        <v>5.407122467391555</v>
      </c>
      <c r="X203" s="98">
        <f>[2]CaseCE110!$AA220/1000</f>
        <v>1.5912246661631799</v>
      </c>
      <c r="Y203" s="99">
        <f t="shared" si="43"/>
        <v>3.3980886435285154</v>
      </c>
      <c r="Z203" s="98">
        <f>([3]CaseCE120!$O220+[3]CaseCE120!$Q220)/3600/1000</f>
        <v>5.3997675414413058</v>
      </c>
      <c r="AA203" s="98">
        <f>[3]CaseCE120!$AA220/1000</f>
        <v>1.4979938577723202</v>
      </c>
      <c r="AB203" s="99">
        <f t="shared" si="44"/>
        <v>3.6046660094263321</v>
      </c>
      <c r="AC203" s="98">
        <f>([4]CaseCE130!$O220+[4]CaseCE130!$Q220)/3600/1000</f>
        <v>0.30472224743629162</v>
      </c>
      <c r="AD203" s="98">
        <f>[4]CaseCE130!$AA220/1000</f>
        <v>0.16021171008753002</v>
      </c>
      <c r="AE203" s="99">
        <f t="shared" si="45"/>
        <v>1.9019973463226236</v>
      </c>
      <c r="AF203" s="98">
        <f>([5]CaseCE140!$O220+[5]CaseCE140!$Q220)/3600/1000</f>
        <v>0.27712225096139803</v>
      </c>
      <c r="AG203" s="98">
        <f>[5]CaseCE140!$AA220/1000</f>
        <v>0.10009222450471</v>
      </c>
      <c r="AH203" s="99">
        <f t="shared" si="46"/>
        <v>2.7686691182326313</v>
      </c>
      <c r="AI203" s="98">
        <f>([6]CaseCE150!$O220+[6]CaseCE150!$Q220)/3600/1000</f>
        <v>6.5071658333234996</v>
      </c>
      <c r="AJ203" s="98">
        <f>[6]CaseCE150!$AA220/1000</f>
        <v>1.78197052347619</v>
      </c>
      <c r="AK203" s="99">
        <f t="shared" si="47"/>
        <v>3.6516686149384814</v>
      </c>
      <c r="AL203" s="98">
        <f>([7]CaseCE160!$O220+[7]CaseCE160!$Q220)/3600/1000</f>
        <v>6.499844385517167</v>
      </c>
      <c r="AM203" s="98">
        <f>[7]CaseCE160!$AA220/1000</f>
        <v>1.6847432503221</v>
      </c>
      <c r="AN203" s="99">
        <f t="shared" si="48"/>
        <v>3.8580622799791513</v>
      </c>
      <c r="AO203" s="98">
        <f>([8]CaseCE165!$O220+[8]CaseCE165!$Q220)/3600/1000</f>
        <v>6.5237676836964988</v>
      </c>
      <c r="AP203" s="98">
        <f>[8]CaseCE165!$AA220/1000</f>
        <v>2.2195088661052802</v>
      </c>
      <c r="AQ203" s="99">
        <f t="shared" si="49"/>
        <v>2.9392843539950295</v>
      </c>
      <c r="AR203" s="98">
        <f>([9]CaseCE170!$O220+[9]CaseCE170!$Q220)/3600/1000</f>
        <v>3.2071585253035111</v>
      </c>
      <c r="AS203" s="98">
        <f>[9]CaseCE170!$AA220/1000</f>
        <v>0.94523501116306607</v>
      </c>
      <c r="AT203" s="99">
        <f t="shared" si="50"/>
        <v>3.392974749588737</v>
      </c>
      <c r="AU203" s="98">
        <f>([10]CaseCE180!$O220+[10]CaseCE180!$Q220)/3600/1000</f>
        <v>6.5072038895121862</v>
      </c>
      <c r="AV203" s="98">
        <f>[10]CaseCE180!$AA220/1000</f>
        <v>1.6103678981007399</v>
      </c>
      <c r="AW203" s="99">
        <f t="shared" si="51"/>
        <v>4.0408181864446941</v>
      </c>
      <c r="AX203" s="98">
        <f>([11]CaseCE185!$O220+[11]CaseCE185!$Q220)/3600/1000</f>
        <v>6.5347801903702667</v>
      </c>
      <c r="AY203" s="98">
        <f>[11]CaseCE185!$AA220/1000</f>
        <v>2.2924769354407499</v>
      </c>
      <c r="AZ203" s="99">
        <f t="shared" si="52"/>
        <v>2.850532578690435</v>
      </c>
      <c r="BA203" s="98">
        <f>([12]CaseCE190!$O220+[12]CaseCE190!$Q220)/3600/1000</f>
        <v>0.82713249110088405</v>
      </c>
      <c r="BB203" s="98">
        <f>[12]CaseCE190!$AA220/1000</f>
        <v>0.24355944314575101</v>
      </c>
      <c r="BC203" s="99">
        <f t="shared" si="53"/>
        <v>3.3960189776173486</v>
      </c>
      <c r="BD203" s="98">
        <f>([13]CaseCE195!$O220+[13]CaseCE195!$Q220)/3600/1000</f>
        <v>0.85472988792743054</v>
      </c>
      <c r="BE203" s="98">
        <f>[13]CaseCE195!$AA220/1000</f>
        <v>0.37093078026813298</v>
      </c>
      <c r="BF203" s="99">
        <f t="shared" si="54"/>
        <v>2.3042840696843117</v>
      </c>
      <c r="BG203" s="98">
        <f>([14]CaseCE200!$O220+[14]CaseCE200!$Q220)/3600/1000</f>
        <v>7.9458319680946383</v>
      </c>
      <c r="BH203" s="98">
        <f>[14]CaseCE200!$AA220/1000</f>
        <v>2.18052473119476</v>
      </c>
      <c r="BI203" s="99">
        <f t="shared" si="55"/>
        <v>3.643999930118166</v>
      </c>
    </row>
    <row r="204" spans="19:61" x14ac:dyDescent="0.2">
      <c r="S204" t="s">
        <v>273</v>
      </c>
      <c r="T204" s="98">
        <f>([1]CaseCE100!$O221+[1]CaseCE100!$Q221)/3600/1000</f>
        <v>5.4357648777747496</v>
      </c>
      <c r="U204" s="98">
        <f>[1]CaseCE100!$AA221/1000</f>
        <v>2.2627327200265301</v>
      </c>
      <c r="V204" s="99">
        <f t="shared" si="42"/>
        <v>2.4023009123724592</v>
      </c>
      <c r="W204" s="98">
        <f>([2]CaseCE110!$O221+[2]CaseCE110!$Q221)/3600/1000</f>
        <v>5.4078631765015839</v>
      </c>
      <c r="X204" s="98">
        <f>[2]CaseCE110!$AA221/1000</f>
        <v>1.59140030426812</v>
      </c>
      <c r="Y204" s="99">
        <f t="shared" si="43"/>
        <v>3.3981790514917889</v>
      </c>
      <c r="Z204" s="98">
        <f>([3]CaseCE120!$O221+[3]CaseCE120!$Q221)/3600/1000</f>
        <v>5.4001695032141104</v>
      </c>
      <c r="AA204" s="98">
        <f>[3]CaseCE120!$AA221/1000</f>
        <v>1.4980856458479801</v>
      </c>
      <c r="AB204" s="99">
        <f t="shared" si="44"/>
        <v>3.6047134676051082</v>
      </c>
      <c r="AC204" s="98">
        <f>([4]CaseCE130!$O221+[4]CaseCE130!$Q221)/3600/1000</f>
        <v>0.305764782535975</v>
      </c>
      <c r="AD204" s="98">
        <f>[4]CaseCE130!$AA221/1000</f>
        <v>0.16075114431302401</v>
      </c>
      <c r="AE204" s="99">
        <f t="shared" si="45"/>
        <v>1.9021001924600422</v>
      </c>
      <c r="AF204" s="98">
        <f>([5]CaseCE140!$O221+[5]CaseCE140!$Q221)/3600/1000</f>
        <v>0.27786302385081385</v>
      </c>
      <c r="AG204" s="98">
        <f>[5]CaseCE140!$AA221/1000</f>
        <v>0.10035645396420899</v>
      </c>
      <c r="AH204" s="99">
        <f t="shared" si="46"/>
        <v>2.7687608805898085</v>
      </c>
      <c r="AI204" s="98">
        <f>([6]CaseCE150!$O221+[6]CaseCE150!$Q221)/3600/1000</f>
        <v>6.5078953287613333</v>
      </c>
      <c r="AJ204" s="98">
        <f>[6]CaseCE150!$AA221/1000</f>
        <v>1.7821754589222001</v>
      </c>
      <c r="AK204" s="99">
        <f t="shared" si="47"/>
        <v>3.6516580318624126</v>
      </c>
      <c r="AL204" s="98">
        <f>([7]CaseCE160!$O221+[7]CaseCE160!$Q221)/3600/1000</f>
        <v>6.5001916086048617</v>
      </c>
      <c r="AM204" s="98">
        <f>[7]CaseCE160!$AA221/1000</f>
        <v>1.6848609135076198</v>
      </c>
      <c r="AN204" s="99">
        <f t="shared" si="48"/>
        <v>3.8579989342102241</v>
      </c>
      <c r="AO204" s="98">
        <f>([8]CaseCE165!$O221+[8]CaseCE165!$Q221)/3600/1000</f>
        <v>6.5247644993807219</v>
      </c>
      <c r="AP204" s="98">
        <f>[8]CaseCE165!$AA221/1000</f>
        <v>2.2198481897525699</v>
      </c>
      <c r="AQ204" s="99">
        <f t="shared" si="49"/>
        <v>2.9392841048774554</v>
      </c>
      <c r="AR204" s="98">
        <f>([9]CaseCE170!$O221+[9]CaseCE170!$Q221)/3600/1000</f>
        <v>3.2078880090719966</v>
      </c>
      <c r="AS204" s="98">
        <f>[9]CaseCE170!$AA221/1000</f>
        <v>0.94552723995330701</v>
      </c>
      <c r="AT204" s="99">
        <f t="shared" si="50"/>
        <v>3.3926976120015451</v>
      </c>
      <c r="AU204" s="98">
        <f>([10]CaseCE180!$O221+[10]CaseCE180!$Q221)/3600/1000</f>
        <v>6.507922970877031</v>
      </c>
      <c r="AV204" s="98">
        <f>[10]CaseCE180!$AA221/1000</f>
        <v>1.6107140175528101</v>
      </c>
      <c r="AW204" s="99">
        <f t="shared" si="51"/>
        <v>4.0403963086908803</v>
      </c>
      <c r="AX204" s="98">
        <f>([11]CaseCE185!$O221+[11]CaseCE185!$Q221)/3600/1000</f>
        <v>6.5358161841626776</v>
      </c>
      <c r="AY204" s="98">
        <f>[11]CaseCE185!$AA221/1000</f>
        <v>2.29314591152096</v>
      </c>
      <c r="AZ204" s="99">
        <f t="shared" si="52"/>
        <v>2.8501527754192097</v>
      </c>
      <c r="BA204" s="98">
        <f>([12]CaseCE190!$O221+[12]CaseCE190!$Q221)/3600/1000</f>
        <v>0.82787185859617773</v>
      </c>
      <c r="BB204" s="98">
        <f>[12]CaseCE190!$AA221/1000</f>
        <v>0.24417520402142501</v>
      </c>
      <c r="BC204" s="99">
        <f t="shared" si="53"/>
        <v>3.3904829194840627</v>
      </c>
      <c r="BD204" s="98">
        <f>([13]CaseCE195!$O221+[13]CaseCE195!$Q221)/3600/1000</f>
        <v>0.8557738032508333</v>
      </c>
      <c r="BE204" s="98">
        <f>[13]CaseCE195!$AA221/1000</f>
        <v>0.37209382911162298</v>
      </c>
      <c r="BF204" s="99">
        <f t="shared" si="54"/>
        <v>2.2998871152848737</v>
      </c>
      <c r="BG204" s="98">
        <f>([14]CaseCE200!$O221+[14]CaseCE200!$Q221)/3600/1000</f>
        <v>7.9466115375095008</v>
      </c>
      <c r="BH204" s="98">
        <f>[14]CaseCE200!$AA221/1000</f>
        <v>2.1807589734964701</v>
      </c>
      <c r="BI204" s="99">
        <f t="shared" si="55"/>
        <v>3.6439659926142514</v>
      </c>
    </row>
    <row r="205" spans="19:61" x14ac:dyDescent="0.2">
      <c r="S205" t="s">
        <v>274</v>
      </c>
      <c r="T205" s="98">
        <f>([1]CaseCE100!$O222+[1]CaseCE100!$Q222)/3600/1000</f>
        <v>5.4371921671879448</v>
      </c>
      <c r="U205" s="98">
        <f>[1]CaseCE100!$AA222/1000</f>
        <v>2.2631967012911702</v>
      </c>
      <c r="V205" s="99">
        <f t="shared" si="42"/>
        <v>2.402439065100257</v>
      </c>
      <c r="W205" s="98">
        <f>([2]CaseCE110!$O222+[2]CaseCE110!$Q222)/3600/1000</f>
        <v>5.4091090931637229</v>
      </c>
      <c r="X205" s="98">
        <f>[2]CaseCE110!$AA222/1000</f>
        <v>1.5916957399039899</v>
      </c>
      <c r="Y205" s="99">
        <f t="shared" si="43"/>
        <v>3.3983310739337638</v>
      </c>
      <c r="Z205" s="98">
        <f>([3]CaseCE120!$O222+[3]CaseCE120!$Q222)/3600/1000</f>
        <v>5.4014636041998338</v>
      </c>
      <c r="AA205" s="98">
        <f>[3]CaseCE120!$AA222/1000</f>
        <v>1.4983811443988899</v>
      </c>
      <c r="AB205" s="99">
        <f t="shared" si="44"/>
        <v>3.6048662414039887</v>
      </c>
      <c r="AC205" s="98">
        <f>([4]CaseCE130!$O222+[4]CaseCE130!$Q222)/3600/1000</f>
        <v>0.30719210758268062</v>
      </c>
      <c r="AD205" s="98">
        <f>[4]CaseCE130!$AA222/1000</f>
        <v>0.16148961575544299</v>
      </c>
      <c r="AE205" s="99">
        <f t="shared" si="45"/>
        <v>1.9022406248578045</v>
      </c>
      <c r="AF205" s="98">
        <f>([5]CaseCE140!$O222+[5]CaseCE140!$Q222)/3600/1000</f>
        <v>0.27910904238764728</v>
      </c>
      <c r="AG205" s="98">
        <f>[5]CaseCE140!$AA222/1000</f>
        <v>0.100800875606159</v>
      </c>
      <c r="AH205" s="99">
        <f t="shared" si="46"/>
        <v>2.7689148602057734</v>
      </c>
      <c r="AI205" s="98">
        <f>([6]CaseCE150!$O222+[6]CaseCE150!$Q222)/3600/1000</f>
        <v>6.5091207492810828</v>
      </c>
      <c r="AJ205" s="98">
        <f>[6]CaseCE150!$AA222/1000</f>
        <v>1.7824404944588801</v>
      </c>
      <c r="AK205" s="99">
        <f t="shared" si="47"/>
        <v>3.6518025535865903</v>
      </c>
      <c r="AL205" s="98">
        <f>([7]CaseCE160!$O222+[7]CaseCE160!$Q222)/3600/1000</f>
        <v>6.5012695004555283</v>
      </c>
      <c r="AM205" s="98">
        <f>[7]CaseCE160!$AA222/1000</f>
        <v>1.68501651274039</v>
      </c>
      <c r="AN205" s="99">
        <f t="shared" si="48"/>
        <v>3.8582823677391325</v>
      </c>
      <c r="AO205" s="98">
        <f>([8]CaseCE165!$O222+[8]CaseCE165!$Q222)/3600/1000</f>
        <v>6.5262324816788055</v>
      </c>
      <c r="AP205" s="98">
        <f>[8]CaseCE165!$AA222/1000</f>
        <v>2.2202434069251398</v>
      </c>
      <c r="AQ205" s="99">
        <f t="shared" si="49"/>
        <v>2.9394220747702242</v>
      </c>
      <c r="AR205" s="98">
        <f>([9]CaseCE170!$O222+[9]CaseCE170!$Q222)/3600/1000</f>
        <v>3.209118098799228</v>
      </c>
      <c r="AS205" s="98">
        <f>[9]CaseCE170!$AA222/1000</f>
        <v>0.94588234868656296</v>
      </c>
      <c r="AT205" s="99">
        <f t="shared" si="50"/>
        <v>3.3927243734438624</v>
      </c>
      <c r="AU205" s="98">
        <f>([10]CaseCE180!$O222+[10]CaseCE180!$Q222)/3600/1000</f>
        <v>6.5091323169864976</v>
      </c>
      <c r="AV205" s="98">
        <f>[10]CaseCE180!$AA222/1000</f>
        <v>1.6108756293622701</v>
      </c>
      <c r="AW205" s="99">
        <f t="shared" si="51"/>
        <v>4.0407416924939135</v>
      </c>
      <c r="AX205" s="98">
        <f>([11]CaseCE185!$O222+[11]CaseCE185!$Q222)/3600/1000</f>
        <v>6.5372316785283298</v>
      </c>
      <c r="AY205" s="98">
        <f>[11]CaseCE185!$AA222/1000</f>
        <v>2.2933889869969799</v>
      </c>
      <c r="AZ205" s="99">
        <f t="shared" si="52"/>
        <v>2.8504678951512461</v>
      </c>
      <c r="BA205" s="98">
        <f>([12]CaseCE190!$O222+[12]CaseCE190!$Q222)/3600/1000</f>
        <v>0.82911361766356106</v>
      </c>
      <c r="BB205" s="98">
        <f>[12]CaseCE190!$AA222/1000</f>
        <v>0.24481557446976798</v>
      </c>
      <c r="BC205" s="99">
        <f t="shared" si="53"/>
        <v>3.3866865678758007</v>
      </c>
      <c r="BD205" s="98">
        <f>([13]CaseCE195!$O222+[13]CaseCE195!$Q222)/3600/1000</f>
        <v>0.85719918408321105</v>
      </c>
      <c r="BE205" s="98">
        <f>[13]CaseCE195!$AA222/1000</f>
        <v>0.37299004166161304</v>
      </c>
      <c r="BF205" s="99">
        <f t="shared" si="54"/>
        <v>2.298182493732329</v>
      </c>
      <c r="BG205" s="98">
        <f>([14]CaseCE200!$O222+[14]CaseCE200!$Q222)/3600/1000</f>
        <v>7.9478834468010273</v>
      </c>
      <c r="BH205" s="98">
        <f>[14]CaseCE200!$AA222/1000</f>
        <v>2.1810243199331398</v>
      </c>
      <c r="BI205" s="99">
        <f t="shared" si="55"/>
        <v>3.6441058332832679</v>
      </c>
    </row>
    <row r="206" spans="19:61" x14ac:dyDescent="0.2">
      <c r="S206" t="s">
        <v>275</v>
      </c>
      <c r="T206" s="98">
        <f>([1]CaseCE100!$O223+[1]CaseCE100!$Q223)/3600/1000</f>
        <v>5.4368032410403897</v>
      </c>
      <c r="U206" s="98">
        <f>[1]CaseCE100!$AA223/1000</f>
        <v>2.2630702905223004</v>
      </c>
      <c r="V206" s="99">
        <f t="shared" si="42"/>
        <v>2.4024014030008827</v>
      </c>
      <c r="W206" s="98">
        <f>([2]CaseCE110!$O223+[2]CaseCE110!$Q223)/3600/1000</f>
        <v>5.4089838836943338</v>
      </c>
      <c r="X206" s="98">
        <f>[2]CaseCE110!$AA223/1000</f>
        <v>1.59166607330122</v>
      </c>
      <c r="Y206" s="99">
        <f t="shared" si="43"/>
        <v>3.3983157487774718</v>
      </c>
      <c r="Z206" s="98">
        <f>([3]CaseCE120!$O223+[3]CaseCE120!$Q223)/3600/1000</f>
        <v>5.4014012212179168</v>
      </c>
      <c r="AA206" s="98">
        <f>[3]CaseCE120!$AA223/1000</f>
        <v>1.49836689982629</v>
      </c>
      <c r="AB206" s="99">
        <f t="shared" si="44"/>
        <v>3.6048588779184301</v>
      </c>
      <c r="AC206" s="98">
        <f>([4]CaseCE130!$O223+[4]CaseCE130!$Q223)/3600/1000</f>
        <v>0.30680313707441109</v>
      </c>
      <c r="AD206" s="98">
        <f>[4]CaseCE130!$AA223/1000</f>
        <v>0.16128838003544102</v>
      </c>
      <c r="AE206" s="99">
        <f t="shared" si="45"/>
        <v>1.9022023595685882</v>
      </c>
      <c r="AF206" s="98">
        <f>([5]CaseCE140!$O223+[5]CaseCE140!$Q223)/3600/1000</f>
        <v>0.27898377920216111</v>
      </c>
      <c r="AG206" s="98">
        <f>[5]CaseCE140!$AA223/1000</f>
        <v>0.10075619975086</v>
      </c>
      <c r="AH206" s="99">
        <f t="shared" si="46"/>
        <v>2.7688993817949137</v>
      </c>
      <c r="AI206" s="98">
        <f>([6]CaseCE150!$O223+[6]CaseCE150!$Q223)/3600/1000</f>
        <v>6.5090050827525552</v>
      </c>
      <c r="AJ206" s="98">
        <f>[6]CaseCE150!$AA223/1000</f>
        <v>1.78239778073639</v>
      </c>
      <c r="AK206" s="99">
        <f t="shared" si="47"/>
        <v>3.6518251723043482</v>
      </c>
      <c r="AL206" s="98">
        <f>([7]CaseCE160!$O223+[7]CaseCE160!$Q223)/3600/1000</f>
        <v>6.5012841113481938</v>
      </c>
      <c r="AM206" s="98">
        <f>[7]CaseCE160!$AA223/1000</f>
        <v>1.68504058211346</v>
      </c>
      <c r="AN206" s="99">
        <f t="shared" si="48"/>
        <v>3.8582359263976698</v>
      </c>
      <c r="AO206" s="98">
        <f>([8]CaseCE165!$O223+[8]CaseCE165!$Q223)/3600/1000</f>
        <v>6.525835963399695</v>
      </c>
      <c r="AP206" s="98">
        <f>[8]CaseCE165!$AA223/1000</f>
        <v>2.2200983359214304</v>
      </c>
      <c r="AQ206" s="99">
        <f t="shared" si="49"/>
        <v>2.9394355456292027</v>
      </c>
      <c r="AR206" s="98">
        <f>([9]CaseCE170!$O223+[9]CaseCE170!$Q223)/3600/1000</f>
        <v>3.2090031234610441</v>
      </c>
      <c r="AS206" s="98">
        <f>[9]CaseCE170!$AA223/1000</f>
        <v>0.94577107813316608</v>
      </c>
      <c r="AT206" s="99">
        <f t="shared" si="50"/>
        <v>3.393001961738157</v>
      </c>
      <c r="AU206" s="98">
        <f>([10]CaseCE180!$O223+[10]CaseCE180!$Q223)/3600/1000</f>
        <v>6.5090263361074356</v>
      </c>
      <c r="AV206" s="98">
        <f>[10]CaseCE180!$AA223/1000</f>
        <v>1.61073235745934</v>
      </c>
      <c r="AW206" s="99">
        <f t="shared" si="51"/>
        <v>4.0410353128898038</v>
      </c>
      <c r="AX206" s="98">
        <f>([11]CaseCE185!$O223+[11]CaseCE185!$Q223)/3600/1000</f>
        <v>6.5368510632229633</v>
      </c>
      <c r="AY206" s="98">
        <f>[11]CaseCE185!$AA223/1000</f>
        <v>2.2929892933959999</v>
      </c>
      <c r="AZ206" s="99">
        <f t="shared" si="52"/>
        <v>2.8507987726107742</v>
      </c>
      <c r="BA206" s="98">
        <f>([12]CaseCE190!$O223+[12]CaseCE190!$Q223)/3600/1000</f>
        <v>0.82898961311223607</v>
      </c>
      <c r="BB206" s="98">
        <f>[12]CaseCE190!$AA223/1000</f>
        <v>0.24431913772532302</v>
      </c>
      <c r="BC206" s="99">
        <f t="shared" si="53"/>
        <v>3.3930604897772341</v>
      </c>
      <c r="BD206" s="98">
        <f>([13]CaseCE195!$O223+[13]CaseCE195!$Q223)/3600/1000</f>
        <v>0.85680881794876396</v>
      </c>
      <c r="BE206" s="98">
        <f>[13]CaseCE195!$AA223/1000</f>
        <v>0.37195287563731799</v>
      </c>
      <c r="BF206" s="99">
        <f t="shared" si="54"/>
        <v>2.3035413195305336</v>
      </c>
      <c r="BG206" s="98">
        <f>([14]CaseCE200!$O223+[14]CaseCE200!$Q223)/3600/1000</f>
        <v>7.9477323681386398</v>
      </c>
      <c r="BH206" s="98">
        <f>[14]CaseCE200!$AA223/1000</f>
        <v>2.1809654382767398</v>
      </c>
      <c r="BI206" s="99">
        <f t="shared" si="55"/>
        <v>3.6441349453104732</v>
      </c>
    </row>
    <row r="207" spans="19:61" x14ac:dyDescent="0.2">
      <c r="S207" t="s">
        <v>276</v>
      </c>
      <c r="T207" s="98">
        <f>([1]CaseCE100!$O224+[1]CaseCE100!$Q224)/3600/1000</f>
        <v>5.4356515444568885</v>
      </c>
      <c r="U207" s="98">
        <f>[1]CaseCE100!$AA224/1000</f>
        <v>2.2626959037571401</v>
      </c>
      <c r="V207" s="99">
        <f t="shared" si="42"/>
        <v>2.4022899124142794</v>
      </c>
      <c r="W207" s="98">
        <f>([2]CaseCE110!$O224+[2]CaseCE110!$Q224)/3600/1000</f>
        <v>5.4082065058268611</v>
      </c>
      <c r="X207" s="98">
        <f>[2]CaseCE110!$AA224/1000</f>
        <v>1.5914817501146798</v>
      </c>
      <c r="Y207" s="99">
        <f t="shared" si="43"/>
        <v>3.398220875254871</v>
      </c>
      <c r="Z207" s="98">
        <f>([3]CaseCE120!$O224+[3]CaseCE120!$Q224)/3600/1000</f>
        <v>5.4008769773298058</v>
      </c>
      <c r="AA207" s="98">
        <f>[3]CaseCE120!$AA224/1000</f>
        <v>1.49824719567036</v>
      </c>
      <c r="AB207" s="99">
        <f t="shared" si="44"/>
        <v>3.6047969873978598</v>
      </c>
      <c r="AC207" s="98">
        <f>([4]CaseCE130!$O224+[4]CaseCE130!$Q224)/3600/1000</f>
        <v>0.30565138178301665</v>
      </c>
      <c r="AD207" s="98">
        <f>[4]CaseCE130!$AA224/1000</f>
        <v>0.16069248144971499</v>
      </c>
      <c r="AE207" s="99">
        <f t="shared" si="45"/>
        <v>1.9020888782445196</v>
      </c>
      <c r="AF207" s="98">
        <f>([5]CaseCE140!$O224+[5]CaseCE140!$Q224)/3600/1000</f>
        <v>0.27820629387918888</v>
      </c>
      <c r="AG207" s="98">
        <f>[5]CaseCE140!$AA224/1000</f>
        <v>0.100478897347372</v>
      </c>
      <c r="AH207" s="99">
        <f t="shared" si="46"/>
        <v>2.7688032136477787</v>
      </c>
      <c r="AI207" s="98">
        <f>([6]CaseCE150!$O224+[6]CaseCE150!$Q224)/3600/1000</f>
        <v>6.5082486286728054</v>
      </c>
      <c r="AJ207" s="98">
        <f>[6]CaseCE150!$AA224/1000</f>
        <v>1.7822256306294602</v>
      </c>
      <c r="AK207" s="99">
        <f t="shared" si="47"/>
        <v>3.6517534687087694</v>
      </c>
      <c r="AL207" s="98">
        <f>([7]CaseCE160!$O224+[7]CaseCE160!$Q224)/3600/1000</f>
        <v>6.5008619677038615</v>
      </c>
      <c r="AM207" s="98">
        <f>[7]CaseCE160!$AA224/1000</f>
        <v>1.68497685487686</v>
      </c>
      <c r="AN207" s="99">
        <f t="shared" si="48"/>
        <v>3.8581313143194196</v>
      </c>
      <c r="AO207" s="98">
        <f>([8]CaseCE165!$O224+[8]CaseCE165!$Q224)/3600/1000</f>
        <v>6.524758343046277</v>
      </c>
      <c r="AP207" s="98">
        <f>[8]CaseCE165!$AA224/1000</f>
        <v>2.2197963797924198</v>
      </c>
      <c r="AQ207" s="99">
        <f t="shared" si="49"/>
        <v>2.9393499342747949</v>
      </c>
      <c r="AR207" s="98">
        <f>([9]CaseCE170!$O224+[9]CaseCE170!$Q224)/3600/1000</f>
        <v>3.208243656188325</v>
      </c>
      <c r="AS207" s="98">
        <f>[9]CaseCE170!$AA224/1000</f>
        <v>0.94551608387541897</v>
      </c>
      <c r="AT207" s="99">
        <f t="shared" si="50"/>
        <v>3.3931137829391411</v>
      </c>
      <c r="AU207" s="98">
        <f>([10]CaseCE180!$O224+[10]CaseCE180!$Q224)/3600/1000</f>
        <v>6.5082871834839358</v>
      </c>
      <c r="AV207" s="98">
        <f>[10]CaseCE180!$AA224/1000</f>
        <v>1.6105394928669601</v>
      </c>
      <c r="AW207" s="99">
        <f t="shared" si="51"/>
        <v>4.0410602858911444</v>
      </c>
      <c r="AX207" s="98">
        <f>([11]CaseCE185!$O224+[11]CaseCE185!$Q224)/3600/1000</f>
        <v>6.5357141320060936</v>
      </c>
      <c r="AY207" s="98">
        <f>[11]CaseCE185!$AA224/1000</f>
        <v>2.2926333933390501</v>
      </c>
      <c r="AZ207" s="99">
        <f t="shared" si="52"/>
        <v>2.850745413983224</v>
      </c>
      <c r="BA207" s="98">
        <f>([12]CaseCE190!$O224+[12]CaseCE190!$Q224)/3600/1000</f>
        <v>0.82821612425665281</v>
      </c>
      <c r="BB207" s="98">
        <f>[12]CaseCE190!$AA224/1000</f>
        <v>0.24368665876874901</v>
      </c>
      <c r="BC207" s="99">
        <f t="shared" si="53"/>
        <v>3.3986929298521997</v>
      </c>
      <c r="BD207" s="98">
        <f>([13]CaseCE195!$O224+[13]CaseCE195!$Q224)/3600/1000</f>
        <v>0.85565809819639438</v>
      </c>
      <c r="BE207" s="98">
        <f>[13]CaseCE195!$AA224/1000</f>
        <v>0.37086427631806101</v>
      </c>
      <c r="BF207" s="99">
        <f t="shared" si="54"/>
        <v>2.3072001075200999</v>
      </c>
      <c r="BG207" s="98">
        <f>([14]CaseCE200!$O224+[14]CaseCE200!$Q224)/3600/1000</f>
        <v>7.9469236810514721</v>
      </c>
      <c r="BH207" s="98">
        <f>[14]CaseCE200!$AA224/1000</f>
        <v>2.18078426865097</v>
      </c>
      <c r="BI207" s="99">
        <f t="shared" si="55"/>
        <v>3.6440668594731873</v>
      </c>
    </row>
    <row r="208" spans="19:61" x14ac:dyDescent="0.2">
      <c r="S208" t="s">
        <v>277</v>
      </c>
      <c r="T208" s="98">
        <f>([1]CaseCE100!$O225+[1]CaseCE100!$Q225)/3600/1000</f>
        <v>5.4354645173190557</v>
      </c>
      <c r="U208" s="98">
        <f>[1]CaseCE100!$AA225/1000</f>
        <v>2.2623736785967496</v>
      </c>
      <c r="V208" s="99">
        <f t="shared" si="42"/>
        <v>2.4025493970078515</v>
      </c>
      <c r="W208" s="98">
        <f>([2]CaseCE110!$O225+[2]CaseCE110!$Q225)/3600/1000</f>
        <v>5.4080134733040275</v>
      </c>
      <c r="X208" s="98">
        <f>[2]CaseCE110!$AA225/1000</f>
        <v>1.59125074218353</v>
      </c>
      <c r="Y208" s="99">
        <f t="shared" si="43"/>
        <v>3.398592899245469</v>
      </c>
      <c r="Z208" s="98">
        <f>([3]CaseCE120!$O225+[3]CaseCE120!$Q225)/3600/1000</f>
        <v>5.4006457789631117</v>
      </c>
      <c r="AA208" s="98">
        <f>[3]CaseCE120!$AA225/1000</f>
        <v>1.4980211273994601</v>
      </c>
      <c r="AB208" s="99">
        <f t="shared" si="44"/>
        <v>3.6051866560377177</v>
      </c>
      <c r="AC208" s="98">
        <f>([4]CaseCE130!$O225+[4]CaseCE130!$Q225)/3600/1000</f>
        <v>0.30546435304408609</v>
      </c>
      <c r="AD208" s="98">
        <f>[4]CaseCE130!$AA225/1000</f>
        <v>0.16057002000328299</v>
      </c>
      <c r="AE208" s="99">
        <f t="shared" si="45"/>
        <v>1.9023747586121034</v>
      </c>
      <c r="AF208" s="98">
        <f>([5]CaseCE140!$O225+[5]CaseCE140!$Q225)/3600/1000</f>
        <v>0.27801325628301943</v>
      </c>
      <c r="AG208" s="98">
        <f>[5]CaseCE140!$AA225/1000</f>
        <v>0.100394006429528</v>
      </c>
      <c r="AH208" s="99">
        <f t="shared" si="46"/>
        <v>2.7692216514754993</v>
      </c>
      <c r="AI208" s="98">
        <f>([6]CaseCE150!$O225+[6]CaseCE150!$Q225)/3600/1000</f>
        <v>6.5080593127121666</v>
      </c>
      <c r="AJ208" s="98">
        <f>[6]CaseCE150!$AA225/1000</f>
        <v>1.78210034990786</v>
      </c>
      <c r="AK208" s="99">
        <f t="shared" si="47"/>
        <v>3.6519039531352164</v>
      </c>
      <c r="AL208" s="98">
        <f>([7]CaseCE160!$O225+[7]CaseCE160!$Q225)/3600/1000</f>
        <v>6.5006722714571659</v>
      </c>
      <c r="AM208" s="98">
        <f>[7]CaseCE160!$AA225/1000</f>
        <v>1.68488831877182</v>
      </c>
      <c r="AN208" s="99">
        <f t="shared" si="48"/>
        <v>3.8582214613463259</v>
      </c>
      <c r="AO208" s="98">
        <f>([8]CaseCE165!$O225+[8]CaseCE165!$Q225)/3600/1000</f>
        <v>6.5245539460679165</v>
      </c>
      <c r="AP208" s="98">
        <f>[8]CaseCE165!$AA225/1000</f>
        <v>2.2196320839629897</v>
      </c>
      <c r="AQ208" s="99">
        <f t="shared" si="49"/>
        <v>2.9394754172136519</v>
      </c>
      <c r="AR208" s="98">
        <f>([9]CaseCE170!$O225+[9]CaseCE170!$Q225)/3600/1000</f>
        <v>3.2080509755243445</v>
      </c>
      <c r="AS208" s="98">
        <f>[9]CaseCE170!$AA225/1000</f>
        <v>0.94542919803515801</v>
      </c>
      <c r="AT208" s="99">
        <f t="shared" si="50"/>
        <v>3.3932218109949313</v>
      </c>
      <c r="AU208" s="98">
        <f>([10]CaseCE180!$O225+[10]CaseCE180!$Q225)/3600/1000</f>
        <v>6.508097487583516</v>
      </c>
      <c r="AV208" s="98">
        <f>[10]CaseCE180!$AA225/1000</f>
        <v>1.6104279915645601</v>
      </c>
      <c r="AW208" s="99">
        <f t="shared" si="51"/>
        <v>4.041222284804415</v>
      </c>
      <c r="AX208" s="98">
        <f>([11]CaseCE185!$O225+[11]CaseCE185!$Q225)/3600/1000</f>
        <v>6.5355257807833445</v>
      </c>
      <c r="AY208" s="98">
        <f>[11]CaseCE185!$AA225/1000</f>
        <v>2.29246730444012</v>
      </c>
      <c r="AZ208" s="99">
        <f t="shared" si="52"/>
        <v>2.8508697891242072</v>
      </c>
      <c r="BA208" s="98">
        <f>([12]CaseCE190!$O225+[12]CaseCE190!$Q225)/3600/1000</f>
        <v>0.82802371627026106</v>
      </c>
      <c r="BB208" s="98">
        <f>[12]CaseCE190!$AA225/1000</f>
        <v>0.243720431751282</v>
      </c>
      <c r="BC208" s="99">
        <f t="shared" si="53"/>
        <v>3.3974325021517426</v>
      </c>
      <c r="BD208" s="98">
        <f>([13]CaseCE195!$O225+[13]CaseCE195!$Q225)/3600/1000</f>
        <v>0.85547234210770007</v>
      </c>
      <c r="BE208" s="98">
        <f>[13]CaseCE195!$AA225/1000</f>
        <v>0.37107620510427397</v>
      </c>
      <c r="BF208" s="99">
        <f t="shared" si="54"/>
        <v>2.3053818335436214</v>
      </c>
      <c r="BG208" s="98">
        <f>([14]CaseCE200!$O225+[14]CaseCE200!$Q225)/3600/1000</f>
        <v>7.9467140084620835</v>
      </c>
      <c r="BH208" s="98">
        <f>[14]CaseCE200!$AA225/1000</f>
        <v>2.1806577794902502</v>
      </c>
      <c r="BI208" s="99">
        <f t="shared" si="55"/>
        <v>3.6441820826740199</v>
      </c>
    </row>
    <row r="209" spans="19:61" x14ac:dyDescent="0.2">
      <c r="S209" t="s">
        <v>278</v>
      </c>
      <c r="T209" s="98">
        <f>([1]CaseCE100!$O226+[1]CaseCE100!$Q226)/3600/1000</f>
        <v>5.4366010489620553</v>
      </c>
      <c r="U209" s="98">
        <f>[1]CaseCE100!$AA226/1000</f>
        <v>2.2625863177445398</v>
      </c>
      <c r="V209" s="99">
        <f t="shared" si="42"/>
        <v>2.4028259193141119</v>
      </c>
      <c r="W209" s="98">
        <f>([2]CaseCE110!$O226+[2]CaseCE110!$Q226)/3600/1000</f>
        <v>5.4091018558996948</v>
      </c>
      <c r="X209" s="98">
        <f>[2]CaseCE110!$AA226/1000</f>
        <v>1.5913976215097601</v>
      </c>
      <c r="Y209" s="99">
        <f t="shared" si="43"/>
        <v>3.3989631395628681</v>
      </c>
      <c r="Z209" s="98">
        <f>([3]CaseCE120!$O226+[3]CaseCE120!$Q226)/3600/1000</f>
        <v>5.4013960958151124</v>
      </c>
      <c r="AA209" s="98">
        <f>[3]CaseCE120!$AA226/1000</f>
        <v>1.49808849613118</v>
      </c>
      <c r="AB209" s="99">
        <f t="shared" si="44"/>
        <v>3.6055253810200405</v>
      </c>
      <c r="AC209" s="98">
        <f>([4]CaseCE130!$O226+[4]CaseCE130!$Q226)/3600/1000</f>
        <v>0.30660093691583057</v>
      </c>
      <c r="AD209" s="98">
        <f>[4]CaseCE130!$AA226/1000</f>
        <v>0.16114253204487899</v>
      </c>
      <c r="AE209" s="99">
        <f t="shared" si="45"/>
        <v>1.9026692272058918</v>
      </c>
      <c r="AF209" s="98">
        <f>([5]CaseCE140!$O226+[5]CaseCE140!$Q226)/3600/1000</f>
        <v>0.27910173122564169</v>
      </c>
      <c r="AG209" s="98">
        <f>[5]CaseCE140!$AA226/1000</f>
        <v>0.10077251718960199</v>
      </c>
      <c r="AH209" s="99">
        <f t="shared" si="46"/>
        <v>2.7696215100047161</v>
      </c>
      <c r="AI209" s="98">
        <f>([6]CaseCE150!$O226+[6]CaseCE150!$Q226)/3600/1000</f>
        <v>6.5091290079535558</v>
      </c>
      <c r="AJ209" s="98">
        <f>[6]CaseCE150!$AA226/1000</f>
        <v>1.7821968404426201</v>
      </c>
      <c r="AK209" s="99">
        <f t="shared" si="47"/>
        <v>3.6523064457554373</v>
      </c>
      <c r="AL209" s="98">
        <f>([7]CaseCE160!$O226+[7]CaseCE160!$Q226)/3600/1000</f>
        <v>6.5013773673439434</v>
      </c>
      <c r="AM209" s="98">
        <f>[7]CaseCE160!$AA226/1000</f>
        <v>1.68487272296169</v>
      </c>
      <c r="AN209" s="99">
        <f t="shared" si="48"/>
        <v>3.8586756606254164</v>
      </c>
      <c r="AO209" s="98">
        <f>([8]CaseCE165!$O226+[8]CaseCE165!$Q226)/3600/1000</f>
        <v>6.525674556065999</v>
      </c>
      <c r="AP209" s="98">
        <f>[8]CaseCE165!$AA226/1000</f>
        <v>2.2197643691147002</v>
      </c>
      <c r="AQ209" s="99">
        <f t="shared" si="49"/>
        <v>2.9398050742965154</v>
      </c>
      <c r="AR209" s="98">
        <f>([9]CaseCE170!$O226+[9]CaseCE170!$Q226)/3600/1000</f>
        <v>3.2091226377846049</v>
      </c>
      <c r="AS209" s="98">
        <f>[9]CaseCE170!$AA226/1000</f>
        <v>0.94572766978657796</v>
      </c>
      <c r="AT209" s="99">
        <f t="shared" si="50"/>
        <v>3.3932840714164643</v>
      </c>
      <c r="AU209" s="98">
        <f>([10]CaseCE180!$O226+[10]CaseCE180!$Q226)/3600/1000</f>
        <v>6.5091531473133672</v>
      </c>
      <c r="AV209" s="98">
        <f>[10]CaseCE180!$AA226/1000</f>
        <v>1.6107437671184299</v>
      </c>
      <c r="AW209" s="99">
        <f t="shared" si="51"/>
        <v>4.041085416681784</v>
      </c>
      <c r="AX209" s="98">
        <f>([11]CaseCE185!$O226+[11]CaseCE185!$Q226)/3600/1000</f>
        <v>6.5366515278434552</v>
      </c>
      <c r="AY209" s="98">
        <f>[11]CaseCE185!$AA226/1000</f>
        <v>2.2928900208790202</v>
      </c>
      <c r="AZ209" s="99">
        <f t="shared" si="52"/>
        <v>2.8508351767074784</v>
      </c>
      <c r="BA209" s="98">
        <f>([12]CaseCE190!$O226+[12]CaseCE190!$Q226)/3600/1000</f>
        <v>0.82910976046115004</v>
      </c>
      <c r="BB209" s="98">
        <f>[12]CaseCE190!$AA226/1000</f>
        <v>0.24462110962377201</v>
      </c>
      <c r="BC209" s="99">
        <f t="shared" si="53"/>
        <v>3.389363091911092</v>
      </c>
      <c r="BD209" s="98">
        <f>([13]CaseCE195!$O226+[13]CaseCE195!$Q226)/3600/1000</f>
        <v>0.85660958204610826</v>
      </c>
      <c r="BE209" s="98">
        <f>[13]CaseCE195!$AA226/1000</f>
        <v>0.37236551029079101</v>
      </c>
      <c r="BF209" s="99">
        <f t="shared" si="54"/>
        <v>2.3004536090819934</v>
      </c>
      <c r="BG209" s="98">
        <f>([14]CaseCE200!$O226+[14]CaseCE200!$Q226)/3600/1000</f>
        <v>7.9477713453266929</v>
      </c>
      <c r="BH209" s="98">
        <f>[14]CaseCE200!$AA226/1000</f>
        <v>2.18072309780282</v>
      </c>
      <c r="BI209" s="99">
        <f t="shared" si="55"/>
        <v>3.644557786054746</v>
      </c>
    </row>
    <row r="210" spans="19:61" x14ac:dyDescent="0.2">
      <c r="S210" t="s">
        <v>279</v>
      </c>
      <c r="T210" s="98">
        <f>([1]CaseCE100!$O227+[1]CaseCE100!$Q227)/3600/1000</f>
        <v>5.4384967588915831</v>
      </c>
      <c r="U210" s="98">
        <f>[1]CaseCE100!$AA227/1000</f>
        <v>2.26320243569034</v>
      </c>
      <c r="V210" s="99">
        <f t="shared" si="42"/>
        <v>2.4030094140618443</v>
      </c>
      <c r="W210" s="98">
        <f>([2]CaseCE110!$O227+[2]CaseCE110!$Q227)/3600/1000</f>
        <v>5.4109393909471395</v>
      </c>
      <c r="X210" s="98">
        <f>[2]CaseCE110!$AA227/1000</f>
        <v>1.59183324582719</v>
      </c>
      <c r="Y210" s="99">
        <f t="shared" si="43"/>
        <v>3.3991873238803767</v>
      </c>
      <c r="Z210" s="98">
        <f>([3]CaseCE120!$O227+[3]CaseCE120!$Q227)/3600/1000</f>
        <v>5.4032290365139168</v>
      </c>
      <c r="AA210" s="98">
        <f>[3]CaseCE120!$AA227/1000</f>
        <v>1.4985069402190601</v>
      </c>
      <c r="AB210" s="99">
        <f t="shared" si="44"/>
        <v>3.6057417496672008</v>
      </c>
      <c r="AC210" s="98">
        <f>([4]CaseCE130!$O227+[4]CaseCE130!$Q227)/3600/1000</f>
        <v>0.30849669647552497</v>
      </c>
      <c r="AD210" s="98">
        <f>[4]CaseCE130!$AA227/1000</f>
        <v>0.16212298783221801</v>
      </c>
      <c r="AE210" s="99">
        <f t="shared" si="45"/>
        <v>1.9028559774310965</v>
      </c>
      <c r="AF210" s="98">
        <f>([5]CaseCE140!$O227+[5]CaseCE140!$Q227)/3600/1000</f>
        <v>0.28093935049883612</v>
      </c>
      <c r="AG210" s="98">
        <f>[5]CaseCE140!$AA227/1000</f>
        <v>0.101427683883746</v>
      </c>
      <c r="AH210" s="99">
        <f t="shared" si="46"/>
        <v>2.769848819784174</v>
      </c>
      <c r="AI210" s="98">
        <f>([6]CaseCE150!$O227+[6]CaseCE150!$Q227)/3600/1000</f>
        <v>6.5109491552294996</v>
      </c>
      <c r="AJ210" s="98">
        <f>[6]CaseCE150!$AA227/1000</f>
        <v>1.78258356596607</v>
      </c>
      <c r="AK210" s="99">
        <f t="shared" si="47"/>
        <v>3.6525351627489591</v>
      </c>
      <c r="AL210" s="98">
        <f>([7]CaseCE160!$O227+[7]CaseCE160!$Q227)/3600/1000</f>
        <v>6.5032614004046945</v>
      </c>
      <c r="AM210" s="98">
        <f>[7]CaseCE160!$AA227/1000</f>
        <v>1.68522702042017</v>
      </c>
      <c r="AN210" s="99">
        <f t="shared" si="48"/>
        <v>3.8589823932346312</v>
      </c>
      <c r="AO210" s="98">
        <f>([8]CaseCE165!$O227+[8]CaseCE165!$Q227)/3600/1000</f>
        <v>6.5275954182705558</v>
      </c>
      <c r="AP210" s="98">
        <f>[8]CaseCE165!$AA227/1000</f>
        <v>2.2202674081825799</v>
      </c>
      <c r="AQ210" s="99">
        <f t="shared" si="49"/>
        <v>2.9400041608563621</v>
      </c>
      <c r="AR210" s="98">
        <f>([9]CaseCE170!$O227+[9]CaseCE170!$Q227)/3600/1000</f>
        <v>3.210946859656953</v>
      </c>
      <c r="AS210" s="98">
        <f>[9]CaseCE170!$AA227/1000</f>
        <v>0.94628027574412599</v>
      </c>
      <c r="AT210" s="99">
        <f t="shared" si="50"/>
        <v>3.3932302531952936</v>
      </c>
      <c r="AU210" s="98">
        <f>([10]CaseCE180!$O227+[10]CaseCE180!$Q227)/3600/1000</f>
        <v>6.5109602614281341</v>
      </c>
      <c r="AV210" s="98">
        <f>[10]CaseCE180!$AA227/1000</f>
        <v>1.6112137464888201</v>
      </c>
      <c r="AW210" s="99">
        <f t="shared" si="51"/>
        <v>4.0410282469454541</v>
      </c>
      <c r="AX210" s="98">
        <f>([11]CaseCE185!$O227+[11]CaseCE185!$Q227)/3600/1000</f>
        <v>6.5385381520779475</v>
      </c>
      <c r="AY210" s="98">
        <f>[11]CaseCE185!$AA227/1000</f>
        <v>2.2935942461755099</v>
      </c>
      <c r="AZ210" s="99">
        <f t="shared" si="52"/>
        <v>2.8507824184599069</v>
      </c>
      <c r="BA210" s="98">
        <f>([12]CaseCE190!$O227+[12]CaseCE190!$Q227)/3600/1000</f>
        <v>0.83094500195920828</v>
      </c>
      <c r="BB210" s="98">
        <f>[12]CaseCE190!$AA227/1000</f>
        <v>0.245689592608764</v>
      </c>
      <c r="BC210" s="99">
        <f t="shared" si="53"/>
        <v>3.3820927990320078</v>
      </c>
      <c r="BD210" s="98">
        <f>([13]CaseCE195!$O227+[13]CaseCE195!$Q227)/3600/1000</f>
        <v>0.8585052988518026</v>
      </c>
      <c r="BE210" s="98">
        <f>[13]CaseCE195!$AA227/1000</f>
        <v>0.37385366978462703</v>
      </c>
      <c r="BF210" s="99">
        <f t="shared" si="54"/>
        <v>2.2963671838406134</v>
      </c>
      <c r="BG210" s="98">
        <f>([14]CaseCE200!$O227+[14]CaseCE200!$Q227)/3600/1000</f>
        <v>7.949575253750055</v>
      </c>
      <c r="BH210" s="98">
        <f>[14]CaseCE200!$AA227/1000</f>
        <v>2.18109027530629</v>
      </c>
      <c r="BI210" s="99">
        <f t="shared" si="55"/>
        <v>3.6447713071544912</v>
      </c>
    </row>
    <row r="211" spans="19:61" x14ac:dyDescent="0.2">
      <c r="S211" t="s">
        <v>280</v>
      </c>
      <c r="T211" s="98">
        <f>([1]CaseCE100!$O228+[1]CaseCE100!$Q228)/3600/1000</f>
        <v>5.440113783323028</v>
      </c>
      <c r="U211" s="98">
        <f>[1]CaseCE100!$AA228/1000</f>
        <v>2.2634666583316498</v>
      </c>
      <c r="V211" s="99">
        <f t="shared" si="42"/>
        <v>2.4034433037917213</v>
      </c>
      <c r="W211" s="98">
        <f>([2]CaseCE110!$O228+[2]CaseCE110!$Q228)/3600/1000</f>
        <v>5.4125027189075556</v>
      </c>
      <c r="X211" s="98">
        <f>[2]CaseCE110!$AA228/1000</f>
        <v>1.59201868349066</v>
      </c>
      <c r="Y211" s="99">
        <f t="shared" si="43"/>
        <v>3.3997733663779011</v>
      </c>
      <c r="Z211" s="98">
        <f>([3]CaseCE120!$O228+[3]CaseCE120!$Q228)/3600/1000</f>
        <v>5.4047801702447504</v>
      </c>
      <c r="AA211" s="98">
        <f>[3]CaseCE120!$AA228/1000</f>
        <v>1.49868807259565</v>
      </c>
      <c r="AB211" s="99">
        <f t="shared" si="44"/>
        <v>3.6063409518459379</v>
      </c>
      <c r="AC211" s="98">
        <f>([4]CaseCE130!$O228+[4]CaseCE130!$Q228)/3600/1000</f>
        <v>0.31011372576934998</v>
      </c>
      <c r="AD211" s="98">
        <f>[4]CaseCE130!$AA228/1000</f>
        <v>0.16293311540383498</v>
      </c>
      <c r="AE211" s="99">
        <f t="shared" si="45"/>
        <v>1.9033191932819986</v>
      </c>
      <c r="AF211" s="98">
        <f>([5]CaseCE140!$O228+[5]CaseCE140!$Q228)/3600/1000</f>
        <v>0.28250270659527499</v>
      </c>
      <c r="AG211" s="98">
        <f>[5]CaseCE140!$AA228/1000</f>
        <v>0.101968725109837</v>
      </c>
      <c r="AH211" s="99">
        <f t="shared" si="46"/>
        <v>2.7704838546424244</v>
      </c>
      <c r="AI211" s="98">
        <f>([6]CaseCE150!$O228+[6]CaseCE150!$Q228)/3600/1000</f>
        <v>6.5125079658947502</v>
      </c>
      <c r="AJ211" s="98">
        <f>[6]CaseCE150!$AA228/1000</f>
        <v>1.78282328380607</v>
      </c>
      <c r="AK211" s="99">
        <f t="shared" si="47"/>
        <v>3.6529183935670209</v>
      </c>
      <c r="AL211" s="98">
        <f>([7]CaseCE160!$O228+[7]CaseCE160!$Q228)/3600/1000</f>
        <v>6.5047642531156118</v>
      </c>
      <c r="AM211" s="98">
        <f>[7]CaseCE160!$AA228/1000</f>
        <v>1.6854741630610499</v>
      </c>
      <c r="AN211" s="99">
        <f t="shared" si="48"/>
        <v>3.8593081968708893</v>
      </c>
      <c r="AO211" s="98">
        <f>([8]CaseCE165!$O228+[8]CaseCE165!$Q228)/3600/1000</f>
        <v>6.52914541437175</v>
      </c>
      <c r="AP211" s="98">
        <f>[8]CaseCE165!$AA228/1000</f>
        <v>2.2205455480202501</v>
      </c>
      <c r="AQ211" s="99">
        <f t="shared" si="49"/>
        <v>2.9403339283865968</v>
      </c>
      <c r="AR211" s="98">
        <f>([9]CaseCE170!$O228+[9]CaseCE170!$Q228)/3600/1000</f>
        <v>3.2125075468678443</v>
      </c>
      <c r="AS211" s="98">
        <f>[9]CaseCE170!$AA228/1000</f>
        <v>0.94662513501065493</v>
      </c>
      <c r="AT211" s="99">
        <f t="shared" si="50"/>
        <v>3.3936427716254181</v>
      </c>
      <c r="AU211" s="98">
        <f>([10]CaseCE180!$O228+[10]CaseCE180!$Q228)/3600/1000</f>
        <v>6.5125146177006501</v>
      </c>
      <c r="AV211" s="98">
        <f>[10]CaseCE180!$AA228/1000</f>
        <v>1.6113109168114899</v>
      </c>
      <c r="AW211" s="99">
        <f t="shared" si="51"/>
        <v>4.0417492054158046</v>
      </c>
      <c r="AX211" s="98">
        <f>([11]CaseCE185!$O228+[11]CaseCE185!$Q228)/3600/1000</f>
        <v>6.5401494755952445</v>
      </c>
      <c r="AY211" s="98">
        <f>[11]CaseCE185!$AA228/1000</f>
        <v>2.2936703744078599</v>
      </c>
      <c r="AZ211" s="99">
        <f t="shared" si="52"/>
        <v>2.851390308114202</v>
      </c>
      <c r="BA211" s="98">
        <f>([12]CaseCE190!$O228+[12]CaseCE190!$Q228)/3600/1000</f>
        <v>0.83250688863293332</v>
      </c>
      <c r="BB211" s="98">
        <f>[12]CaseCE190!$AA228/1000</f>
        <v>0.24617534097685601</v>
      </c>
      <c r="BC211" s="99">
        <f t="shared" si="53"/>
        <v>3.3817639302516529</v>
      </c>
      <c r="BD211" s="98">
        <f>([13]CaseCE195!$O228+[13]CaseCE195!$Q228)/3600/1000</f>
        <v>0.86012054234804169</v>
      </c>
      <c r="BE211" s="98">
        <f>[13]CaseCE195!$AA228/1000</f>
        <v>0.37453486000389596</v>
      </c>
      <c r="BF211" s="99">
        <f t="shared" si="54"/>
        <v>2.2965033010254228</v>
      </c>
      <c r="BG211" s="98">
        <f>([14]CaseCE200!$O228+[14]CaseCE200!$Q228)/3600/1000</f>
        <v>7.9511317063245839</v>
      </c>
      <c r="BH211" s="98">
        <f>[14]CaseCE200!$AA228/1000</f>
        <v>2.1813135227024101</v>
      </c>
      <c r="BI211" s="99">
        <f t="shared" si="55"/>
        <v>3.6451118207317568</v>
      </c>
    </row>
    <row r="212" spans="19:61" x14ac:dyDescent="0.2">
      <c r="S212" t="s">
        <v>281</v>
      </c>
      <c r="T212" s="98">
        <f>([1]CaseCE100!$O229+[1]CaseCE100!$Q229)/3600/1000</f>
        <v>5.4405683488525272</v>
      </c>
      <c r="U212" s="98">
        <f>[1]CaseCE100!$AA229/1000</f>
        <v>2.2637188617750397</v>
      </c>
      <c r="V212" s="99">
        <f t="shared" si="42"/>
        <v>2.4033763382553781</v>
      </c>
      <c r="W212" s="98">
        <f>([2]CaseCE110!$O229+[2]CaseCE110!$Q229)/3600/1000</f>
        <v>5.4130239939252771</v>
      </c>
      <c r="X212" s="98">
        <f>[2]CaseCE110!$AA229/1000</f>
        <v>1.5922162145869498</v>
      </c>
      <c r="Y212" s="99">
        <f t="shared" si="43"/>
        <v>3.3996789784793866</v>
      </c>
      <c r="Z212" s="98">
        <f>([3]CaseCE120!$O229+[3]CaseCE120!$Q229)/3600/1000</f>
        <v>5.4052706425727219</v>
      </c>
      <c r="AA212" s="98">
        <f>[3]CaseCE120!$AA229/1000</f>
        <v>1.4988691857385599</v>
      </c>
      <c r="AB212" s="99">
        <f t="shared" si="44"/>
        <v>3.6062324144113371</v>
      </c>
      <c r="AC212" s="98">
        <f>([4]CaseCE130!$O229+[4]CaseCE130!$Q229)/3600/1000</f>
        <v>0.31056828137727222</v>
      </c>
      <c r="AD212" s="98">
        <f>[4]CaseCE130!$AA229/1000</f>
        <v>0.163178534499404</v>
      </c>
      <c r="AE212" s="99">
        <f t="shared" si="45"/>
        <v>1.9032422513783915</v>
      </c>
      <c r="AF212" s="98">
        <f>([5]CaseCE140!$O229+[5]CaseCE140!$Q229)/3600/1000</f>
        <v>0.28302394240201389</v>
      </c>
      <c r="AG212" s="98">
        <f>[5]CaseCE140!$AA229/1000</f>
        <v>0.102161009712035</v>
      </c>
      <c r="AH212" s="99">
        <f t="shared" si="46"/>
        <v>2.7703714283931209</v>
      </c>
      <c r="AI212" s="98">
        <f>([6]CaseCE150!$O229+[6]CaseCE150!$Q229)/3600/1000</f>
        <v>6.5130332241329993</v>
      </c>
      <c r="AJ212" s="98">
        <f>[6]CaseCE150!$AA229/1000</f>
        <v>1.7828610401306901</v>
      </c>
      <c r="AK212" s="99">
        <f t="shared" si="47"/>
        <v>3.6531356496833709</v>
      </c>
      <c r="AL212" s="98">
        <f>([7]CaseCE160!$O229+[7]CaseCE160!$Q229)/3600/1000</f>
        <v>6.5052585077218605</v>
      </c>
      <c r="AM212" s="98">
        <f>[7]CaseCE160!$AA229/1000</f>
        <v>1.68549039583788</v>
      </c>
      <c r="AN212" s="99">
        <f t="shared" si="48"/>
        <v>3.8595642691206251</v>
      </c>
      <c r="AO212" s="98">
        <f>([8]CaseCE165!$O229+[8]CaseCE165!$Q229)/3600/1000</f>
        <v>6.5296371246072775</v>
      </c>
      <c r="AP212" s="98">
        <f>[8]CaseCE165!$AA229/1000</f>
        <v>2.2205823656632</v>
      </c>
      <c r="AQ212" s="99">
        <f t="shared" si="49"/>
        <v>2.9405066101464485</v>
      </c>
      <c r="AR212" s="98">
        <f>([9]CaseCE170!$O229+[9]CaseCE170!$Q229)/3600/1000</f>
        <v>3.2130344843615806</v>
      </c>
      <c r="AS212" s="98">
        <f>[9]CaseCE170!$AA229/1000</f>
        <v>0.94668755805041704</v>
      </c>
      <c r="AT212" s="99">
        <f t="shared" si="50"/>
        <v>3.3939756121633389</v>
      </c>
      <c r="AU212" s="98">
        <f>([10]CaseCE180!$O229+[10]CaseCE180!$Q229)/3600/1000</f>
        <v>6.5130481166327749</v>
      </c>
      <c r="AV212" s="98">
        <f>[10]CaseCE180!$AA229/1000</f>
        <v>1.6114115553422201</v>
      </c>
      <c r="AW212" s="99">
        <f t="shared" si="51"/>
        <v>4.0418278589603265</v>
      </c>
      <c r="AX212" s="98">
        <f>([11]CaseCE185!$O229+[11]CaseCE185!$Q229)/3600/1000</f>
        <v>6.5406089143494475</v>
      </c>
      <c r="AY212" s="98">
        <f>[11]CaseCE185!$AA229/1000</f>
        <v>2.2937776101174498</v>
      </c>
      <c r="AZ212" s="99">
        <f t="shared" si="52"/>
        <v>2.8514573014837929</v>
      </c>
      <c r="BA212" s="98">
        <f>([12]CaseCE190!$O229+[12]CaseCE190!$Q229)/3600/1000</f>
        <v>0.83302870605446122</v>
      </c>
      <c r="BB212" s="98">
        <f>[12]CaseCE190!$AA229/1000</f>
        <v>0.245965774481579</v>
      </c>
      <c r="BC212" s="99">
        <f t="shared" si="53"/>
        <v>3.386766747569788</v>
      </c>
      <c r="BD212" s="98">
        <f>([13]CaseCE195!$O229+[13]CaseCE195!$Q229)/3600/1000</f>
        <v>0.8605744785856777</v>
      </c>
      <c r="BE212" s="98">
        <f>[13]CaseCE195!$AA229/1000</f>
        <v>0.37420660896265295</v>
      </c>
      <c r="BF212" s="99">
        <f t="shared" si="54"/>
        <v>2.2997308384565862</v>
      </c>
      <c r="BG212" s="98">
        <f>([14]CaseCE200!$O229+[14]CaseCE200!$Q229)/3600/1000</f>
        <v>7.9516483067777219</v>
      </c>
      <c r="BH212" s="98">
        <f>[14]CaseCE200!$AA229/1000</f>
        <v>2.18131230595095</v>
      </c>
      <c r="BI212" s="99">
        <f t="shared" si="55"/>
        <v>3.6453506841200234</v>
      </c>
    </row>
    <row r="213" spans="19:61" x14ac:dyDescent="0.2">
      <c r="S213" t="s">
        <v>282</v>
      </c>
      <c r="T213" s="98">
        <f>([1]CaseCE100!$O230+[1]CaseCE100!$Q230)/3600/1000</f>
        <v>5.4403304664539442</v>
      </c>
      <c r="U213" s="98">
        <f>[1]CaseCE100!$AA230/1000</f>
        <v>2.26405977240525</v>
      </c>
      <c r="V213" s="99">
        <f t="shared" si="42"/>
        <v>2.4029093810868547</v>
      </c>
      <c r="W213" s="98">
        <f>([2]CaseCE110!$O230+[2]CaseCE110!$Q230)/3600/1000</f>
        <v>5.4129878528164159</v>
      </c>
      <c r="X213" s="98">
        <f>[2]CaseCE110!$AA230/1000</f>
        <v>1.5925039892760999</v>
      </c>
      <c r="Y213" s="99">
        <f t="shared" si="43"/>
        <v>3.3990419422917633</v>
      </c>
      <c r="Z213" s="98">
        <f>([3]CaseCE120!$O230+[3]CaseCE120!$Q230)/3600/1000</f>
        <v>5.4052979436835003</v>
      </c>
      <c r="AA213" s="98">
        <f>[3]CaseCE120!$AA230/1000</f>
        <v>1.49915251544705</v>
      </c>
      <c r="AB213" s="99">
        <f t="shared" si="44"/>
        <v>3.6055690718509923</v>
      </c>
      <c r="AC213" s="98">
        <f>([4]CaseCE130!$O230+[4]CaseCE130!$Q230)/3600/1000</f>
        <v>0.31033037680088615</v>
      </c>
      <c r="AD213" s="98">
        <f>[4]CaseCE130!$AA230/1000</f>
        <v>0.16309723424197797</v>
      </c>
      <c r="AE213" s="99">
        <f t="shared" si="45"/>
        <v>1.9027323071614253</v>
      </c>
      <c r="AF213" s="98">
        <f>([5]CaseCE140!$O230+[5]CaseCE140!$Q230)/3600/1000</f>
        <v>0.28298773003723054</v>
      </c>
      <c r="AG213" s="98">
        <f>[5]CaseCE140!$AA230/1000</f>
        <v>0.102174177800726</v>
      </c>
      <c r="AH213" s="99">
        <f t="shared" si="46"/>
        <v>2.7696599681883591</v>
      </c>
      <c r="AI213" s="98">
        <f>([6]CaseCE150!$O230+[6]CaseCE150!$Q230)/3600/1000</f>
        <v>6.5130097475144169</v>
      </c>
      <c r="AJ213" s="98">
        <f>[6]CaseCE150!$AA230/1000</f>
        <v>1.7830793319843499</v>
      </c>
      <c r="AK213" s="99">
        <f t="shared" si="47"/>
        <v>3.6526752515639509</v>
      </c>
      <c r="AL213" s="98">
        <f>([7]CaseCE160!$O230+[7]CaseCE160!$Q230)/3600/1000</f>
        <v>6.5053061342518328</v>
      </c>
      <c r="AM213" s="98">
        <f>[7]CaseCE160!$AA230/1000</f>
        <v>1.68567680141874</v>
      </c>
      <c r="AN213" s="99">
        <f t="shared" si="48"/>
        <v>3.8591657242815942</v>
      </c>
      <c r="AO213" s="98">
        <f>([8]CaseCE165!$O230+[8]CaseCE165!$Q230)/3600/1000</f>
        <v>6.5294707456325005</v>
      </c>
      <c r="AP213" s="98">
        <f>[8]CaseCE165!$AA230/1000</f>
        <v>2.2208221762101696</v>
      </c>
      <c r="AQ213" s="99">
        <f t="shared" si="49"/>
        <v>2.9401141683369869</v>
      </c>
      <c r="AR213" s="98">
        <f>([9]CaseCE170!$O230+[9]CaseCE170!$Q230)/3600/1000</f>
        <v>3.2130088121826108</v>
      </c>
      <c r="AS213" s="98">
        <f>[9]CaseCE170!$AA230/1000</f>
        <v>0.94679304380792995</v>
      </c>
      <c r="AT213" s="99">
        <f t="shared" si="50"/>
        <v>3.3935703617552284</v>
      </c>
      <c r="AU213" s="98">
        <f>([10]CaseCE180!$O230+[10]CaseCE180!$Q230)/3600/1000</f>
        <v>6.5130346300051443</v>
      </c>
      <c r="AV213" s="98">
        <f>[10]CaseCE180!$AA230/1000</f>
        <v>1.6116189850276901</v>
      </c>
      <c r="AW213" s="99">
        <f t="shared" si="51"/>
        <v>4.0412992714237852</v>
      </c>
      <c r="AX213" s="98">
        <f>([11]CaseCE185!$O230+[11]CaseCE185!$Q230)/3600/1000</f>
        <v>6.5403814031983307</v>
      </c>
      <c r="AY213" s="98">
        <f>[11]CaseCE185!$AA230/1000</f>
        <v>2.2940870855493398</v>
      </c>
      <c r="AZ213" s="99">
        <f t="shared" si="52"/>
        <v>2.8509734632119152</v>
      </c>
      <c r="BA213" s="98">
        <f>([12]CaseCE190!$O230+[12]CaseCE190!$Q230)/3600/1000</f>
        <v>0.83299435439102498</v>
      </c>
      <c r="BB213" s="98">
        <f>[12]CaseCE190!$AA230/1000</f>
        <v>0.24568115348145</v>
      </c>
      <c r="BC213" s="99">
        <f t="shared" si="53"/>
        <v>3.3905504862175748</v>
      </c>
      <c r="BD213" s="98">
        <f>([13]CaseCE195!$O230+[13]CaseCE195!$Q230)/3600/1000</f>
        <v>0.86033691522872235</v>
      </c>
      <c r="BE213" s="98">
        <f>[13]CaseCE195!$AA230/1000</f>
        <v>0.37371231532802601</v>
      </c>
      <c r="BF213" s="99">
        <f t="shared" si="54"/>
        <v>2.3021369110449612</v>
      </c>
      <c r="BG213" s="98">
        <f>([14]CaseCE200!$O230+[14]CaseCE200!$Q230)/3600/1000</f>
        <v>7.9515795272557499</v>
      </c>
      <c r="BH213" s="98">
        <f>[14]CaseCE200!$AA230/1000</f>
        <v>2.1815431073969398</v>
      </c>
      <c r="BI213" s="99">
        <f t="shared" si="55"/>
        <v>3.6449334878116302</v>
      </c>
    </row>
    <row r="214" spans="19:61" x14ac:dyDescent="0.2">
      <c r="S214" t="s">
        <v>283</v>
      </c>
      <c r="T214" s="98">
        <f>([1]CaseCE100!$O231+[1]CaseCE100!$Q231)/3600/1000</f>
        <v>5.4401856241768067</v>
      </c>
      <c r="U214" s="98">
        <f>[1]CaseCE100!$AA231/1000</f>
        <v>2.2644314267696202</v>
      </c>
      <c r="V214" s="99">
        <f t="shared" si="42"/>
        <v>2.4024510346677337</v>
      </c>
      <c r="W214" s="98">
        <f>([2]CaseCE110!$O231+[2]CaseCE110!$Q231)/3600/1000</f>
        <v>5.4129304991907503</v>
      </c>
      <c r="X214" s="98">
        <f>[2]CaseCE110!$AA231/1000</f>
        <v>1.5927871852411299</v>
      </c>
      <c r="Y214" s="99">
        <f t="shared" si="43"/>
        <v>3.3984015876994227</v>
      </c>
      <c r="Z214" s="98">
        <f>([3]CaseCE120!$O231+[3]CaseCE120!$Q231)/3600/1000</f>
        <v>5.4052801688490826</v>
      </c>
      <c r="AA214" s="98">
        <f>[3]CaseCE120!$AA231/1000</f>
        <v>1.49942599425213</v>
      </c>
      <c r="AB214" s="99">
        <f t="shared" si="44"/>
        <v>3.604899601293813</v>
      </c>
      <c r="AC214" s="98">
        <f>([4]CaseCE130!$O231+[4]CaseCE130!$Q231)/3600/1000</f>
        <v>0.31018552494359719</v>
      </c>
      <c r="AD214" s="98">
        <f>[4]CaseCE130!$AA231/1000</f>
        <v>0.163064069538356</v>
      </c>
      <c r="AE214" s="99">
        <f t="shared" si="45"/>
        <v>1.9022309808761102</v>
      </c>
      <c r="AF214" s="98">
        <f>([5]CaseCE140!$O231+[5]CaseCE140!$Q231)/3600/1000</f>
        <v>0.28293033104606946</v>
      </c>
      <c r="AG214" s="98">
        <f>[5]CaseCE140!$AA231/1000</f>
        <v>0.10217983152313001</v>
      </c>
      <c r="AH214" s="99">
        <f t="shared" si="46"/>
        <v>2.7689449750367197</v>
      </c>
      <c r="AI214" s="98">
        <f>([6]CaseCE150!$O231+[6]CaseCE150!$Q231)/3600/1000</f>
        <v>6.512961447534221</v>
      </c>
      <c r="AJ214" s="98">
        <f>[6]CaseCE150!$AA231/1000</f>
        <v>1.78334734521571</v>
      </c>
      <c r="AK214" s="99">
        <f t="shared" si="47"/>
        <v>3.6520992194857174</v>
      </c>
      <c r="AL214" s="98">
        <f>([7]CaseCE160!$O231+[7]CaseCE160!$Q231)/3600/1000</f>
        <v>6.5053038956051399</v>
      </c>
      <c r="AM214" s="98">
        <f>[7]CaseCE160!$AA231/1000</f>
        <v>1.68591915918587</v>
      </c>
      <c r="AN214" s="99">
        <f t="shared" si="48"/>
        <v>3.8586096255923383</v>
      </c>
      <c r="AO214" s="98">
        <f>([8]CaseCE165!$O231+[8]CaseCE165!$Q231)/3600/1000</f>
        <v>6.5293527052866667</v>
      </c>
      <c r="AP214" s="98">
        <f>[8]CaseCE165!$AA231/1000</f>
        <v>2.22115617837472</v>
      </c>
      <c r="AQ214" s="99">
        <f t="shared" si="49"/>
        <v>2.9396189105731279</v>
      </c>
      <c r="AR214" s="98">
        <f>([9]CaseCE170!$O231+[9]CaseCE170!$Q231)/3600/1000</f>
        <v>3.2129578636284859</v>
      </c>
      <c r="AS214" s="98">
        <f>[9]CaseCE170!$AA231/1000</f>
        <v>0.94695651543572901</v>
      </c>
      <c r="AT214" s="99">
        <f t="shared" si="50"/>
        <v>3.3929307325691589</v>
      </c>
      <c r="AU214" s="98">
        <f>([10]CaseCE180!$O231+[10]CaseCE180!$Q231)/3600/1000</f>
        <v>6.5129917456452127</v>
      </c>
      <c r="AV214" s="98">
        <f>[10]CaseCE180!$AA231/1000</f>
        <v>1.6118694595153</v>
      </c>
      <c r="AW214" s="99">
        <f t="shared" si="51"/>
        <v>4.0406446732998544</v>
      </c>
      <c r="AX214" s="98">
        <f>([11]CaseCE185!$O231+[11]CaseCE185!$Q231)/3600/1000</f>
        <v>6.5402420262680714</v>
      </c>
      <c r="AY214" s="98">
        <f>[11]CaseCE185!$AA231/1000</f>
        <v>2.2945296885715503</v>
      </c>
      <c r="AZ214" s="99">
        <f t="shared" si="52"/>
        <v>2.8503627818996193</v>
      </c>
      <c r="BA214" s="98">
        <f>([12]CaseCE190!$O231+[12]CaseCE190!$Q231)/3600/1000</f>
        <v>0.83293837423301664</v>
      </c>
      <c r="BB214" s="98">
        <f>[12]CaseCE190!$AA231/1000</f>
        <v>0.245610494098988</v>
      </c>
      <c r="BC214" s="99">
        <f t="shared" si="53"/>
        <v>3.3912979870368196</v>
      </c>
      <c r="BD214" s="98">
        <f>([13]CaseCE195!$O231+[13]CaseCE195!$Q231)/3600/1000</f>
        <v>0.86019275921065286</v>
      </c>
      <c r="BE214" s="98">
        <f>[13]CaseCE195!$AA231/1000</f>
        <v>0.37366665598719301</v>
      </c>
      <c r="BF214" s="99">
        <f t="shared" si="54"/>
        <v>2.3020324276408943</v>
      </c>
      <c r="BG214" s="98">
        <f>([14]CaseCE200!$O231+[14]CaseCE200!$Q231)/3600/1000</f>
        <v>7.9515063168311118</v>
      </c>
      <c r="BH214" s="98">
        <f>[14]CaseCE200!$AA231/1000</f>
        <v>2.1818531870510003</v>
      </c>
      <c r="BI214" s="99">
        <f t="shared" si="55"/>
        <v>3.6443819245136253</v>
      </c>
    </row>
    <row r="215" spans="19:61" x14ac:dyDescent="0.2">
      <c r="S215" t="s">
        <v>284</v>
      </c>
      <c r="T215" s="98">
        <f>([1]CaseCE100!$O232+[1]CaseCE100!$Q232)/3600/1000</f>
        <v>5.4399813601656941</v>
      </c>
      <c r="U215" s="98">
        <f>[1]CaseCE100!$AA232/1000</f>
        <v>2.2645221925316501</v>
      </c>
      <c r="V215" s="99">
        <f t="shared" si="42"/>
        <v>2.402264538676921</v>
      </c>
      <c r="W215" s="98">
        <f>([2]CaseCE110!$O232+[2]CaseCE110!$Q232)/3600/1000</f>
        <v>5.4127425238742228</v>
      </c>
      <c r="X215" s="98">
        <f>[2]CaseCE110!$AA232/1000</f>
        <v>1.5928539693289399</v>
      </c>
      <c r="Y215" s="99">
        <f t="shared" si="43"/>
        <v>3.3981410902058897</v>
      </c>
      <c r="Z215" s="98">
        <f>([3]CaseCE120!$O232+[3]CaseCE120!$Q232)/3600/1000</f>
        <v>5.4051384949794716</v>
      </c>
      <c r="AA215" s="98">
        <f>[3]CaseCE120!$AA232/1000</f>
        <v>1.4994977380660099</v>
      </c>
      <c r="AB215" s="99">
        <f t="shared" si="44"/>
        <v>3.6046326431614331</v>
      </c>
      <c r="AC215" s="98">
        <f>([4]CaseCE130!$O232+[4]CaseCE130!$Q232)/3600/1000</f>
        <v>0.3099812453252333</v>
      </c>
      <c r="AD215" s="98">
        <f>[4]CaseCE130!$AA232/1000</f>
        <v>0.16297406153719102</v>
      </c>
      <c r="AE215" s="99">
        <f t="shared" si="45"/>
        <v>1.9020281043587721</v>
      </c>
      <c r="AF215" s="98">
        <f>([5]CaseCE140!$O232+[5]CaseCE140!$Q232)/3600/1000</f>
        <v>0.28274233262975834</v>
      </c>
      <c r="AG215" s="98">
        <f>[5]CaseCE140!$AA232/1000</f>
        <v>0.102122594447787</v>
      </c>
      <c r="AH215" s="99">
        <f t="shared" si="46"/>
        <v>2.7686559880175996</v>
      </c>
      <c r="AI215" s="98">
        <f>([6]CaseCE150!$O232+[6]CaseCE150!$Q232)/3600/1000</f>
        <v>6.5127801318593059</v>
      </c>
      <c r="AJ215" s="98">
        <f>[6]CaseCE150!$AA232/1000</f>
        <v>1.78348965405697</v>
      </c>
      <c r="AK215" s="99">
        <f t="shared" si="47"/>
        <v>3.651706146455318</v>
      </c>
      <c r="AL215" s="98">
        <f>([7]CaseCE160!$O232+[7]CaseCE160!$Q232)/3600/1000</f>
        <v>6.5051756911132221</v>
      </c>
      <c r="AM215" s="98">
        <f>[7]CaseCE160!$AA232/1000</f>
        <v>1.6860749730529001</v>
      </c>
      <c r="AN215" s="99">
        <f t="shared" si="48"/>
        <v>3.8581770058152238</v>
      </c>
      <c r="AO215" s="98">
        <f>([8]CaseCE165!$O232+[8]CaseCE165!$Q232)/3600/1000</f>
        <v>6.5291629728371934</v>
      </c>
      <c r="AP215" s="98">
        <f>[8]CaseCE165!$AA232/1000</f>
        <v>2.2213435294660098</v>
      </c>
      <c r="AQ215" s="99">
        <f t="shared" si="49"/>
        <v>2.939285565797535</v>
      </c>
      <c r="AR215" s="98">
        <f>([9]CaseCE170!$O232+[9]CaseCE170!$Q232)/3600/1000</f>
        <v>3.2127743719209305</v>
      </c>
      <c r="AS215" s="98">
        <f>[9]CaseCE170!$AA232/1000</f>
        <v>0.94700255686915102</v>
      </c>
      <c r="AT215" s="99">
        <f t="shared" si="50"/>
        <v>3.3925720143170057</v>
      </c>
      <c r="AU215" s="98">
        <f>([10]CaseCE180!$O232+[10]CaseCE180!$Q232)/3600/1000</f>
        <v>6.5128128297129253</v>
      </c>
      <c r="AV215" s="98">
        <f>[10]CaseCE180!$AA232/1000</f>
        <v>1.61187460121393</v>
      </c>
      <c r="AW215" s="99">
        <f t="shared" si="51"/>
        <v>4.0405207854308367</v>
      </c>
      <c r="AX215" s="98">
        <f>([11]CaseCE185!$O232+[11]CaseCE185!$Q232)/3600/1000</f>
        <v>6.5400390512058424</v>
      </c>
      <c r="AY215" s="98">
        <f>[11]CaseCE185!$AA232/1000</f>
        <v>2.29459922045478</v>
      </c>
      <c r="AZ215" s="99">
        <f t="shared" si="52"/>
        <v>2.850187951301419</v>
      </c>
      <c r="BA215" s="98">
        <f>([12]CaseCE190!$O232+[12]CaseCE190!$Q232)/3600/1000</f>
        <v>0.8327511129730667</v>
      </c>
      <c r="BB215" s="98">
        <f>[12]CaseCE190!$AA232/1000</f>
        <v>0.245468933817372</v>
      </c>
      <c r="BC215" s="99">
        <f t="shared" si="53"/>
        <v>3.392490854230175</v>
      </c>
      <c r="BD215" s="98">
        <f>([13]CaseCE195!$O232+[13]CaseCE195!$Q232)/3600/1000</f>
        <v>0.8599884840980806</v>
      </c>
      <c r="BE215" s="98">
        <f>[13]CaseCE195!$AA232/1000</f>
        <v>0.37354166092893099</v>
      </c>
      <c r="BF215" s="99">
        <f t="shared" si="54"/>
        <v>2.302255876786123</v>
      </c>
      <c r="BG215" s="98">
        <f>([14]CaseCE200!$O232+[14]CaseCE200!$Q232)/3600/1000</f>
        <v>7.9513129987500832</v>
      </c>
      <c r="BH215" s="98">
        <f>[14]CaseCE200!$AA232/1000</f>
        <v>2.1820373114674498</v>
      </c>
      <c r="BI215" s="99">
        <f t="shared" si="55"/>
        <v>3.6439858094831186</v>
      </c>
    </row>
    <row r="216" spans="19:61" x14ac:dyDescent="0.2">
      <c r="S216" t="s">
        <v>285</v>
      </c>
      <c r="T216" s="98">
        <f>([1]CaseCE100!$O233+[1]CaseCE100!$Q233)/3600/1000</f>
        <v>5.4395015131879161</v>
      </c>
      <c r="U216" s="98">
        <f>[1]CaseCE100!$AA233/1000</f>
        <v>2.2643662330313501</v>
      </c>
      <c r="V216" s="99">
        <f t="shared" si="42"/>
        <v>2.4022180837354883</v>
      </c>
      <c r="W216" s="98">
        <f>([2]CaseCE110!$O233+[2]CaseCE110!$Q233)/3600/1000</f>
        <v>5.4122661379712778</v>
      </c>
      <c r="X216" s="98">
        <f>[2]CaseCE110!$AA233/1000</f>
        <v>1.5927410269864899</v>
      </c>
      <c r="Y216" s="99">
        <f t="shared" si="43"/>
        <v>3.3980829565315052</v>
      </c>
      <c r="Z216" s="98">
        <f>([3]CaseCE120!$O233+[3]CaseCE120!$Q233)/3600/1000</f>
        <v>5.4047355868172495</v>
      </c>
      <c r="AA216" s="98">
        <f>[3]CaseCE120!$AA233/1000</f>
        <v>1.49940575116068</v>
      </c>
      <c r="AB216" s="99">
        <f t="shared" si="44"/>
        <v>3.6045850715414955</v>
      </c>
      <c r="AC216" s="98">
        <f>([4]CaseCE130!$O233+[4]CaseCE130!$Q233)/3600/1000</f>
        <v>0.3095013760662611</v>
      </c>
      <c r="AD216" s="98">
        <f>[4]CaseCE130!$AA233/1000</f>
        <v>0.16272581158030999</v>
      </c>
      <c r="AE216" s="99">
        <f t="shared" si="45"/>
        <v>1.9019808416411741</v>
      </c>
      <c r="AF216" s="98">
        <f>([5]CaseCE140!$O233+[5]CaseCE140!$Q233)/3600/1000</f>
        <v>0.2822659207550639</v>
      </c>
      <c r="AG216" s="98">
        <f>[5]CaseCE140!$AA233/1000</f>
        <v>0.10195269105532201</v>
      </c>
      <c r="AH216" s="99">
        <f t="shared" si="46"/>
        <v>2.7685970603944092</v>
      </c>
      <c r="AI216" s="98">
        <f>([6]CaseCE150!$O233+[6]CaseCE150!$Q233)/3600/1000</f>
        <v>6.5123096881619169</v>
      </c>
      <c r="AJ216" s="98">
        <f>[6]CaseCE150!$AA233/1000</f>
        <v>1.78340816369206</v>
      </c>
      <c r="AK216" s="99">
        <f t="shared" si="47"/>
        <v>3.6516092169724943</v>
      </c>
      <c r="AL216" s="98">
        <f>([7]CaseCE160!$O233+[7]CaseCE160!$Q233)/3600/1000</f>
        <v>6.5047861024065554</v>
      </c>
      <c r="AM216" s="98">
        <f>[7]CaseCE160!$AA233/1000</f>
        <v>1.68602774593877</v>
      </c>
      <c r="AN216" s="99">
        <f t="shared" si="48"/>
        <v>3.8580540077558036</v>
      </c>
      <c r="AO216" s="98">
        <f>([8]CaseCE165!$O233+[8]CaseCE165!$Q233)/3600/1000</f>
        <v>6.5286850307838886</v>
      </c>
      <c r="AP216" s="98">
        <f>[8]CaseCE165!$AA233/1000</f>
        <v>2.2212447339677501</v>
      </c>
      <c r="AQ216" s="99">
        <f t="shared" si="49"/>
        <v>2.9392011294144402</v>
      </c>
      <c r="AR216" s="98">
        <f>([9]CaseCE170!$O233+[9]CaseCE170!$Q233)/3600/1000</f>
        <v>3.2123026200588418</v>
      </c>
      <c r="AS216" s="98">
        <f>[9]CaseCE170!$AA233/1000</f>
        <v>0.94686866070548503</v>
      </c>
      <c r="AT216" s="99">
        <f t="shared" si="50"/>
        <v>3.3925535328896048</v>
      </c>
      <c r="AU216" s="98">
        <f>([10]CaseCE180!$O233+[10]CaseCE180!$Q233)/3600/1000</f>
        <v>6.5123468553594668</v>
      </c>
      <c r="AV216" s="98">
        <f>[10]CaseCE180!$AA233/1000</f>
        <v>1.6117436628715001</v>
      </c>
      <c r="AW216" s="99">
        <f t="shared" si="51"/>
        <v>4.0405599261094647</v>
      </c>
      <c r="AX216" s="98">
        <f>([11]CaseCE185!$O233+[11]CaseCE185!$Q233)/3600/1000</f>
        <v>6.5395610030900917</v>
      </c>
      <c r="AY216" s="98">
        <f>[11]CaseCE185!$AA233/1000</f>
        <v>2.2943936100548998</v>
      </c>
      <c r="AZ216" s="99">
        <f t="shared" si="52"/>
        <v>2.8502350139188253</v>
      </c>
      <c r="BA216" s="98">
        <f>([12]CaseCE190!$O233+[12]CaseCE190!$Q233)/3600/1000</f>
        <v>0.8322753913861306</v>
      </c>
      <c r="BB216" s="98">
        <f>[12]CaseCE190!$AA233/1000</f>
        <v>0.245169877342403</v>
      </c>
      <c r="BC216" s="99">
        <f t="shared" si="53"/>
        <v>3.3946886151261522</v>
      </c>
      <c r="BD216" s="98">
        <f>([13]CaseCE195!$O233+[13]CaseCE195!$Q233)/3600/1000</f>
        <v>0.85950842436322772</v>
      </c>
      <c r="BE216" s="98">
        <f>[13]CaseCE195!$AA233/1000</f>
        <v>0.373149242555123</v>
      </c>
      <c r="BF216" s="99">
        <f t="shared" si="54"/>
        <v>2.3033905106647992</v>
      </c>
      <c r="BG216" s="98">
        <f>([14]CaseCE200!$O233+[14]CaseCE200!$Q233)/3600/1000</f>
        <v>7.9508524352235845</v>
      </c>
      <c r="BH216" s="98">
        <f>[14]CaseCE200!$AA233/1000</f>
        <v>2.1819715121789298</v>
      </c>
      <c r="BI216" s="99">
        <f t="shared" si="55"/>
        <v>3.6438846203284365</v>
      </c>
    </row>
    <row r="217" spans="19:61" x14ac:dyDescent="0.2">
      <c r="S217" t="s">
        <v>286</v>
      </c>
      <c r="T217" s="98">
        <f>([1]CaseCE100!$O234+[1]CaseCE100!$Q234)/3600/1000</f>
        <v>5.4386006096927506</v>
      </c>
      <c r="U217" s="98">
        <f>[1]CaseCE100!$AA234/1000</f>
        <v>2.2640734029971399</v>
      </c>
      <c r="V217" s="99">
        <f t="shared" si="42"/>
        <v>2.402130868413201</v>
      </c>
      <c r="W217" s="98">
        <f>([2]CaseCE110!$O234+[2]CaseCE110!$Q234)/3600/1000</f>
        <v>5.4112989434539722</v>
      </c>
      <c r="X217" s="98">
        <f>[2]CaseCE110!$AA234/1000</f>
        <v>1.5925117111059701</v>
      </c>
      <c r="Y217" s="99">
        <f t="shared" si="43"/>
        <v>3.3979649290590928</v>
      </c>
      <c r="Z217" s="98">
        <f>([3]CaseCE120!$O234+[3]CaseCE120!$Q234)/3600/1000</f>
        <v>5.4037512770620282</v>
      </c>
      <c r="AA217" s="98">
        <f>[3]CaseCE120!$AA234/1000</f>
        <v>1.49918101486418</v>
      </c>
      <c r="AB217" s="99">
        <f t="shared" si="44"/>
        <v>3.6044688556515552</v>
      </c>
      <c r="AC217" s="98">
        <f>([4]CaseCE130!$O234+[4]CaseCE130!$Q234)/3600/1000</f>
        <v>0.3086004477217778</v>
      </c>
      <c r="AD217" s="98">
        <f>[4]CaseCE130!$AA234/1000</f>
        <v>0.16225970075333798</v>
      </c>
      <c r="AE217" s="99">
        <f t="shared" si="45"/>
        <v>1.9018921290314861</v>
      </c>
      <c r="AF217" s="98">
        <f>([5]CaseCE140!$O234+[5]CaseCE140!$Q234)/3600/1000</f>
        <v>0.28129868646368333</v>
      </c>
      <c r="AG217" s="98">
        <f>[5]CaseCE140!$AA234/1000</f>
        <v>0.10160772049474301</v>
      </c>
      <c r="AH217" s="99">
        <f t="shared" si="46"/>
        <v>2.7684774847226024</v>
      </c>
      <c r="AI217" s="98">
        <f>([6]CaseCE150!$O234+[6]CaseCE150!$Q234)/3600/1000</f>
        <v>6.5113501977049726</v>
      </c>
      <c r="AJ217" s="98">
        <f>[6]CaseCE150!$AA234/1000</f>
        <v>1.7831865614108799</v>
      </c>
      <c r="AK217" s="99">
        <f t="shared" si="47"/>
        <v>3.6515249377794263</v>
      </c>
      <c r="AL217" s="98">
        <f>([7]CaseCE160!$O234+[7]CaseCE160!$Q234)/3600/1000</f>
        <v>6.5038226529551393</v>
      </c>
      <c r="AM217" s="98">
        <f>[7]CaseCE160!$AA234/1000</f>
        <v>1.68581852231662</v>
      </c>
      <c r="AN217" s="99">
        <f t="shared" si="48"/>
        <v>3.8579613207818531</v>
      </c>
      <c r="AO217" s="98">
        <f>([8]CaseCE165!$O234+[8]CaseCE165!$Q234)/3600/1000</f>
        <v>6.5277494184687779</v>
      </c>
      <c r="AP217" s="98">
        <f>[8]CaseCE165!$AA234/1000</f>
        <v>2.2209803000148498</v>
      </c>
      <c r="AQ217" s="99">
        <f t="shared" si="49"/>
        <v>2.9391298150754115</v>
      </c>
      <c r="AR217" s="98">
        <f>([9]CaseCE170!$O234+[9]CaseCE170!$Q234)/3600/1000</f>
        <v>3.2113424364569392</v>
      </c>
      <c r="AS217" s="98">
        <f>[9]CaseCE170!$AA234/1000</f>
        <v>0.946555954212142</v>
      </c>
      <c r="AT217" s="99">
        <f t="shared" si="50"/>
        <v>3.3926599079183579</v>
      </c>
      <c r="AU217" s="98">
        <f>([10]CaseCE180!$O234+[10]CaseCE180!$Q234)/3600/1000</f>
        <v>6.5113943271535861</v>
      </c>
      <c r="AV217" s="98">
        <f>[10]CaseCE180!$AA234/1000</f>
        <v>1.6114274231555401</v>
      </c>
      <c r="AW217" s="99">
        <f t="shared" si="51"/>
        <v>4.0407617703332868</v>
      </c>
      <c r="AX217" s="98">
        <f>([11]CaseCE185!$O234+[11]CaseCE185!$Q234)/3600/1000</f>
        <v>6.5386197560920269</v>
      </c>
      <c r="AY217" s="98">
        <f>[11]CaseCE185!$AA234/1000</f>
        <v>2.2939699619813001</v>
      </c>
      <c r="AZ217" s="99">
        <f t="shared" si="52"/>
        <v>2.8503510788975746</v>
      </c>
      <c r="BA217" s="98">
        <f>([12]CaseCE190!$O234+[12]CaseCE190!$Q234)/3600/1000</f>
        <v>0.83130914118917776</v>
      </c>
      <c r="BB217" s="98">
        <f>[12]CaseCE190!$AA234/1000</f>
        <v>0.24458694814993601</v>
      </c>
      <c r="BC217" s="99">
        <f t="shared" si="53"/>
        <v>3.3988287088793099</v>
      </c>
      <c r="BD217" s="98">
        <f>([13]CaseCE195!$O234+[13]CaseCE195!$Q234)/3600/1000</f>
        <v>0.85860727768464995</v>
      </c>
      <c r="BE217" s="98">
        <f>[13]CaseCE195!$AA234/1000</f>
        <v>0.37243673104007097</v>
      </c>
      <c r="BF217" s="99">
        <f t="shared" si="54"/>
        <v>2.305377547716343</v>
      </c>
      <c r="BG217" s="98">
        <f>([14]CaseCE200!$O234+[14]CaseCE200!$Q234)/3600/1000</f>
        <v>7.9500011119668628</v>
      </c>
      <c r="BH217" s="98">
        <f>[14]CaseCE200!$AA234/1000</f>
        <v>2.1817768220326896</v>
      </c>
      <c r="BI217" s="99">
        <f t="shared" si="55"/>
        <v>3.6438195839664793</v>
      </c>
    </row>
    <row r="218" spans="19:61" x14ac:dyDescent="0.2">
      <c r="S218" t="s">
        <v>287</v>
      </c>
      <c r="T218" s="98">
        <f>([1]CaseCE100!$O235+[1]CaseCE100!$Q235)/3600/1000</f>
        <v>5.437002288468805</v>
      </c>
      <c r="U218" s="98">
        <f>[1]CaseCE100!$AA235/1000</f>
        <v>2.2635538310809302</v>
      </c>
      <c r="V218" s="99">
        <f t="shared" si="42"/>
        <v>2.401976137617384</v>
      </c>
      <c r="W218" s="98">
        <f>([2]CaseCE110!$O235+[2]CaseCE110!$Q235)/3600/1000</f>
        <v>5.4095747585812779</v>
      </c>
      <c r="X218" s="98">
        <f>[2]CaseCE110!$AA235/1000</f>
        <v>1.59210307782365</v>
      </c>
      <c r="Y218" s="99">
        <f t="shared" si="43"/>
        <v>3.3977540989217734</v>
      </c>
      <c r="Z218" s="98">
        <f>([3]CaseCE120!$O235+[3]CaseCE120!$Q235)/3600/1000</f>
        <v>5.4020755705151666</v>
      </c>
      <c r="AA218" s="98">
        <f>[3]CaseCE120!$AA235/1000</f>
        <v>1.4987983872317299</v>
      </c>
      <c r="AB218" s="99">
        <f t="shared" si="44"/>
        <v>3.6042710057172949</v>
      </c>
      <c r="AC218" s="98">
        <f>([4]CaseCE130!$O235+[4]CaseCE130!$Q235)/3600/1000</f>
        <v>0.30700209889533059</v>
      </c>
      <c r="AD218" s="98">
        <f>[4]CaseCE130!$AA235/1000</f>
        <v>0.161432661760054</v>
      </c>
      <c r="AE218" s="99">
        <f t="shared" si="45"/>
        <v>1.9017347267162343</v>
      </c>
      <c r="AF218" s="98">
        <f>([5]CaseCE140!$O235+[5]CaseCE140!$Q235)/3600/1000</f>
        <v>0.27957444249238056</v>
      </c>
      <c r="AG218" s="98">
        <f>[5]CaseCE140!$AA235/1000</f>
        <v>0.100992686054008</v>
      </c>
      <c r="AH218" s="99">
        <f t="shared" si="46"/>
        <v>2.7682642517585099</v>
      </c>
      <c r="AI218" s="98">
        <f>([6]CaseCE150!$O235+[6]CaseCE150!$Q235)/3600/1000</f>
        <v>6.5096376333173334</v>
      </c>
      <c r="AJ218" s="98">
        <f>[6]CaseCE150!$AA235/1000</f>
        <v>1.7827973946587299</v>
      </c>
      <c r="AK218" s="99">
        <f t="shared" si="47"/>
        <v>3.6513614238052181</v>
      </c>
      <c r="AL218" s="98">
        <f>([7]CaseCE160!$O235+[7]CaseCE160!$Q235)/3600/1000</f>
        <v>6.5021806496444166</v>
      </c>
      <c r="AM218" s="98">
        <f>[7]CaseCE160!$AA235/1000</f>
        <v>1.68547357247422</v>
      </c>
      <c r="AN218" s="99">
        <f t="shared" si="48"/>
        <v>3.8577766841514034</v>
      </c>
      <c r="AO218" s="98">
        <f>([8]CaseCE165!$O235+[8]CaseCE165!$Q235)/3600/1000</f>
        <v>6.5260834194652784</v>
      </c>
      <c r="AP218" s="98">
        <f>[8]CaseCE165!$AA235/1000</f>
        <v>2.2205126078639599</v>
      </c>
      <c r="AQ218" s="99">
        <f t="shared" si="49"/>
        <v>2.9389985881427161</v>
      </c>
      <c r="AR218" s="98">
        <f>([9]CaseCE170!$O235+[9]CaseCE170!$Q235)/3600/1000</f>
        <v>3.2096280643157638</v>
      </c>
      <c r="AS218" s="98">
        <f>[9]CaseCE170!$AA235/1000</f>
        <v>0.94602040697386103</v>
      </c>
      <c r="AT218" s="99">
        <f t="shared" si="50"/>
        <v>3.3927683173164862</v>
      </c>
      <c r="AU218" s="98">
        <f>([10]CaseCE180!$O235+[10]CaseCE180!$Q235)/3600/1000</f>
        <v>6.509691603261623</v>
      </c>
      <c r="AV218" s="98">
        <f>[10]CaseCE180!$AA235/1000</f>
        <v>1.6109681135904801</v>
      </c>
      <c r="AW218" s="99">
        <f t="shared" si="51"/>
        <v>4.0408568911727292</v>
      </c>
      <c r="AX218" s="98">
        <f>([11]CaseCE185!$O235+[11]CaseCE185!$Q235)/3600/1000</f>
        <v>6.5371009818048726</v>
      </c>
      <c r="AY218" s="98">
        <f>[11]CaseCE185!$AA235/1000</f>
        <v>2.2934145297358999</v>
      </c>
      <c r="AZ218" s="99">
        <f t="shared" si="52"/>
        <v>2.8503791604379773</v>
      </c>
      <c r="BA218" s="98">
        <f>([12]CaseCE190!$O235+[12]CaseCE190!$Q235)/3600/1000</f>
        <v>0.82958665105486928</v>
      </c>
      <c r="BB218" s="98">
        <f>[12]CaseCE190!$AA235/1000</f>
        <v>0.24363975350354999</v>
      </c>
      <c r="BC218" s="99">
        <f t="shared" si="53"/>
        <v>3.404972460878728</v>
      </c>
      <c r="BD218" s="98">
        <f>([13]CaseCE195!$O235+[13]CaseCE195!$Q235)/3600/1000</f>
        <v>0.85700849713533345</v>
      </c>
      <c r="BE218" s="98">
        <f>[13]CaseCE195!$AA235/1000</f>
        <v>0.3712301249976</v>
      </c>
      <c r="BF218" s="99">
        <f t="shared" si="54"/>
        <v>2.308563986128211</v>
      </c>
      <c r="BG218" s="98">
        <f>([14]CaseCE200!$O235+[14]CaseCE200!$Q235)/3600/1000</f>
        <v>7.948266941804027</v>
      </c>
      <c r="BH218" s="98">
        <f>[14]CaseCE200!$AA235/1000</f>
        <v>2.1813821062295502</v>
      </c>
      <c r="BI218" s="99">
        <f t="shared" si="55"/>
        <v>3.6436839374016663</v>
      </c>
    </row>
    <row r="219" spans="19:61" x14ac:dyDescent="0.2">
      <c r="S219" t="s">
        <v>288</v>
      </c>
      <c r="T219" s="98">
        <f>([1]CaseCE100!$O236+[1]CaseCE100!$Q236)/3600/1000</f>
        <v>5.4355547383374994</v>
      </c>
      <c r="U219" s="98">
        <f>[1]CaseCE100!$AA236/1000</f>
        <v>2.2628214342693598</v>
      </c>
      <c r="V219" s="99">
        <f t="shared" si="42"/>
        <v>2.402113863700686</v>
      </c>
      <c r="W219" s="98">
        <f>([2]CaseCE110!$O236+[2]CaseCE110!$Q236)/3600/1000</f>
        <v>5.4079934114144441</v>
      </c>
      <c r="X219" s="98">
        <f>[2]CaseCE110!$AA236/1000</f>
        <v>1.5915425567971599</v>
      </c>
      <c r="Y219" s="99">
        <f t="shared" si="43"/>
        <v>3.3979571506385335</v>
      </c>
      <c r="Z219" s="98">
        <f>([3]CaseCE120!$O236+[3]CaseCE120!$Q236)/3600/1000</f>
        <v>5.4006673834609993</v>
      </c>
      <c r="AA219" s="98">
        <f>[3]CaseCE120!$AA236/1000</f>
        <v>1.4983034052525199</v>
      </c>
      <c r="AB219" s="99">
        <f t="shared" si="44"/>
        <v>3.6045218642153363</v>
      </c>
      <c r="AC219" s="98">
        <f>([4]CaseCE130!$O236+[4]CaseCE130!$Q236)/3600/1000</f>
        <v>0.305554520480675</v>
      </c>
      <c r="AD219" s="98">
        <f>[4]CaseCE130!$AA236/1000</f>
        <v>0.16065780355192602</v>
      </c>
      <c r="AE219" s="99">
        <f t="shared" si="45"/>
        <v>1.9018965386385174</v>
      </c>
      <c r="AF219" s="98">
        <f>([5]CaseCE140!$O236+[5]CaseCE140!$Q236)/3600/1000</f>
        <v>0.27799304550785003</v>
      </c>
      <c r="AG219" s="98">
        <f>[5]CaseCE140!$AA236/1000</f>
        <v>0.10041246851136</v>
      </c>
      <c r="AH219" s="99">
        <f t="shared" si="46"/>
        <v>2.7685112180704903</v>
      </c>
      <c r="AI219" s="98">
        <f>([6]CaseCE150!$O236+[6]CaseCE150!$Q236)/3600/1000</f>
        <v>6.508068600029306</v>
      </c>
      <c r="AJ219" s="98">
        <f>[6]CaseCE150!$AA236/1000</f>
        <v>1.7823649360476399</v>
      </c>
      <c r="AK219" s="99">
        <f t="shared" si="47"/>
        <v>3.6513670508245206</v>
      </c>
      <c r="AL219" s="98">
        <f>([7]CaseCE160!$O236+[7]CaseCE160!$Q236)/3600/1000</f>
        <v>6.5008235506675556</v>
      </c>
      <c r="AM219" s="98">
        <f>[7]CaseCE160!$AA236/1000</f>
        <v>1.6851702487670499</v>
      </c>
      <c r="AN219" s="99">
        <f t="shared" si="48"/>
        <v>3.8576657494540179</v>
      </c>
      <c r="AO219" s="98">
        <f>([8]CaseCE165!$O236+[8]CaseCE165!$Q236)/3600/1000</f>
        <v>6.5247003434290827</v>
      </c>
      <c r="AP219" s="98">
        <f>[8]CaseCE165!$AA236/1000</f>
        <v>2.2200163501757704</v>
      </c>
      <c r="AQ219" s="99">
        <f t="shared" si="49"/>
        <v>2.9390325629414793</v>
      </c>
      <c r="AR219" s="98">
        <f>([9]CaseCE170!$O236+[9]CaseCE170!$Q236)/3600/1000</f>
        <v>3.2080559657577612</v>
      </c>
      <c r="AS219" s="98">
        <f>[9]CaseCE170!$AA236/1000</f>
        <v>0.94552230307020102</v>
      </c>
      <c r="AT219" s="99">
        <f t="shared" si="50"/>
        <v>3.3928929601564106</v>
      </c>
      <c r="AU219" s="98">
        <f>([10]CaseCE180!$O236+[10]CaseCE180!$Q236)/3600/1000</f>
        <v>6.5081308688833062</v>
      </c>
      <c r="AV219" s="98">
        <f>[10]CaseCE180!$AA236/1000</f>
        <v>1.6105460810502501</v>
      </c>
      <c r="AW219" s="99">
        <f t="shared" si="51"/>
        <v>4.040946698426227</v>
      </c>
      <c r="AX219" s="98">
        <f>([11]CaseCE185!$O236+[11]CaseCE185!$Q236)/3600/1000</f>
        <v>6.5356430853581102</v>
      </c>
      <c r="AY219" s="98">
        <f>[11]CaseCE185!$AA236/1000</f>
        <v>2.2927404153132902</v>
      </c>
      <c r="AZ219" s="99">
        <f t="shared" si="52"/>
        <v>2.8505813574473282</v>
      </c>
      <c r="BA219" s="98">
        <f>([12]CaseCE190!$O236+[12]CaseCE190!$Q236)/3600/1000</f>
        <v>0.82800878533675826</v>
      </c>
      <c r="BB219" s="98">
        <f>[12]CaseCE190!$AA236/1000</f>
        <v>0.243052103848276</v>
      </c>
      <c r="BC219" s="99">
        <f t="shared" si="53"/>
        <v>3.4067130966026875</v>
      </c>
      <c r="BD219" s="98">
        <f>([13]CaseCE195!$O236+[13]CaseCE195!$Q236)/3600/1000</f>
        <v>0.85556221586105285</v>
      </c>
      <c r="BE219" s="98">
        <f>[13]CaseCE195!$AA236/1000</f>
        <v>0.370470096095666</v>
      </c>
      <c r="BF219" s="99">
        <f t="shared" si="54"/>
        <v>2.3093961560668643</v>
      </c>
      <c r="BG219" s="98">
        <f>([14]CaseCE200!$O236+[14]CaseCE200!$Q236)/3600/1000</f>
        <v>7.9468360473318045</v>
      </c>
      <c r="BH219" s="98">
        <f>[14]CaseCE200!$AA236/1000</f>
        <v>2.1809915573990604</v>
      </c>
      <c r="BI219" s="99">
        <f t="shared" si="55"/>
        <v>3.6436803344662172</v>
      </c>
    </row>
    <row r="220" spans="19:61" x14ac:dyDescent="0.2">
      <c r="S220" t="s">
        <v>289</v>
      </c>
      <c r="T220" s="98">
        <f>([1]CaseCE100!$O237+[1]CaseCE100!$Q237)/3600/1000</f>
        <v>5.4348831560210833</v>
      </c>
      <c r="U220" s="98">
        <f>[1]CaseCE100!$AA237/1000</f>
        <v>2.2624460936788702</v>
      </c>
      <c r="V220" s="99">
        <f t="shared" si="42"/>
        <v>2.4022155361870499</v>
      </c>
      <c r="W220" s="98">
        <f>([2]CaseCE110!$O237+[2]CaseCE110!$Q237)/3600/1000</f>
        <v>5.407442459421028</v>
      </c>
      <c r="X220" s="98">
        <f>[2]CaseCE110!$AA237/1000</f>
        <v>1.59130056181746</v>
      </c>
      <c r="Y220" s="99">
        <f t="shared" si="43"/>
        <v>3.3981276631015995</v>
      </c>
      <c r="Z220" s="98">
        <f>([3]CaseCE120!$O237+[3]CaseCE120!$Q237)/3600/1000</f>
        <v>5.4002997811255273</v>
      </c>
      <c r="AA220" s="98">
        <f>[3]CaseCE120!$AA237/1000</f>
        <v>1.4981153959859401</v>
      </c>
      <c r="AB220" s="99">
        <f t="shared" si="44"/>
        <v>3.6047288450510053</v>
      </c>
      <c r="AC220" s="98">
        <f>([4]CaseCE130!$O237+[4]CaseCE130!$Q237)/3600/1000</f>
        <v>0.30488294981998609</v>
      </c>
      <c r="AD220" s="98">
        <f>[4]CaseCE130!$AA237/1000</f>
        <v>0.16029486691591799</v>
      </c>
      <c r="AE220" s="99">
        <f t="shared" si="45"/>
        <v>1.9020131816192916</v>
      </c>
      <c r="AF220" s="98">
        <f>([5]CaseCE140!$O237+[5]CaseCE140!$Q237)/3600/1000</f>
        <v>0.27744211466603752</v>
      </c>
      <c r="AG220" s="98">
        <f>[5]CaseCE140!$AA237/1000</f>
        <v>0.100206322125432</v>
      </c>
      <c r="AH220" s="99">
        <f t="shared" si="46"/>
        <v>2.7687086880481737</v>
      </c>
      <c r="AI220" s="98">
        <f>([6]CaseCE150!$O237+[6]CaseCE150!$Q237)/3600/1000</f>
        <v>6.5075129337411379</v>
      </c>
      <c r="AJ220" s="98">
        <f>[6]CaseCE150!$AA237/1000</f>
        <v>1.7820940601141799</v>
      </c>
      <c r="AK220" s="99">
        <f t="shared" si="47"/>
        <v>3.6516102485208877</v>
      </c>
      <c r="AL220" s="98">
        <f>([7]CaseCE160!$O237+[7]CaseCE160!$Q237)/3600/1000</f>
        <v>6.5004446873264454</v>
      </c>
      <c r="AM220" s="98">
        <f>[7]CaseCE160!$AA237/1000</f>
        <v>1.6849563331638999</v>
      </c>
      <c r="AN220" s="99">
        <f t="shared" si="48"/>
        <v>3.8579306533839599</v>
      </c>
      <c r="AO220" s="98">
        <f>([8]CaseCE165!$O237+[8]CaseCE165!$Q237)/3600/1000</f>
        <v>6.5240184928859168</v>
      </c>
      <c r="AP220" s="98">
        <f>[8]CaseCE165!$AA237/1000</f>
        <v>2.21963941415446</v>
      </c>
      <c r="AQ220" s="99">
        <f t="shared" si="49"/>
        <v>2.9392244755084009</v>
      </c>
      <c r="AR220" s="98">
        <f>([9]CaseCE170!$O237+[9]CaseCE170!$Q237)/3600/1000</f>
        <v>3.2075000144390251</v>
      </c>
      <c r="AS220" s="98">
        <f>[9]CaseCE170!$AA237/1000</f>
        <v>0.94532760441389097</v>
      </c>
      <c r="AT220" s="99">
        <f t="shared" si="50"/>
        <v>3.3930036523451519</v>
      </c>
      <c r="AU220" s="98">
        <f>([10]CaseCE180!$O237+[10]CaseCE180!$Q237)/3600/1000</f>
        <v>6.5075720043793002</v>
      </c>
      <c r="AV220" s="98">
        <f>[10]CaseCE180!$AA237/1000</f>
        <v>1.6103998804772</v>
      </c>
      <c r="AW220" s="99">
        <f t="shared" si="51"/>
        <v>4.0409665222099687</v>
      </c>
      <c r="AX220" s="98">
        <f>([11]CaseCE185!$O237+[11]CaseCE185!$Q237)/3600/1000</f>
        <v>6.5349605183106414</v>
      </c>
      <c r="AY220" s="98">
        <f>[11]CaseCE185!$AA237/1000</f>
        <v>2.2924413886861097</v>
      </c>
      <c r="AZ220" s="99">
        <f t="shared" si="52"/>
        <v>2.850655441208942</v>
      </c>
      <c r="BA220" s="98">
        <f>([12]CaseCE190!$O237+[12]CaseCE190!$Q237)/3600/1000</f>
        <v>0.82745711840923675</v>
      </c>
      <c r="BB220" s="98">
        <f>[12]CaseCE190!$AA237/1000</f>
        <v>0.243215336904227</v>
      </c>
      <c r="BC220" s="99">
        <f t="shared" si="53"/>
        <v>3.4021584696982807</v>
      </c>
      <c r="BD220" s="98">
        <f>([13]CaseCE195!$O237+[13]CaseCE195!$Q237)/3600/1000</f>
        <v>0.85489107579004453</v>
      </c>
      <c r="BE220" s="98">
        <f>[13]CaseCE195!$AA237/1000</f>
        <v>0.370466696057488</v>
      </c>
      <c r="BF220" s="99">
        <f t="shared" si="54"/>
        <v>2.3076057440191193</v>
      </c>
      <c r="BG220" s="98">
        <f>([14]CaseCE200!$O237+[14]CaseCE200!$Q237)/3600/1000</f>
        <v>7.9462289447082783</v>
      </c>
      <c r="BH220" s="98">
        <f>[14]CaseCE200!$AA237/1000</f>
        <v>2.18068044378618</v>
      </c>
      <c r="BI220" s="99">
        <f t="shared" si="55"/>
        <v>3.6439217710008602</v>
      </c>
    </row>
    <row r="221" spans="19:61" x14ac:dyDescent="0.2">
      <c r="S221" t="s">
        <v>290</v>
      </c>
      <c r="T221" s="98">
        <f>([1]CaseCE100!$O238+[1]CaseCE100!$Q238)/3600/1000</f>
        <v>5.434605302918917</v>
      </c>
      <c r="U221" s="98">
        <f>[1]CaseCE100!$AA238/1000</f>
        <v>2.2623557533752803</v>
      </c>
      <c r="V221" s="99">
        <f t="shared" si="42"/>
        <v>2.4021886455350168</v>
      </c>
      <c r="W221" s="98">
        <f>([2]CaseCE110!$O238+[2]CaseCE110!$Q238)/3600/1000</f>
        <v>5.4071494268553053</v>
      </c>
      <c r="X221" s="98">
        <f>[2]CaseCE110!$AA238/1000</f>
        <v>1.5912310645376799</v>
      </c>
      <c r="Y221" s="99">
        <f t="shared" si="43"/>
        <v>3.3980919222603987</v>
      </c>
      <c r="Z221" s="98">
        <f>([3]CaseCE120!$O238+[3]CaseCE120!$Q238)/3600/1000</f>
        <v>5.4000595546783892</v>
      </c>
      <c r="AA221" s="98">
        <f>[3]CaseCE120!$AA238/1000</f>
        <v>1.4980605402396701</v>
      </c>
      <c r="AB221" s="99">
        <f t="shared" si="44"/>
        <v>3.6047004841436183</v>
      </c>
      <c r="AC221" s="98">
        <f>([4]CaseCE130!$O238+[4]CaseCE130!$Q238)/3600/1000</f>
        <v>0.30460512410667495</v>
      </c>
      <c r="AD221" s="98">
        <f>[4]CaseCE130!$AA238/1000</f>
        <v>0.160151102350897</v>
      </c>
      <c r="AE221" s="99">
        <f t="shared" si="45"/>
        <v>1.9019858098714415</v>
      </c>
      <c r="AF221" s="98">
        <f>([5]CaseCE140!$O238+[5]CaseCE140!$Q238)/3600/1000</f>
        <v>0.27714911542751947</v>
      </c>
      <c r="AG221" s="98">
        <f>[5]CaseCE140!$AA238/1000</f>
        <v>0.100101807380021</v>
      </c>
      <c r="AH221" s="99">
        <f t="shared" si="46"/>
        <v>2.7686724414012405</v>
      </c>
      <c r="AI221" s="98">
        <f>([6]CaseCE150!$O238+[6]CaseCE150!$Q238)/3600/1000</f>
        <v>6.5072129667978889</v>
      </c>
      <c r="AJ221" s="98">
        <f>[6]CaseCE150!$AA238/1000</f>
        <v>1.78200748129436</v>
      </c>
      <c r="AK221" s="99">
        <f t="shared" si="47"/>
        <v>3.6516193310655343</v>
      </c>
      <c r="AL221" s="98">
        <f>([7]CaseCE160!$O238+[7]CaseCE160!$Q238)/3600/1000</f>
        <v>6.5001930808527497</v>
      </c>
      <c r="AM221" s="98">
        <f>[7]CaseCE160!$AA238/1000</f>
        <v>1.6848710146917498</v>
      </c>
      <c r="AN221" s="99">
        <f t="shared" si="48"/>
        <v>3.8579766784355134</v>
      </c>
      <c r="AO221" s="98">
        <f>([8]CaseCE165!$O238+[8]CaseCE165!$Q238)/3600/1000</f>
        <v>6.5237094295713058</v>
      </c>
      <c r="AP221" s="98">
        <f>[8]CaseCE165!$AA238/1000</f>
        <v>2.21953006025878</v>
      </c>
      <c r="AQ221" s="99">
        <f t="shared" si="49"/>
        <v>2.9392300408000294</v>
      </c>
      <c r="AR221" s="98">
        <f>([9]CaseCE170!$O238+[9]CaseCE170!$Q238)/3600/1000</f>
        <v>3.207201253374675</v>
      </c>
      <c r="AS221" s="98">
        <f>[9]CaseCE170!$AA238/1000</f>
        <v>0.94525013169169092</v>
      </c>
      <c r="AT221" s="99">
        <f t="shared" si="50"/>
        <v>3.3929656773861812</v>
      </c>
      <c r="AU221" s="98">
        <f>([10]CaseCE180!$O238+[10]CaseCE180!$Q238)/3600/1000</f>
        <v>6.5072669443050106</v>
      </c>
      <c r="AV221" s="98">
        <f>[10]CaseCE180!$AA238/1000</f>
        <v>1.6103672055414699</v>
      </c>
      <c r="AW221" s="99">
        <f t="shared" si="51"/>
        <v>4.0408590797879587</v>
      </c>
      <c r="AX221" s="98">
        <f>([11]CaseCE185!$O238+[11]CaseCE185!$Q238)/3600/1000</f>
        <v>6.5346745600123803</v>
      </c>
      <c r="AY221" s="98">
        <f>[11]CaseCE185!$AA238/1000</f>
        <v>2.2924275748325798</v>
      </c>
      <c r="AZ221" s="99">
        <f t="shared" si="52"/>
        <v>2.8505478784818838</v>
      </c>
      <c r="BA221" s="98">
        <f>([12]CaseCE190!$O238+[12]CaseCE190!$Q238)/3600/1000</f>
        <v>0.82716316793448186</v>
      </c>
      <c r="BB221" s="98">
        <f>[12]CaseCE190!$AA238/1000</f>
        <v>0.24333861262266501</v>
      </c>
      <c r="BC221" s="99">
        <f t="shared" si="53"/>
        <v>3.3992269415011793</v>
      </c>
      <c r="BD221" s="98">
        <f>([13]CaseCE195!$O238+[13]CaseCE195!$Q238)/3600/1000</f>
        <v>0.85461349136951381</v>
      </c>
      <c r="BE221" s="98">
        <f>[13]CaseCE195!$AA238/1000</f>
        <v>0.37062935305698302</v>
      </c>
      <c r="BF221" s="99">
        <f t="shared" si="54"/>
        <v>2.3058440577374339</v>
      </c>
      <c r="BG221" s="98">
        <f>([14]CaseCE200!$O238+[14]CaseCE200!$Q238)/3600/1000</f>
        <v>7.945900677424917</v>
      </c>
      <c r="BH221" s="98">
        <f>[14]CaseCE200!$AA238/1000</f>
        <v>2.1805799877904399</v>
      </c>
      <c r="BI221" s="99">
        <f t="shared" si="55"/>
        <v>3.6439390996504648</v>
      </c>
    </row>
    <row r="222" spans="19:61" x14ac:dyDescent="0.2">
      <c r="S222" t="s">
        <v>291</v>
      </c>
      <c r="T222" s="98">
        <f>([1]CaseCE100!$O239+[1]CaseCE100!$Q239)/3600/1000</f>
        <v>5.4346760161182504</v>
      </c>
      <c r="U222" s="98">
        <f>[1]CaseCE100!$AA239/1000</f>
        <v>2.2623787404333404</v>
      </c>
      <c r="V222" s="99">
        <f t="shared" si="42"/>
        <v>2.4021954940565267</v>
      </c>
      <c r="W222" s="98">
        <f>([2]CaseCE110!$O239+[2]CaseCE110!$Q239)/3600/1000</f>
        <v>5.4071258596473886</v>
      </c>
      <c r="X222" s="98">
        <f>[2]CaseCE110!$AA239/1000</f>
        <v>1.5912254698783799</v>
      </c>
      <c r="Y222" s="99">
        <f t="shared" si="43"/>
        <v>3.3980890590323849</v>
      </c>
      <c r="Z222" s="98">
        <f>([3]CaseCE120!$O239+[3]CaseCE120!$Q239)/3600/1000</f>
        <v>5.3999577718633889</v>
      </c>
      <c r="AA222" s="98">
        <f>[3]CaseCE120!$AA239/1000</f>
        <v>1.4980372977704901</v>
      </c>
      <c r="AB222" s="99">
        <f t="shared" si="44"/>
        <v>3.6046884679707758</v>
      </c>
      <c r="AC222" s="98">
        <f>([4]CaseCE130!$O239+[4]CaseCE130!$Q239)/3600/1000</f>
        <v>0.30467586508255001</v>
      </c>
      <c r="AD222" s="98">
        <f>[4]CaseCE130!$AA239/1000</f>
        <v>0.16018770871028701</v>
      </c>
      <c r="AE222" s="99">
        <f t="shared" si="45"/>
        <v>1.9019927779451671</v>
      </c>
      <c r="AF222" s="98">
        <f>([5]CaseCE140!$O239+[5]CaseCE140!$Q239)/3600/1000</f>
        <v>0.27712559304253942</v>
      </c>
      <c r="AG222" s="98">
        <f>[5]CaseCE140!$AA239/1000</f>
        <v>0.100093416670736</v>
      </c>
      <c r="AH222" s="99">
        <f t="shared" si="46"/>
        <v>2.7686695315253611</v>
      </c>
      <c r="AI222" s="98">
        <f>([6]CaseCE150!$O239+[6]CaseCE150!$Q239)/3600/1000</f>
        <v>6.5071804938254161</v>
      </c>
      <c r="AJ222" s="98">
        <f>[6]CaseCE150!$AA239/1000</f>
        <v>1.7820013592969699</v>
      </c>
      <c r="AK222" s="99">
        <f t="shared" si="47"/>
        <v>3.6516136533097878</v>
      </c>
      <c r="AL222" s="98">
        <f>([7]CaseCE160!$O239+[7]CaseCE160!$Q239)/3600/1000</f>
        <v>6.500069565559695</v>
      </c>
      <c r="AM222" s="98">
        <f>[7]CaseCE160!$AA239/1000</f>
        <v>1.6848342508591099</v>
      </c>
      <c r="AN222" s="99">
        <f t="shared" si="48"/>
        <v>3.8579875511465058</v>
      </c>
      <c r="AO222" s="98">
        <f>([8]CaseCE165!$O239+[8]CaseCE165!$Q239)/3600/1000</f>
        <v>6.5237407982343054</v>
      </c>
      <c r="AP222" s="98">
        <f>[8]CaseCE165!$AA239/1000</f>
        <v>2.21954184334699</v>
      </c>
      <c r="AQ222" s="99">
        <f t="shared" si="49"/>
        <v>2.939228569981243</v>
      </c>
      <c r="AR222" s="98">
        <f>([9]CaseCE170!$O239+[9]CaseCE170!$Q239)/3600/1000</f>
        <v>3.2071702480773778</v>
      </c>
      <c r="AS222" s="98">
        <f>[9]CaseCE170!$AA239/1000</f>
        <v>0.94525713064919004</v>
      </c>
      <c r="AT222" s="99">
        <f t="shared" si="50"/>
        <v>3.392907753972441</v>
      </c>
      <c r="AU222" s="98">
        <f>([10]CaseCE180!$O239+[10]CaseCE180!$Q239)/3600/1000</f>
        <v>6.5072272755813394</v>
      </c>
      <c r="AV222" s="98">
        <f>[10]CaseCE180!$AA239/1000</f>
        <v>1.61037864674397</v>
      </c>
      <c r="AW222" s="99">
        <f t="shared" si="51"/>
        <v>4.0408057376681716</v>
      </c>
      <c r="AX222" s="98">
        <f>([11]CaseCE185!$O239+[11]CaseCE185!$Q239)/3600/1000</f>
        <v>6.5347379766732692</v>
      </c>
      <c r="AY222" s="98">
        <f>[11]CaseCE185!$AA239/1000</f>
        <v>2.29248595173779</v>
      </c>
      <c r="AZ222" s="99">
        <f t="shared" si="52"/>
        <v>2.8505029536690043</v>
      </c>
      <c r="BA222" s="98">
        <f>([12]CaseCE190!$O239+[12]CaseCE190!$Q239)/3600/1000</f>
        <v>0.82713804152316073</v>
      </c>
      <c r="BB222" s="98">
        <f>[12]CaseCE190!$AA239/1000</f>
        <v>0.24350269268260602</v>
      </c>
      <c r="BC222" s="99">
        <f t="shared" si="53"/>
        <v>3.3968332440631164</v>
      </c>
      <c r="BD222" s="98">
        <f>([13]CaseCE195!$O239+[13]CaseCE195!$Q239)/3600/1000</f>
        <v>0.85468405127602498</v>
      </c>
      <c r="BE222" s="98">
        <f>[13]CaseCE195!$AA239/1000</f>
        <v>0.37090800110559902</v>
      </c>
      <c r="BF222" s="99">
        <f t="shared" si="54"/>
        <v>2.3043020067736228</v>
      </c>
      <c r="BG222" s="98">
        <f>([14]CaseCE200!$O239+[14]CaseCE200!$Q239)/3600/1000</f>
        <v>7.9458612405710269</v>
      </c>
      <c r="BH222" s="98">
        <f>[14]CaseCE200!$AA239/1000</f>
        <v>2.1805722244793602</v>
      </c>
      <c r="BI222" s="99">
        <f t="shared" si="55"/>
        <v>3.6439339873129879</v>
      </c>
    </row>
    <row r="223" spans="19:61" x14ac:dyDescent="0.2">
      <c r="S223" t="s">
        <v>292</v>
      </c>
      <c r="T223" s="98">
        <f>([1]CaseCE100!$O240+[1]CaseCE100!$Q240)/3600/1000</f>
        <v>5.4347279937198341</v>
      </c>
      <c r="U223" s="98">
        <f>[1]CaseCE100!$AA240/1000</f>
        <v>2.2621342429185702</v>
      </c>
      <c r="V223" s="99">
        <f t="shared" si="42"/>
        <v>2.4024781070057242</v>
      </c>
      <c r="W223" s="98">
        <f>([2]CaseCE110!$O240+[2]CaseCE110!$Q240)/3600/1000</f>
        <v>5.4071294976054727</v>
      </c>
      <c r="X223" s="98">
        <f>[2]CaseCE110!$AA240/1000</f>
        <v>1.5910411238890099</v>
      </c>
      <c r="Y223" s="99">
        <f t="shared" si="43"/>
        <v>3.3984850651683538</v>
      </c>
      <c r="Z223" s="98">
        <f>([3]CaseCE120!$O240+[3]CaseCE120!$Q240)/3600/1000</f>
        <v>5.3998870855911667</v>
      </c>
      <c r="AA223" s="98">
        <f>[3]CaseCE120!$AA240/1000</f>
        <v>1.4978478935447599</v>
      </c>
      <c r="AB223" s="99">
        <f t="shared" si="44"/>
        <v>3.6050970922100527</v>
      </c>
      <c r="AC223" s="98">
        <f>([4]CaseCE130!$O240+[4]CaseCE130!$Q240)/3600/1000</f>
        <v>0.30472784711252221</v>
      </c>
      <c r="AD223" s="98">
        <f>[4]CaseCE130!$AA240/1000</f>
        <v>0.16018898280298502</v>
      </c>
      <c r="AE223" s="99">
        <f t="shared" si="45"/>
        <v>1.9023021544952579</v>
      </c>
      <c r="AF223" s="98">
        <f>([5]CaseCE140!$O240+[5]CaseCE140!$Q240)/3600/1000</f>
        <v>0.27712927127778497</v>
      </c>
      <c r="AG223" s="98">
        <f>[5]CaseCE140!$AA240/1000</f>
        <v>0.100078742558355</v>
      </c>
      <c r="AH223" s="99">
        <f t="shared" si="46"/>
        <v>2.769112242954026</v>
      </c>
      <c r="AI223" s="98">
        <f>([6]CaseCE150!$O240+[6]CaseCE150!$Q240)/3600/1000</f>
        <v>6.5071778487615557</v>
      </c>
      <c r="AJ223" s="98">
        <f>[6]CaseCE150!$AA240/1000</f>
        <v>1.7819044926030798</v>
      </c>
      <c r="AK223" s="99">
        <f t="shared" si="47"/>
        <v>3.6518106754731847</v>
      </c>
      <c r="AL223" s="98">
        <f>([7]CaseCE160!$O240+[7]CaseCE160!$Q240)/3600/1000</f>
        <v>6.4999973478731388</v>
      </c>
      <c r="AM223" s="98">
        <f>[7]CaseCE160!$AA240/1000</f>
        <v>1.6847634494232999</v>
      </c>
      <c r="AN223" s="99">
        <f t="shared" si="48"/>
        <v>3.8581068161812921</v>
      </c>
      <c r="AO223" s="98">
        <f>([8]CaseCE165!$O240+[8]CaseCE165!$Q240)/3600/1000</f>
        <v>6.5237750967603887</v>
      </c>
      <c r="AP223" s="98">
        <f>[8]CaseCE165!$AA240/1000</f>
        <v>2.21942118180222</v>
      </c>
      <c r="AQ223" s="99">
        <f t="shared" si="49"/>
        <v>2.9394038185500855</v>
      </c>
      <c r="AR223" s="98">
        <f>([9]CaseCE170!$O240+[9]CaseCE170!$Q240)/3600/1000</f>
        <v>3.2071685069931721</v>
      </c>
      <c r="AS223" s="98">
        <f>[9]CaseCE170!$AA240/1000</f>
        <v>0.94518551398038797</v>
      </c>
      <c r="AT223" s="99">
        <f t="shared" si="50"/>
        <v>3.3931629924024831</v>
      </c>
      <c r="AU223" s="98">
        <f>([10]CaseCE180!$O240+[10]CaseCE180!$Q240)/3600/1000</f>
        <v>6.5072180506879338</v>
      </c>
      <c r="AV223" s="98">
        <f>[10]CaseCE180!$AA240/1000</f>
        <v>1.61020187875452</v>
      </c>
      <c r="AW223" s="99">
        <f t="shared" si="51"/>
        <v>4.0412436083612207</v>
      </c>
      <c r="AX223" s="98">
        <f>([11]CaseCE185!$O240+[11]CaseCE185!$Q240)/3600/1000</f>
        <v>6.5347847639907863</v>
      </c>
      <c r="AY223" s="98">
        <f>[11]CaseCE185!$AA240/1000</f>
        <v>2.2921906863892101</v>
      </c>
      <c r="AZ223" s="99">
        <f t="shared" si="52"/>
        <v>2.8508905488507823</v>
      </c>
      <c r="BA223" s="98">
        <f>([12]CaseCE190!$O240+[12]CaseCE190!$Q240)/3600/1000</f>
        <v>0.82714026926752726</v>
      </c>
      <c r="BB223" s="98">
        <f>[12]CaseCE190!$AA240/1000</f>
        <v>0.24352881649552599</v>
      </c>
      <c r="BC223" s="99">
        <f t="shared" si="53"/>
        <v>3.3964780068757205</v>
      </c>
      <c r="BD223" s="98">
        <f>([13]CaseCE195!$O240+[13]CaseCE195!$Q240)/3600/1000</f>
        <v>0.85473543450345557</v>
      </c>
      <c r="BE223" s="98">
        <f>[13]CaseCE195!$AA240/1000</f>
        <v>0.37092152201172901</v>
      </c>
      <c r="BF223" s="99">
        <f t="shared" si="54"/>
        <v>2.3043565384605205</v>
      </c>
      <c r="BG223" s="98">
        <f>([14]CaseCE200!$O240+[14]CaseCE200!$Q240)/3600/1000</f>
        <v>7.9458542247279711</v>
      </c>
      <c r="BH223" s="98">
        <f>[14]CaseCE200!$AA240/1000</f>
        <v>2.18046947883014</v>
      </c>
      <c r="BI223" s="99">
        <f t="shared" si="55"/>
        <v>3.6441024751197437</v>
      </c>
    </row>
    <row r="224" spans="19:61" x14ac:dyDescent="0.2">
      <c r="S224" t="s">
        <v>293</v>
      </c>
      <c r="T224" s="98">
        <f>([1]CaseCE100!$O241+[1]CaseCE100!$Q241)/3600/1000</f>
        <v>5.4346792958272498</v>
      </c>
      <c r="U224" s="98">
        <f>[1]CaseCE100!$AA241/1000</f>
        <v>2.2619616465472001</v>
      </c>
      <c r="V224" s="99">
        <f t="shared" si="42"/>
        <v>2.4026398962701623</v>
      </c>
      <c r="W224" s="98">
        <f>([2]CaseCE110!$O241+[2]CaseCE110!$Q241)/3600/1000</f>
        <v>5.4070785207633056</v>
      </c>
      <c r="X224" s="98">
        <f>[2]CaseCE110!$AA241/1000</f>
        <v>1.5909178932141699</v>
      </c>
      <c r="Y224" s="99">
        <f t="shared" si="43"/>
        <v>3.3987162655133973</v>
      </c>
      <c r="Z224" s="98">
        <f>([3]CaseCE120!$O241+[3]CaseCE120!$Q241)/3600/1000</f>
        <v>5.3998023315083614</v>
      </c>
      <c r="AA224" s="98">
        <f>[3]CaseCE120!$AA241/1000</f>
        <v>1.4977246131014299</v>
      </c>
      <c r="AB224" s="99">
        <f t="shared" si="44"/>
        <v>3.6053372457615294</v>
      </c>
      <c r="AC224" s="98">
        <f>([4]CaseCE130!$O241+[4]CaseCE130!$Q241)/3600/1000</f>
        <v>0.30467915171938892</v>
      </c>
      <c r="AD224" s="98">
        <f>[4]CaseCE130!$AA241/1000</f>
        <v>0.16014842295588</v>
      </c>
      <c r="AE224" s="99">
        <f t="shared" si="45"/>
        <v>1.9024798752050549</v>
      </c>
      <c r="AF224" s="98">
        <f>([5]CaseCE140!$O241+[5]CaseCE140!$Q241)/3600/1000</f>
        <v>0.27707830800398781</v>
      </c>
      <c r="AG224" s="98">
        <f>[5]CaseCE140!$AA241/1000</f>
        <v>0.100050982678589</v>
      </c>
      <c r="AH224" s="99">
        <f t="shared" si="46"/>
        <v>2.7693711804320218</v>
      </c>
      <c r="AI224" s="98">
        <f>([6]CaseCE150!$O241+[6]CaseCE150!$Q241)/3600/1000</f>
        <v>6.5071228490636113</v>
      </c>
      <c r="AJ224" s="98">
        <f>[6]CaseCE150!$AA241/1000</f>
        <v>1.7817322724017199</v>
      </c>
      <c r="AK224" s="99">
        <f t="shared" si="47"/>
        <v>3.6521327866460043</v>
      </c>
      <c r="AL224" s="98">
        <f>([7]CaseCE160!$O241+[7]CaseCE160!$Q241)/3600/1000</f>
        <v>6.4999020207143889</v>
      </c>
      <c r="AM224" s="98">
        <f>[7]CaseCE160!$AA241/1000</f>
        <v>1.68459202163453</v>
      </c>
      <c r="AN224" s="99">
        <f t="shared" si="48"/>
        <v>3.8584428379327407</v>
      </c>
      <c r="AO224" s="98">
        <f>([8]CaseCE165!$O241+[8]CaseCE165!$Q241)/3600/1000</f>
        <v>6.5237235616413338</v>
      </c>
      <c r="AP224" s="98">
        <f>[8]CaseCE165!$AA241/1000</f>
        <v>2.2192015739745301</v>
      </c>
      <c r="AQ224" s="99">
        <f t="shared" si="49"/>
        <v>2.9396714738073664</v>
      </c>
      <c r="AR224" s="98">
        <f>([9]CaseCE170!$O241+[9]CaseCE170!$Q241)/3600/1000</f>
        <v>3.2071152350337084</v>
      </c>
      <c r="AS224" s="98">
        <f>[9]CaseCE170!$AA241/1000</f>
        <v>0.94507428518046699</v>
      </c>
      <c r="AT224" s="99">
        <f t="shared" si="50"/>
        <v>3.3935059765394979</v>
      </c>
      <c r="AU224" s="98">
        <f>([10]CaseCE180!$O241+[10]CaseCE180!$Q241)/3600/1000</f>
        <v>6.5071621923330776</v>
      </c>
      <c r="AV224" s="98">
        <f>[10]CaseCE180!$AA241/1000</f>
        <v>1.6101039003886999</v>
      </c>
      <c r="AW224" s="99">
        <f t="shared" si="51"/>
        <v>4.0414548345371779</v>
      </c>
      <c r="AX224" s="98">
        <f>([11]CaseCE185!$O241+[11]CaseCE185!$Q241)/3600/1000</f>
        <v>6.534735088602881</v>
      </c>
      <c r="AY224" s="98">
        <f>[11]CaseCE185!$AA241/1000</f>
        <v>2.29199995623802</v>
      </c>
      <c r="AZ224" s="99">
        <f t="shared" si="52"/>
        <v>2.8511061140370551</v>
      </c>
      <c r="BA224" s="98">
        <f>([12]CaseCE190!$O241+[12]CaseCE190!$Q241)/3600/1000</f>
        <v>0.82708883425329693</v>
      </c>
      <c r="BB224" s="98">
        <f>[12]CaseCE190!$AA241/1000</f>
        <v>0.24349192123847102</v>
      </c>
      <c r="BC224" s="99">
        <f t="shared" si="53"/>
        <v>3.3967814211103251</v>
      </c>
      <c r="BD224" s="98">
        <f>([13]CaseCE195!$O241+[13]CaseCE195!$Q241)/3600/1000</f>
        <v>0.85468659400445279</v>
      </c>
      <c r="BE224" s="98">
        <f>[13]CaseCE195!$AA241/1000</f>
        <v>0.37082727733253701</v>
      </c>
      <c r="BF224" s="99">
        <f t="shared" si="54"/>
        <v>2.3048104771376297</v>
      </c>
      <c r="BG224" s="98">
        <f>([14]CaseCE200!$O241+[14]CaseCE200!$Q241)/3600/1000</f>
        <v>7.9457941674777786</v>
      </c>
      <c r="BH224" s="98">
        <f>[14]CaseCE200!$AA241/1000</f>
        <v>2.1802638238365697</v>
      </c>
      <c r="BI224" s="99">
        <f t="shared" si="55"/>
        <v>3.6444186619102417</v>
      </c>
    </row>
    <row r="225" spans="19:61" x14ac:dyDescent="0.2">
      <c r="S225" t="s">
        <v>294</v>
      </c>
      <c r="T225" s="98">
        <f>([1]CaseCE100!$O242+[1]CaseCE100!$Q242)/3600/1000</f>
        <v>5.4346049079778336</v>
      </c>
      <c r="U225" s="98">
        <f>[1]CaseCE100!$AA242/1000</f>
        <v>2.2619374635066802</v>
      </c>
      <c r="V225" s="99">
        <f t="shared" si="42"/>
        <v>2.4026326968176073</v>
      </c>
      <c r="W225" s="98">
        <f>([2]CaseCE110!$O242+[2]CaseCE110!$Q242)/3600/1000</f>
        <v>5.4070116323612227</v>
      </c>
      <c r="X225" s="98">
        <f>[2]CaseCE110!$AA242/1000</f>
        <v>1.59090203306427</v>
      </c>
      <c r="Y225" s="99">
        <f t="shared" si="43"/>
        <v>3.398708103946956</v>
      </c>
      <c r="Z225" s="98">
        <f>([3]CaseCE120!$O242+[3]CaseCE120!$Q242)/3600/1000</f>
        <v>5.3997105670567214</v>
      </c>
      <c r="AA225" s="98">
        <f>[3]CaseCE120!$AA242/1000</f>
        <v>1.4977036605604102</v>
      </c>
      <c r="AB225" s="99">
        <f t="shared" si="44"/>
        <v>3.6053264135284677</v>
      </c>
      <c r="AC225" s="98">
        <f>([4]CaseCE130!$O242+[4]CaseCE130!$Q242)/3600/1000</f>
        <v>0.30460476870807224</v>
      </c>
      <c r="AD225" s="98">
        <f>[4]CaseCE130!$AA242/1000</f>
        <v>0.16010994154341501</v>
      </c>
      <c r="AE225" s="99">
        <f t="shared" si="45"/>
        <v>1.9024725496228876</v>
      </c>
      <c r="AF225" s="98">
        <f>([5]CaseCE140!$O242+[5]CaseCE140!$Q242)/3600/1000</f>
        <v>0.27701142296577108</v>
      </c>
      <c r="AG225" s="98">
        <f>[5]CaseCE140!$AA242/1000</f>
        <v>0.10002712973092499</v>
      </c>
      <c r="AH225" s="99">
        <f t="shared" si="46"/>
        <v>2.7693629089521754</v>
      </c>
      <c r="AI225" s="98">
        <f>([6]CaseCE150!$O242+[6]CaseCE150!$Q242)/3600/1000</f>
        <v>6.507054623947722</v>
      </c>
      <c r="AJ225" s="98">
        <f>[6]CaseCE150!$AA242/1000</f>
        <v>1.7816922123594399</v>
      </c>
      <c r="AK225" s="99">
        <f t="shared" si="47"/>
        <v>3.6521766098593602</v>
      </c>
      <c r="AL225" s="98">
        <f>([7]CaseCE160!$O242+[7]CaseCE160!$Q242)/3600/1000</f>
        <v>6.4997942222556953</v>
      </c>
      <c r="AM225" s="98">
        <f>[7]CaseCE160!$AA242/1000</f>
        <v>1.6845202753217501</v>
      </c>
      <c r="AN225" s="99">
        <f t="shared" si="48"/>
        <v>3.8585431813898521</v>
      </c>
      <c r="AO225" s="98">
        <f>([8]CaseCE165!$O242+[8]CaseCE165!$Q242)/3600/1000</f>
        <v>6.5236508806380558</v>
      </c>
      <c r="AP225" s="98">
        <f>[8]CaseCE165!$AA242/1000</f>
        <v>2.2191464727697698</v>
      </c>
      <c r="AQ225" s="99">
        <f t="shared" si="49"/>
        <v>2.9397117137994639</v>
      </c>
      <c r="AR225" s="98">
        <f>([9]CaseCE170!$O242+[9]CaseCE170!$Q242)/3600/1000</f>
        <v>3.2070475523250219</v>
      </c>
      <c r="AS225" s="98">
        <f>[9]CaseCE170!$AA242/1000</f>
        <v>0.94503739148918708</v>
      </c>
      <c r="AT225" s="99">
        <f t="shared" si="50"/>
        <v>3.3935668378913197</v>
      </c>
      <c r="AU225" s="98">
        <f>([10]CaseCE180!$O242+[10]CaseCE180!$Q242)/3600/1000</f>
        <v>6.5070932843184028</v>
      </c>
      <c r="AV225" s="98">
        <f>[10]CaseCE180!$AA242/1000</f>
        <v>1.61008470469519</v>
      </c>
      <c r="AW225" s="99">
        <f t="shared" si="51"/>
        <v>4.0414602196660701</v>
      </c>
      <c r="AX225" s="98">
        <f>([11]CaseCE185!$O242+[11]CaseCE185!$Q242)/3600/1000</f>
        <v>6.5346610560172698</v>
      </c>
      <c r="AY225" s="98">
        <f>[11]CaseCE185!$AA242/1000</f>
        <v>2.2919677329955297</v>
      </c>
      <c r="AZ225" s="99">
        <f t="shared" si="52"/>
        <v>2.8511138974354902</v>
      </c>
      <c r="BA225" s="98">
        <f>([12]CaseCE190!$O242+[12]CaseCE190!$Q242)/3600/1000</f>
        <v>0.82702167840454099</v>
      </c>
      <c r="BB225" s="98">
        <f>[12]CaseCE190!$AA242/1000</f>
        <v>0.24346336752441999</v>
      </c>
      <c r="BC225" s="99">
        <f t="shared" si="53"/>
        <v>3.3969039647066763</v>
      </c>
      <c r="BD225" s="98">
        <f>([13]CaseCE195!$O242+[13]CaseCE195!$Q242)/3600/1000</f>
        <v>0.85461215435964166</v>
      </c>
      <c r="BE225" s="98">
        <f>[13]CaseCE195!$AA242/1000</f>
        <v>0.370765622029676</v>
      </c>
      <c r="BF225" s="99">
        <f t="shared" si="54"/>
        <v>2.3049929755656762</v>
      </c>
      <c r="BG225" s="98">
        <f>([14]CaseCE200!$O242+[14]CaseCE200!$Q242)/3600/1000</f>
        <v>7.9457221719769446</v>
      </c>
      <c r="BH225" s="98">
        <f>[14]CaseCE200!$AA242/1000</f>
        <v>2.1802118863490301</v>
      </c>
      <c r="BI225" s="99">
        <f t="shared" si="55"/>
        <v>3.6444724578044587</v>
      </c>
    </row>
    <row r="226" spans="19:61" x14ac:dyDescent="0.2">
      <c r="S226" t="s">
        <v>295</v>
      </c>
      <c r="T226" s="98">
        <f>([1]CaseCE100!$O243+[1]CaseCE100!$Q243)/3600/1000</f>
        <v>5.4344999500603892</v>
      </c>
      <c r="U226" s="98">
        <f>[1]CaseCE100!$AA243/1000</f>
        <v>2.26216463983598</v>
      </c>
      <c r="V226" s="99">
        <f t="shared" si="42"/>
        <v>2.4023450169632312</v>
      </c>
      <c r="W226" s="98">
        <f>([2]CaseCE110!$O243+[2]CaseCE110!$Q243)/3600/1000</f>
        <v>5.4069190396025277</v>
      </c>
      <c r="X226" s="98">
        <f>[2]CaseCE110!$AA243/1000</f>
        <v>1.5910653087489499</v>
      </c>
      <c r="Y226" s="99">
        <f t="shared" si="43"/>
        <v>3.3983011318711815</v>
      </c>
      <c r="Z226" s="98">
        <f>([3]CaseCE120!$O243+[3]CaseCE120!$Q243)/3600/1000</f>
        <v>5.3996039748806943</v>
      </c>
      <c r="AA226" s="98">
        <f>[3]CaseCE120!$AA243/1000</f>
        <v>1.4978525435866701</v>
      </c>
      <c r="AB226" s="99">
        <f t="shared" si="44"/>
        <v>3.6048968892165569</v>
      </c>
      <c r="AC226" s="98">
        <f>([4]CaseCE130!$O243+[4]CaseCE130!$Q243)/3600/1000</f>
        <v>0.30449982208782223</v>
      </c>
      <c r="AD226" s="98">
        <f>[4]CaseCE130!$AA243/1000</f>
        <v>0.16008124483716901</v>
      </c>
      <c r="AE226" s="99">
        <f t="shared" si="45"/>
        <v>1.9021580098127828</v>
      </c>
      <c r="AF226" s="98">
        <f>([5]CaseCE140!$O243+[5]CaseCE140!$Q243)/3600/1000</f>
        <v>0.27691882002772222</v>
      </c>
      <c r="AG226" s="98">
        <f>[5]CaseCE140!$AA243/1000</f>
        <v>0.10001007050590301</v>
      </c>
      <c r="AH226" s="99">
        <f t="shared" si="46"/>
        <v>2.7689093570969669</v>
      </c>
      <c r="AI226" s="98">
        <f>([6]CaseCE150!$O243+[6]CaseCE150!$Q243)/3600/1000</f>
        <v>6.5069619776288059</v>
      </c>
      <c r="AJ226" s="98">
        <f>[6]CaseCE150!$AA243/1000</f>
        <v>1.7817657035494101</v>
      </c>
      <c r="AK226" s="99">
        <f t="shared" si="47"/>
        <v>3.6519739742809354</v>
      </c>
      <c r="AL226" s="98">
        <f>([7]CaseCE160!$O243+[7]CaseCE160!$Q243)/3600/1000</f>
        <v>6.4996670689495</v>
      </c>
      <c r="AM226" s="98">
        <f>[7]CaseCE160!$AA243/1000</f>
        <v>1.68453696157208</v>
      </c>
      <c r="AN226" s="99">
        <f t="shared" si="48"/>
        <v>3.8584294777858363</v>
      </c>
      <c r="AO226" s="98">
        <f>([8]CaseCE165!$O243+[8]CaseCE165!$Q243)/3600/1000</f>
        <v>6.5235490085647223</v>
      </c>
      <c r="AP226" s="98">
        <f>[8]CaseCE165!$AA243/1000</f>
        <v>2.2192445567911099</v>
      </c>
      <c r="AQ226" s="99">
        <f t="shared" si="49"/>
        <v>2.9395358833266081</v>
      </c>
      <c r="AR226" s="98">
        <f>([9]CaseCE170!$O243+[9]CaseCE170!$Q243)/3600/1000</f>
        <v>3.2069555334461914</v>
      </c>
      <c r="AS226" s="98">
        <f>[9]CaseCE170!$AA243/1000</f>
        <v>0.94508169075580994</v>
      </c>
      <c r="AT226" s="99">
        <f t="shared" si="50"/>
        <v>3.3933104035498705</v>
      </c>
      <c r="AU226" s="98">
        <f>([10]CaseCE180!$O243+[10]CaseCE180!$Q243)/3600/1000</f>
        <v>6.5070022014870315</v>
      </c>
      <c r="AV226" s="98">
        <f>[10]CaseCE180!$AA243/1000</f>
        <v>1.6102371401206101</v>
      </c>
      <c r="AW226" s="99">
        <f t="shared" si="51"/>
        <v>4.0410210641394366</v>
      </c>
      <c r="AX226" s="98">
        <f>([11]CaseCE185!$O243+[11]CaseCE185!$Q243)/3600/1000</f>
        <v>6.5345579432854342</v>
      </c>
      <c r="AY226" s="98">
        <f>[11]CaseCE185!$AA243/1000</f>
        <v>2.2922341788417997</v>
      </c>
      <c r="AZ226" s="99">
        <f t="shared" si="52"/>
        <v>2.8507375047462031</v>
      </c>
      <c r="BA226" s="98">
        <f>([12]CaseCE190!$O243+[12]CaseCE190!$Q243)/3600/1000</f>
        <v>0.82692933652210554</v>
      </c>
      <c r="BB226" s="98">
        <f>[12]CaseCE190!$AA243/1000</f>
        <v>0.243458799915417</v>
      </c>
      <c r="BC226" s="99">
        <f t="shared" si="53"/>
        <v>3.3965884034974261</v>
      </c>
      <c r="BD226" s="98">
        <f>([13]CaseCE195!$O243+[13]CaseCE195!$Q243)/3600/1000</f>
        <v>0.85450748783530817</v>
      </c>
      <c r="BE226" s="98">
        <f>[13]CaseCE195!$AA243/1000</f>
        <v>0.370757345203652</v>
      </c>
      <c r="BF226" s="99">
        <f t="shared" si="54"/>
        <v>2.3047621278168844</v>
      </c>
      <c r="BG226" s="98">
        <f>([14]CaseCE200!$O243+[14]CaseCE200!$Q243)/3600/1000</f>
        <v>7.9456266114859719</v>
      </c>
      <c r="BH226" s="98">
        <f>[14]CaseCE200!$AA243/1000</f>
        <v>2.1802881110882799</v>
      </c>
      <c r="BI226" s="99">
        <f t="shared" si="55"/>
        <v>3.6443012146316534</v>
      </c>
    </row>
    <row r="227" spans="19:61" x14ac:dyDescent="0.2">
      <c r="S227" t="s">
        <v>296</v>
      </c>
      <c r="T227" s="98">
        <f>([1]CaseCE100!$O244+[1]CaseCE100!$Q244)/3600/1000</f>
        <v>5.4345512485203891</v>
      </c>
      <c r="U227" s="98">
        <f>[1]CaseCE100!$AA244/1000</f>
        <v>2.2623381747077103</v>
      </c>
      <c r="V227" s="99">
        <f t="shared" si="42"/>
        <v>2.4021834177034664</v>
      </c>
      <c r="W227" s="98">
        <f>([2]CaseCE110!$O244+[2]CaseCE110!$Q244)/3600/1000</f>
        <v>5.4069350116271107</v>
      </c>
      <c r="X227" s="98">
        <f>[2]CaseCE110!$AA244/1000</f>
        <v>1.59118020920671</v>
      </c>
      <c r="Y227" s="99">
        <f t="shared" si="43"/>
        <v>3.3980657755432757</v>
      </c>
      <c r="Z227" s="98">
        <f>([3]CaseCE120!$O244+[3]CaseCE120!$Q244)/3600/1000</f>
        <v>5.3995590555220003</v>
      </c>
      <c r="AA227" s="98">
        <f>[3]CaseCE120!$AA244/1000</f>
        <v>1.4979462482332899</v>
      </c>
      <c r="AB227" s="99">
        <f t="shared" si="44"/>
        <v>3.6046413961050714</v>
      </c>
      <c r="AC227" s="98">
        <f>([4]CaseCE130!$O244+[4]CaseCE130!$Q244)/3600/1000</f>
        <v>0.30455112670220558</v>
      </c>
      <c r="AD227" s="98">
        <f>[4]CaseCE130!$AA244/1000</f>
        <v>0.16012316006066898</v>
      </c>
      <c r="AE227" s="99">
        <f t="shared" si="45"/>
        <v>1.9019804916841159</v>
      </c>
      <c r="AF227" s="98">
        <f>([5]CaseCE140!$O244+[5]CaseCE140!$Q244)/3600/1000</f>
        <v>0.27693480004331888</v>
      </c>
      <c r="AG227" s="98">
        <f>[5]CaseCE140!$AA244/1000</f>
        <v>0.100025357783212</v>
      </c>
      <c r="AH227" s="99">
        <f t="shared" si="46"/>
        <v>2.7686459331995401</v>
      </c>
      <c r="AI227" s="98">
        <f>([6]CaseCE150!$O244+[6]CaseCE150!$Q244)/3600/1000</f>
        <v>6.5069775130128056</v>
      </c>
      <c r="AJ227" s="98">
        <f>[6]CaseCE150!$AA244/1000</f>
        <v>1.7819304033271202</v>
      </c>
      <c r="AK227" s="99">
        <f t="shared" si="47"/>
        <v>3.6516451489145387</v>
      </c>
      <c r="AL227" s="98">
        <f>([7]CaseCE160!$O244+[7]CaseCE160!$Q244)/3600/1000</f>
        <v>6.4996119895745554</v>
      </c>
      <c r="AM227" s="98">
        <f>[7]CaseCE160!$AA244/1000</f>
        <v>1.6846711865055199</v>
      </c>
      <c r="AN227" s="99">
        <f t="shared" si="48"/>
        <v>3.858089365828457</v>
      </c>
      <c r="AO227" s="98">
        <f>([8]CaseCE165!$O244+[8]CaseCE165!$Q244)/3600/1000</f>
        <v>6.5235915856002773</v>
      </c>
      <c r="AP227" s="98">
        <f>[8]CaseCE165!$AA244/1000</f>
        <v>2.2194633336814902</v>
      </c>
      <c r="AQ227" s="99">
        <f t="shared" si="49"/>
        <v>2.9392653109431643</v>
      </c>
      <c r="AR227" s="98">
        <f>([9]CaseCE170!$O244+[9]CaseCE170!$Q244)/3600/1000</f>
        <v>3.2069702233265249</v>
      </c>
      <c r="AS227" s="98">
        <f>[9]CaseCE170!$AA244/1000</f>
        <v>0.94518668320254007</v>
      </c>
      <c r="AT227" s="99">
        <f t="shared" si="50"/>
        <v>3.3929490124220432</v>
      </c>
      <c r="AU227" s="98">
        <f>([10]CaseCE180!$O244+[10]CaseCE180!$Q244)/3600/1000</f>
        <v>6.5070148769624785</v>
      </c>
      <c r="AV227" s="98">
        <f>[10]CaseCE180!$AA244/1000</f>
        <v>1.6103376387767301</v>
      </c>
      <c r="AW227" s="99">
        <f t="shared" si="51"/>
        <v>4.0407767416437208</v>
      </c>
      <c r="AX227" s="98">
        <f>([11]CaseCE185!$O244+[11]CaseCE185!$Q244)/3600/1000</f>
        <v>6.5346085675970471</v>
      </c>
      <c r="AY227" s="98">
        <f>[11]CaseCE185!$AA244/1000</f>
        <v>2.2924469976536899</v>
      </c>
      <c r="AZ227" s="99">
        <f t="shared" si="52"/>
        <v>2.8504949402473394</v>
      </c>
      <c r="BA227" s="98">
        <f>([12]CaseCE190!$O244+[12]CaseCE190!$Q244)/3600/1000</f>
        <v>0.82694494042034361</v>
      </c>
      <c r="BB227" s="98">
        <f>[12]CaseCE190!$AA244/1000</f>
        <v>0.24352525466108499</v>
      </c>
      <c r="BC227" s="99">
        <f t="shared" si="53"/>
        <v>3.3957255955699788</v>
      </c>
      <c r="BD227" s="98">
        <f>([13]CaseCE195!$O244+[13]CaseCE195!$Q244)/3600/1000</f>
        <v>0.85455889290168341</v>
      </c>
      <c r="BE227" s="98">
        <f>[13]CaseCE195!$AA244/1000</f>
        <v>0.37089767674905999</v>
      </c>
      <c r="BF227" s="99">
        <f t="shared" si="54"/>
        <v>2.3040287024495343</v>
      </c>
      <c r="BG227" s="98">
        <f>([14]CaseCE200!$O244+[14]CaseCE200!$Q244)/3600/1000</f>
        <v>7.9456454882343053</v>
      </c>
      <c r="BH227" s="98">
        <f>[14]CaseCE200!$AA244/1000</f>
        <v>2.1804865675160601</v>
      </c>
      <c r="BI227" s="99">
        <f t="shared" si="55"/>
        <v>3.6439781866144343</v>
      </c>
    </row>
    <row r="228" spans="19:61" x14ac:dyDescent="0.2">
      <c r="S228" t="s">
        <v>297</v>
      </c>
      <c r="T228" s="98">
        <f>([1]CaseCE100!$O245+[1]CaseCE100!$Q245)/3600/1000</f>
        <v>5.4349437615186389</v>
      </c>
      <c r="U228" s="98">
        <f>[1]CaseCE100!$AA245/1000</f>
        <v>2.2622043817159603</v>
      </c>
      <c r="V228" s="99">
        <f t="shared" si="42"/>
        <v>2.4024989985193317</v>
      </c>
      <c r="W228" s="98">
        <f>([2]CaseCE110!$O245+[2]CaseCE110!$Q245)/3600/1000</f>
        <v>5.4071930922944436</v>
      </c>
      <c r="X228" s="98">
        <f>[2]CaseCE110!$AA245/1000</f>
        <v>1.59105619805832</v>
      </c>
      <c r="Y228" s="99">
        <f t="shared" si="43"/>
        <v>3.3984928369552434</v>
      </c>
      <c r="Z228" s="98">
        <f>([3]CaseCE120!$O245+[3]CaseCE120!$Q245)/3600/1000</f>
        <v>5.3996696819209449</v>
      </c>
      <c r="AA228" s="98">
        <f>[3]CaseCE120!$AA245/1000</f>
        <v>1.49779825084648</v>
      </c>
      <c r="AB228" s="99">
        <f t="shared" si="44"/>
        <v>3.605071429926777</v>
      </c>
      <c r="AC228" s="98">
        <f>([4]CaseCE130!$O245+[4]CaseCE130!$Q245)/3600/1000</f>
        <v>0.30494363966591115</v>
      </c>
      <c r="AD228" s="98">
        <f>[4]CaseCE130!$AA245/1000</f>
        <v>0.16030062085702801</v>
      </c>
      <c r="AE228" s="99">
        <f t="shared" si="45"/>
        <v>1.9023235096381201</v>
      </c>
      <c r="AF228" s="98">
        <f>([5]CaseCE140!$O245+[5]CaseCE140!$Q245)/3600/1000</f>
        <v>0.27719291748228442</v>
      </c>
      <c r="AG228" s="98">
        <f>[5]CaseCE140!$AA245/1000</f>
        <v>0.100101438451625</v>
      </c>
      <c r="AH228" s="99">
        <f t="shared" si="46"/>
        <v>2.7691202221458644</v>
      </c>
      <c r="AI228" s="98">
        <f>([6]CaseCE150!$O245+[6]CaseCE150!$Q245)/3600/1000</f>
        <v>6.5072308747425547</v>
      </c>
      <c r="AJ228" s="98">
        <f>[6]CaseCE150!$AA245/1000</f>
        <v>1.7819195105285501</v>
      </c>
      <c r="AK228" s="99">
        <f t="shared" si="47"/>
        <v>3.6518096559885524</v>
      </c>
      <c r="AL228" s="98">
        <f>([7]CaseCE160!$O245+[7]CaseCE160!$Q245)/3600/1000</f>
        <v>6.4997376737739723</v>
      </c>
      <c r="AM228" s="98">
        <f>[7]CaseCE160!$AA245/1000</f>
        <v>1.6846888656562702</v>
      </c>
      <c r="AN228" s="99">
        <f t="shared" si="48"/>
        <v>3.8581234827844613</v>
      </c>
      <c r="AO228" s="98">
        <f>([8]CaseCE165!$O245+[8]CaseCE165!$Q245)/3600/1000</f>
        <v>6.5239509188084721</v>
      </c>
      <c r="AP228" s="98">
        <f>[8]CaseCE165!$AA245/1000</f>
        <v>2.21947504411414</v>
      </c>
      <c r="AQ228" s="99">
        <f t="shared" si="49"/>
        <v>2.9394117028301077</v>
      </c>
      <c r="AR228" s="98">
        <f>([9]CaseCE170!$O245+[9]CaseCE170!$Q245)/3600/1000</f>
        <v>3.2072232184168725</v>
      </c>
      <c r="AS228" s="98">
        <f>[9]CaseCE170!$AA245/1000</f>
        <v>0.94521989650293803</v>
      </c>
      <c r="AT228" s="99">
        <f t="shared" si="50"/>
        <v>3.3930974477819866</v>
      </c>
      <c r="AU228" s="98">
        <f>([10]CaseCE180!$O245+[10]CaseCE180!$Q245)/3600/1000</f>
        <v>6.5072618788136722</v>
      </c>
      <c r="AV228" s="98">
        <f>[10]CaseCE180!$AA245/1000</f>
        <v>1.61026154862065</v>
      </c>
      <c r="AW228" s="99">
        <f t="shared" si="51"/>
        <v>4.0411210740191823</v>
      </c>
      <c r="AX228" s="98">
        <f>([11]CaseCE185!$O245+[11]CaseCE185!$Q245)/3600/1000</f>
        <v>6.5349967562991829</v>
      </c>
      <c r="AY228" s="98">
        <f>[11]CaseCE185!$AA245/1000</f>
        <v>2.2923583985238403</v>
      </c>
      <c r="AZ228" s="99">
        <f t="shared" si="52"/>
        <v>2.8507744515462248</v>
      </c>
      <c r="BA228" s="98">
        <f>([12]CaseCE190!$O245+[12]CaseCE190!$Q245)/3600/1000</f>
        <v>0.82720200060991134</v>
      </c>
      <c r="BB228" s="98">
        <f>[12]CaseCE190!$AA245/1000</f>
        <v>0.24369019573172801</v>
      </c>
      <c r="BC228" s="99">
        <f t="shared" si="53"/>
        <v>3.3944820723134703</v>
      </c>
      <c r="BD228" s="98">
        <f>([13]CaseCE195!$O245+[13]CaseCE195!$Q245)/3600/1000</f>
        <v>0.85495151588953888</v>
      </c>
      <c r="BE228" s="98">
        <f>[13]CaseCE195!$AA245/1000</f>
        <v>0.37124030945198805</v>
      </c>
      <c r="BF228" s="99">
        <f t="shared" si="54"/>
        <v>2.3029598190767278</v>
      </c>
      <c r="BG228" s="98">
        <f>([14]CaseCE200!$O245+[14]CaseCE200!$Q245)/3600/1000</f>
        <v>7.9459203296679179</v>
      </c>
      <c r="BH228" s="98">
        <f>[14]CaseCE200!$AA245/1000</f>
        <v>2.1804885716184699</v>
      </c>
      <c r="BI228" s="99">
        <f t="shared" si="55"/>
        <v>3.6441008832117157</v>
      </c>
    </row>
    <row r="229" spans="19:61" x14ac:dyDescent="0.2">
      <c r="S229" t="s">
        <v>298</v>
      </c>
      <c r="T229" s="98">
        <f>([1]CaseCE100!$O246+[1]CaseCE100!$Q246)/3600/1000</f>
        <v>5.435598938863083</v>
      </c>
      <c r="U229" s="98">
        <f>[1]CaseCE100!$AA246/1000</f>
        <v>2.26226059141247</v>
      </c>
      <c r="V229" s="99">
        <f t="shared" si="42"/>
        <v>2.4027289161543059</v>
      </c>
      <c r="W229" s="98">
        <f>([2]CaseCE110!$O246+[2]CaseCE110!$Q246)/3600/1000</f>
        <v>5.4076745257552776</v>
      </c>
      <c r="X229" s="98">
        <f>[2]CaseCE110!$AA246/1000</f>
        <v>1.5910592072504302</v>
      </c>
      <c r="Y229" s="99">
        <f t="shared" si="43"/>
        <v>3.3987889961056101</v>
      </c>
      <c r="Z229" s="98">
        <f>([3]CaseCE120!$O246+[3]CaseCE120!$Q246)/3600/1000</f>
        <v>5.3998884642814717</v>
      </c>
      <c r="AA229" s="98">
        <f>[3]CaseCE120!$AA246/1000</f>
        <v>1.4977442794306</v>
      </c>
      <c r="AB229" s="99">
        <f t="shared" si="44"/>
        <v>3.6053474137349779</v>
      </c>
      <c r="AC229" s="98">
        <f>([4]CaseCE130!$O246+[4]CaseCE130!$Q246)/3600/1000</f>
        <v>0.30559883254483611</v>
      </c>
      <c r="AD229" s="98">
        <f>[4]CaseCE130!$AA246/1000</f>
        <v>0.16062418671150699</v>
      </c>
      <c r="AE229" s="99">
        <f t="shared" si="45"/>
        <v>1.9025704584186589</v>
      </c>
      <c r="AF229" s="98">
        <f>([5]CaseCE140!$O246+[5]CaseCE140!$Q246)/3600/1000</f>
        <v>0.2776743925254786</v>
      </c>
      <c r="AG229" s="98">
        <f>[5]CaseCE140!$AA246/1000</f>
        <v>0.10026355540165401</v>
      </c>
      <c r="AH229" s="99">
        <f t="shared" si="46"/>
        <v>2.7694449036154758</v>
      </c>
      <c r="AI229" s="98">
        <f>([6]CaseCE150!$O246+[6]CaseCE150!$Q246)/3600/1000</f>
        <v>6.5077030713079447</v>
      </c>
      <c r="AJ229" s="98">
        <f>[6]CaseCE150!$AA246/1000</f>
        <v>1.7818670411101101</v>
      </c>
      <c r="AK229" s="99">
        <f t="shared" si="47"/>
        <v>3.6521821893364281</v>
      </c>
      <c r="AL229" s="98">
        <f>([7]CaseCE160!$O246+[7]CaseCE160!$Q246)/3600/1000</f>
        <v>6.4999769703842505</v>
      </c>
      <c r="AM229" s="98">
        <f>[7]CaseCE160!$AA246/1000</f>
        <v>1.68463394646608</v>
      </c>
      <c r="AN229" s="99">
        <f t="shared" si="48"/>
        <v>3.8583913045439315</v>
      </c>
      <c r="AO229" s="98">
        <f>([8]CaseCE165!$O246+[8]CaseCE165!$Q246)/3600/1000</f>
        <v>6.5245654573065002</v>
      </c>
      <c r="AP229" s="98">
        <f>[8]CaseCE165!$AA246/1000</f>
        <v>2.2194445645772398</v>
      </c>
      <c r="AQ229" s="99">
        <f t="shared" si="49"/>
        <v>2.9397289580644697</v>
      </c>
      <c r="AR229" s="98">
        <f>([9]CaseCE170!$O246+[9]CaseCE170!$Q246)/3600/1000</f>
        <v>3.2076976778929307</v>
      </c>
      <c r="AS229" s="98">
        <f>[9]CaseCE170!$AA246/1000</f>
        <v>0.94527405941056597</v>
      </c>
      <c r="AT229" s="99">
        <f t="shared" si="50"/>
        <v>3.393404955905718</v>
      </c>
      <c r="AU229" s="98">
        <f>([10]CaseCE180!$O246+[10]CaseCE180!$Q246)/3600/1000</f>
        <v>6.5077288194033223</v>
      </c>
      <c r="AV229" s="98">
        <f>[10]CaseCE180!$AA246/1000</f>
        <v>1.6102873323023199</v>
      </c>
      <c r="AW229" s="99">
        <f t="shared" si="51"/>
        <v>4.0413463416487607</v>
      </c>
      <c r="AX229" s="98">
        <f>([11]CaseCE185!$O246+[11]CaseCE185!$Q246)/3600/1000</f>
        <v>6.535646905626586</v>
      </c>
      <c r="AY229" s="98">
        <f>[11]CaseCE185!$AA246/1000</f>
        <v>2.2923971728344301</v>
      </c>
      <c r="AZ229" s="99">
        <f t="shared" si="52"/>
        <v>2.8510098437896771</v>
      </c>
      <c r="BA229" s="98">
        <f>([12]CaseCE190!$O246+[12]CaseCE190!$Q246)/3600/1000</f>
        <v>0.82768205101670855</v>
      </c>
      <c r="BB229" s="98">
        <f>[12]CaseCE190!$AA246/1000</f>
        <v>0.24394485836152699</v>
      </c>
      <c r="BC229" s="99">
        <f t="shared" si="53"/>
        <v>3.3929063173370162</v>
      </c>
      <c r="BD229" s="98">
        <f>([13]CaseCE195!$O246+[13]CaseCE195!$Q246)/3600/1000</f>
        <v>0.85560637139466666</v>
      </c>
      <c r="BE229" s="98">
        <f>[13]CaseCE195!$AA246/1000</f>
        <v>0.37168401000817103</v>
      </c>
      <c r="BF229" s="99">
        <f t="shared" si="54"/>
        <v>2.3019725044826576</v>
      </c>
      <c r="BG229" s="98">
        <f>([14]CaseCE200!$O246+[14]CaseCE200!$Q246)/3600/1000</f>
        <v>7.9464251047143897</v>
      </c>
      <c r="BH229" s="98">
        <f>[14]CaseCE200!$AA246/1000</f>
        <v>2.18041012875632</v>
      </c>
      <c r="BI229" s="99">
        <f t="shared" si="55"/>
        <v>3.6444634887322489</v>
      </c>
    </row>
    <row r="230" spans="19:61" x14ac:dyDescent="0.2">
      <c r="S230" t="s">
        <v>299</v>
      </c>
      <c r="T230" s="98">
        <f>([1]CaseCE100!$O247+[1]CaseCE100!$Q247)/3600/1000</f>
        <v>5.4361007758149995</v>
      </c>
      <c r="U230" s="98">
        <f>[1]CaseCE100!$AA247/1000</f>
        <v>2.2624237159514502</v>
      </c>
      <c r="V230" s="99">
        <f t="shared" si="42"/>
        <v>2.4027774892418314</v>
      </c>
      <c r="W230" s="98">
        <f>([2]CaseCE110!$O247+[2]CaseCE110!$Q247)/3600/1000</f>
        <v>5.4080942180711666</v>
      </c>
      <c r="X230" s="98">
        <f>[2]CaseCE110!$AA247/1000</f>
        <v>1.59115872338724</v>
      </c>
      <c r="Y230" s="99">
        <f t="shared" si="43"/>
        <v>3.3988401902221792</v>
      </c>
      <c r="Z230" s="98">
        <f>([3]CaseCE120!$O247+[3]CaseCE120!$Q247)/3600/1000</f>
        <v>5.4001810716730549</v>
      </c>
      <c r="AA230" s="98">
        <f>[3]CaseCE120!$AA247/1000</f>
        <v>1.4978110891895602</v>
      </c>
      <c r="AB230" s="99">
        <f t="shared" si="44"/>
        <v>3.6053819541388226</v>
      </c>
      <c r="AC230" s="98">
        <f>([4]CaseCE130!$O247+[4]CaseCE130!$Q247)/3600/1000</f>
        <v>0.3061006771742722</v>
      </c>
      <c r="AD230" s="98">
        <f>[4]CaseCE130!$AA247/1000</f>
        <v>0.16088377830079098</v>
      </c>
      <c r="AE230" s="99">
        <f t="shared" si="45"/>
        <v>1.9026198937346019</v>
      </c>
      <c r="AF230" s="98">
        <f>([5]CaseCE140!$O247+[5]CaseCE140!$Q247)/3600/1000</f>
        <v>0.27809409883012781</v>
      </c>
      <c r="AG230" s="98">
        <f>[5]CaseCE140!$AA247/1000</f>
        <v>0.100413222071343</v>
      </c>
      <c r="AH230" s="99">
        <f t="shared" si="46"/>
        <v>2.7694968161916327</v>
      </c>
      <c r="AI230" s="98">
        <f>([6]CaseCE150!$O247+[6]CaseCE150!$Q247)/3600/1000</f>
        <v>6.508119354158139</v>
      </c>
      <c r="AJ230" s="98">
        <f>[6]CaseCE150!$AA247/1000</f>
        <v>1.7819350354241201</v>
      </c>
      <c r="AK230" s="99">
        <f t="shared" si="47"/>
        <v>3.652276443742033</v>
      </c>
      <c r="AL230" s="98">
        <f>([7]CaseCE160!$O247+[7]CaseCE160!$Q247)/3600/1000</f>
        <v>6.5002090107343609</v>
      </c>
      <c r="AM230" s="98">
        <f>[7]CaseCE160!$AA247/1000</f>
        <v>1.6846190123565199</v>
      </c>
      <c r="AN230" s="99">
        <f t="shared" si="48"/>
        <v>3.8585632496463278</v>
      </c>
      <c r="AO230" s="98">
        <f>([8]CaseCE165!$O247+[8]CaseCE165!$Q247)/3600/1000</f>
        <v>6.5250437889251387</v>
      </c>
      <c r="AP230" s="98">
        <f>[8]CaseCE165!$AA247/1000</f>
        <v>2.2195401834290402</v>
      </c>
      <c r="AQ230" s="99">
        <f t="shared" si="49"/>
        <v>2.9398178224664466</v>
      </c>
      <c r="AR230" s="98">
        <f>([9]CaseCE170!$O247+[9]CaseCE170!$Q247)/3600/1000</f>
        <v>3.208115145354586</v>
      </c>
      <c r="AS230" s="98">
        <f>[9]CaseCE170!$AA247/1000</f>
        <v>0.94537775051437201</v>
      </c>
      <c r="AT230" s="99">
        <f t="shared" si="50"/>
        <v>3.3934743478033811</v>
      </c>
      <c r="AU230" s="98">
        <f>([10]CaseCE180!$O247+[10]CaseCE180!$Q247)/3600/1000</f>
        <v>6.5081432639854446</v>
      </c>
      <c r="AV230" s="98">
        <f>[10]CaseCE180!$AA247/1000</f>
        <v>1.6103942803444999</v>
      </c>
      <c r="AW230" s="99">
        <f t="shared" si="51"/>
        <v>4.0413353073964</v>
      </c>
      <c r="AX230" s="98">
        <f>([11]CaseCE185!$O247+[11]CaseCE185!$Q247)/3600/1000</f>
        <v>6.5361484897403637</v>
      </c>
      <c r="AY230" s="98">
        <f>[11]CaseCE185!$AA247/1000</f>
        <v>2.2925745502585801</v>
      </c>
      <c r="AZ230" s="99">
        <f t="shared" si="52"/>
        <v>2.851008046391839</v>
      </c>
      <c r="BA230" s="98">
        <f>([12]CaseCE190!$O247+[12]CaseCE190!$Q247)/3600/1000</f>
        <v>0.82810142745911941</v>
      </c>
      <c r="BB230" s="98">
        <f>[12]CaseCE190!$AA247/1000</f>
        <v>0.24410734118987601</v>
      </c>
      <c r="BC230" s="99">
        <f t="shared" si="53"/>
        <v>3.3923659297693569</v>
      </c>
      <c r="BD230" s="98">
        <f>([13]CaseCE195!$O247+[13]CaseCE195!$Q247)/3600/1000</f>
        <v>0.85610830151021666</v>
      </c>
      <c r="BE230" s="98">
        <f>[13]CaseCE195!$AA247/1000</f>
        <v>0.37191904005646897</v>
      </c>
      <c r="BF230" s="99">
        <f t="shared" si="54"/>
        <v>2.3018673671028851</v>
      </c>
      <c r="BG230" s="98">
        <f>([14]CaseCE200!$O247+[14]CaseCE200!$Q247)/3600/1000</f>
        <v>7.9468498252706947</v>
      </c>
      <c r="BH230" s="98">
        <f>[14]CaseCE200!$AA247/1000</f>
        <v>2.1804670476850703</v>
      </c>
      <c r="BI230" s="99">
        <f t="shared" si="55"/>
        <v>3.6445631378413181</v>
      </c>
    </row>
    <row r="231" spans="19:61" x14ac:dyDescent="0.2">
      <c r="S231" t="s">
        <v>300</v>
      </c>
      <c r="T231" s="98">
        <f>([1]CaseCE100!$O248+[1]CaseCE100!$Q248)/3600/1000</f>
        <v>5.4368880634807777</v>
      </c>
      <c r="U231" s="98">
        <f>[1]CaseCE100!$AA248/1000</f>
        <v>2.2626796123496402</v>
      </c>
      <c r="V231" s="99">
        <f t="shared" si="42"/>
        <v>2.4028536933847811</v>
      </c>
      <c r="W231" s="98">
        <f>([2]CaseCE110!$O248+[2]CaseCE110!$Q248)/3600/1000</f>
        <v>5.4087271666550549</v>
      </c>
      <c r="X231" s="98">
        <f>[2]CaseCE110!$AA248/1000</f>
        <v>1.5913087938761001</v>
      </c>
      <c r="Y231" s="99">
        <f t="shared" si="43"/>
        <v>3.3989174115480822</v>
      </c>
      <c r="Z231" s="98">
        <f>([3]CaseCE120!$O248+[3]CaseCE120!$Q248)/3600/1000</f>
        <v>5.4008945024372226</v>
      </c>
      <c r="AA231" s="98">
        <f>[3]CaseCE120!$AA248/1000</f>
        <v>1.4979739789857098</v>
      </c>
      <c r="AB231" s="99">
        <f t="shared" si="44"/>
        <v>3.6054661684405303</v>
      </c>
      <c r="AC231" s="98">
        <f>([4]CaseCE130!$O248+[4]CaseCE130!$Q248)/3600/1000</f>
        <v>0.30688797818945007</v>
      </c>
      <c r="AD231" s="98">
        <f>[4]CaseCE130!$AA248/1000</f>
        <v>0.16129100347047798</v>
      </c>
      <c r="AE231" s="99">
        <f t="shared" si="45"/>
        <v>1.9026974325051027</v>
      </c>
      <c r="AF231" s="98">
        <f>([5]CaseCE140!$O248+[5]CaseCE140!$Q248)/3600/1000</f>
        <v>0.27872707201991115</v>
      </c>
      <c r="AG231" s="98">
        <f>[5]CaseCE140!$AA248/1000</f>
        <v>0.100638929158766</v>
      </c>
      <c r="AH231" s="99">
        <f t="shared" si="46"/>
        <v>2.7695750973283588</v>
      </c>
      <c r="AI231" s="98">
        <f>([6]CaseCE150!$O248+[6]CaseCE150!$Q248)/3600/1000</f>
        <v>6.5087473120927228</v>
      </c>
      <c r="AJ231" s="98">
        <f>[6]CaseCE150!$AA248/1000</f>
        <v>1.78207432708207</v>
      </c>
      <c r="AK231" s="99">
        <f t="shared" si="47"/>
        <v>3.6523433468400865</v>
      </c>
      <c r="AL231" s="98">
        <f>([7]CaseCE160!$O248+[7]CaseCE160!$Q248)/3600/1000</f>
        <v>6.5007709509814449</v>
      </c>
      <c r="AM231" s="98">
        <f>[7]CaseCE160!$AA248/1000</f>
        <v>1.6846800293640198</v>
      </c>
      <c r="AN231" s="99">
        <f t="shared" si="48"/>
        <v>3.8587570563387859</v>
      </c>
      <c r="AO231" s="98">
        <f>([8]CaseCE165!$O248+[8]CaseCE165!$Q248)/3600/1000</f>
        <v>6.5257838148989453</v>
      </c>
      <c r="AP231" s="98">
        <f>[8]CaseCE165!$AA248/1000</f>
        <v>2.21974309332133</v>
      </c>
      <c r="AQ231" s="99">
        <f t="shared" si="49"/>
        <v>2.939882473126485</v>
      </c>
      <c r="AR231" s="98">
        <f>([9]CaseCE170!$O248+[9]CaseCE170!$Q248)/3600/1000</f>
        <v>3.2087438287149945</v>
      </c>
      <c r="AS231" s="98">
        <f>[9]CaseCE170!$AA248/1000</f>
        <v>0.94556644940859402</v>
      </c>
      <c r="AT231" s="99">
        <f t="shared" si="50"/>
        <v>3.3934620149878501</v>
      </c>
      <c r="AU231" s="98">
        <f>([10]CaseCE180!$O248+[10]CaseCE180!$Q248)/3600/1000</f>
        <v>6.5087669373350501</v>
      </c>
      <c r="AV231" s="98">
        <f>[10]CaseCE180!$AA248/1000</f>
        <v>1.6105510008578798</v>
      </c>
      <c r="AW231" s="99">
        <f t="shared" si="51"/>
        <v>4.0413292928122582</v>
      </c>
      <c r="AX231" s="98">
        <f>([11]CaseCE185!$O248+[11]CaseCE185!$Q248)/3600/1000</f>
        <v>6.5369334687980913</v>
      </c>
      <c r="AY231" s="98">
        <f>[11]CaseCE185!$AA248/1000</f>
        <v>2.2928524406175503</v>
      </c>
      <c r="AZ231" s="99">
        <f t="shared" si="52"/>
        <v>2.8510048675602744</v>
      </c>
      <c r="BA231" s="98">
        <f>([12]CaseCE190!$O248+[12]CaseCE190!$Q248)/3600/1000</f>
        <v>0.8287335005188361</v>
      </c>
      <c r="BB231" s="98">
        <f>[12]CaseCE190!$AA248/1000</f>
        <v>0.24440634714853901</v>
      </c>
      <c r="BC231" s="99">
        <f t="shared" si="53"/>
        <v>3.3908018764143213</v>
      </c>
      <c r="BD231" s="98">
        <f>([13]CaseCE195!$O248+[13]CaseCE195!$Q248)/3600/1000</f>
        <v>0.85689554449471383</v>
      </c>
      <c r="BE231" s="98">
        <f>[13]CaseCE195!$AA248/1000</f>
        <v>0.372435144784385</v>
      </c>
      <c r="BF231" s="99">
        <f t="shared" si="54"/>
        <v>2.3007913095602159</v>
      </c>
      <c r="BG231" s="98">
        <f>([14]CaseCE200!$O248+[14]CaseCE200!$Q248)/3600/1000</f>
        <v>7.9474964399363328</v>
      </c>
      <c r="BH231" s="98">
        <f>[14]CaseCE200!$AA248/1000</f>
        <v>2.1806074775543598</v>
      </c>
      <c r="BI231" s="99">
        <f t="shared" si="55"/>
        <v>3.6446249596693918</v>
      </c>
    </row>
    <row r="232" spans="19:61" x14ac:dyDescent="0.2">
      <c r="S232" t="s">
        <v>301</v>
      </c>
      <c r="T232" s="98">
        <f>([1]CaseCE100!$O249+[1]CaseCE100!$Q249)/3600/1000</f>
        <v>5.4373757285056392</v>
      </c>
      <c r="U232" s="98">
        <f>[1]CaseCE100!$AA249/1000</f>
        <v>2.26257691943976</v>
      </c>
      <c r="V232" s="99">
        <f t="shared" si="42"/>
        <v>2.4031782883438924</v>
      </c>
      <c r="W232" s="98">
        <f>([2]CaseCE110!$O249+[2]CaseCE110!$Q249)/3600/1000</f>
        <v>5.4092875731639714</v>
      </c>
      <c r="X232" s="98">
        <f>[2]CaseCE110!$AA249/1000</f>
        <v>1.59125671167922</v>
      </c>
      <c r="Y232" s="99">
        <f t="shared" si="43"/>
        <v>3.3993808374612686</v>
      </c>
      <c r="Z232" s="98">
        <f>([3]CaseCE120!$O249+[3]CaseCE120!$Q249)/3600/1000</f>
        <v>5.4013833866445555</v>
      </c>
      <c r="AA232" s="98">
        <f>[3]CaseCE120!$AA249/1000</f>
        <v>1.4979127121383</v>
      </c>
      <c r="AB232" s="99">
        <f t="shared" si="44"/>
        <v>3.6059400143109634</v>
      </c>
      <c r="AC232" s="98">
        <f>([4]CaseCE130!$O249+[4]CaseCE130!$Q249)/3600/1000</f>
        <v>0.3073756268161722</v>
      </c>
      <c r="AD232" s="98">
        <f>[4]CaseCE130!$AA249/1000</f>
        <v>0.16151741675176001</v>
      </c>
      <c r="AE232" s="99">
        <f t="shared" si="45"/>
        <v>1.9030494233856226</v>
      </c>
      <c r="AF232" s="98">
        <f>([5]CaseCE140!$O249+[5]CaseCE140!$Q249)/3600/1000</f>
        <v>0.27928748414255278</v>
      </c>
      <c r="AG232" s="98">
        <f>[5]CaseCE140!$AA249/1000</f>
        <v>0.10082267276706701</v>
      </c>
      <c r="AH232" s="99">
        <f t="shared" si="46"/>
        <v>2.770086097477273</v>
      </c>
      <c r="AI232" s="98">
        <f>([6]CaseCE150!$O249+[6]CaseCE150!$Q249)/3600/1000</f>
        <v>6.5093081509320827</v>
      </c>
      <c r="AJ232" s="98">
        <f>[6]CaseCE150!$AA249/1000</f>
        <v>1.7821004922991202</v>
      </c>
      <c r="AK232" s="99">
        <f t="shared" si="47"/>
        <v>3.6526044289086674</v>
      </c>
      <c r="AL232" s="98">
        <f>([7]CaseCE160!$O249+[7]CaseCE160!$Q249)/3600/1000</f>
        <v>6.5012802242055558</v>
      </c>
      <c r="AM232" s="98">
        <f>[7]CaseCE160!$AA249/1000</f>
        <v>1.6847312255287199</v>
      </c>
      <c r="AN232" s="99">
        <f t="shared" si="48"/>
        <v>3.8589420826845875</v>
      </c>
      <c r="AO232" s="98">
        <f>([8]CaseCE165!$O249+[8]CaseCE165!$Q249)/3600/1000</f>
        <v>6.5263028756096109</v>
      </c>
      <c r="AP232" s="98">
        <f>[8]CaseCE165!$AA249/1000</f>
        <v>2.2197483587987801</v>
      </c>
      <c r="AQ232" s="99">
        <f t="shared" si="49"/>
        <v>2.9401093370517586</v>
      </c>
      <c r="AR232" s="98">
        <f>([9]CaseCE170!$O249+[9]CaseCE170!$Q249)/3600/1000</f>
        <v>3.2093044673798716</v>
      </c>
      <c r="AS232" s="98">
        <f>[9]CaseCE170!$AA249/1000</f>
        <v>0.94564663251251291</v>
      </c>
      <c r="AT232" s="99">
        <f t="shared" si="50"/>
        <v>3.3937671399019185</v>
      </c>
      <c r="AU232" s="98">
        <f>([10]CaseCE180!$O249+[10]CaseCE180!$Q249)/3600/1000</f>
        <v>6.5093264263429722</v>
      </c>
      <c r="AV232" s="98">
        <f>[10]CaseCE180!$AA249/1000</f>
        <v>1.6104881269878299</v>
      </c>
      <c r="AW232" s="99">
        <f t="shared" si="51"/>
        <v>4.0418344707189275</v>
      </c>
      <c r="AX232" s="98">
        <f>([11]CaseCE185!$O249+[11]CaseCE185!$Q249)/3600/1000</f>
        <v>6.5374210910436252</v>
      </c>
      <c r="AY232" s="98">
        <f>[11]CaseCE185!$AA249/1000</f>
        <v>2.2926288774312802</v>
      </c>
      <c r="AZ232" s="99">
        <f t="shared" si="52"/>
        <v>2.8514955714805086</v>
      </c>
      <c r="BA232" s="98">
        <f>([12]CaseCE190!$O249+[12]CaseCE190!$Q249)/3600/1000</f>
        <v>0.8292936509355</v>
      </c>
      <c r="BB232" s="98">
        <f>[12]CaseCE190!$AA249/1000</f>
        <v>0.244549044958847</v>
      </c>
      <c r="BC232" s="99">
        <f t="shared" si="53"/>
        <v>3.3911138400685821</v>
      </c>
      <c r="BD232" s="98">
        <f>([13]CaseCE195!$O249+[13]CaseCE195!$Q249)/3600/1000</f>
        <v>0.85738244447585554</v>
      </c>
      <c r="BE232" s="98">
        <f>[13]CaseCE195!$AA249/1000</f>
        <v>0.37247500437595898</v>
      </c>
      <c r="BF232" s="99">
        <f t="shared" si="54"/>
        <v>2.3018522972093276</v>
      </c>
      <c r="BG232" s="98">
        <f>([14]CaseCE200!$O249+[14]CaseCE200!$Q249)/3600/1000</f>
        <v>7.9480505244666109</v>
      </c>
      <c r="BH232" s="98">
        <f>[14]CaseCE200!$AA249/1000</f>
        <v>2.1806234809978502</v>
      </c>
      <c r="BI232" s="99">
        <f t="shared" si="55"/>
        <v>3.644852306565824</v>
      </c>
    </row>
    <row r="233" spans="19:61" x14ac:dyDescent="0.2">
      <c r="S233" t="s">
        <v>302</v>
      </c>
      <c r="T233" s="98">
        <f>([1]CaseCE100!$O250+[1]CaseCE100!$Q250)/3600/1000</f>
        <v>5.4376185766892497</v>
      </c>
      <c r="U233" s="98">
        <f>[1]CaseCE100!$AA250/1000</f>
        <v>2.2622383964920902</v>
      </c>
      <c r="V233" s="99">
        <f t="shared" si="42"/>
        <v>2.4036452502623158</v>
      </c>
      <c r="W233" s="98">
        <f>([2]CaseCE110!$O250+[2]CaseCE110!$Q250)/3600/1000</f>
        <v>5.409828895450306</v>
      </c>
      <c r="X233" s="98">
        <f>[2]CaseCE110!$AA250/1000</f>
        <v>1.59108933501292</v>
      </c>
      <c r="Y233" s="99">
        <f t="shared" si="43"/>
        <v>3.4000786608291715</v>
      </c>
      <c r="Z233" s="98">
        <f>([3]CaseCE120!$O250+[3]CaseCE120!$Q250)/3600/1000</f>
        <v>5.402077004827083</v>
      </c>
      <c r="AA233" s="98">
        <f>[3]CaseCE120!$AA250/1000</f>
        <v>1.4977946189918101</v>
      </c>
      <c r="AB233" s="99">
        <f t="shared" si="44"/>
        <v>3.6066874165052809</v>
      </c>
      <c r="AC233" s="98">
        <f>([4]CaseCE130!$O250+[4]CaseCE130!$Q250)/3600/1000</f>
        <v>0.30761845486125833</v>
      </c>
      <c r="AD233" s="98">
        <f>[4]CaseCE130!$AA250/1000</f>
        <v>0.161601703369772</v>
      </c>
      <c r="AE233" s="99">
        <f t="shared" si="45"/>
        <v>1.9035594826458935</v>
      </c>
      <c r="AF233" s="98">
        <f>([5]CaseCE140!$O250+[5]CaseCE140!$Q250)/3600/1000</f>
        <v>0.2798288064459889</v>
      </c>
      <c r="AG233" s="98">
        <f>[5]CaseCE140!$AA250/1000</f>
        <v>0.100989900613844</v>
      </c>
      <c r="AH233" s="99">
        <f t="shared" si="46"/>
        <v>2.7708593111302569</v>
      </c>
      <c r="AI233" s="98">
        <f>([6]CaseCE150!$O250+[6]CaseCE150!$Q250)/3600/1000</f>
        <v>6.5098500747009993</v>
      </c>
      <c r="AJ233" s="98">
        <f>[6]CaseCE150!$AA250/1000</f>
        <v>1.7819690675414199</v>
      </c>
      <c r="AK233" s="99">
        <f t="shared" si="47"/>
        <v>3.6531779329271017</v>
      </c>
      <c r="AL233" s="98">
        <f>([7]CaseCE160!$O250+[7]CaseCE160!$Q250)/3600/1000</f>
        <v>6.5020833330251957</v>
      </c>
      <c r="AM233" s="98">
        <f>[7]CaseCE160!$AA250/1000</f>
        <v>1.6846983722036599</v>
      </c>
      <c r="AN233" s="99">
        <f t="shared" si="48"/>
        <v>3.8594940437439749</v>
      </c>
      <c r="AO233" s="98">
        <f>([8]CaseCE165!$O250+[8]CaseCE165!$Q250)/3600/1000</f>
        <v>6.5266029533594168</v>
      </c>
      <c r="AP233" s="98">
        <f>[8]CaseCE165!$AA250/1000</f>
        <v>2.2194974238906</v>
      </c>
      <c r="AQ233" s="99">
        <f t="shared" si="49"/>
        <v>2.9405769446304686</v>
      </c>
      <c r="AR233" s="98">
        <f>([9]CaseCE170!$O250+[9]CaseCE170!$Q250)/3600/1000</f>
        <v>3.2098463792647887</v>
      </c>
      <c r="AS233" s="98">
        <f>[9]CaseCE170!$AA250/1000</f>
        <v>0.94564176619486207</v>
      </c>
      <c r="AT233" s="99">
        <f t="shared" si="50"/>
        <v>3.3943576669427236</v>
      </c>
      <c r="AU233" s="98">
        <f>([10]CaseCE180!$O250+[10]CaseCE180!$Q250)/3600/1000</f>
        <v>6.5099342352087861</v>
      </c>
      <c r="AV233" s="98">
        <f>[10]CaseCE180!$AA250/1000</f>
        <v>1.6104325512461801</v>
      </c>
      <c r="AW233" s="99">
        <f t="shared" si="51"/>
        <v>4.0423513733445642</v>
      </c>
      <c r="AX233" s="98">
        <f>([11]CaseCE185!$O250+[11]CaseCE185!$Q250)/3600/1000</f>
        <v>6.5376658547643078</v>
      </c>
      <c r="AY233" s="98">
        <f>[11]CaseCE185!$AA250/1000</f>
        <v>2.2922904180917301</v>
      </c>
      <c r="AZ233" s="99">
        <f t="shared" si="52"/>
        <v>2.8520233750341015</v>
      </c>
      <c r="BA233" s="98">
        <f>([12]CaseCE190!$O250+[12]CaseCE190!$Q250)/3600/1000</f>
        <v>0.82983544832887224</v>
      </c>
      <c r="BB233" s="98">
        <f>[12]CaseCE190!$AA250/1000</f>
        <v>0.24469106636743701</v>
      </c>
      <c r="BC233" s="99">
        <f t="shared" si="53"/>
        <v>3.3913598099358526</v>
      </c>
      <c r="BD233" s="98">
        <f>([13]CaseCE195!$O250+[13]CaseCE195!$Q250)/3600/1000</f>
        <v>0.85762554460100549</v>
      </c>
      <c r="BE233" s="98">
        <f>[13]CaseCE195!$AA250/1000</f>
        <v>0.37239070486862402</v>
      </c>
      <c r="BF233" s="99">
        <f t="shared" si="54"/>
        <v>2.3030261856389993</v>
      </c>
      <c r="BG233" s="98">
        <f>([14]CaseCE200!$O250+[14]CaseCE200!$Q250)/3600/1000</f>
        <v>7.9484470817377231</v>
      </c>
      <c r="BH233" s="98">
        <f>[14]CaseCE200!$AA250/1000</f>
        <v>2.1804202564508999</v>
      </c>
      <c r="BI233" s="99">
        <f t="shared" si="55"/>
        <v>3.6453738944232339</v>
      </c>
    </row>
    <row r="234" spans="19:61" x14ac:dyDescent="0.2">
      <c r="S234" t="s">
        <v>303</v>
      </c>
      <c r="T234" s="98">
        <f>([1]CaseCE100!$O251+[1]CaseCE100!$Q251)/3600/1000</f>
        <v>5.4384885966655006</v>
      </c>
      <c r="U234" s="98">
        <f>[1]CaseCE100!$AA251/1000</f>
        <v>2.2623646944490203</v>
      </c>
      <c r="V234" s="99">
        <f t="shared" si="42"/>
        <v>2.4038956274421523</v>
      </c>
      <c r="W234" s="98">
        <f>([2]CaseCE110!$O251+[2]CaseCE110!$Q251)/3600/1000</f>
        <v>5.4108311264641946</v>
      </c>
      <c r="X234" s="98">
        <f>[2]CaseCE110!$AA251/1000</f>
        <v>1.59121608599581</v>
      </c>
      <c r="Y234" s="99">
        <f t="shared" si="43"/>
        <v>3.4004376741063456</v>
      </c>
      <c r="Z234" s="98">
        <f>([3]CaseCE120!$O251+[3]CaseCE120!$Q251)/3600/1000</f>
        <v>5.4030948200786115</v>
      </c>
      <c r="AA234" s="98">
        <f>[3]CaseCE120!$AA251/1000</f>
        <v>1.4979233622208301</v>
      </c>
      <c r="AB234" s="99">
        <f t="shared" si="44"/>
        <v>3.6070569138249842</v>
      </c>
      <c r="AC234" s="98">
        <f>([4]CaseCE130!$O251+[4]CaseCE130!$Q251)/3600/1000</f>
        <v>0.30848849354633051</v>
      </c>
      <c r="AD234" s="98">
        <f>[4]CaseCE130!$AA251/1000</f>
        <v>0.162035969451436</v>
      </c>
      <c r="AE234" s="99">
        <f t="shared" si="45"/>
        <v>1.9038272464484374</v>
      </c>
      <c r="AF234" s="98">
        <f>([5]CaseCE140!$O251+[5]CaseCE140!$Q251)/3600/1000</f>
        <v>0.28083105400712227</v>
      </c>
      <c r="AG234" s="98">
        <f>[5]CaseCE140!$AA251/1000</f>
        <v>0.101337407899365</v>
      </c>
      <c r="AH234" s="99">
        <f t="shared" si="46"/>
        <v>2.7712476550219911</v>
      </c>
      <c r="AI234" s="98">
        <f>([6]CaseCE150!$O251+[6]CaseCE150!$Q251)/3600/1000</f>
        <v>6.5108473150739732</v>
      </c>
      <c r="AJ234" s="98">
        <f>[6]CaseCE150!$AA251/1000</f>
        <v>1.78201292427644</v>
      </c>
      <c r="AK234" s="99">
        <f t="shared" si="47"/>
        <v>3.6536476399112572</v>
      </c>
      <c r="AL234" s="98">
        <f>([7]CaseCE160!$O251+[7]CaseCE160!$Q251)/3600/1000</f>
        <v>6.5031705218886948</v>
      </c>
      <c r="AM234" s="98">
        <f>[7]CaseCE160!$AA251/1000</f>
        <v>1.68474589316489</v>
      </c>
      <c r="AN234" s="99">
        <f t="shared" si="48"/>
        <v>3.8600304937809482</v>
      </c>
      <c r="AO234" s="98">
        <f>([8]CaseCE165!$O251+[8]CaseCE165!$Q251)/3600/1000</f>
        <v>6.5274866653901675</v>
      </c>
      <c r="AP234" s="98">
        <f>[8]CaseCE165!$AA251/1000</f>
        <v>2.21951339455893</v>
      </c>
      <c r="AQ234" s="99">
        <f t="shared" si="49"/>
        <v>2.9409539412522148</v>
      </c>
      <c r="AR234" s="98">
        <f>([9]CaseCE170!$O251+[9]CaseCE170!$Q251)/3600/1000</f>
        <v>3.2108447694290057</v>
      </c>
      <c r="AS234" s="98">
        <f>[9]CaseCE170!$AA251/1000</f>
        <v>0.94584451573728401</v>
      </c>
      <c r="AT234" s="99">
        <f t="shared" si="50"/>
        <v>3.3946856127047038</v>
      </c>
      <c r="AU234" s="98">
        <f>([10]CaseCE180!$O251+[10]CaseCE180!$Q251)/3600/1000</f>
        <v>6.5108472423381087</v>
      </c>
      <c r="AV234" s="98">
        <f>[10]CaseCE180!$AA251/1000</f>
        <v>1.61057222635251</v>
      </c>
      <c r="AW234" s="99">
        <f t="shared" si="51"/>
        <v>4.0425676885558461</v>
      </c>
      <c r="AX234" s="98">
        <f>([11]CaseCE185!$O251+[11]CaseCE185!$Q251)/3600/1000</f>
        <v>6.5385346224976608</v>
      </c>
      <c r="AY234" s="98">
        <f>[11]CaseCE185!$AA251/1000</f>
        <v>2.2925198147620298</v>
      </c>
      <c r="AZ234" s="99">
        <f t="shared" si="52"/>
        <v>2.8521169502634725</v>
      </c>
      <c r="BA234" s="98">
        <f>([12]CaseCE190!$O251+[12]CaseCE190!$Q251)/3600/1000</f>
        <v>0.83083739247807231</v>
      </c>
      <c r="BB234" s="98">
        <f>[12]CaseCE190!$AA251/1000</f>
        <v>0.24518886096683498</v>
      </c>
      <c r="BC234" s="99">
        <f t="shared" si="53"/>
        <v>3.3885609207608089</v>
      </c>
      <c r="BD234" s="98">
        <f>([13]CaseCE195!$O251+[13]CaseCE195!$Q251)/3600/1000</f>
        <v>0.85849638046499444</v>
      </c>
      <c r="BE234" s="98">
        <f>[13]CaseCE195!$AA251/1000</f>
        <v>0.373069668415213</v>
      </c>
      <c r="BF234" s="99">
        <f t="shared" si="54"/>
        <v>2.3011690661206989</v>
      </c>
      <c r="BG234" s="98">
        <f>([14]CaseCE200!$O251+[14]CaseCE200!$Q251)/3600/1000</f>
        <v>7.9494376148077226</v>
      </c>
      <c r="BH234" s="98">
        <f>[14]CaseCE200!$AA251/1000</f>
        <v>2.1804228786370699</v>
      </c>
      <c r="BI234" s="99">
        <f t="shared" si="55"/>
        <v>3.6458237953257608</v>
      </c>
    </row>
    <row r="235" spans="19:61" x14ac:dyDescent="0.2">
      <c r="S235" t="s">
        <v>304</v>
      </c>
      <c r="T235" s="98">
        <f>([1]CaseCE100!$O252+[1]CaseCE100!$Q252)/3600/1000</f>
        <v>5.4399376528450558</v>
      </c>
      <c r="U235" s="98">
        <f>[1]CaseCE100!$AA252/1000</f>
        <v>2.26283548302712</v>
      </c>
      <c r="V235" s="99">
        <f t="shared" si="42"/>
        <v>2.4040358628139198</v>
      </c>
      <c r="W235" s="98">
        <f>([2]CaseCE110!$O252+[2]CaseCE110!$Q252)/3600/1000</f>
        <v>5.4122228234143055</v>
      </c>
      <c r="X235" s="98">
        <f>[2]CaseCE110!$AA252/1000</f>
        <v>1.5915457112912299</v>
      </c>
      <c r="Y235" s="99">
        <f t="shared" si="43"/>
        <v>3.4006078399239561</v>
      </c>
      <c r="Z235" s="98">
        <f>([3]CaseCE120!$O252+[3]CaseCE120!$Q252)/3600/1000</f>
        <v>5.4045098556009163</v>
      </c>
      <c r="AA235" s="98">
        <f>[3]CaseCE120!$AA252/1000</f>
        <v>1.49824629583775</v>
      </c>
      <c r="AB235" s="99">
        <f t="shared" si="44"/>
        <v>3.6072239061194971</v>
      </c>
      <c r="AC235" s="98">
        <f>([4]CaseCE130!$O252+[4]CaseCE130!$Q252)/3600/1000</f>
        <v>0.30993757984205561</v>
      </c>
      <c r="AD235" s="98">
        <f>[4]CaseCE130!$AA252/1000</f>
        <v>0.16278491515212598</v>
      </c>
      <c r="AE235" s="99">
        <f t="shared" si="45"/>
        <v>1.9039699074844394</v>
      </c>
      <c r="AF235" s="98">
        <f>([5]CaseCE140!$O252+[5]CaseCE140!$Q252)/3600/1000</f>
        <v>0.28222277382084443</v>
      </c>
      <c r="AG235" s="98">
        <f>[5]CaseCE140!$AA252/1000</f>
        <v>0.101833285442229</v>
      </c>
      <c r="AH235" s="99">
        <f t="shared" si="46"/>
        <v>2.7714197042277706</v>
      </c>
      <c r="AI235" s="98">
        <f>([6]CaseCE150!$O252+[6]CaseCE150!$Q252)/3600/1000</f>
        <v>6.512233748366417</v>
      </c>
      <c r="AJ235" s="98">
        <f>[6]CaseCE150!$AA252/1000</f>
        <v>1.7822971643057399</v>
      </c>
      <c r="AK235" s="99">
        <f t="shared" si="47"/>
        <v>3.6538428488737087</v>
      </c>
      <c r="AL235" s="98">
        <f>([7]CaseCE160!$O252+[7]CaseCE160!$Q252)/3600/1000</f>
        <v>6.5044594624215009</v>
      </c>
      <c r="AM235" s="98">
        <f>[7]CaseCE160!$AA252/1000</f>
        <v>1.68498369367423</v>
      </c>
      <c r="AN235" s="99">
        <f t="shared" si="48"/>
        <v>3.860250687790368</v>
      </c>
      <c r="AO235" s="98">
        <f>([8]CaseCE165!$O252+[8]CaseCE165!$Q252)/3600/1000</f>
        <v>6.5289591423115834</v>
      </c>
      <c r="AP235" s="98">
        <f>[8]CaseCE165!$AA252/1000</f>
        <v>2.2198853482774599</v>
      </c>
      <c r="AQ235" s="99">
        <f t="shared" si="49"/>
        <v>2.9411244807655441</v>
      </c>
      <c r="AR235" s="98">
        <f>([9]CaseCE170!$O252+[9]CaseCE170!$Q252)/3600/1000</f>
        <v>3.212232339878486</v>
      </c>
      <c r="AS235" s="98">
        <f>[9]CaseCE170!$AA252/1000</f>
        <v>0.94624285511138995</v>
      </c>
      <c r="AT235" s="99">
        <f t="shared" si="50"/>
        <v>3.3947229535491159</v>
      </c>
      <c r="AU235" s="98">
        <f>([10]CaseCE180!$O252+[10]CaseCE180!$Q252)/3600/1000</f>
        <v>6.5122370279121586</v>
      </c>
      <c r="AV235" s="98">
        <f>[10]CaseCE180!$AA252/1000</f>
        <v>1.6109204492628402</v>
      </c>
      <c r="AW235" s="99">
        <f t="shared" si="51"/>
        <v>4.0425565588245957</v>
      </c>
      <c r="AX235" s="98">
        <f>([11]CaseCE185!$O252+[11]CaseCE185!$Q252)/3600/1000</f>
        <v>6.5399795693166336</v>
      </c>
      <c r="AY235" s="98">
        <f>[11]CaseCE185!$AA252/1000</f>
        <v>2.2929993892615497</v>
      </c>
      <c r="AZ235" s="99">
        <f t="shared" si="52"/>
        <v>2.8521505936479143</v>
      </c>
      <c r="BA235" s="98">
        <f>([12]CaseCE190!$O252+[12]CaseCE190!$Q252)/3600/1000</f>
        <v>0.8322282654576334</v>
      </c>
      <c r="BB235" s="98">
        <f>[12]CaseCE190!$AA252/1000</f>
        <v>0.24585073814300198</v>
      </c>
      <c r="BC235" s="99">
        <f t="shared" si="53"/>
        <v>3.3850956549642652</v>
      </c>
      <c r="BD235" s="98">
        <f>([13]CaseCE195!$O252+[13]CaseCE195!$Q252)/3600/1000</f>
        <v>0.85994507103846385</v>
      </c>
      <c r="BE235" s="98">
        <f>[13]CaseCE195!$AA252/1000</f>
        <v>0.37410067109137102</v>
      </c>
      <c r="BF235" s="99">
        <f t="shared" si="54"/>
        <v>2.2986996214942081</v>
      </c>
      <c r="BG235" s="98">
        <f>([14]CaseCE200!$O252+[14]CaseCE200!$Q252)/3600/1000</f>
        <v>7.9508347564883612</v>
      </c>
      <c r="BH235" s="98">
        <f>[14]CaseCE200!$AA252/1000</f>
        <v>2.1806912705594401</v>
      </c>
      <c r="BI235" s="99">
        <f t="shared" si="55"/>
        <v>3.6460157674903857</v>
      </c>
    </row>
    <row r="236" spans="19:61" x14ac:dyDescent="0.2">
      <c r="S236" t="s">
        <v>305</v>
      </c>
      <c r="T236" s="98">
        <f>([1]CaseCE100!$O253+[1]CaseCE100!$Q253)/3600/1000</f>
        <v>5.4401918095722221</v>
      </c>
      <c r="U236" s="98">
        <f>[1]CaseCE100!$AA253/1000</f>
        <v>2.26317879071174</v>
      </c>
      <c r="V236" s="99">
        <f t="shared" si="42"/>
        <v>2.403783488913553</v>
      </c>
      <c r="W236" s="98">
        <f>([2]CaseCE110!$O253+[2]CaseCE110!$Q253)/3600/1000</f>
        <v>5.4126197720015554</v>
      </c>
      <c r="X236" s="98">
        <f>[2]CaseCE110!$AA253/1000</f>
        <v>1.59182454691009</v>
      </c>
      <c r="Y236" s="99">
        <f t="shared" si="43"/>
        <v>3.4002615316543885</v>
      </c>
      <c r="Z236" s="98">
        <f>([3]CaseCE120!$O253+[3]CaseCE120!$Q253)/3600/1000</f>
        <v>5.4049307938143611</v>
      </c>
      <c r="AA236" s="98">
        <f>[3]CaseCE120!$AA253/1000</f>
        <v>1.4985150369041</v>
      </c>
      <c r="AB236" s="99">
        <f t="shared" si="44"/>
        <v>3.6068578964551681</v>
      </c>
      <c r="AC236" s="98">
        <f>([4]CaseCE130!$O253+[4]CaseCE130!$Q253)/3600/1000</f>
        <v>0.31019173290661112</v>
      </c>
      <c r="AD236" s="98">
        <f>[4]CaseCE130!$AA253/1000</f>
        <v>0.16294224003347499</v>
      </c>
      <c r="AE236" s="99">
        <f t="shared" si="45"/>
        <v>1.9036913500322878</v>
      </c>
      <c r="AF236" s="98">
        <f>([5]CaseCE140!$O253+[5]CaseCE140!$Q253)/3600/1000</f>
        <v>0.2826196855117194</v>
      </c>
      <c r="AG236" s="98">
        <f>[5]CaseCE140!$AA253/1000</f>
        <v>0.101990927036141</v>
      </c>
      <c r="AH236" s="99">
        <f t="shared" si="46"/>
        <v>2.7710277151571696</v>
      </c>
      <c r="AI236" s="98">
        <f>([6]CaseCE150!$O253+[6]CaseCE150!$Q253)/3600/1000</f>
        <v>6.5126354396147219</v>
      </c>
      <c r="AJ236" s="98">
        <f>[6]CaseCE150!$AA253/1000</f>
        <v>1.7824639081479599</v>
      </c>
      <c r="AK236" s="99">
        <f t="shared" si="47"/>
        <v>3.65372640076711</v>
      </c>
      <c r="AL236" s="98">
        <f>([7]CaseCE160!$O253+[7]CaseCE160!$Q253)/3600/1000</f>
        <v>6.5048639409477218</v>
      </c>
      <c r="AM236" s="98">
        <f>[7]CaseCE160!$AA253/1000</f>
        <v>1.6851209844821899</v>
      </c>
      <c r="AN236" s="99">
        <f t="shared" si="48"/>
        <v>3.860176213369368</v>
      </c>
      <c r="AO236" s="98">
        <f>([8]CaseCE165!$O253+[8]CaseCE165!$Q253)/3600/1000</f>
        <v>6.5292608243889161</v>
      </c>
      <c r="AP236" s="98">
        <f>[8]CaseCE165!$AA253/1000</f>
        <v>2.2200676554251499</v>
      </c>
      <c r="AQ236" s="99">
        <f t="shared" si="49"/>
        <v>2.9410188506793693</v>
      </c>
      <c r="AR236" s="98">
        <f>([9]CaseCE170!$O253+[9]CaseCE170!$Q253)/3600/1000</f>
        <v>3.2126351247456442</v>
      </c>
      <c r="AS236" s="98">
        <f>[9]CaseCE170!$AA253/1000</f>
        <v>0.94636413759117</v>
      </c>
      <c r="AT236" s="99">
        <f t="shared" si="50"/>
        <v>3.3947135115695866</v>
      </c>
      <c r="AU236" s="98">
        <f>([10]CaseCE180!$O253+[10]CaseCE180!$Q253)/3600/1000</f>
        <v>6.5126501121067299</v>
      </c>
      <c r="AV236" s="98">
        <f>[10]CaseCE180!$AA253/1000</f>
        <v>1.6110652565904</v>
      </c>
      <c r="AW236" s="99">
        <f t="shared" si="51"/>
        <v>4.0424496062250554</v>
      </c>
      <c r="AX236" s="98">
        <f>([11]CaseCE185!$O253+[11]CaseCE185!$Q253)/3600/1000</f>
        <v>6.5402377491394716</v>
      </c>
      <c r="AY236" s="98">
        <f>[11]CaseCE185!$AA253/1000</f>
        <v>2.2931794967174399</v>
      </c>
      <c r="AZ236" s="99">
        <f t="shared" si="52"/>
        <v>2.8520391702880046</v>
      </c>
      <c r="BA236" s="98">
        <f>([12]CaseCE190!$O253+[12]CaseCE190!$Q253)/3600/1000</f>
        <v>0.83262581791487489</v>
      </c>
      <c r="BB236" s="98">
        <f>[12]CaseCE190!$AA253/1000</f>
        <v>0.24568382741849801</v>
      </c>
      <c r="BC236" s="99">
        <f t="shared" si="53"/>
        <v>3.3890135409547306</v>
      </c>
      <c r="BD236" s="98">
        <f>([13]CaseCE195!$O253+[13]CaseCE195!$Q253)/3600/1000</f>
        <v>0.86019851070477504</v>
      </c>
      <c r="BE236" s="98">
        <f>[13]CaseCE195!$AA253/1000</f>
        <v>0.37376893553857005</v>
      </c>
      <c r="BF236" s="99">
        <f t="shared" si="54"/>
        <v>2.3014178785759718</v>
      </c>
      <c r="BG236" s="98">
        <f>([14]CaseCE200!$O253+[14]CaseCE200!$Q253)/3600/1000</f>
        <v>7.951213407415139</v>
      </c>
      <c r="BH236" s="98">
        <f>[14]CaseCE200!$AA253/1000</f>
        <v>2.1808459054235501</v>
      </c>
      <c r="BI236" s="99">
        <f t="shared" si="55"/>
        <v>3.6459308691371777</v>
      </c>
    </row>
    <row r="237" spans="19:61" x14ac:dyDescent="0.2">
      <c r="S237" t="s">
        <v>306</v>
      </c>
      <c r="T237" s="98">
        <f>([1]CaseCE100!$O254+[1]CaseCE100!$Q254)/3600/1000</f>
        <v>5.4405736887352774</v>
      </c>
      <c r="U237" s="98">
        <f>[1]CaseCE100!$AA254/1000</f>
        <v>2.26372059684507</v>
      </c>
      <c r="V237" s="99">
        <f t="shared" si="42"/>
        <v>2.4033768550402215</v>
      </c>
      <c r="W237" s="98">
        <f>([2]CaseCE110!$O254+[2]CaseCE110!$Q254)/3600/1000</f>
        <v>5.413046517223945</v>
      </c>
      <c r="X237" s="98">
        <f>[2]CaseCE110!$AA254/1000</f>
        <v>1.5922215559379198</v>
      </c>
      <c r="Y237" s="99">
        <f t="shared" si="43"/>
        <v>3.3996817195677997</v>
      </c>
      <c r="Z237" s="98">
        <f>([3]CaseCE120!$O254+[3]CaseCE120!$Q254)/3600/1000</f>
        <v>5.4053279051050831</v>
      </c>
      <c r="AA237" s="98">
        <f>[3]CaseCE120!$AA254/1000</f>
        <v>1.4988822555414498</v>
      </c>
      <c r="AB237" s="99">
        <f t="shared" si="44"/>
        <v>3.6062391726376704</v>
      </c>
      <c r="AC237" s="98">
        <f>([4]CaseCE130!$O254+[4]CaseCE130!$Q254)/3600/1000</f>
        <v>0.31057361357615831</v>
      </c>
      <c r="AD237" s="98">
        <f>[4]CaseCE130!$AA254/1000</f>
        <v>0.163181296499644</v>
      </c>
      <c r="AE237" s="99">
        <f t="shared" si="45"/>
        <v>1.9032427137066892</v>
      </c>
      <c r="AF237" s="98">
        <f>([5]CaseCE140!$O254+[5]CaseCE140!$Q254)/3600/1000</f>
        <v>0.28304639503378332</v>
      </c>
      <c r="AG237" s="98">
        <f>[5]CaseCE140!$AA254/1000</f>
        <v>0.10216901363412301</v>
      </c>
      <c r="AH237" s="99">
        <f t="shared" si="46"/>
        <v>2.7703741571529652</v>
      </c>
      <c r="AI237" s="98">
        <f>([6]CaseCE150!$O254+[6]CaseCE150!$Q254)/3600/1000</f>
        <v>6.5130688501169445</v>
      </c>
      <c r="AJ237" s="98">
        <f>[6]CaseCE150!$AA254/1000</f>
        <v>1.78281743491982</v>
      </c>
      <c r="AK237" s="99">
        <f t="shared" si="47"/>
        <v>3.6532449832194183</v>
      </c>
      <c r="AL237" s="98">
        <f>([7]CaseCE160!$O254+[7]CaseCE160!$Q254)/3600/1000</f>
        <v>6.5052991747759998</v>
      </c>
      <c r="AM237" s="98">
        <f>[7]CaseCE160!$AA254/1000</f>
        <v>1.68542823469251</v>
      </c>
      <c r="AN237" s="99">
        <f t="shared" si="48"/>
        <v>3.8597307443130786</v>
      </c>
      <c r="AO237" s="98">
        <f>([8]CaseCE165!$O254+[8]CaseCE165!$Q254)/3600/1000</f>
        <v>6.5296508432852782</v>
      </c>
      <c r="AP237" s="98">
        <f>[8]CaseCE165!$AA254/1000</f>
        <v>2.2205108594611902</v>
      </c>
      <c r="AQ237" s="99">
        <f t="shared" si="49"/>
        <v>2.9406074802397977</v>
      </c>
      <c r="AR237" s="98">
        <f>([9]CaseCE170!$O254+[9]CaseCE170!$Q254)/3600/1000</f>
        <v>3.2130664497212416</v>
      </c>
      <c r="AS237" s="98">
        <f>[9]CaseCE170!$AA254/1000</f>
        <v>0.94665545705612708</v>
      </c>
      <c r="AT237" s="99">
        <f t="shared" si="50"/>
        <v>3.3941244681704079</v>
      </c>
      <c r="AU237" s="98">
        <f>([10]CaseCE180!$O254+[10]CaseCE180!$Q254)/3600/1000</f>
        <v>6.5130900471704498</v>
      </c>
      <c r="AV237" s="98">
        <f>[10]CaseCE180!$AA254/1000</f>
        <v>1.61144899038726</v>
      </c>
      <c r="AW237" s="99">
        <f t="shared" si="51"/>
        <v>4.0417599849718098</v>
      </c>
      <c r="AX237" s="98">
        <f>([11]CaseCE185!$O254+[11]CaseCE185!$Q254)/3600/1000</f>
        <v>6.5406239771734445</v>
      </c>
      <c r="AY237" s="98">
        <f>[11]CaseCE185!$AA254/1000</f>
        <v>2.29384549263583</v>
      </c>
      <c r="AZ237" s="99">
        <f t="shared" si="52"/>
        <v>2.8513794840025133</v>
      </c>
      <c r="BA237" s="98">
        <f>([12]CaseCE190!$O254+[12]CaseCE190!$Q254)/3600/1000</f>
        <v>0.83305341908106123</v>
      </c>
      <c r="BB237" s="98">
        <f>[12]CaseCE190!$AA254/1000</f>
        <v>0.24580813819335701</v>
      </c>
      <c r="BC237" s="99">
        <f t="shared" si="53"/>
        <v>3.3890392124680866</v>
      </c>
      <c r="BD237" s="98">
        <f>([13]CaseCE195!$O254+[13]CaseCE195!$Q254)/3600/1000</f>
        <v>0.86058112925960839</v>
      </c>
      <c r="BE237" s="98">
        <f>[13]CaseCE195!$AA254/1000</f>
        <v>0.37402395078619499</v>
      </c>
      <c r="BF237" s="99">
        <f t="shared" si="54"/>
        <v>2.3008717154360694</v>
      </c>
      <c r="BG237" s="98">
        <f>([14]CaseCE200!$O254+[14]CaseCE200!$Q254)/3600/1000</f>
        <v>7.9516108848735279</v>
      </c>
      <c r="BH237" s="98">
        <f>[14]CaseCE200!$AA254/1000</f>
        <v>2.1812287524541096</v>
      </c>
      <c r="BI237" s="99">
        <f t="shared" si="55"/>
        <v>3.6454731654931365</v>
      </c>
    </row>
    <row r="238" spans="19:61" x14ac:dyDescent="0.2">
      <c r="S238" t="s">
        <v>307</v>
      </c>
      <c r="T238" s="98">
        <f>([1]CaseCE100!$O255+[1]CaseCE100!$Q255)/3600/1000</f>
        <v>5.4409201498906103</v>
      </c>
      <c r="U238" s="98">
        <f>[1]CaseCE100!$AA255/1000</f>
        <v>2.2639899472747302</v>
      </c>
      <c r="V238" s="99">
        <f t="shared" si="42"/>
        <v>2.4032439527569891</v>
      </c>
      <c r="W238" s="98">
        <f>([2]CaseCE110!$O255+[2]CaseCE110!$Q255)/3600/1000</f>
        <v>5.4133064510724163</v>
      </c>
      <c r="X238" s="98">
        <f>[2]CaseCE110!$AA255/1000</f>
        <v>1.5923941658307299</v>
      </c>
      <c r="Y238" s="99">
        <f t="shared" si="43"/>
        <v>3.3994764407142686</v>
      </c>
      <c r="Z238" s="98">
        <f>([3]CaseCE120!$O255+[3]CaseCE120!$Q255)/3600/1000</f>
        <v>5.4055933817323885</v>
      </c>
      <c r="AA238" s="98">
        <f>[3]CaseCE120!$AA255/1000</f>
        <v>1.4990466296842802</v>
      </c>
      <c r="AB238" s="99">
        <f t="shared" si="44"/>
        <v>3.6060208366372706</v>
      </c>
      <c r="AC238" s="98">
        <f>([4]CaseCE130!$O255+[4]CaseCE130!$Q255)/3600/1000</f>
        <v>0.31092006655787219</v>
      </c>
      <c r="AD238" s="98">
        <f>[4]CaseCE130!$AA255/1000</f>
        <v>0.163376049656624</v>
      </c>
      <c r="AE238" s="99">
        <f t="shared" si="45"/>
        <v>1.9030945307549618</v>
      </c>
      <c r="AF238" s="98">
        <f>([5]CaseCE140!$O255+[5]CaseCE140!$Q255)/3600/1000</f>
        <v>0.28330631497247777</v>
      </c>
      <c r="AG238" s="98">
        <f>[5]CaseCE140!$AA255/1000</f>
        <v>0.10227142738371199</v>
      </c>
      <c r="AH238" s="99">
        <f t="shared" si="46"/>
        <v>2.7701413994110133</v>
      </c>
      <c r="AI238" s="98">
        <f>([6]CaseCE150!$O255+[6]CaseCE150!$Q255)/3600/1000</f>
        <v>6.5133333098825554</v>
      </c>
      <c r="AJ238" s="98">
        <f>[6]CaseCE150!$AA255/1000</f>
        <v>1.7830559960830101</v>
      </c>
      <c r="AK238" s="99">
        <f t="shared" si="47"/>
        <v>3.6529045213335674</v>
      </c>
      <c r="AL238" s="98">
        <f>([7]CaseCE160!$O255+[7]CaseCE160!$Q255)/3600/1000</f>
        <v>6.5055868538381114</v>
      </c>
      <c r="AM238" s="98">
        <f>[7]CaseCE160!$AA255/1000</f>
        <v>1.68566846804304</v>
      </c>
      <c r="AN238" s="99">
        <f t="shared" si="48"/>
        <v>3.8593513357882925</v>
      </c>
      <c r="AO238" s="98">
        <f>([8]CaseCE165!$O255+[8]CaseCE165!$Q255)/3600/1000</f>
        <v>6.5299634071243053</v>
      </c>
      <c r="AP238" s="98">
        <f>[8]CaseCE165!$AA255/1000</f>
        <v>2.2208300520480404</v>
      </c>
      <c r="AQ238" s="99">
        <f t="shared" si="49"/>
        <v>2.9403255783135678</v>
      </c>
      <c r="AR238" s="98">
        <f>([9]CaseCE170!$O255+[9]CaseCE170!$Q255)/3600/1000</f>
        <v>3.2133293541820307</v>
      </c>
      <c r="AS238" s="98">
        <f>[9]CaseCE170!$AA255/1000</f>
        <v>0.94682461208773805</v>
      </c>
      <c r="AT238" s="99">
        <f t="shared" si="50"/>
        <v>3.3937957602270963</v>
      </c>
      <c r="AU238" s="98">
        <f>([10]CaseCE180!$O255+[10]CaseCE180!$Q255)/3600/1000</f>
        <v>6.5133564722533759</v>
      </c>
      <c r="AV238" s="98">
        <f>[10]CaseCE180!$AA255/1000</f>
        <v>1.61155385321526</v>
      </c>
      <c r="AW238" s="99">
        <f t="shared" si="51"/>
        <v>4.0416623119720017</v>
      </c>
      <c r="AX238" s="98">
        <f>([11]CaseCE185!$O255+[11]CaseCE185!$Q255)/3600/1000</f>
        <v>6.5409705514424834</v>
      </c>
      <c r="AY238" s="98">
        <f>[11]CaseCE185!$AA255/1000</f>
        <v>2.2940686575284901</v>
      </c>
      <c r="AZ238" s="99">
        <f t="shared" si="52"/>
        <v>2.8512531784856798</v>
      </c>
      <c r="BA238" s="98">
        <f>([12]CaseCE190!$O255+[12]CaseCE190!$Q255)/3600/1000</f>
        <v>0.83331370703902496</v>
      </c>
      <c r="BB238" s="98">
        <f>[12]CaseCE190!$AA255/1000</f>
        <v>0.24581303811527799</v>
      </c>
      <c r="BC238" s="99">
        <f t="shared" si="53"/>
        <v>3.3900305428397539</v>
      </c>
      <c r="BD238" s="98">
        <f>([13]CaseCE195!$O255+[13]CaseCE195!$Q255)/3600/1000</f>
        <v>0.86092738728029716</v>
      </c>
      <c r="BE238" s="98">
        <f>[13]CaseCE195!$AA255/1000</f>
        <v>0.37417513963556198</v>
      </c>
      <c r="BF238" s="99">
        <f t="shared" si="54"/>
        <v>2.300867417645172</v>
      </c>
      <c r="BG238" s="98">
        <f>([14]CaseCE200!$O255+[14]CaseCE200!$Q255)/3600/1000</f>
        <v>7.9519165673207226</v>
      </c>
      <c r="BH238" s="98">
        <f>[14]CaseCE200!$AA255/1000</f>
        <v>2.1815178521529903</v>
      </c>
      <c r="BI238" s="99">
        <f t="shared" si="55"/>
        <v>3.6451301828553877</v>
      </c>
    </row>
    <row r="239" spans="19:61" x14ac:dyDescent="0.2">
      <c r="S239" t="s">
        <v>308</v>
      </c>
      <c r="T239" s="98">
        <f>([1]CaseCE100!$O256+[1]CaseCE100!$Q256)/3600/1000</f>
        <v>5.4407848792218338</v>
      </c>
      <c r="U239" s="98">
        <f>[1]CaseCE100!$AA256/1000</f>
        <v>2.2639459988122597</v>
      </c>
      <c r="V239" s="99">
        <f t="shared" si="42"/>
        <v>2.4032308553632675</v>
      </c>
      <c r="W239" s="98">
        <f>([2]CaseCE110!$O256+[2]CaseCE110!$Q256)/3600/1000</f>
        <v>5.4132453326330001</v>
      </c>
      <c r="X239" s="98">
        <f>[2]CaseCE110!$AA256/1000</f>
        <v>1.59237968205312</v>
      </c>
      <c r="Y239" s="99">
        <f t="shared" si="43"/>
        <v>3.399468979441814</v>
      </c>
      <c r="Z239" s="98">
        <f>([3]CaseCE120!$O256+[3]CaseCE120!$Q256)/3600/1000</f>
        <v>5.4056108247712231</v>
      </c>
      <c r="AA239" s="98">
        <f>[3]CaseCE120!$AA256/1000</f>
        <v>1.4990506108989301</v>
      </c>
      <c r="AB239" s="99">
        <f t="shared" si="44"/>
        <v>3.6060228957377634</v>
      </c>
      <c r="AC239" s="98">
        <f>([4]CaseCE130!$O256+[4]CaseCE130!$Q256)/3600/1000</f>
        <v>0.31078477060590554</v>
      </c>
      <c r="AD239" s="98">
        <f>[4]CaseCE130!$AA256/1000</f>
        <v>0.16330609906532498</v>
      </c>
      <c r="AE239" s="99">
        <f t="shared" si="45"/>
        <v>1.9030812222242037</v>
      </c>
      <c r="AF239" s="98">
        <f>([5]CaseCE140!$O256+[5]CaseCE140!$Q256)/3600/1000</f>
        <v>0.28324517553750556</v>
      </c>
      <c r="AG239" s="98">
        <f>[5]CaseCE140!$AA256/1000</f>
        <v>0.102249635261782</v>
      </c>
      <c r="AH239" s="99">
        <f t="shared" si="46"/>
        <v>2.7701338475421879</v>
      </c>
      <c r="AI239" s="98">
        <f>([6]CaseCE150!$O256+[6]CaseCE150!$Q256)/3600/1000</f>
        <v>6.5132769318470274</v>
      </c>
      <c r="AJ239" s="98">
        <f>[6]CaseCE150!$AA256/1000</f>
        <v>1.78306348461999</v>
      </c>
      <c r="AK239" s="99">
        <f t="shared" si="47"/>
        <v>3.6528575611737963</v>
      </c>
      <c r="AL239" s="98">
        <f>([7]CaseCE160!$O256+[7]CaseCE160!$Q256)/3600/1000</f>
        <v>6.5056227460461669</v>
      </c>
      <c r="AM239" s="98">
        <f>[7]CaseCE160!$AA256/1000</f>
        <v>1.6857096118271799</v>
      </c>
      <c r="AN239" s="99">
        <f t="shared" si="48"/>
        <v>3.8592784311139869</v>
      </c>
      <c r="AO239" s="98">
        <f>([8]CaseCE165!$O256+[8]CaseCE165!$Q256)/3600/1000</f>
        <v>6.5298550703441114</v>
      </c>
      <c r="AP239" s="98">
        <f>[8]CaseCE165!$AA256/1000</f>
        <v>2.2208268429484801</v>
      </c>
      <c r="AQ239" s="99">
        <f t="shared" si="49"/>
        <v>2.9402810449079189</v>
      </c>
      <c r="AR239" s="98">
        <f>([9]CaseCE170!$O256+[9]CaseCE170!$Q256)/3600/1000</f>
        <v>3.2132720207702277</v>
      </c>
      <c r="AS239" s="98">
        <f>[9]CaseCE170!$AA256/1000</f>
        <v>0.94680094346521804</v>
      </c>
      <c r="AT239" s="99">
        <f t="shared" si="50"/>
        <v>3.3938200452250302</v>
      </c>
      <c r="AU239" s="98">
        <f>([10]CaseCE180!$O256+[10]CaseCE180!$Q256)/3600/1000</f>
        <v>6.5133041245670418</v>
      </c>
      <c r="AV239" s="98">
        <f>[10]CaseCE180!$AA256/1000</f>
        <v>1.6114857285170898</v>
      </c>
      <c r="AW239" s="99">
        <f t="shared" si="51"/>
        <v>4.041800686972679</v>
      </c>
      <c r="AX239" s="98">
        <f>([11]CaseCE185!$O256+[11]CaseCE185!$Q256)/3600/1000</f>
        <v>6.540837083331998</v>
      </c>
      <c r="AY239" s="98">
        <f>[11]CaseCE185!$AA256/1000</f>
        <v>2.2939056511313103</v>
      </c>
      <c r="AZ239" s="99">
        <f t="shared" si="52"/>
        <v>2.8513976065694693</v>
      </c>
      <c r="BA239" s="98">
        <f>([12]CaseCE190!$O256+[12]CaseCE190!$Q256)/3600/1000</f>
        <v>0.83325271057578065</v>
      </c>
      <c r="BB239" s="98">
        <f>[12]CaseCE190!$AA256/1000</f>
        <v>0.245626640143501</v>
      </c>
      <c r="BC239" s="99">
        <f t="shared" si="53"/>
        <v>3.392354795428437</v>
      </c>
      <c r="BD239" s="98">
        <f>([13]CaseCE195!$O256+[13]CaseCE195!$Q256)/3600/1000</f>
        <v>0.86079125353253338</v>
      </c>
      <c r="BE239" s="98">
        <f>[13]CaseCE195!$AA256/1000</f>
        <v>0.37383524414677904</v>
      </c>
      <c r="BF239" s="99">
        <f t="shared" si="54"/>
        <v>2.3025952395075961</v>
      </c>
      <c r="BG239" s="98">
        <f>([14]CaseCE200!$O256+[14]CaseCE200!$Q256)/3600/1000</f>
        <v>7.9518982183452218</v>
      </c>
      <c r="BH239" s="98">
        <f>[14]CaseCE200!$AA256/1000</f>
        <v>2.1815444008258402</v>
      </c>
      <c r="BI239" s="99">
        <f t="shared" si="55"/>
        <v>3.6450774118257554</v>
      </c>
    </row>
    <row r="240" spans="19:61" x14ac:dyDescent="0.2">
      <c r="S240" t="s">
        <v>309</v>
      </c>
      <c r="T240" s="98">
        <f>([1]CaseCE100!$O257+[1]CaseCE100!$Q257)/3600/1000</f>
        <v>5.4401472291936113</v>
      </c>
      <c r="U240" s="98">
        <f>[1]CaseCE100!$AA257/1000</f>
        <v>2.26400023165536</v>
      </c>
      <c r="V240" s="99">
        <f t="shared" si="42"/>
        <v>2.4028916398192948</v>
      </c>
      <c r="W240" s="98">
        <f>([2]CaseCE110!$O257+[2]CaseCE110!$Q257)/3600/1000</f>
        <v>5.412771345305333</v>
      </c>
      <c r="X240" s="98">
        <f>[2]CaseCE110!$AA257/1000</f>
        <v>1.5924526727531298</v>
      </c>
      <c r="Y240" s="99">
        <f t="shared" si="43"/>
        <v>3.3990155173323937</v>
      </c>
      <c r="Z240" s="98">
        <f>([3]CaseCE120!$O257+[3]CaseCE120!$Q257)/3600/1000</f>
        <v>5.405298575131444</v>
      </c>
      <c r="AA240" s="98">
        <f>[3]CaseCE120!$AA257/1000</f>
        <v>1.4991526591816902</v>
      </c>
      <c r="AB240" s="99">
        <f t="shared" si="44"/>
        <v>3.6055691473621616</v>
      </c>
      <c r="AC240" s="98">
        <f>([4]CaseCE130!$O257+[4]CaseCE130!$Q257)/3600/1000</f>
        <v>0.3101470969040917</v>
      </c>
      <c r="AD240" s="98">
        <f>[4]CaseCE130!$AA257/1000</f>
        <v>0.16300245768322499</v>
      </c>
      <c r="AE240" s="99">
        <f t="shared" si="45"/>
        <v>1.9027142370259473</v>
      </c>
      <c r="AF240" s="98">
        <f>([5]CaseCE140!$O257+[5]CaseCE140!$Q257)/3600/1000</f>
        <v>0.28277113315703889</v>
      </c>
      <c r="AG240" s="98">
        <f>[5]CaseCE140!$AA257/1000</f>
        <v>0.102096961317772</v>
      </c>
      <c r="AH240" s="99">
        <f t="shared" si="46"/>
        <v>2.7696331948306181</v>
      </c>
      <c r="AI240" s="98">
        <f>([6]CaseCE150!$O257+[6]CaseCE150!$Q257)/3600/1000</f>
        <v>6.5128120181489724</v>
      </c>
      <c r="AJ240" s="98">
        <f>[6]CaseCE150!$AA257/1000</f>
        <v>1.7830548945376798</v>
      </c>
      <c r="AK240" s="99">
        <f t="shared" si="47"/>
        <v>3.6526144192759973</v>
      </c>
      <c r="AL240" s="98">
        <f>([7]CaseCE160!$O257+[7]CaseCE160!$Q257)/3600/1000</f>
        <v>6.5053304832071941</v>
      </c>
      <c r="AM240" s="98">
        <f>[7]CaseCE160!$AA257/1000</f>
        <v>1.68571242402312</v>
      </c>
      <c r="AN240" s="99">
        <f t="shared" si="48"/>
        <v>3.8590986164066923</v>
      </c>
      <c r="AO240" s="98">
        <f>([8]CaseCE165!$O257+[8]CaseCE165!$Q257)/3600/1000</f>
        <v>6.529278584033972</v>
      </c>
      <c r="AP240" s="98">
        <f>[8]CaseCE165!$AA257/1000</f>
        <v>2.2207972546505896</v>
      </c>
      <c r="AQ240" s="99">
        <f t="shared" si="49"/>
        <v>2.9400606337930921</v>
      </c>
      <c r="AR240" s="98">
        <f>([9]CaseCE170!$O257+[9]CaseCE170!$Q257)/3600/1000</f>
        <v>3.2128065580661582</v>
      </c>
      <c r="AS240" s="98">
        <f>[9]CaseCE170!$AA257/1000</f>
        <v>0.94672293209018799</v>
      </c>
      <c r="AT240" s="99">
        <f t="shared" si="50"/>
        <v>3.3936080443017045</v>
      </c>
      <c r="AU240" s="98">
        <f>([10]CaseCE180!$O257+[10]CaseCE180!$Q257)/3600/1000</f>
        <v>6.5128495294140771</v>
      </c>
      <c r="AV240" s="98">
        <f>[10]CaseCE180!$AA257/1000</f>
        <v>1.61154868285209</v>
      </c>
      <c r="AW240" s="99">
        <f t="shared" si="51"/>
        <v>4.0413607101758497</v>
      </c>
      <c r="AX240" s="98">
        <f>([11]CaseCE185!$O257+[11]CaseCE185!$Q257)/3600/1000</f>
        <v>6.5402077553868168</v>
      </c>
      <c r="AY240" s="98">
        <f>[11]CaseCE185!$AA257/1000</f>
        <v>2.2940152505027998</v>
      </c>
      <c r="AZ240" s="99">
        <f t="shared" si="52"/>
        <v>2.850987042894916</v>
      </c>
      <c r="BA240" s="98">
        <f>([12]CaseCE190!$O257+[12]CaseCE190!$Q257)/3600/1000</f>
        <v>0.83278090121765003</v>
      </c>
      <c r="BB240" s="98">
        <f>[12]CaseCE190!$AA257/1000</f>
        <v>0.245312783548153</v>
      </c>
      <c r="BC240" s="99">
        <f t="shared" si="53"/>
        <v>3.3947717243776721</v>
      </c>
      <c r="BD240" s="98">
        <f>([13]CaseCE195!$O257+[13]CaseCE195!$Q257)/3600/1000</f>
        <v>0.86015459252606941</v>
      </c>
      <c r="BE240" s="98">
        <f>[13]CaseCE195!$AA257/1000</f>
        <v>0.37331604447376598</v>
      </c>
      <c r="BF240" s="99">
        <f t="shared" si="54"/>
        <v>2.3040922169272449</v>
      </c>
      <c r="BG240" s="98">
        <f>([14]CaseCE200!$O257+[14]CaseCE200!$Q257)/3600/1000</f>
        <v>7.9514971153241669</v>
      </c>
      <c r="BH240" s="98">
        <f>[14]CaseCE200!$AA257/1000</f>
        <v>2.1815552490563701</v>
      </c>
      <c r="BI240" s="99">
        <f t="shared" si="55"/>
        <v>3.644875424889459</v>
      </c>
    </row>
    <row r="241" spans="19:61" x14ac:dyDescent="0.2">
      <c r="S241" t="s">
        <v>310</v>
      </c>
      <c r="T241" s="98">
        <f>([1]CaseCE100!$O258+[1]CaseCE100!$Q258)/3600/1000</f>
        <v>5.4397680395683059</v>
      </c>
      <c r="U241" s="98">
        <f>[1]CaseCE100!$AA258/1000</f>
        <v>2.2637724258852798</v>
      </c>
      <c r="V241" s="99">
        <f t="shared" si="42"/>
        <v>2.4029659418795193</v>
      </c>
      <c r="W241" s="98">
        <f>([2]CaseCE110!$O258+[2]CaseCE110!$Q258)/3600/1000</f>
        <v>5.4121945029716949</v>
      </c>
      <c r="X241" s="98">
        <f>[2]CaseCE110!$AA258/1000</f>
        <v>1.5922418086943602</v>
      </c>
      <c r="Y241" s="99">
        <f t="shared" si="43"/>
        <v>3.3991033732556613</v>
      </c>
      <c r="Z241" s="98">
        <f>([3]CaseCE120!$O258+[3]CaseCE120!$Q258)/3600/1000</f>
        <v>5.4047190336823059</v>
      </c>
      <c r="AA241" s="98">
        <f>[3]CaseCE120!$AA258/1000</f>
        <v>1.4989510395011301</v>
      </c>
      <c r="AB241" s="99">
        <f t="shared" si="44"/>
        <v>3.6056674909682607</v>
      </c>
      <c r="AC241" s="98">
        <f>([4]CaseCE130!$O258+[4]CaseCE130!$Q258)/3600/1000</f>
        <v>0.30976789131034443</v>
      </c>
      <c r="AD241" s="98">
        <f>[4]CaseCE130!$AA258/1000</f>
        <v>0.16279595305206701</v>
      </c>
      <c r="AE241" s="99">
        <f t="shared" si="45"/>
        <v>1.9027984756554202</v>
      </c>
      <c r="AF241" s="98">
        <f>([5]CaseCE140!$O258+[5]CaseCE140!$Q258)/3600/1000</f>
        <v>0.28219427719818613</v>
      </c>
      <c r="AG241" s="98">
        <f>[5]CaseCE140!$AA258/1000</f>
        <v>0.10188480946276</v>
      </c>
      <c r="AH241" s="99">
        <f t="shared" si="46"/>
        <v>2.7697384790352988</v>
      </c>
      <c r="AI241" s="98">
        <f>([6]CaseCE150!$O258+[6]CaseCE150!$Q258)/3600/1000</f>
        <v>6.5122408965233891</v>
      </c>
      <c r="AJ241" s="98">
        <f>[6]CaseCE150!$AA258/1000</f>
        <v>1.7829848173393199</v>
      </c>
      <c r="AK241" s="99">
        <f t="shared" si="47"/>
        <v>3.6524376613825336</v>
      </c>
      <c r="AL241" s="98">
        <f>([7]CaseCE160!$O258+[7]CaseCE160!$Q258)/3600/1000</f>
        <v>6.5047698855029443</v>
      </c>
      <c r="AM241" s="98">
        <f>[7]CaseCE160!$AA258/1000</f>
        <v>1.6856712156564999</v>
      </c>
      <c r="AN241" s="99">
        <f t="shared" si="48"/>
        <v>3.8588603905000554</v>
      </c>
      <c r="AO241" s="98">
        <f>([8]CaseCE165!$O258+[8]CaseCE165!$Q258)/3600/1000</f>
        <v>6.5288159050231389</v>
      </c>
      <c r="AP241" s="98">
        <f>[8]CaseCE165!$AA258/1000</f>
        <v>2.22074200957714</v>
      </c>
      <c r="AQ241" s="99">
        <f t="shared" si="49"/>
        <v>2.93992542891838</v>
      </c>
      <c r="AR241" s="98">
        <f>([9]CaseCE170!$O258+[9]CaseCE170!$Q258)/3600/1000</f>
        <v>3.2122331493017029</v>
      </c>
      <c r="AS241" s="98">
        <f>[9]CaseCE170!$AA258/1000</f>
        <v>0.94655761617397505</v>
      </c>
      <c r="AT241" s="99">
        <f t="shared" si="50"/>
        <v>3.3935949533486212</v>
      </c>
      <c r="AU241" s="98">
        <f>([10]CaseCE180!$O258+[10]CaseCE180!$Q258)/3600/1000</f>
        <v>6.512278945619081</v>
      </c>
      <c r="AV241" s="98">
        <f>[10]CaseCE180!$AA258/1000</f>
        <v>1.6112434270551301</v>
      </c>
      <c r="AW241" s="99">
        <f t="shared" si="51"/>
        <v>4.0417722339582012</v>
      </c>
      <c r="AX241" s="98">
        <f>([11]CaseCE185!$O258+[11]CaseCE185!$Q258)/3600/1000</f>
        <v>6.5398275197311548</v>
      </c>
      <c r="AY241" s="98">
        <f>[11]CaseCE185!$AA258/1000</f>
        <v>2.2937122299201103</v>
      </c>
      <c r="AZ241" s="99">
        <f t="shared" si="52"/>
        <v>2.8511979115875996</v>
      </c>
      <c r="BA241" s="98">
        <f>([12]CaseCE190!$O258+[12]CaseCE190!$Q258)/3600/1000</f>
        <v>0.83220373370177214</v>
      </c>
      <c r="BB241" s="98">
        <f>[12]CaseCE190!$AA258/1000</f>
        <v>0.244963734117076</v>
      </c>
      <c r="BC241" s="99">
        <f t="shared" si="53"/>
        <v>3.3972528084668867</v>
      </c>
      <c r="BD241" s="98">
        <f>([13]CaseCE195!$O258+[13]CaseCE195!$Q258)/3600/1000</f>
        <v>0.85977478523409434</v>
      </c>
      <c r="BE241" s="98">
        <f>[13]CaseCE195!$AA258/1000</f>
        <v>0.37310899851294299</v>
      </c>
      <c r="BF241" s="99">
        <f t="shared" si="54"/>
        <v>2.304352853082607</v>
      </c>
      <c r="BG241" s="98">
        <f>([14]CaseCE200!$O258+[14]CaseCE200!$Q258)/3600/1000</f>
        <v>7.9508944085145554</v>
      </c>
      <c r="BH241" s="98">
        <f>[14]CaseCE200!$AA258/1000</f>
        <v>2.1815044732576396</v>
      </c>
      <c r="BI241" s="99">
        <f t="shared" si="55"/>
        <v>3.6446839811616285</v>
      </c>
    </row>
    <row r="242" spans="19:61" x14ac:dyDescent="0.2">
      <c r="S242" t="s">
        <v>311</v>
      </c>
      <c r="T242" s="98">
        <f>([1]CaseCE100!$O259+[1]CaseCE100!$Q259)/3600/1000</f>
        <v>5.4382875563224724</v>
      </c>
      <c r="U242" s="98">
        <f>[1]CaseCE100!$AA259/1000</f>
        <v>2.26313448208822</v>
      </c>
      <c r="V242" s="99">
        <f t="shared" si="42"/>
        <v>2.402989128292766</v>
      </c>
      <c r="W242" s="98">
        <f>([2]CaseCE110!$O259+[2]CaseCE110!$Q259)/3600/1000</f>
        <v>5.4106626835421396</v>
      </c>
      <c r="X242" s="98">
        <f>[2]CaseCE110!$AA259/1000</f>
        <v>1.5917675526642199</v>
      </c>
      <c r="Y242" s="99">
        <f t="shared" si="43"/>
        <v>3.3991537737316273</v>
      </c>
      <c r="Z242" s="98">
        <f>([3]CaseCE120!$O259+[3]CaseCE120!$Q259)/3600/1000</f>
        <v>5.4031555434002776</v>
      </c>
      <c r="AA242" s="98">
        <f>[3]CaseCE120!$AA259/1000</f>
        <v>1.49849016472165</v>
      </c>
      <c r="AB242" s="99">
        <f t="shared" si="44"/>
        <v>3.6057330709300541</v>
      </c>
      <c r="AC242" s="98">
        <f>([4]CaseCE130!$O259+[4]CaseCE130!$Q259)/3600/1000</f>
        <v>0.30828737059792777</v>
      </c>
      <c r="AD242" s="98">
        <f>[4]CaseCE130!$AA259/1000</f>
        <v>0.162014742864065</v>
      </c>
      <c r="AE242" s="99">
        <f t="shared" si="45"/>
        <v>1.9028352923202161</v>
      </c>
      <c r="AF242" s="98">
        <f>([5]CaseCE140!$O259+[5]CaseCE140!$Q259)/3600/1000</f>
        <v>0.28066238900810836</v>
      </c>
      <c r="AG242" s="98">
        <f>[5]CaseCE140!$AA259/1000</f>
        <v>0.101328948774888</v>
      </c>
      <c r="AH242" s="99">
        <f t="shared" si="46"/>
        <v>2.769814474554817</v>
      </c>
      <c r="AI242" s="98">
        <f>([6]CaseCE150!$O259+[6]CaseCE150!$Q259)/3600/1000</f>
        <v>6.5107217308936667</v>
      </c>
      <c r="AJ242" s="98">
        <f>[6]CaseCE150!$AA259/1000</f>
        <v>1.7825036415820901</v>
      </c>
      <c r="AK242" s="99">
        <f t="shared" si="47"/>
        <v>3.6525713490913096</v>
      </c>
      <c r="AL242" s="98">
        <f>([7]CaseCE160!$O259+[7]CaseCE160!$Q259)/3600/1000</f>
        <v>6.5032470632341672</v>
      </c>
      <c r="AM242" s="98">
        <f>[7]CaseCE160!$AA259/1000</f>
        <v>1.68523231721102</v>
      </c>
      <c r="AN242" s="99">
        <f t="shared" si="48"/>
        <v>3.8589617566774024</v>
      </c>
      <c r="AO242" s="98">
        <f>([8]CaseCE165!$O259+[8]CaseCE165!$Q259)/3600/1000</f>
        <v>6.5273932199043614</v>
      </c>
      <c r="AP242" s="98">
        <f>[8]CaseCE165!$AA259/1000</f>
        <v>2.2201682571275603</v>
      </c>
      <c r="AQ242" s="99">
        <f t="shared" si="49"/>
        <v>2.9400443858023002</v>
      </c>
      <c r="AR242" s="98">
        <f>([9]CaseCE170!$O259+[9]CaseCE170!$Q259)/3600/1000</f>
        <v>3.2107129141088437</v>
      </c>
      <c r="AS242" s="98">
        <f>[9]CaseCE170!$AA259/1000</f>
        <v>0.94599691796780805</v>
      </c>
      <c r="AT242" s="99">
        <f t="shared" si="50"/>
        <v>3.3939993388203651</v>
      </c>
      <c r="AU242" s="98">
        <f>([10]CaseCE180!$O259+[10]CaseCE180!$Q259)/3600/1000</f>
        <v>6.5107729822023224</v>
      </c>
      <c r="AV242" s="98">
        <f>[10]CaseCE180!$AA259/1000</f>
        <v>1.6107718136740301</v>
      </c>
      <c r="AW242" s="99">
        <f t="shared" si="51"/>
        <v>4.0420206803543559</v>
      </c>
      <c r="AX242" s="98">
        <f>([11]CaseCE185!$O259+[11]CaseCE185!$Q259)/3600/1000</f>
        <v>6.5383531438877887</v>
      </c>
      <c r="AY242" s="98">
        <f>[11]CaseCE185!$AA259/1000</f>
        <v>2.2929077011403201</v>
      </c>
      <c r="AZ242" s="99">
        <f t="shared" si="52"/>
        <v>2.8515553158271931</v>
      </c>
      <c r="BA242" s="98">
        <f>([12]CaseCE190!$O259+[12]CaseCE190!$Q259)/3600/1000</f>
        <v>0.8306743851718027</v>
      </c>
      <c r="BB242" s="98">
        <f>[12]CaseCE190!$AA259/1000</f>
        <v>0.24404400200888901</v>
      </c>
      <c r="BC242" s="99">
        <f t="shared" si="53"/>
        <v>3.4037893918062627</v>
      </c>
      <c r="BD242" s="98">
        <f>([13]CaseCE195!$O259+[13]CaseCE195!$Q259)/3600/1000</f>
        <v>0.85829391989352499</v>
      </c>
      <c r="BE242" s="98">
        <f>[13]CaseCE195!$AA259/1000</f>
        <v>0.37180386306053703</v>
      </c>
      <c r="BF242" s="99">
        <f t="shared" si="54"/>
        <v>2.3084588546993601</v>
      </c>
      <c r="BG242" s="98">
        <f>([14]CaseCE200!$O259+[14]CaseCE200!$Q259)/3600/1000</f>
        <v>7.9493833992100837</v>
      </c>
      <c r="BH242" s="98">
        <f>[14]CaseCE200!$AA259/1000</f>
        <v>2.1810071252979499</v>
      </c>
      <c r="BI242" s="99">
        <f t="shared" si="55"/>
        <v>3.6448222965452759</v>
      </c>
    </row>
    <row r="243" spans="19:61" x14ac:dyDescent="0.2">
      <c r="S243" t="s">
        <v>312</v>
      </c>
      <c r="T243" s="98">
        <f>([1]CaseCE100!$O260+[1]CaseCE100!$Q260)/3600/1000</f>
        <v>5.4371778755683886</v>
      </c>
      <c r="U243" s="98">
        <f>[1]CaseCE100!$AA260/1000</f>
        <v>2.2625126339892501</v>
      </c>
      <c r="V243" s="99">
        <f t="shared" si="42"/>
        <v>2.403159122246131</v>
      </c>
      <c r="W243" s="98">
        <f>([2]CaseCE110!$O260+[2]CaseCE110!$Q260)/3600/1000</f>
        <v>5.4096440804393611</v>
      </c>
      <c r="X243" s="98">
        <f>[2]CaseCE110!$AA260/1000</f>
        <v>1.59134125571657</v>
      </c>
      <c r="Y243" s="99">
        <f t="shared" si="43"/>
        <v>3.3994242661693801</v>
      </c>
      <c r="Z243" s="98">
        <f>([3]CaseCE120!$O260+[3]CaseCE120!$Q260)/3600/1000</f>
        <v>5.4021953693265834</v>
      </c>
      <c r="AA243" s="98">
        <f>[3]CaseCE120!$AA260/1000</f>
        <v>1.4980980755551701</v>
      </c>
      <c r="AB243" s="99">
        <f t="shared" si="44"/>
        <v>3.6060358513741635</v>
      </c>
      <c r="AC243" s="98">
        <f>([4]CaseCE130!$O260+[4]CaseCE130!$Q260)/3600/1000</f>
        <v>0.30717767268092222</v>
      </c>
      <c r="AD243" s="98">
        <f>[4]CaseCE130!$AA260/1000</f>
        <v>0.161415056163277</v>
      </c>
      <c r="AE243" s="99">
        <f t="shared" si="45"/>
        <v>1.9030298658769551</v>
      </c>
      <c r="AF243" s="98">
        <f>([5]CaseCE140!$O260+[5]CaseCE140!$Q260)/3600/1000</f>
        <v>0.27964377048232503</v>
      </c>
      <c r="AG243" s="98">
        <f>[5]CaseCE140!$AA260/1000</f>
        <v>0.100949692289279</v>
      </c>
      <c r="AH243" s="99">
        <f t="shared" si="46"/>
        <v>2.7701299938684767</v>
      </c>
      <c r="AI243" s="98">
        <f>([6]CaseCE150!$O260+[6]CaseCE150!$Q260)/3600/1000</f>
        <v>6.5097082183800827</v>
      </c>
      <c r="AJ243" s="98">
        <f>[6]CaseCE150!$AA260/1000</f>
        <v>1.78216988044324</v>
      </c>
      <c r="AK243" s="99">
        <f t="shared" si="47"/>
        <v>3.6526866994077274</v>
      </c>
      <c r="AL243" s="98">
        <f>([7]CaseCE160!$O260+[7]CaseCE160!$Q260)/3600/1000</f>
        <v>6.5023008026655278</v>
      </c>
      <c r="AM243" s="98">
        <f>[7]CaseCE160!$AA260/1000</f>
        <v>1.6849540244495098</v>
      </c>
      <c r="AN243" s="99">
        <f t="shared" si="48"/>
        <v>3.8590375216854298</v>
      </c>
      <c r="AO243" s="98">
        <f>([8]CaseCE165!$O260+[8]CaseCE165!$Q260)/3600/1000</f>
        <v>6.5263344647690831</v>
      </c>
      <c r="AP243" s="98">
        <f>[8]CaseCE165!$AA260/1000</f>
        <v>2.2197271131699998</v>
      </c>
      <c r="AQ243" s="99">
        <f t="shared" si="49"/>
        <v>2.9401517087606335</v>
      </c>
      <c r="AR243" s="98">
        <f>([9]CaseCE170!$O260+[9]CaseCE170!$Q260)/3600/1000</f>
        <v>3.2096970789405197</v>
      </c>
      <c r="AS243" s="98">
        <f>[9]CaseCE170!$AA260/1000</f>
        <v>0.945651343681849</v>
      </c>
      <c r="AT243" s="99">
        <f t="shared" si="50"/>
        <v>3.3941654081976083</v>
      </c>
      <c r="AU243" s="98">
        <f>([10]CaseCE180!$O260+[10]CaseCE180!$Q260)/3600/1000</f>
        <v>6.5097613316613536</v>
      </c>
      <c r="AV243" s="98">
        <f>[10]CaseCE180!$AA260/1000</f>
        <v>1.61043593150065</v>
      </c>
      <c r="AW243" s="99">
        <f t="shared" si="51"/>
        <v>4.0422355241387171</v>
      </c>
      <c r="AX243" s="98">
        <f>([11]CaseCE185!$O260+[11]CaseCE185!$Q260)/3600/1000</f>
        <v>6.5372458938534939</v>
      </c>
      <c r="AY243" s="98">
        <f>[11]CaseCE185!$AA260/1000</f>
        <v>2.29237909875547</v>
      </c>
      <c r="AZ243" s="99">
        <f t="shared" si="52"/>
        <v>2.8517298458193747</v>
      </c>
      <c r="BA243" s="98">
        <f>([12]CaseCE190!$O260+[12]CaseCE190!$Q260)/3600/1000</f>
        <v>0.82965685897847496</v>
      </c>
      <c r="BB243" s="98">
        <f>[12]CaseCE190!$AA260/1000</f>
        <v>0.24375071555903199</v>
      </c>
      <c r="BC243" s="99">
        <f t="shared" si="53"/>
        <v>3.403710455067555</v>
      </c>
      <c r="BD243" s="98">
        <f>([13]CaseCE195!$O260+[13]CaseCE195!$Q260)/3600/1000</f>
        <v>0.85718508049401942</v>
      </c>
      <c r="BE243" s="98">
        <f>[13]CaseCE195!$AA260/1000</f>
        <v>0.37127684677052503</v>
      </c>
      <c r="BF243" s="99">
        <f t="shared" si="54"/>
        <v>2.3087490856218662</v>
      </c>
      <c r="BG243" s="98">
        <f>([14]CaseCE200!$O260+[14]CaseCE200!$Q260)/3600/1000</f>
        <v>7.9483933437153613</v>
      </c>
      <c r="BH243" s="98">
        <f>[14]CaseCE200!$AA260/1000</f>
        <v>2.1806733653283099</v>
      </c>
      <c r="BI243" s="99">
        <f t="shared" si="55"/>
        <v>3.6449261361610183</v>
      </c>
    </row>
    <row r="244" spans="19:61" x14ac:dyDescent="0.2">
      <c r="S244" t="s">
        <v>313</v>
      </c>
      <c r="T244" s="98">
        <f>([1]CaseCE100!$O261+[1]CaseCE100!$Q261)/3600/1000</f>
        <v>5.4367341220992218</v>
      </c>
      <c r="U244" s="98">
        <f>[1]CaseCE100!$AA261/1000</f>
        <v>2.26221172698689</v>
      </c>
      <c r="V244" s="99">
        <f t="shared" si="42"/>
        <v>2.4032826181749916</v>
      </c>
      <c r="W244" s="98">
        <f>([2]CaseCE110!$O261+[2]CaseCE110!$Q261)/3600/1000</f>
        <v>5.4091555147951107</v>
      </c>
      <c r="X244" s="98">
        <f>[2]CaseCE110!$AA261/1000</f>
        <v>1.5911144345101</v>
      </c>
      <c r="Y244" s="99">
        <f t="shared" si="43"/>
        <v>3.3996018120849838</v>
      </c>
      <c r="Z244" s="98">
        <f>([3]CaseCE120!$O261+[3]CaseCE120!$Q261)/3600/1000</f>
        <v>5.4017551745676382</v>
      </c>
      <c r="AA244" s="98">
        <f>[3]CaseCE120!$AA261/1000</f>
        <v>1.4978938993612101</v>
      </c>
      <c r="AB244" s="99">
        <f t="shared" si="44"/>
        <v>3.6062335101780332</v>
      </c>
      <c r="AC244" s="98">
        <f>([4]CaseCE130!$O261+[4]CaseCE130!$Q261)/3600/1000</f>
        <v>0.30673393330233889</v>
      </c>
      <c r="AD244" s="98">
        <f>[4]CaseCE130!$AA261/1000</f>
        <v>0.161170125666766</v>
      </c>
      <c r="AE244" s="99">
        <f t="shared" si="45"/>
        <v>1.9031686674771191</v>
      </c>
      <c r="AF244" s="98">
        <f>([5]CaseCE140!$O261+[5]CaseCE140!$Q261)/3600/1000</f>
        <v>0.2791552179923833</v>
      </c>
      <c r="AG244" s="98">
        <f>[5]CaseCE140!$AA261/1000</f>
        <v>0.10076588338516601</v>
      </c>
      <c r="AH244" s="99">
        <f t="shared" si="46"/>
        <v>2.7703346471478305</v>
      </c>
      <c r="AI244" s="98">
        <f>([6]CaseCE150!$O261+[6]CaseCE150!$Q261)/3600/1000</f>
        <v>6.5092162829594171</v>
      </c>
      <c r="AJ244" s="98">
        <f>[6]CaseCE150!$AA261/1000</f>
        <v>1.78190721167627</v>
      </c>
      <c r="AK244" s="99">
        <f t="shared" si="47"/>
        <v>3.6529490650840839</v>
      </c>
      <c r="AL244" s="98">
        <f>([7]CaseCE160!$O261+[7]CaseCE160!$Q261)/3600/1000</f>
        <v>6.501858580659972</v>
      </c>
      <c r="AM244" s="98">
        <f>[7]CaseCE160!$AA261/1000</f>
        <v>1.6847170082874601</v>
      </c>
      <c r="AN244" s="99">
        <f t="shared" si="48"/>
        <v>3.8593179440084171</v>
      </c>
      <c r="AO244" s="98">
        <f>([8]CaseCE165!$O261+[8]CaseCE165!$Q261)/3600/1000</f>
        <v>6.5258427480380279</v>
      </c>
      <c r="AP244" s="98">
        <f>[8]CaseCE165!$AA261/1000</f>
        <v>2.2193983453527797</v>
      </c>
      <c r="AQ244" s="99">
        <f t="shared" si="49"/>
        <v>2.9403656904145015</v>
      </c>
      <c r="AR244" s="98">
        <f>([9]CaseCE170!$O261+[9]CaseCE170!$Q261)/3600/1000</f>
        <v>3.209205596982339</v>
      </c>
      <c r="AS244" s="98">
        <f>[9]CaseCE170!$AA261/1000</f>
        <v>0.94545021936112095</v>
      </c>
      <c r="AT244" s="99">
        <f t="shared" si="50"/>
        <v>3.3943676052568157</v>
      </c>
      <c r="AU244" s="98">
        <f>([10]CaseCE180!$O261+[10]CaseCE180!$Q261)/3600/1000</f>
        <v>6.5092681882105188</v>
      </c>
      <c r="AV244" s="98">
        <f>[10]CaseCE180!$AA261/1000</f>
        <v>1.6102891123254202</v>
      </c>
      <c r="AW244" s="99">
        <f t="shared" si="51"/>
        <v>4.042297832350414</v>
      </c>
      <c r="AX244" s="98">
        <f>([11]CaseCE185!$O261+[11]CaseCE185!$Q261)/3600/1000</f>
        <v>6.5367996828667136</v>
      </c>
      <c r="AY244" s="98">
        <f>[11]CaseCE185!$AA261/1000</f>
        <v>2.2921519874757501</v>
      </c>
      <c r="AZ244" s="99">
        <f t="shared" si="52"/>
        <v>2.8518177322374743</v>
      </c>
      <c r="BA244" s="98">
        <f>([12]CaseCE190!$O261+[12]CaseCE190!$Q261)/3600/1000</f>
        <v>0.82916826885648887</v>
      </c>
      <c r="BB244" s="98">
        <f>[12]CaseCE190!$AA261/1000</f>
        <v>0.24378980469032899</v>
      </c>
      <c r="BC244" s="99">
        <f t="shared" si="53"/>
        <v>3.401160560876324</v>
      </c>
      <c r="BD244" s="98">
        <f>([13]CaseCE195!$O261+[13]CaseCE195!$Q261)/3600/1000</f>
        <v>0.8567418496145528</v>
      </c>
      <c r="BE244" s="98">
        <f>[13]CaseCE195!$AA261/1000</f>
        <v>0.371350692635188</v>
      </c>
      <c r="BF244" s="99">
        <f t="shared" si="54"/>
        <v>2.3070964094207556</v>
      </c>
      <c r="BG244" s="98">
        <f>([14]CaseCE200!$O261+[14]CaseCE200!$Q261)/3600/1000</f>
        <v>7.9479172772433051</v>
      </c>
      <c r="BH244" s="98">
        <f>[14]CaseCE200!$AA261/1000</f>
        <v>2.1803855529034699</v>
      </c>
      <c r="BI244" s="99">
        <f t="shared" si="55"/>
        <v>3.6451889284716681</v>
      </c>
    </row>
    <row r="245" spans="19:61" x14ac:dyDescent="0.2">
      <c r="S245" t="s">
        <v>314</v>
      </c>
      <c r="T245" s="98">
        <f>([1]CaseCE100!$O262+[1]CaseCE100!$Q262)/3600/1000</f>
        <v>5.4364327195836388</v>
      </c>
      <c r="U245" s="98">
        <f>[1]CaseCE100!$AA262/1000</f>
        <v>2.2618530403106503</v>
      </c>
      <c r="V245" s="99">
        <f t="shared" si="42"/>
        <v>2.4035304781945435</v>
      </c>
      <c r="W245" s="98">
        <f>([2]CaseCE110!$O262+[2]CaseCE110!$Q262)/3600/1000</f>
        <v>5.408801674661138</v>
      </c>
      <c r="X245" s="98">
        <f>[2]CaseCE110!$AA262/1000</f>
        <v>1.59084589080278</v>
      </c>
      <c r="Y245" s="99">
        <f t="shared" si="43"/>
        <v>3.3999532613003285</v>
      </c>
      <c r="Z245" s="98">
        <f>([3]CaseCE120!$O262+[3]CaseCE120!$Q262)/3600/1000</f>
        <v>5.4014400866166108</v>
      </c>
      <c r="AA245" s="98">
        <f>[3]CaseCE120!$AA262/1000</f>
        <v>1.4976492412125699</v>
      </c>
      <c r="AB245" s="99">
        <f t="shared" si="44"/>
        <v>3.6066122413572228</v>
      </c>
      <c r="AC245" s="98">
        <f>([4]CaseCE130!$O262+[4]CaseCE130!$Q262)/3600/1000</f>
        <v>0.30643254042137219</v>
      </c>
      <c r="AD245" s="98">
        <f>[4]CaseCE130!$AA262/1000</f>
        <v>0.16098859061079099</v>
      </c>
      <c r="AE245" s="99">
        <f t="shared" si="45"/>
        <v>1.9034425934084311</v>
      </c>
      <c r="AF245" s="98">
        <f>([5]CaseCE140!$O262+[5]CaseCE140!$Q262)/3600/1000</f>
        <v>0.27880140255757219</v>
      </c>
      <c r="AG245" s="98">
        <f>[5]CaseCE140!$AA262/1000</f>
        <v>0.100623733765034</v>
      </c>
      <c r="AH245" s="99">
        <f t="shared" si="46"/>
        <v>2.7707320343389363</v>
      </c>
      <c r="AI245" s="98">
        <f>([6]CaseCE150!$O262+[6]CaseCE150!$Q262)/3600/1000</f>
        <v>6.5088590209461108</v>
      </c>
      <c r="AJ245" s="98">
        <f>[6]CaseCE150!$AA262/1000</f>
        <v>1.78171043688812</v>
      </c>
      <c r="AK245" s="99">
        <f t="shared" si="47"/>
        <v>3.6531519859726935</v>
      </c>
      <c r="AL245" s="98">
        <f>([7]CaseCE160!$O262+[7]CaseCE160!$Q262)/3600/1000</f>
        <v>6.5015406174432773</v>
      </c>
      <c r="AM245" s="98">
        <f>[7]CaseCE160!$AA262/1000</f>
        <v>1.68455574138894</v>
      </c>
      <c r="AN245" s="99">
        <f t="shared" si="48"/>
        <v>3.8594986545726679</v>
      </c>
      <c r="AO245" s="98">
        <f>([8]CaseCE165!$O262+[8]CaseCE165!$Q262)/3600/1000</f>
        <v>6.5255007639909159</v>
      </c>
      <c r="AP245" s="98">
        <f>[8]CaseCE165!$AA262/1000</f>
        <v>2.2191459418841402</v>
      </c>
      <c r="AQ245" s="99">
        <f t="shared" si="49"/>
        <v>2.9405460185509544</v>
      </c>
      <c r="AR245" s="98">
        <f>([9]CaseCE170!$O262+[9]CaseCE170!$Q262)/3600/1000</f>
        <v>3.2088484581568721</v>
      </c>
      <c r="AS245" s="98">
        <f>[9]CaseCE170!$AA262/1000</f>
        <v>0.94527256854263197</v>
      </c>
      <c r="AT245" s="99">
        <f t="shared" si="50"/>
        <v>3.3946277136806096</v>
      </c>
      <c r="AU245" s="98">
        <f>([10]CaseCE180!$O262+[10]CaseCE180!$Q262)/3600/1000</f>
        <v>6.508906789135672</v>
      </c>
      <c r="AV245" s="98">
        <f>[10]CaseCE180!$AA262/1000</f>
        <v>1.6100565251307601</v>
      </c>
      <c r="AW245" s="99">
        <f t="shared" si="51"/>
        <v>4.0426573151567169</v>
      </c>
      <c r="AX245" s="98">
        <f>([11]CaseCE185!$O262+[11]CaseCE185!$Q262)/3600/1000</f>
        <v>6.5364946694009172</v>
      </c>
      <c r="AY245" s="98">
        <f>[11]CaseCE185!$AA262/1000</f>
        <v>2.2917909854663598</v>
      </c>
      <c r="AZ245" s="99">
        <f t="shared" si="52"/>
        <v>2.8521338598732626</v>
      </c>
      <c r="BA245" s="98">
        <f>([12]CaseCE190!$O262+[12]CaseCE190!$Q262)/3600/1000</f>
        <v>0.82881384951302772</v>
      </c>
      <c r="BB245" s="98">
        <f>[12]CaseCE190!$AA262/1000</f>
        <v>0.243761281385871</v>
      </c>
      <c r="BC245" s="99">
        <f t="shared" si="53"/>
        <v>3.4001045810102464</v>
      </c>
      <c r="BD245" s="98">
        <f>([13]CaseCE195!$O262+[13]CaseCE195!$Q262)/3600/1000</f>
        <v>0.85644034767687216</v>
      </c>
      <c r="BE245" s="98">
        <f>[13]CaseCE195!$AA262/1000</f>
        <v>0.37130433187322398</v>
      </c>
      <c r="BF245" s="99">
        <f t="shared" si="54"/>
        <v>2.3065724640381795</v>
      </c>
      <c r="BG245" s="98">
        <f>([14]CaseCE200!$O262+[14]CaseCE200!$Q262)/3600/1000</f>
        <v>7.9475707558167494</v>
      </c>
      <c r="BH245" s="98">
        <f>[14]CaseCE200!$AA262/1000</f>
        <v>2.1801777740932797</v>
      </c>
      <c r="BI245" s="99">
        <f t="shared" si="55"/>
        <v>3.6453773863106584</v>
      </c>
    </row>
    <row r="246" spans="19:61" x14ac:dyDescent="0.2">
      <c r="S246" t="s">
        <v>315</v>
      </c>
      <c r="T246" s="98">
        <f>([1]CaseCE100!$O263+[1]CaseCE100!$Q263)/3600/1000</f>
        <v>5.4364755590556673</v>
      </c>
      <c r="U246" s="98">
        <f>[1]CaseCE100!$AA263/1000</f>
        <v>2.26171058526382</v>
      </c>
      <c r="V246" s="99">
        <f t="shared" si="42"/>
        <v>2.4037008070250168</v>
      </c>
      <c r="W246" s="98">
        <f>([2]CaseCE110!$O263+[2]CaseCE110!$Q263)/3600/1000</f>
        <v>5.4087320141914441</v>
      </c>
      <c r="X246" s="98">
        <f>[2]CaseCE110!$AA263/1000</f>
        <v>1.59071855884708</v>
      </c>
      <c r="Y246" s="99">
        <f t="shared" si="43"/>
        <v>3.4001816249076651</v>
      </c>
      <c r="Z246" s="98">
        <f>([3]CaseCE120!$O263+[3]CaseCE120!$Q263)/3600/1000</f>
        <v>5.4013182988633606</v>
      </c>
      <c r="AA246" s="98">
        <f>[3]CaseCE120!$AA263/1000</f>
        <v>1.49751789131448</v>
      </c>
      <c r="AB246" s="99">
        <f t="shared" si="44"/>
        <v>3.6068472571784982</v>
      </c>
      <c r="AC246" s="98">
        <f>([4]CaseCE130!$O263+[4]CaseCE130!$Q263)/3600/1000</f>
        <v>0.30647540111663329</v>
      </c>
      <c r="AD246" s="98">
        <f>[4]CaseCE130!$AA263/1000</f>
        <v>0.16099534428012602</v>
      </c>
      <c r="AE246" s="99">
        <f t="shared" si="45"/>
        <v>1.903628968197846</v>
      </c>
      <c r="AF246" s="98">
        <f>([5]CaseCE140!$O263+[5]CaseCE140!$Q263)/3600/1000</f>
        <v>0.27873177176841385</v>
      </c>
      <c r="AG246" s="98">
        <f>[5]CaseCE140!$AA263/1000</f>
        <v>0.10058930866507601</v>
      </c>
      <c r="AH246" s="99">
        <f t="shared" si="46"/>
        <v>2.7709880450265767</v>
      </c>
      <c r="AI246" s="98">
        <f>([6]CaseCE150!$O263+[6]CaseCE150!$Q263)/3600/1000</f>
        <v>6.508782389327723</v>
      </c>
      <c r="AJ246" s="98">
        <f>[6]CaseCE150!$AA263/1000</f>
        <v>1.7815372333217698</v>
      </c>
      <c r="AK246" s="99">
        <f t="shared" si="47"/>
        <v>3.65346413624584</v>
      </c>
      <c r="AL246" s="98">
        <f>([7]CaseCE160!$O263+[7]CaseCE160!$Q263)/3600/1000</f>
        <v>6.5014081247791946</v>
      </c>
      <c r="AM246" s="98">
        <f>[7]CaseCE160!$AA263/1000</f>
        <v>1.68437807240606</v>
      </c>
      <c r="AN246" s="99">
        <f t="shared" si="48"/>
        <v>3.8598270965925239</v>
      </c>
      <c r="AO246" s="98">
        <f>([8]CaseCE165!$O263+[8]CaseCE165!$Q263)/3600/1000</f>
        <v>6.5255061697459995</v>
      </c>
      <c r="AP246" s="98">
        <f>[8]CaseCE165!$AA263/1000</f>
        <v>2.2189488469563399</v>
      </c>
      <c r="AQ246" s="99">
        <f t="shared" si="49"/>
        <v>2.940809644484065</v>
      </c>
      <c r="AR246" s="98">
        <f>([9]CaseCE170!$O263+[9]CaseCE170!$Q263)/3600/1000</f>
        <v>3.2087733828887024</v>
      </c>
      <c r="AS246" s="98">
        <f>[9]CaseCE170!$AA263/1000</f>
        <v>0.94517657760632101</v>
      </c>
      <c r="AT246" s="99">
        <f t="shared" si="50"/>
        <v>3.3948930378860918</v>
      </c>
      <c r="AU246" s="98">
        <f>([10]CaseCE180!$O263+[10]CaseCE180!$Q263)/3600/1000</f>
        <v>6.508826419113861</v>
      </c>
      <c r="AV246" s="98">
        <f>[10]CaseCE180!$AA263/1000</f>
        <v>1.6099930059076</v>
      </c>
      <c r="AW246" s="99">
        <f t="shared" si="51"/>
        <v>4.0427668910553098</v>
      </c>
      <c r="AX246" s="98">
        <f>([11]CaseCE185!$O263+[11]CaseCE185!$Q263)/3600/1000</f>
        <v>6.5365339476939175</v>
      </c>
      <c r="AY246" s="98">
        <f>[11]CaseCE185!$AA263/1000</f>
        <v>2.2917059094911303</v>
      </c>
      <c r="AZ246" s="99">
        <f t="shared" si="52"/>
        <v>2.8522568801794228</v>
      </c>
      <c r="BA246" s="98">
        <f>([12]CaseCE190!$O263+[12]CaseCE190!$Q263)/3600/1000</f>
        <v>0.82874341478268332</v>
      </c>
      <c r="BB246" s="98">
        <f>[12]CaseCE190!$AA263/1000</f>
        <v>0.24387316029483902</v>
      </c>
      <c r="BC246" s="99">
        <f t="shared" si="53"/>
        <v>3.3982559367367235</v>
      </c>
      <c r="BD246" s="98">
        <f>([13]CaseCE195!$O263+[13]CaseCE195!$Q263)/3600/1000</f>
        <v>0.85648340845903048</v>
      </c>
      <c r="BE246" s="98">
        <f>[13]CaseCE195!$AA263/1000</f>
        <v>0.37151102916692003</v>
      </c>
      <c r="BF246" s="99">
        <f t="shared" si="54"/>
        <v>2.3054050653075286</v>
      </c>
      <c r="BG246" s="98">
        <f>([14]CaseCE200!$O263+[14]CaseCE200!$Q263)/3600/1000</f>
        <v>7.9475023073830267</v>
      </c>
      <c r="BH246" s="98">
        <f>[14]CaseCE200!$AA263/1000</f>
        <v>2.1799747615901399</v>
      </c>
      <c r="BI246" s="99">
        <f t="shared" si="55"/>
        <v>3.6456854672876471</v>
      </c>
    </row>
    <row r="247" spans="19:61" x14ac:dyDescent="0.2">
      <c r="S247" t="s">
        <v>316</v>
      </c>
      <c r="T247" s="98">
        <f>([1]CaseCE100!$O264+[1]CaseCE100!$Q264)/3600/1000</f>
        <v>5.4367555379114165</v>
      </c>
      <c r="U247" s="98">
        <f>[1]CaseCE100!$AA264/1000</f>
        <v>2.2618015652633798</v>
      </c>
      <c r="V247" s="99">
        <f t="shared" si="42"/>
        <v>2.4037279049624862</v>
      </c>
      <c r="W247" s="98">
        <f>([2]CaseCE110!$O264+[2]CaseCE110!$Q264)/3600/1000</f>
        <v>5.408873125820306</v>
      </c>
      <c r="X247" s="98">
        <f>[2]CaseCE110!$AA264/1000</f>
        <v>1.5907520049150101</v>
      </c>
      <c r="Y247" s="99">
        <f t="shared" si="43"/>
        <v>3.4001988425023475</v>
      </c>
      <c r="Z247" s="98">
        <f>([3]CaseCE120!$O264+[3]CaseCE120!$Q264)/3600/1000</f>
        <v>5.4013618073816669</v>
      </c>
      <c r="AA247" s="98">
        <f>[3]CaseCE120!$AA264/1000</f>
        <v>1.4975278222566402</v>
      </c>
      <c r="AB247" s="99">
        <f t="shared" si="44"/>
        <v>3.6068523917253832</v>
      </c>
      <c r="AC247" s="98">
        <f>([4]CaseCE130!$O264+[4]CaseCE130!$Q264)/3600/1000</f>
        <v>0.30675540511498889</v>
      </c>
      <c r="AD247" s="98">
        <f>[4]CaseCE130!$AA264/1000</f>
        <v>0.16114009993459399</v>
      </c>
      <c r="AE247" s="99">
        <f t="shared" si="45"/>
        <v>1.9036565401132273</v>
      </c>
      <c r="AF247" s="98">
        <f>([5]CaseCE140!$O264+[5]CaseCE140!$Q264)/3600/1000</f>
        <v>0.27887291695282501</v>
      </c>
      <c r="AG247" s="98">
        <f>[5]CaseCE140!$AA264/1000</f>
        <v>0.10063961161331299</v>
      </c>
      <c r="AH247" s="99">
        <f t="shared" si="46"/>
        <v>2.7710054965666684</v>
      </c>
      <c r="AI247" s="98">
        <f>([6]CaseCE150!$O264+[6]CaseCE150!$Q264)/3600/1000</f>
        <v>6.5089162987182503</v>
      </c>
      <c r="AJ247" s="98">
        <f>[6]CaseCE150!$AA264/1000</f>
        <v>1.78154420641471</v>
      </c>
      <c r="AK247" s="99">
        <f t="shared" si="47"/>
        <v>3.6535250011096818</v>
      </c>
      <c r="AL247" s="98">
        <f>([7]CaseCE160!$O264+[7]CaseCE160!$Q264)/3600/1000</f>
        <v>6.5014366331141114</v>
      </c>
      <c r="AM247" s="98">
        <f>[7]CaseCE160!$AA264/1000</f>
        <v>1.6843479583646599</v>
      </c>
      <c r="AN247" s="99">
        <f t="shared" si="48"/>
        <v>3.8599130309311991</v>
      </c>
      <c r="AO247" s="98">
        <f>([8]CaseCE165!$O264+[8]CaseCE165!$Q264)/3600/1000</f>
        <v>6.525726832886722</v>
      </c>
      <c r="AP247" s="98">
        <f>[8]CaseCE165!$AA264/1000</f>
        <v>2.2189777842835103</v>
      </c>
      <c r="AQ247" s="99">
        <f t="shared" si="49"/>
        <v>2.9408707374660921</v>
      </c>
      <c r="AR247" s="98">
        <f>([9]CaseCE170!$O264+[9]CaseCE170!$Q264)/3600/1000</f>
        <v>3.2089086371504472</v>
      </c>
      <c r="AS247" s="98">
        <f>[9]CaseCE170!$AA264/1000</f>
        <v>0.94521189383831306</v>
      </c>
      <c r="AT247" s="99">
        <f t="shared" si="50"/>
        <v>3.3949092876092815</v>
      </c>
      <c r="AU247" s="98">
        <f>([10]CaseCE180!$O264+[10]CaseCE180!$Q264)/3600/1000</f>
        <v>6.5089547822078355</v>
      </c>
      <c r="AV247" s="98">
        <f>[10]CaseCE180!$AA264/1000</f>
        <v>1.6100352520894101</v>
      </c>
      <c r="AW247" s="99">
        <f t="shared" si="51"/>
        <v>4.0427405386067745</v>
      </c>
      <c r="AX247" s="98">
        <f>([11]CaseCE185!$O264+[11]CaseCE185!$Q264)/3600/1000</f>
        <v>6.5368101373815728</v>
      </c>
      <c r="AY247" s="98">
        <f>[11]CaseCE185!$AA264/1000</f>
        <v>2.2918115170788802</v>
      </c>
      <c r="AZ247" s="99">
        <f t="shared" si="52"/>
        <v>2.8522459585652684</v>
      </c>
      <c r="BA247" s="98">
        <f>([12]CaseCE190!$O264+[12]CaseCE190!$Q264)/3600/1000</f>
        <v>0.82888334581763057</v>
      </c>
      <c r="BB247" s="98">
        <f>[12]CaseCE190!$AA264/1000</f>
        <v>0.24404766863126501</v>
      </c>
      <c r="BC247" s="99">
        <f t="shared" si="53"/>
        <v>3.3963993611018748</v>
      </c>
      <c r="BD247" s="98">
        <f>([13]CaseCE195!$O264+[13]CaseCE195!$Q264)/3600/1000</f>
        <v>0.85676324252909997</v>
      </c>
      <c r="BE247" s="98">
        <f>[13]CaseCE195!$AA264/1000</f>
        <v>0.37181261060195403</v>
      </c>
      <c r="BF247" s="99">
        <f t="shared" si="54"/>
        <v>2.3042877462978586</v>
      </c>
      <c r="BG247" s="98">
        <f>([14]CaseCE200!$O264+[14]CaseCE200!$Q264)/3600/1000</f>
        <v>7.9476375459922499</v>
      </c>
      <c r="BH247" s="98">
        <f>[14]CaseCE200!$AA264/1000</f>
        <v>2.1799705469915103</v>
      </c>
      <c r="BI247" s="99">
        <f t="shared" si="55"/>
        <v>3.6457545524917596</v>
      </c>
    </row>
    <row r="248" spans="19:61" x14ac:dyDescent="0.2">
      <c r="S248" t="s">
        <v>317</v>
      </c>
      <c r="T248" s="98">
        <f>([1]CaseCE100!$O265+[1]CaseCE100!$Q265)/3600/1000</f>
        <v>5.4370038032582224</v>
      </c>
      <c r="U248" s="98">
        <f>[1]CaseCE100!$AA265/1000</f>
        <v>2.2618822408178998</v>
      </c>
      <c r="V248" s="99">
        <f t="shared" si="42"/>
        <v>2.4037519306452464</v>
      </c>
      <c r="W248" s="98">
        <f>([2]CaseCE110!$O265+[2]CaseCE110!$Q265)/3600/1000</f>
        <v>5.4090372904921118</v>
      </c>
      <c r="X248" s="98">
        <f>[2]CaseCE110!$AA265/1000</f>
        <v>1.59079091810464</v>
      </c>
      <c r="Y248" s="99">
        <f t="shared" si="43"/>
        <v>3.4002188653030219</v>
      </c>
      <c r="Z248" s="98">
        <f>([3]CaseCE120!$O265+[3]CaseCE120!$Q265)/3600/1000</f>
        <v>5.4014507478841391</v>
      </c>
      <c r="AA248" s="98">
        <f>[3]CaseCE120!$AA265/1000</f>
        <v>1.49754812302926</v>
      </c>
      <c r="AB248" s="99">
        <f t="shared" si="44"/>
        <v>3.6068628879571589</v>
      </c>
      <c r="AC248" s="98">
        <f>([4]CaseCE130!$O265+[4]CaseCE130!$Q265)/3600/1000</f>
        <v>0.30700368261583882</v>
      </c>
      <c r="AD248" s="98">
        <f>[4]CaseCE130!$AA265/1000</f>
        <v>0.16126845007847998</v>
      </c>
      <c r="AE248" s="99">
        <f t="shared" si="45"/>
        <v>1.9036809894708977</v>
      </c>
      <c r="AF248" s="98">
        <f>([5]CaseCE140!$O265+[5]CaseCE140!$Q265)/3600/1000</f>
        <v>0.2790371033177278</v>
      </c>
      <c r="AG248" s="98">
        <f>[5]CaseCE140!$AA265/1000</f>
        <v>0.100698125416418</v>
      </c>
      <c r="AH248" s="99">
        <f t="shared" si="46"/>
        <v>2.7710257977874244</v>
      </c>
      <c r="AI248" s="98">
        <f>([6]CaseCE150!$O265+[6]CaseCE150!$Q265)/3600/1000</f>
        <v>6.5090759387114998</v>
      </c>
      <c r="AJ248" s="98">
        <f>[6]CaseCE150!$AA265/1000</f>
        <v>1.78157823645236</v>
      </c>
      <c r="AK248" s="99">
        <f t="shared" si="47"/>
        <v>3.6535448208398424</v>
      </c>
      <c r="AL248" s="98">
        <f>([7]CaseCE160!$O265+[7]CaseCE160!$Q265)/3600/1000</f>
        <v>6.5015131779643056</v>
      </c>
      <c r="AM248" s="98">
        <f>[7]CaseCE160!$AA265/1000</f>
        <v>1.68435895444517</v>
      </c>
      <c r="AN248" s="99">
        <f t="shared" si="48"/>
        <v>3.8599332765775642</v>
      </c>
      <c r="AO248" s="98">
        <f>([8]CaseCE165!$O265+[8]CaseCE165!$Q265)/3600/1000</f>
        <v>6.525948037658055</v>
      </c>
      <c r="AP248" s="98">
        <f>[8]CaseCE165!$AA265/1000</f>
        <v>2.2190356289782001</v>
      </c>
      <c r="AQ248" s="99">
        <f t="shared" si="49"/>
        <v>2.9408937614323301</v>
      </c>
      <c r="AR248" s="98">
        <f>([9]CaseCE170!$O265+[9]CaseCE170!$Q265)/3600/1000</f>
        <v>3.2090692528763727</v>
      </c>
      <c r="AS248" s="98">
        <f>[9]CaseCE170!$AA265/1000</f>
        <v>0.94525927287124401</v>
      </c>
      <c r="AT248" s="99">
        <f t="shared" si="50"/>
        <v>3.3949090423929515</v>
      </c>
      <c r="AU248" s="98">
        <f>([10]CaseCE180!$O265+[10]CaseCE180!$Q265)/3600/1000</f>
        <v>6.5091107367945309</v>
      </c>
      <c r="AV248" s="98">
        <f>[10]CaseCE180!$AA265/1000</f>
        <v>1.6100776764074001</v>
      </c>
      <c r="AW248" s="99">
        <f t="shared" si="51"/>
        <v>4.0427308770086459</v>
      </c>
      <c r="AX248" s="98">
        <f>([11]CaseCE185!$O265+[11]CaseCE185!$Q265)/3600/1000</f>
        <v>6.5370567587242139</v>
      </c>
      <c r="AY248" s="98">
        <f>[11]CaseCE185!$AA265/1000</f>
        <v>2.2918953800008497</v>
      </c>
      <c r="AZ248" s="99">
        <f t="shared" si="52"/>
        <v>2.8522491976583111</v>
      </c>
      <c r="BA248" s="98">
        <f>([12]CaseCE190!$O265+[12]CaseCE190!$Q265)/3600/1000</f>
        <v>0.82904677952163042</v>
      </c>
      <c r="BB248" s="98">
        <f>[12]CaseCE190!$AA265/1000</f>
        <v>0.24415390645774201</v>
      </c>
      <c r="BC248" s="99">
        <f t="shared" si="53"/>
        <v>3.3955908858870592</v>
      </c>
      <c r="BD248" s="98">
        <f>([13]CaseCE195!$O265+[13]CaseCE195!$Q265)/3600/1000</f>
        <v>0.85701139322233333</v>
      </c>
      <c r="BE248" s="98">
        <f>[13]CaseCE195!$AA265/1000</f>
        <v>0.37196838947071398</v>
      </c>
      <c r="BF248" s="99">
        <f t="shared" si="54"/>
        <v>2.3039898482820083</v>
      </c>
      <c r="BG248" s="98">
        <f>([14]CaseCE200!$O265+[14]CaseCE200!$Q265)/3600/1000</f>
        <v>7.9478028746178335</v>
      </c>
      <c r="BH248" s="98">
        <f>[14]CaseCE200!$AA265/1000</f>
        <v>2.1800040063554103</v>
      </c>
      <c r="BI248" s="99">
        <f t="shared" si="55"/>
        <v>3.6457744350227985</v>
      </c>
    </row>
    <row r="249" spans="19:61" x14ac:dyDescent="0.2">
      <c r="S249" t="s">
        <v>318</v>
      </c>
      <c r="T249" s="98">
        <f>([1]CaseCE100!$O266+[1]CaseCE100!$Q266)/3600/1000</f>
        <v>5.4374944951805277</v>
      </c>
      <c r="U249" s="98">
        <f>[1]CaseCE100!$AA266/1000</f>
        <v>2.2620416871131002</v>
      </c>
      <c r="V249" s="99">
        <f t="shared" si="42"/>
        <v>2.4037994198595234</v>
      </c>
      <c r="W249" s="98">
        <f>([2]CaseCE110!$O266+[2]CaseCE110!$Q266)/3600/1000</f>
        <v>5.4093870026636113</v>
      </c>
      <c r="X249" s="98">
        <f>[2]CaseCE110!$AA266/1000</f>
        <v>1.59087380923818</v>
      </c>
      <c r="Y249" s="99">
        <f t="shared" si="43"/>
        <v>3.4002615237307845</v>
      </c>
      <c r="Z249" s="98">
        <f>([3]CaseCE120!$O266+[3]CaseCE120!$Q266)/3600/1000</f>
        <v>5.4016948249856398</v>
      </c>
      <c r="AA249" s="98">
        <f>[3]CaseCE120!$AA266/1000</f>
        <v>1.4976038332724499</v>
      </c>
      <c r="AB249" s="99">
        <f t="shared" si="44"/>
        <v>3.6068916925661623</v>
      </c>
      <c r="AC249" s="98">
        <f>([4]CaseCE130!$O266+[4]CaseCE130!$Q266)/3600/1000</f>
        <v>0.30749438776509164</v>
      </c>
      <c r="AD249" s="98">
        <f>[4]CaseCE130!$AA266/1000</f>
        <v>0.161522115975091</v>
      </c>
      <c r="AE249" s="99">
        <f t="shared" si="45"/>
        <v>1.9037293184823783</v>
      </c>
      <c r="AF249" s="98">
        <f>([5]CaseCE140!$O266+[5]CaseCE140!$Q266)/3600/1000</f>
        <v>0.27938684082083887</v>
      </c>
      <c r="AG249" s="98">
        <f>[5]CaseCE140!$AA266/1000</f>
        <v>0.10082276413592101</v>
      </c>
      <c r="AH249" s="99">
        <f t="shared" si="46"/>
        <v>2.7710690459169753</v>
      </c>
      <c r="AI249" s="98">
        <f>([6]CaseCE150!$O266+[6]CaseCE150!$Q266)/3600/1000</f>
        <v>6.5094206225323061</v>
      </c>
      <c r="AJ249" s="98">
        <f>[6]CaseCE150!$AA266/1000</f>
        <v>1.7816577312028901</v>
      </c>
      <c r="AK249" s="99">
        <f t="shared" si="47"/>
        <v>3.6535752678700284</v>
      </c>
      <c r="AL249" s="98">
        <f>([7]CaseCE160!$O266+[7]CaseCE160!$Q266)/3600/1000</f>
        <v>6.5017409211356947</v>
      </c>
      <c r="AM249" s="98">
        <f>[7]CaseCE160!$AA266/1000</f>
        <v>1.6844056093044402</v>
      </c>
      <c r="AN249" s="99">
        <f t="shared" si="48"/>
        <v>3.859961570551008</v>
      </c>
      <c r="AO249" s="98">
        <f>([8]CaseCE165!$O266+[8]CaseCE165!$Q266)/3600/1000</f>
        <v>6.5264029412978886</v>
      </c>
      <c r="AP249" s="98">
        <f>[8]CaseCE165!$AA266/1000</f>
        <v>2.2191651427330799</v>
      </c>
      <c r="AQ249" s="99">
        <f t="shared" si="49"/>
        <v>2.940927115167328</v>
      </c>
      <c r="AR249" s="98">
        <f>([9]CaseCE170!$O266+[9]CaseCE170!$Q266)/3600/1000</f>
        <v>3.2094146545405917</v>
      </c>
      <c r="AS249" s="98">
        <f>[9]CaseCE170!$AA266/1000</f>
        <v>0.94537108570601702</v>
      </c>
      <c r="AT249" s="99">
        <f t="shared" si="50"/>
        <v>3.3948728738025169</v>
      </c>
      <c r="AU249" s="98">
        <f>([10]CaseCE180!$O266+[10]CaseCE180!$Q266)/3600/1000</f>
        <v>6.5094511066184584</v>
      </c>
      <c r="AV249" s="98">
        <f>[10]CaseCE180!$AA266/1000</f>
        <v>1.61018480969472</v>
      </c>
      <c r="AW249" s="99">
        <f t="shared" si="51"/>
        <v>4.0426732803749434</v>
      </c>
      <c r="AX249" s="98">
        <f>([11]CaseCE185!$O266+[11]CaseCE185!$Q266)/3600/1000</f>
        <v>6.5375453236219867</v>
      </c>
      <c r="AY249" s="98">
        <f>[11]CaseCE185!$AA266/1000</f>
        <v>2.29210968697963</v>
      </c>
      <c r="AZ249" s="99">
        <f t="shared" si="52"/>
        <v>2.8521956696743747</v>
      </c>
      <c r="BA249" s="98">
        <f>([12]CaseCE190!$O266+[12]CaseCE190!$Q266)/3600/1000</f>
        <v>0.8293957251979277</v>
      </c>
      <c r="BB249" s="98">
        <f>[12]CaseCE190!$AA266/1000</f>
        <v>0.24436535183699398</v>
      </c>
      <c r="BC249" s="99">
        <f t="shared" si="53"/>
        <v>3.3940807031889828</v>
      </c>
      <c r="BD249" s="98">
        <f>([13]CaseCE195!$O266+[13]CaseCE195!$Q266)/3600/1000</f>
        <v>0.85750225907438893</v>
      </c>
      <c r="BE249" s="98">
        <f>[13]CaseCE195!$AA266/1000</f>
        <v>0.37235134434719497</v>
      </c>
      <c r="BF249" s="99">
        <f t="shared" si="54"/>
        <v>2.3029385339745687</v>
      </c>
      <c r="BG249" s="98">
        <f>([14]CaseCE200!$O266+[14]CaseCE200!$Q266)/3600/1000</f>
        <v>7.9481816697526666</v>
      </c>
      <c r="BH249" s="98">
        <f>[14]CaseCE200!$AA266/1000</f>
        <v>2.18009151809422</v>
      </c>
      <c r="BI249" s="99">
        <f t="shared" si="55"/>
        <v>3.645801840787291</v>
      </c>
    </row>
    <row r="250" spans="19:61" x14ac:dyDescent="0.2">
      <c r="S250" t="s">
        <v>319</v>
      </c>
      <c r="T250" s="98">
        <f>([1]CaseCE100!$O267+[1]CaseCE100!$Q267)/3600/1000</f>
        <v>5.4381378217455838</v>
      </c>
      <c r="U250" s="98">
        <f>[1]CaseCE100!$AA267/1000</f>
        <v>2.2622507239462504</v>
      </c>
      <c r="V250" s="99">
        <f t="shared" si="42"/>
        <v>2.4038616781871744</v>
      </c>
      <c r="W250" s="98">
        <f>([2]CaseCE110!$O267+[2]CaseCE110!$Q267)/3600/1000</f>
        <v>5.4098755985600828</v>
      </c>
      <c r="X250" s="98">
        <f>[2]CaseCE110!$AA267/1000</f>
        <v>1.5909896182527601</v>
      </c>
      <c r="Y250" s="99">
        <f t="shared" si="43"/>
        <v>3.4003211186891713</v>
      </c>
      <c r="Z250" s="98">
        <f>([3]CaseCE120!$O267+[3]CaseCE120!$Q267)/3600/1000</f>
        <v>5.4020842479338889</v>
      </c>
      <c r="AA250" s="98">
        <f>[3]CaseCE120!$AA267/1000</f>
        <v>1.4976927167415199</v>
      </c>
      <c r="AB250" s="99">
        <f t="shared" si="44"/>
        <v>3.6069376498585259</v>
      </c>
      <c r="AC250" s="98">
        <f>([4]CaseCE130!$O267+[4]CaseCE130!$Q267)/3600/1000</f>
        <v>0.30813772733830558</v>
      </c>
      <c r="AD250" s="98">
        <f>[4]CaseCE130!$AA267/1000</f>
        <v>0.16185466695149101</v>
      </c>
      <c r="AE250" s="99">
        <f t="shared" si="45"/>
        <v>1.9037926625288886</v>
      </c>
      <c r="AF250" s="98">
        <f>([5]CaseCE140!$O267+[5]CaseCE140!$Q267)/3600/1000</f>
        <v>0.2798754640619639</v>
      </c>
      <c r="AG250" s="98">
        <f>[5]CaseCE140!$AA267/1000</f>
        <v>0.10099689257566201</v>
      </c>
      <c r="AH250" s="99">
        <f t="shared" si="46"/>
        <v>2.7711294568027891</v>
      </c>
      <c r="AI250" s="98">
        <f>([6]CaseCE150!$O267+[6]CaseCE150!$Q267)/3600/1000</f>
        <v>6.5099037046397781</v>
      </c>
      <c r="AJ250" s="98">
        <f>[6]CaseCE150!$AA267/1000</f>
        <v>1.7817654616996199</v>
      </c>
      <c r="AK250" s="99">
        <f t="shared" si="47"/>
        <v>3.6536254880763059</v>
      </c>
      <c r="AL250" s="98">
        <f>([7]CaseCE160!$O267+[7]CaseCE160!$Q267)/3600/1000</f>
        <v>6.5021121941619446</v>
      </c>
      <c r="AM250" s="98">
        <f>[7]CaseCE160!$AA267/1000</f>
        <v>1.6844806584004399</v>
      </c>
      <c r="AN250" s="99">
        <f t="shared" si="48"/>
        <v>3.8600100047074819</v>
      </c>
      <c r="AO250" s="98">
        <f>([8]CaseCE165!$O267+[8]CaseCE165!$Q267)/3600/1000</f>
        <v>6.526990517422667</v>
      </c>
      <c r="AP250" s="98">
        <f>[8]CaseCE165!$AA267/1000</f>
        <v>2.2193265942665596</v>
      </c>
      <c r="AQ250" s="99">
        <f t="shared" si="49"/>
        <v>2.9409779228909292</v>
      </c>
      <c r="AR250" s="98">
        <f>([9]CaseCE170!$O267+[9]CaseCE170!$Q267)/3600/1000</f>
        <v>3.2098987781503197</v>
      </c>
      <c r="AS250" s="98">
        <f>[9]CaseCE170!$AA267/1000</f>
        <v>0.94551577990021896</v>
      </c>
      <c r="AT250" s="99">
        <f t="shared" si="50"/>
        <v>3.3948653701888114</v>
      </c>
      <c r="AU250" s="98">
        <f>([10]CaseCE180!$O267+[10]CaseCE180!$Q267)/3600/1000</f>
        <v>6.5099296662726172</v>
      </c>
      <c r="AV250" s="98">
        <f>[10]CaseCE180!$AA267/1000</f>
        <v>1.6102951247047299</v>
      </c>
      <c r="AW250" s="99">
        <f t="shared" si="51"/>
        <v>4.0426935202118948</v>
      </c>
      <c r="AX250" s="98">
        <f>([11]CaseCE185!$O267+[11]CaseCE185!$Q267)/3600/1000</f>
        <v>6.5381856589246947</v>
      </c>
      <c r="AY250" s="98">
        <f>[11]CaseCE185!$AA267/1000</f>
        <v>2.2923096542394501</v>
      </c>
      <c r="AZ250" s="99">
        <f t="shared" si="52"/>
        <v>2.8522262020023446</v>
      </c>
      <c r="BA250" s="98">
        <f>([12]CaseCE190!$O267+[12]CaseCE190!$Q267)/3600/1000</f>
        <v>0.82988335821909731</v>
      </c>
      <c r="BB250" s="98">
        <f>[12]CaseCE190!$AA267/1000</f>
        <v>0.24460558063039201</v>
      </c>
      <c r="BC250" s="99">
        <f t="shared" si="53"/>
        <v>3.3927409018238284</v>
      </c>
      <c r="BD250" s="98">
        <f>([13]CaseCE195!$O267+[13]CaseCE195!$Q267)/3600/1000</f>
        <v>0.85814533924209158</v>
      </c>
      <c r="BE250" s="98">
        <f>[13]CaseCE195!$AA267/1000</f>
        <v>0.37276284929500797</v>
      </c>
      <c r="BF250" s="99">
        <f t="shared" si="54"/>
        <v>2.3021214181216525</v>
      </c>
      <c r="BG250" s="98">
        <f>([14]CaseCE200!$O267+[14]CaseCE200!$Q267)/3600/1000</f>
        <v>7.9487169780490836</v>
      </c>
      <c r="BH250" s="98">
        <f>[14]CaseCE200!$AA267/1000</f>
        <v>2.18020889089067</v>
      </c>
      <c r="BI250" s="99">
        <f t="shared" si="55"/>
        <v>3.6458510976908425</v>
      </c>
    </row>
    <row r="251" spans="19:61" x14ac:dyDescent="0.2">
      <c r="S251" t="s">
        <v>320</v>
      </c>
      <c r="T251" s="98">
        <f>([1]CaseCE100!$O268+[1]CaseCE100!$Q268)/3600/1000</f>
        <v>5.4385035321796105</v>
      </c>
      <c r="U251" s="98">
        <f>[1]CaseCE100!$AA268/1000</f>
        <v>2.2623695530583698</v>
      </c>
      <c r="V251" s="99">
        <f t="shared" si="42"/>
        <v>2.4038970666077097</v>
      </c>
      <c r="W251" s="98">
        <f>([2]CaseCE110!$O268+[2]CaseCE110!$Q268)/3600/1000</f>
        <v>5.4102086923059716</v>
      </c>
      <c r="X251" s="98">
        <f>[2]CaseCE110!$AA268/1000</f>
        <v>1.5910685713056201</v>
      </c>
      <c r="Y251" s="99">
        <f t="shared" si="43"/>
        <v>3.4003617379396736</v>
      </c>
      <c r="Z251" s="98">
        <f>([3]CaseCE120!$O268+[3]CaseCE120!$Q268)/3600/1000</f>
        <v>5.402400777709027</v>
      </c>
      <c r="AA251" s="98">
        <f>[3]CaseCE120!$AA268/1000</f>
        <v>1.49776496112177</v>
      </c>
      <c r="AB251" s="99">
        <f t="shared" si="44"/>
        <v>3.6069750047182505</v>
      </c>
      <c r="AC251" s="98">
        <f>([4]CaseCE130!$O268+[4]CaseCE130!$Q268)/3600/1000</f>
        <v>0.3085034352637222</v>
      </c>
      <c r="AD251" s="98">
        <f>[4]CaseCE130!$AA268/1000</f>
        <v>0.16204369660478099</v>
      </c>
      <c r="AE251" s="99">
        <f t="shared" si="45"/>
        <v>1.9038286692271127</v>
      </c>
      <c r="AF251" s="98">
        <f>([5]CaseCE140!$O268+[5]CaseCE140!$Q268)/3600/1000</f>
        <v>0.2802085627261417</v>
      </c>
      <c r="AG251" s="98">
        <f>[5]CaseCE140!$AA268/1000</f>
        <v>0.10111559315084599</v>
      </c>
      <c r="AH251" s="99">
        <f t="shared" si="46"/>
        <v>2.7711706374319709</v>
      </c>
      <c r="AI251" s="98">
        <f>([6]CaseCE150!$O268+[6]CaseCE150!$Q268)/3600/1000</f>
        <v>6.5102355734461108</v>
      </c>
      <c r="AJ251" s="98">
        <f>[6]CaseCE150!$AA268/1000</f>
        <v>1.78183640459688</v>
      </c>
      <c r="AK251" s="99">
        <f t="shared" si="47"/>
        <v>3.6536662718589907</v>
      </c>
      <c r="AL251" s="98">
        <f>([7]CaseCE160!$O268+[7]CaseCE160!$Q268)/3600/1000</f>
        <v>6.5024204478676113</v>
      </c>
      <c r="AM251" s="98">
        <f>[7]CaseCE160!$AA268/1000</f>
        <v>1.68454382647628</v>
      </c>
      <c r="AN251" s="99">
        <f t="shared" si="48"/>
        <v>3.8600482490677259</v>
      </c>
      <c r="AO251" s="98">
        <f>([8]CaseCE165!$O268+[8]CaseCE165!$Q268)/3600/1000</f>
        <v>6.5273429104118605</v>
      </c>
      <c r="AP251" s="98">
        <f>[8]CaseCE165!$AA268/1000</f>
        <v>2.2194175241812699</v>
      </c>
      <c r="AQ251" s="99">
        <f t="shared" si="49"/>
        <v>2.941016207763683</v>
      </c>
      <c r="AR251" s="98">
        <f>([9]CaseCE170!$O268+[9]CaseCE170!$Q268)/3600/1000</f>
        <v>3.2102313134831335</v>
      </c>
      <c r="AS251" s="98">
        <f>[9]CaseCE170!$AA268/1000</f>
        <v>0.94560073410847301</v>
      </c>
      <c r="AT251" s="99">
        <f t="shared" si="50"/>
        <v>3.3949120360082938</v>
      </c>
      <c r="AU251" s="98">
        <f>([10]CaseCE180!$O268+[10]CaseCE180!$Q268)/3600/1000</f>
        <v>6.5102608132329944</v>
      </c>
      <c r="AV251" s="98">
        <f>[10]CaseCE180!$AA268/1000</f>
        <v>1.61035141831289</v>
      </c>
      <c r="AW251" s="99">
        <f t="shared" si="51"/>
        <v>4.0427578348417708</v>
      </c>
      <c r="AX251" s="98">
        <f>([11]CaseCE185!$O268+[11]CaseCE185!$Q268)/3600/1000</f>
        <v>6.5385516893820252</v>
      </c>
      <c r="AY251" s="98">
        <f>[11]CaseCE185!$AA268/1000</f>
        <v>2.2923805790324301</v>
      </c>
      <c r="AZ251" s="99">
        <f t="shared" si="52"/>
        <v>2.8522976285821713</v>
      </c>
      <c r="BA251" s="98">
        <f>([12]CaseCE190!$O268+[12]CaseCE190!$Q268)/3600/1000</f>
        <v>0.83021617162087769</v>
      </c>
      <c r="BB251" s="98">
        <f>[12]CaseCE190!$AA268/1000</f>
        <v>0.24467895136551499</v>
      </c>
      <c r="BC251" s="99">
        <f t="shared" si="53"/>
        <v>3.3930837409085295</v>
      </c>
      <c r="BD251" s="98">
        <f>([13]CaseCE195!$O268+[13]CaseCE195!$Q268)/3600/1000</f>
        <v>0.85851071090959996</v>
      </c>
      <c r="BE251" s="98">
        <f>[13]CaseCE195!$AA268/1000</f>
        <v>0.37282847664442398</v>
      </c>
      <c r="BF251" s="99">
        <f t="shared" si="54"/>
        <v>2.3026961852175889</v>
      </c>
      <c r="BG251" s="98">
        <f>([14]CaseCE200!$O268+[14]CaseCE200!$Q268)/3600/1000</f>
        <v>7.9490766590112214</v>
      </c>
      <c r="BH251" s="98">
        <f>[14]CaseCE200!$AA268/1000</f>
        <v>2.1802827791845396</v>
      </c>
      <c r="BI251" s="99">
        <f t="shared" si="55"/>
        <v>3.6458925121558323</v>
      </c>
    </row>
    <row r="252" spans="19:61" x14ac:dyDescent="0.2">
      <c r="S252" t="s">
        <v>321</v>
      </c>
      <c r="T252" s="98">
        <f>([1]CaseCE100!$O269+[1]CaseCE100!$Q269)/3600/1000</f>
        <v>5.4386727414714997</v>
      </c>
      <c r="U252" s="98">
        <f>[1]CaseCE100!$AA269/1000</f>
        <v>2.2624245331530299</v>
      </c>
      <c r="V252" s="99">
        <f t="shared" si="42"/>
        <v>2.4039134396637261</v>
      </c>
      <c r="W252" s="98">
        <f>([2]CaseCE110!$O269+[2]CaseCE110!$Q269)/3600/1000</f>
        <v>5.4103997140386673</v>
      </c>
      <c r="X252" s="98">
        <f>[2]CaseCE110!$AA269/1000</f>
        <v>1.59111384907098</v>
      </c>
      <c r="Y252" s="99">
        <f t="shared" si="43"/>
        <v>3.4003850303972234</v>
      </c>
      <c r="Z252" s="98">
        <f>([3]CaseCE120!$O269+[3]CaseCE120!$Q269)/3600/1000</f>
        <v>5.4026194858047223</v>
      </c>
      <c r="AA252" s="98">
        <f>[3]CaseCE120!$AA269/1000</f>
        <v>1.4978148779237399</v>
      </c>
      <c r="AB252" s="99">
        <f t="shared" si="44"/>
        <v>3.607000815276848</v>
      </c>
      <c r="AC252" s="98">
        <f>([4]CaseCE130!$O269+[4]CaseCE130!$Q269)/3600/1000</f>
        <v>0.30867263531612776</v>
      </c>
      <c r="AD252" s="98">
        <f>[4]CaseCE130!$AA269/1000</f>
        <v>0.16213115141454901</v>
      </c>
      <c r="AE252" s="99">
        <f t="shared" si="45"/>
        <v>1.9038453290625845</v>
      </c>
      <c r="AF252" s="98">
        <f>([5]CaseCE140!$O269+[5]CaseCE140!$Q269)/3600/1000</f>
        <v>0.28039957543582777</v>
      </c>
      <c r="AG252" s="98">
        <f>[5]CaseCE140!$AA269/1000</f>
        <v>0.10118365941692301</v>
      </c>
      <c r="AH252" s="99">
        <f t="shared" si="46"/>
        <v>2.7711942526258428</v>
      </c>
      <c r="AI252" s="98">
        <f>([6]CaseCE150!$O269+[6]CaseCE150!$Q269)/3600/1000</f>
        <v>6.5104282096259176</v>
      </c>
      <c r="AJ252" s="98">
        <f>[6]CaseCE150!$AA269/1000</f>
        <v>1.78187708417838</v>
      </c>
      <c r="AK252" s="99">
        <f t="shared" si="47"/>
        <v>3.6536909686045282</v>
      </c>
      <c r="AL252" s="98">
        <f>([7]CaseCE160!$O269+[7]CaseCE160!$Q269)/3600/1000</f>
        <v>6.5026384065619443</v>
      </c>
      <c r="AM252" s="98">
        <f>[7]CaseCE160!$AA269/1000</f>
        <v>1.68458930839043</v>
      </c>
      <c r="AN252" s="99">
        <f t="shared" si="48"/>
        <v>3.8600734162173942</v>
      </c>
      <c r="AO252" s="98">
        <f>([8]CaseCE165!$O269+[8]CaseCE165!$Q269)/3600/1000</f>
        <v>6.5275177863553893</v>
      </c>
      <c r="AP252" s="98">
        <f>[8]CaseCE165!$AA269/1000</f>
        <v>2.21946129824551</v>
      </c>
      <c r="AQ252" s="99">
        <f t="shared" si="49"/>
        <v>2.9410369946596542</v>
      </c>
      <c r="AR252" s="98">
        <f>([9]CaseCE170!$O269+[9]CaseCE170!$Q269)/3600/1000</f>
        <v>3.2104238882766003</v>
      </c>
      <c r="AS252" s="98">
        <f>[9]CaseCE170!$AA269/1000</f>
        <v>0.94564588845310804</v>
      </c>
      <c r="AT252" s="99">
        <f t="shared" si="50"/>
        <v>3.3949535735075491</v>
      </c>
      <c r="AU252" s="98">
        <f>([10]CaseCE180!$O269+[10]CaseCE180!$Q269)/3600/1000</f>
        <v>6.5104548185506026</v>
      </c>
      <c r="AV252" s="98">
        <f>[10]CaseCE180!$AA269/1000</f>
        <v>1.6103812204807699</v>
      </c>
      <c r="AW252" s="99">
        <f t="shared" si="51"/>
        <v>4.042803490099657</v>
      </c>
      <c r="AX252" s="98">
        <f>([11]CaseCE185!$O269+[11]CaseCE185!$Q269)/3600/1000</f>
        <v>6.5387228907871888</v>
      </c>
      <c r="AY252" s="98">
        <f>[11]CaseCE185!$AA269/1000</f>
        <v>2.2924078524133402</v>
      </c>
      <c r="AZ252" s="99">
        <f t="shared" si="52"/>
        <v>2.8523383759585039</v>
      </c>
      <c r="BA252" s="98">
        <f>([12]CaseCE190!$O269+[12]CaseCE190!$Q269)/3600/1000</f>
        <v>0.83040734297507224</v>
      </c>
      <c r="BB252" s="98">
        <f>[12]CaseCE190!$AA269/1000</f>
        <v>0.24467654480738801</v>
      </c>
      <c r="BC252" s="99">
        <f t="shared" si="53"/>
        <v>3.3938984369293661</v>
      </c>
      <c r="BD252" s="98">
        <f>([13]CaseCE195!$O269+[13]CaseCE195!$Q269)/3600/1000</f>
        <v>0.85867979123805549</v>
      </c>
      <c r="BE252" s="98">
        <f>[13]CaseCE195!$AA269/1000</f>
        <v>0.37278710783291397</v>
      </c>
      <c r="BF252" s="99">
        <f t="shared" si="54"/>
        <v>2.3034052766194972</v>
      </c>
      <c r="BG252" s="98">
        <f>([14]CaseCE200!$O269+[14]CaseCE200!$Q269)/3600/1000</f>
        <v>7.9492815698546666</v>
      </c>
      <c r="BH252" s="98">
        <f>[14]CaseCE200!$AA269/1000</f>
        <v>2.1803242655088901</v>
      </c>
      <c r="BI252" s="99">
        <f t="shared" si="55"/>
        <v>3.6459171214146422</v>
      </c>
    </row>
    <row r="253" spans="19:61" x14ac:dyDescent="0.2">
      <c r="S253" t="s">
        <v>322</v>
      </c>
      <c r="T253" s="98">
        <f>([1]CaseCE100!$O270+[1]CaseCE100!$Q270)/3600/1000</f>
        <v>5.4387486169988053</v>
      </c>
      <c r="U253" s="98">
        <f>[1]CaseCE100!$AA270/1000</f>
        <v>2.2621886285443802</v>
      </c>
      <c r="V253" s="99">
        <f t="shared" si="42"/>
        <v>2.4041976643205052</v>
      </c>
      <c r="W253" s="98">
        <f>([2]CaseCE110!$O270+[2]CaseCE110!$Q270)/3600/1000</f>
        <v>5.4105055835058895</v>
      </c>
      <c r="X253" s="98">
        <f>[2]CaseCE110!$AA270/1000</f>
        <v>1.5909545128413198</v>
      </c>
      <c r="Y253" s="99">
        <f t="shared" si="43"/>
        <v>3.4007921281439728</v>
      </c>
      <c r="Z253" s="98">
        <f>([3]CaseCE120!$O270+[3]CaseCE120!$Q270)/3600/1000</f>
        <v>5.4027644108408888</v>
      </c>
      <c r="AA253" s="98">
        <f>[3]CaseCE120!$AA270/1000</f>
        <v>1.49767554055104</v>
      </c>
      <c r="AB253" s="99">
        <f t="shared" si="44"/>
        <v>3.6074331619604663</v>
      </c>
      <c r="AC253" s="98">
        <f>([4]CaseCE130!$O270+[4]CaseCE130!$Q270)/3600/1000</f>
        <v>0.30874849242905833</v>
      </c>
      <c r="AD253" s="98">
        <f>[4]CaseCE130!$AA270/1000</f>
        <v>0.162144523945079</v>
      </c>
      <c r="AE253" s="99">
        <f t="shared" si="45"/>
        <v>1.9041561498162991</v>
      </c>
      <c r="AF253" s="98">
        <f>([5]CaseCE140!$O270+[5]CaseCE140!$Q270)/3600/1000</f>
        <v>0.28050544077459721</v>
      </c>
      <c r="AG253" s="98">
        <f>[5]CaseCE140!$AA270/1000</f>
        <v>0.10120529025640801</v>
      </c>
      <c r="AH253" s="99">
        <f t="shared" si="46"/>
        <v>2.7716480044069285</v>
      </c>
      <c r="AI253" s="98">
        <f>([6]CaseCE150!$O270+[6]CaseCE150!$Q270)/3600/1000</f>
        <v>6.5105367606490825</v>
      </c>
      <c r="AJ253" s="98">
        <f>[6]CaseCE150!$AA270/1000</f>
        <v>1.7818048721397999</v>
      </c>
      <c r="AK253" s="99">
        <f t="shared" si="47"/>
        <v>3.6538999653932183</v>
      </c>
      <c r="AL253" s="98">
        <f>([7]CaseCE160!$O270+[7]CaseCE160!$Q270)/3600/1000</f>
        <v>6.5027866959493341</v>
      </c>
      <c r="AM253" s="98">
        <f>[7]CaseCE160!$AA270/1000</f>
        <v>1.68455780874487</v>
      </c>
      <c r="AN253" s="99">
        <f t="shared" si="48"/>
        <v>3.8602336246296165</v>
      </c>
      <c r="AO253" s="98">
        <f>([8]CaseCE165!$O270+[8]CaseCE165!$Q270)/3600/1000</f>
        <v>6.5276022880720825</v>
      </c>
      <c r="AP253" s="98">
        <f>[8]CaseCE165!$AA270/1000</f>
        <v>2.2193538463775297</v>
      </c>
      <c r="AQ253" s="99">
        <f t="shared" si="49"/>
        <v>2.941217462337768</v>
      </c>
      <c r="AR253" s="98">
        <f>([9]CaseCE170!$O270+[9]CaseCE170!$Q270)/3600/1000</f>
        <v>3.2105314004774756</v>
      </c>
      <c r="AS253" s="98">
        <f>[9]CaseCE170!$AA270/1000</f>
        <v>0.94559818341283008</v>
      </c>
      <c r="AT253" s="99">
        <f t="shared" si="50"/>
        <v>3.3952385450764124</v>
      </c>
      <c r="AU253" s="98">
        <f>([10]CaseCE180!$O270+[10]CaseCE180!$Q270)/3600/1000</f>
        <v>6.5105636005007081</v>
      </c>
      <c r="AV253" s="98">
        <f>[10]CaseCE180!$AA270/1000</f>
        <v>1.6102303995509899</v>
      </c>
      <c r="AW253" s="99">
        <f t="shared" si="51"/>
        <v>4.0432497127840641</v>
      </c>
      <c r="AX253" s="98">
        <f>([11]CaseCE185!$O270+[11]CaseCE185!$Q270)/3600/1000</f>
        <v>6.5387995979050357</v>
      </c>
      <c r="AY253" s="98">
        <f>[11]CaseCE185!$AA270/1000</f>
        <v>2.2921303468632002</v>
      </c>
      <c r="AZ253" s="99">
        <f t="shared" si="52"/>
        <v>2.8527171706676446</v>
      </c>
      <c r="BA253" s="98">
        <f>([12]CaseCE190!$O270+[12]CaseCE190!$Q270)/3600/1000</f>
        <v>0.83051332842653047</v>
      </c>
      <c r="BB253" s="98">
        <f>[12]CaseCE190!$AA270/1000</f>
        <v>0.244624064537624</v>
      </c>
      <c r="BC253" s="99">
        <f t="shared" si="53"/>
        <v>3.3950598032794717</v>
      </c>
      <c r="BD253" s="98">
        <f>([13]CaseCE195!$O270+[13]CaseCE195!$Q270)/3600/1000</f>
        <v>0.85875551982122211</v>
      </c>
      <c r="BE253" s="98">
        <f>[13]CaseCE195!$AA270/1000</f>
        <v>0.37268939518406702</v>
      </c>
      <c r="BF253" s="99">
        <f t="shared" si="54"/>
        <v>2.304212384141203</v>
      </c>
      <c r="BG253" s="98">
        <f>([14]CaseCE200!$O270+[14]CaseCE200!$Q270)/3600/1000</f>
        <v>7.9493951384433892</v>
      </c>
      <c r="BH253" s="98">
        <f>[14]CaseCE200!$AA270/1000</f>
        <v>2.1802481545757302</v>
      </c>
      <c r="BI253" s="99">
        <f t="shared" si="55"/>
        <v>3.64609648757635</v>
      </c>
    </row>
    <row r="254" spans="19:61" x14ac:dyDescent="0.2">
      <c r="S254" t="s">
        <v>323</v>
      </c>
      <c r="T254" s="98">
        <f>([1]CaseCE100!$O271+[1]CaseCE100!$Q271)/3600/1000</f>
        <v>5.4388057891623891</v>
      </c>
      <c r="U254" s="98">
        <f>[1]CaseCE100!$AA271/1000</f>
        <v>2.26205096266255</v>
      </c>
      <c r="V254" s="99">
        <f t="shared" si="42"/>
        <v>2.4043692555717824</v>
      </c>
      <c r="W254" s="98">
        <f>([2]CaseCE110!$O271+[2]CaseCE110!$Q271)/3600/1000</f>
        <v>5.4105826933792773</v>
      </c>
      <c r="X254" s="98">
        <f>[2]CaseCE110!$AA271/1000</f>
        <v>1.5908621102974101</v>
      </c>
      <c r="Y254" s="99">
        <f t="shared" si="43"/>
        <v>3.4010381279165509</v>
      </c>
      <c r="Z254" s="98">
        <f>([3]CaseCE120!$O271+[3]CaseCE120!$Q271)/3600/1000</f>
        <v>5.4028740441847773</v>
      </c>
      <c r="AA254" s="98">
        <f>[3]CaseCE120!$AA271/1000</f>
        <v>1.49759713428063</v>
      </c>
      <c r="AB254" s="99">
        <f t="shared" si="44"/>
        <v>3.6076952342594093</v>
      </c>
      <c r="AC254" s="98">
        <f>([4]CaseCE130!$O271+[4]CaseCE130!$Q271)/3600/1000</f>
        <v>0.3088056593298556</v>
      </c>
      <c r="AD254" s="98">
        <f>[4]CaseCE130!$AA271/1000</f>
        <v>0.16215856371578899</v>
      </c>
      <c r="AE254" s="99">
        <f t="shared" si="45"/>
        <v>1.9043438240553923</v>
      </c>
      <c r="AF254" s="98">
        <f>([5]CaseCE140!$O271+[5]CaseCE140!$Q271)/3600/1000</f>
        <v>0.28058254086550277</v>
      </c>
      <c r="AG254" s="98">
        <f>[5]CaseCE140!$AA271/1000</f>
        <v>0.10122310944886299</v>
      </c>
      <c r="AH254" s="99">
        <f t="shared" si="46"/>
        <v>2.7719217715520839</v>
      </c>
      <c r="AI254" s="98">
        <f>([6]CaseCE150!$O271+[6]CaseCE150!$Q271)/3600/1000</f>
        <v>6.5106146352362773</v>
      </c>
      <c r="AJ254" s="98">
        <f>[6]CaseCE150!$AA271/1000</f>
        <v>1.78166290175621</v>
      </c>
      <c r="AK254" s="99">
        <f t="shared" si="47"/>
        <v>3.6542348324246263</v>
      </c>
      <c r="AL254" s="98">
        <f>([7]CaseCE160!$O271+[7]CaseCE160!$Q271)/3600/1000</f>
        <v>6.5028987469308337</v>
      </c>
      <c r="AM254" s="98">
        <f>[7]CaseCE160!$AA271/1000</f>
        <v>1.6844333565063501</v>
      </c>
      <c r="AN254" s="99">
        <f t="shared" si="48"/>
        <v>3.8605853546016018</v>
      </c>
      <c r="AO254" s="98">
        <f>([8]CaseCE165!$O271+[8]CaseCE165!$Q271)/3600/1000</f>
        <v>6.5276634437811119</v>
      </c>
      <c r="AP254" s="98">
        <f>[8]CaseCE165!$AA271/1000</f>
        <v>2.2191667853854602</v>
      </c>
      <c r="AQ254" s="99">
        <f t="shared" si="49"/>
        <v>2.9414929453566434</v>
      </c>
      <c r="AR254" s="98">
        <f>([9]CaseCE170!$O271+[9]CaseCE170!$Q271)/3600/1000</f>
        <v>3.2106097418331698</v>
      </c>
      <c r="AS254" s="98">
        <f>[9]CaseCE170!$AA271/1000</f>
        <v>0.94552491503150304</v>
      </c>
      <c r="AT254" s="99">
        <f t="shared" si="50"/>
        <v>3.3955844957572574</v>
      </c>
      <c r="AU254" s="98">
        <f>([10]CaseCE180!$O271+[10]CaseCE180!$Q271)/3600/1000</f>
        <v>6.510644171831558</v>
      </c>
      <c r="AV254" s="98">
        <f>[10]CaseCE180!$AA271/1000</f>
        <v>1.61016373959766</v>
      </c>
      <c r="AW254" s="99">
        <f t="shared" si="51"/>
        <v>4.0434671404651095</v>
      </c>
      <c r="AX254" s="98">
        <f>([11]CaseCE185!$O271+[11]CaseCE185!$Q271)/3600/1000</f>
        <v>6.5388579216442668</v>
      </c>
      <c r="AY254" s="98">
        <f>[11]CaseCE185!$AA271/1000</f>
        <v>2.2919813482362703</v>
      </c>
      <c r="AZ254" s="99">
        <f t="shared" si="52"/>
        <v>2.8529280688414245</v>
      </c>
      <c r="BA254" s="98">
        <f>([12]CaseCE190!$O271+[12]CaseCE190!$Q271)/3600/1000</f>
        <v>0.83059080574506949</v>
      </c>
      <c r="BB254" s="98">
        <f>[12]CaseCE190!$AA271/1000</f>
        <v>0.24460327072406499</v>
      </c>
      <c r="BC254" s="99">
        <f t="shared" si="53"/>
        <v>3.3956651654182188</v>
      </c>
      <c r="BD254" s="98">
        <f>([13]CaseCE195!$O271+[13]CaseCE195!$Q271)/3600/1000</f>
        <v>0.85881282446448881</v>
      </c>
      <c r="BE254" s="98">
        <f>[13]CaseCE195!$AA271/1000</f>
        <v>0.37265081692303198</v>
      </c>
      <c r="BF254" s="99">
        <f t="shared" si="54"/>
        <v>2.3046047008716735</v>
      </c>
      <c r="BG254" s="98">
        <f>([14]CaseCE200!$O271+[14]CaseCE200!$Q271)/3600/1000</f>
        <v>7.9494749509734719</v>
      </c>
      <c r="BH254" s="98">
        <f>[14]CaseCE200!$AA271/1000</f>
        <v>2.18007398919982</v>
      </c>
      <c r="BI254" s="99">
        <f t="shared" si="55"/>
        <v>3.6464243830051237</v>
      </c>
    </row>
    <row r="255" spans="19:61" x14ac:dyDescent="0.2">
      <c r="S255" t="s">
        <v>324</v>
      </c>
      <c r="T255" s="98">
        <f>([1]CaseCE100!$O272+[1]CaseCE100!$Q272)/3600/1000</f>
        <v>5.438839245879195</v>
      </c>
      <c r="U255" s="98">
        <f>[1]CaseCE100!$AA272/1000</f>
        <v>2.26206183114971</v>
      </c>
      <c r="V255" s="99">
        <f t="shared" si="42"/>
        <v>2.4043724937062678</v>
      </c>
      <c r="W255" s="98">
        <f>([2]CaseCE110!$O272+[2]CaseCE110!$Q272)/3600/1000</f>
        <v>5.4106315611249993</v>
      </c>
      <c r="X255" s="98">
        <f>[2]CaseCE110!$AA272/1000</f>
        <v>1.5908735473120801</v>
      </c>
      <c r="Y255" s="99">
        <f t="shared" si="43"/>
        <v>3.4010443949280158</v>
      </c>
      <c r="Z255" s="98">
        <f>([3]CaseCE120!$O272+[3]CaseCE120!$Q272)/3600/1000</f>
        <v>5.4029503730921116</v>
      </c>
      <c r="AA255" s="98">
        <f>[3]CaseCE120!$AA272/1000</f>
        <v>1.49761455266698</v>
      </c>
      <c r="AB255" s="99">
        <f t="shared" si="44"/>
        <v>3.6077042410348086</v>
      </c>
      <c r="AC255" s="98">
        <f>([4]CaseCE130!$O272+[4]CaseCE130!$Q272)/3600/1000</f>
        <v>0.30883911794311386</v>
      </c>
      <c r="AD255" s="98">
        <f>[4]CaseCE130!$AA272/1000</f>
        <v>0.16217585279451299</v>
      </c>
      <c r="AE255" s="99">
        <f t="shared" si="45"/>
        <v>1.9043471183988929</v>
      </c>
      <c r="AF255" s="98">
        <f>([5]CaseCE140!$O272+[5]CaseCE140!$Q272)/3600/1000</f>
        <v>0.28063139765960837</v>
      </c>
      <c r="AG255" s="98">
        <f>[5]CaseCE140!$AA272/1000</f>
        <v>0.101240514455889</v>
      </c>
      <c r="AH255" s="99">
        <f t="shared" si="46"/>
        <v>2.7719278113889958</v>
      </c>
      <c r="AI255" s="98">
        <f>([6]CaseCE150!$O272+[6]CaseCE150!$Q272)/3600/1000</f>
        <v>6.5106650988008052</v>
      </c>
      <c r="AJ255" s="98">
        <f>[6]CaseCE150!$AA272/1000</f>
        <v>1.7816492077826398</v>
      </c>
      <c r="AK255" s="99">
        <f t="shared" si="47"/>
        <v>3.6542912433944754</v>
      </c>
      <c r="AL255" s="98">
        <f>([7]CaseCE160!$O272+[7]CaseCE160!$Q272)/3600/1000</f>
        <v>6.5029789810000276</v>
      </c>
      <c r="AM255" s="98">
        <f>[7]CaseCE160!$AA272/1000</f>
        <v>1.68441660506283</v>
      </c>
      <c r="AN255" s="99">
        <f t="shared" si="48"/>
        <v>3.8606713810907021</v>
      </c>
      <c r="AO255" s="98">
        <f>([8]CaseCE165!$O272+[8]CaseCE165!$Q272)/3600/1000</f>
        <v>6.5277007432518612</v>
      </c>
      <c r="AP255" s="98">
        <f>[8]CaseCE165!$AA272/1000</f>
        <v>2.2191420166728797</v>
      </c>
      <c r="AQ255" s="99">
        <f t="shared" si="49"/>
        <v>2.9415425845700165</v>
      </c>
      <c r="AR255" s="98">
        <f>([9]CaseCE170!$O272+[9]CaseCE170!$Q272)/3600/1000</f>
        <v>3.2106600293206475</v>
      </c>
      <c r="AS255" s="98">
        <f>[9]CaseCE170!$AA272/1000</f>
        <v>0.945521331281865</v>
      </c>
      <c r="AT255" s="99">
        <f t="shared" si="50"/>
        <v>3.3956505507579422</v>
      </c>
      <c r="AU255" s="98">
        <f>([10]CaseCE180!$O272+[10]CaseCE180!$Q272)/3600/1000</f>
        <v>6.5106962439518998</v>
      </c>
      <c r="AV255" s="98">
        <f>[10]CaseCE180!$AA272/1000</f>
        <v>1.61017360530775</v>
      </c>
      <c r="AW255" s="99">
        <f t="shared" si="51"/>
        <v>4.0434747051436855</v>
      </c>
      <c r="AX255" s="98">
        <f>([11]CaseCE185!$O272+[11]CaseCE185!$Q272)/3600/1000</f>
        <v>6.5388926558993381</v>
      </c>
      <c r="AY255" s="98">
        <f>[11]CaseCE185!$AA272/1000</f>
        <v>2.2919901654974701</v>
      </c>
      <c r="AZ255" s="99">
        <f t="shared" si="52"/>
        <v>2.8529322482847954</v>
      </c>
      <c r="BA255" s="98">
        <f>([12]CaseCE190!$O272+[12]CaseCE190!$Q272)/3600/1000</f>
        <v>0.83063998154090279</v>
      </c>
      <c r="BB255" s="98">
        <f>[12]CaseCE190!$AA272/1000</f>
        <v>0.24460161395659599</v>
      </c>
      <c r="BC255" s="99">
        <f t="shared" si="53"/>
        <v>3.395889209824666</v>
      </c>
      <c r="BD255" s="98">
        <f>([13]CaseCE195!$O272+[13]CaseCE195!$Q272)/3600/1000</f>
        <v>0.85884641095168601</v>
      </c>
      <c r="BE255" s="98">
        <f>[13]CaseCE195!$AA272/1000</f>
        <v>0.37264702588035498</v>
      </c>
      <c r="BF255" s="99">
        <f t="shared" si="54"/>
        <v>2.3047182757536193</v>
      </c>
      <c r="BG255" s="98">
        <f>([14]CaseCE200!$O272+[14]CaseCE200!$Q272)/3600/1000</f>
        <v>7.9495260264698064</v>
      </c>
      <c r="BH255" s="98">
        <f>[14]CaseCE200!$AA272/1000</f>
        <v>2.1800488806794101</v>
      </c>
      <c r="BI255" s="99">
        <f t="shared" si="55"/>
        <v>3.646489808977285</v>
      </c>
    </row>
    <row r="256" spans="19:61" x14ac:dyDescent="0.2">
      <c r="S256" t="s">
        <v>325</v>
      </c>
      <c r="T256" s="98">
        <f>([1]CaseCE100!$O273+[1]CaseCE100!$Q273)/3600/1000</f>
        <v>5.4389474358165</v>
      </c>
      <c r="U256" s="98">
        <f>[1]CaseCE100!$AA273/1000</f>
        <v>2.2618368582969604</v>
      </c>
      <c r="V256" s="99">
        <f t="shared" si="42"/>
        <v>2.4046594765953766</v>
      </c>
      <c r="W256" s="98">
        <f>([2]CaseCE110!$O273+[2]CaseCE110!$Q273)/3600/1000</f>
        <v>5.4107411326763062</v>
      </c>
      <c r="X256" s="98">
        <f>[2]CaseCE110!$AA273/1000</f>
        <v>1.59071530203112</v>
      </c>
      <c r="Y256" s="99">
        <f t="shared" si="43"/>
        <v>3.4014516147342957</v>
      </c>
      <c r="Z256" s="98">
        <f>([3]CaseCE120!$O273+[3]CaseCE120!$Q273)/3600/1000</f>
        <v>5.4030638857368061</v>
      </c>
      <c r="AA256" s="98">
        <f>[3]CaseCE120!$AA273/1000</f>
        <v>1.4974684181047802</v>
      </c>
      <c r="AB256" s="99">
        <f t="shared" si="44"/>
        <v>3.6081321117776959</v>
      </c>
      <c r="AC256" s="98">
        <f>([4]CaseCE130!$O273+[4]CaseCE130!$Q273)/3600/1000</f>
        <v>0.30894730154790273</v>
      </c>
      <c r="AD256" s="98">
        <f>[4]CaseCE130!$AA273/1000</f>
        <v>0.162205944863268</v>
      </c>
      <c r="AE256" s="99">
        <f t="shared" si="45"/>
        <v>1.9046607805178213</v>
      </c>
      <c r="AF256" s="98">
        <f>([5]CaseCE140!$O273+[5]CaseCE140!$Q273)/3600/1000</f>
        <v>0.28074097416696669</v>
      </c>
      <c r="AG256" s="98">
        <f>[5]CaseCE140!$AA273/1000</f>
        <v>0.101263466671321</v>
      </c>
      <c r="AH256" s="99">
        <f t="shared" si="46"/>
        <v>2.7723816238504884</v>
      </c>
      <c r="AI256" s="98">
        <f>([6]CaseCE150!$O273+[6]CaseCE150!$Q273)/3600/1000</f>
        <v>6.5107756026730552</v>
      </c>
      <c r="AJ256" s="98">
        <f>[6]CaseCE150!$AA273/1000</f>
        <v>1.78157829861659</v>
      </c>
      <c r="AK256" s="99">
        <f t="shared" si="47"/>
        <v>3.6544987148354497</v>
      </c>
      <c r="AL256" s="98">
        <f>([7]CaseCE160!$O273+[7]CaseCE160!$Q273)/3600/1000</f>
        <v>6.5030948096976946</v>
      </c>
      <c r="AM256" s="98">
        <f>[7]CaseCE160!$AA273/1000</f>
        <v>1.6843757074464298</v>
      </c>
      <c r="AN256" s="99">
        <f t="shared" si="48"/>
        <v>3.8608338869696741</v>
      </c>
      <c r="AO256" s="98">
        <f>([8]CaseCE165!$O273+[8]CaseCE165!$Q273)/3600/1000</f>
        <v>6.5278101042532501</v>
      </c>
      <c r="AP256" s="98">
        <f>[8]CaseCE165!$AA273/1000</f>
        <v>2.21904231597631</v>
      </c>
      <c r="AQ256" s="99">
        <f t="shared" si="49"/>
        <v>2.9417240298913434</v>
      </c>
      <c r="AR256" s="98">
        <f>([9]CaseCE170!$O273+[9]CaseCE170!$Q273)/3600/1000</f>
        <v>3.2107695487587606</v>
      </c>
      <c r="AS256" s="98">
        <f>[9]CaseCE170!$AA273/1000</f>
        <v>0.94548345708123605</v>
      </c>
      <c r="AT256" s="99">
        <f t="shared" si="50"/>
        <v>3.3959024081400622</v>
      </c>
      <c r="AU256" s="98">
        <f>([10]CaseCE180!$O273+[10]CaseCE180!$Q273)/3600/1000</f>
        <v>6.5108052887751526</v>
      </c>
      <c r="AV256" s="98">
        <f>[10]CaseCE180!$AA273/1000</f>
        <v>1.61004409240519</v>
      </c>
      <c r="AW256" s="99">
        <f t="shared" si="51"/>
        <v>4.0438676924983357</v>
      </c>
      <c r="AX256" s="98">
        <f>([11]CaseCE185!$O273+[11]CaseCE185!$Q273)/3600/1000</f>
        <v>6.539000089293884</v>
      </c>
      <c r="AY256" s="98">
        <f>[11]CaseCE185!$AA273/1000</f>
        <v>2.2917549870701599</v>
      </c>
      <c r="AZ256" s="99">
        <f t="shared" si="52"/>
        <v>2.8532718925828604</v>
      </c>
      <c r="BA256" s="98">
        <f>([12]CaseCE190!$O273+[12]CaseCE190!$Q273)/3600/1000</f>
        <v>0.83074953339934166</v>
      </c>
      <c r="BB256" s="98">
        <f>[12]CaseCE190!$AA273/1000</f>
        <v>0.244624882589249</v>
      </c>
      <c r="BC256" s="99">
        <f t="shared" si="53"/>
        <v>3.3960140301600381</v>
      </c>
      <c r="BD256" s="98">
        <f>([13]CaseCE195!$O273+[13]CaseCE195!$Q273)/3600/1000</f>
        <v>0.85895461820237218</v>
      </c>
      <c r="BE256" s="98">
        <f>[13]CaseCE195!$AA273/1000</f>
        <v>0.37267924031268901</v>
      </c>
      <c r="BF256" s="99">
        <f t="shared" si="54"/>
        <v>2.3048094052185029</v>
      </c>
      <c r="BG256" s="98">
        <f>([14]CaseCE200!$O273+[14]CaseCE200!$Q273)/3600/1000</f>
        <v>7.9496356083573048</v>
      </c>
      <c r="BH256" s="98">
        <f>[14]CaseCE200!$AA273/1000</f>
        <v>2.1799723812856002</v>
      </c>
      <c r="BI256" s="99">
        <f t="shared" si="55"/>
        <v>3.6466680388258625</v>
      </c>
    </row>
    <row r="257" spans="19:61" x14ac:dyDescent="0.2">
      <c r="S257" t="s">
        <v>326</v>
      </c>
      <c r="T257" s="98">
        <f>([1]CaseCE100!$O274+[1]CaseCE100!$Q274)/3600/1000</f>
        <v>5.4392999093602779</v>
      </c>
      <c r="U257" s="98">
        <f>[1]CaseCE100!$AA274/1000</f>
        <v>2.2619208861023798</v>
      </c>
      <c r="V257" s="99">
        <f t="shared" si="42"/>
        <v>2.4047259755105697</v>
      </c>
      <c r="W257" s="98">
        <f>([2]CaseCE110!$O274+[2]CaseCE110!$Q274)/3600/1000</f>
        <v>5.4110723216448617</v>
      </c>
      <c r="X257" s="98">
        <f>[2]CaseCE110!$AA274/1000</f>
        <v>1.5907442515427099</v>
      </c>
      <c r="Y257" s="99">
        <f t="shared" si="43"/>
        <v>3.4015979101588347</v>
      </c>
      <c r="Z257" s="98">
        <f>([3]CaseCE120!$O274+[3]CaseCE120!$Q274)/3600/1000</f>
        <v>5.4033995921729998</v>
      </c>
      <c r="AA257" s="98">
        <f>[3]CaseCE120!$AA274/1000</f>
        <v>1.4974542485748801</v>
      </c>
      <c r="AB257" s="99">
        <f t="shared" si="44"/>
        <v>3.6083904381822611</v>
      </c>
      <c r="AC257" s="98">
        <f>([4]CaseCE130!$O274+[4]CaseCE130!$Q274)/3600/1000</f>
        <v>0.30929976501113055</v>
      </c>
      <c r="AD257" s="98">
        <f>[4]CaseCE130!$AA274/1000</f>
        <v>0.16236724708254702</v>
      </c>
      <c r="AE257" s="99">
        <f t="shared" si="45"/>
        <v>1.9049393924495344</v>
      </c>
      <c r="AF257" s="98">
        <f>([5]CaseCE140!$O274+[5]CaseCE140!$Q274)/3600/1000</f>
        <v>0.28107219260343053</v>
      </c>
      <c r="AG257" s="98">
        <f>[5]CaseCE140!$AA274/1000</f>
        <v>0.10136697169684</v>
      </c>
      <c r="AH257" s="99">
        <f t="shared" si="46"/>
        <v>2.7728182848752563</v>
      </c>
      <c r="AI257" s="98">
        <f>([6]CaseCE150!$O274+[6]CaseCE150!$Q274)/3600/1000</f>
        <v>6.5111447062722503</v>
      </c>
      <c r="AJ257" s="98">
        <f>[6]CaseCE150!$AA274/1000</f>
        <v>1.7874034044689999</v>
      </c>
      <c r="AK257" s="99">
        <f t="shared" si="47"/>
        <v>3.6427952917581998</v>
      </c>
      <c r="AL257" s="98">
        <f>([7]CaseCE160!$O274+[7]CaseCE160!$Q274)/3600/1000</f>
        <v>6.5034216330379726</v>
      </c>
      <c r="AM257" s="98">
        <f>[7]CaseCE160!$AA274/1000</f>
        <v>1.69027086196945</v>
      </c>
      <c r="AN257" s="99">
        <f t="shared" si="48"/>
        <v>3.8475618194473236</v>
      </c>
      <c r="AO257" s="98">
        <f>([8]CaseCE165!$O274+[8]CaseCE165!$Q274)/3600/1000</f>
        <v>6.5282079230062502</v>
      </c>
      <c r="AP257" s="98">
        <f>[8]CaseCE165!$AA274/1000</f>
        <v>2.22740799484234</v>
      </c>
      <c r="AQ257" s="99">
        <f t="shared" si="49"/>
        <v>2.9308541309551726</v>
      </c>
      <c r="AR257" s="98">
        <f>([9]CaseCE170!$O274+[9]CaseCE170!$Q274)/3600/1000</f>
        <v>3.2111166518462135</v>
      </c>
      <c r="AS257" s="98">
        <f>[9]CaseCE170!$AA274/1000</f>
        <v>0.950269912873971</v>
      </c>
      <c r="AT257" s="99">
        <f t="shared" si="50"/>
        <v>3.3791627077138515</v>
      </c>
      <c r="AU257" s="98">
        <f>([10]CaseCE180!$O274+[10]CaseCE180!$Q274)/3600/1000</f>
        <v>6.5111336406778584</v>
      </c>
      <c r="AV257" s="98">
        <f>[10]CaseCE180!$AA274/1000</f>
        <v>1.6194550380653601</v>
      </c>
      <c r="AW257" s="99">
        <f t="shared" si="51"/>
        <v>4.0205708016791961</v>
      </c>
      <c r="AX257" s="98">
        <f>([11]CaseCE185!$O274+[11]CaseCE185!$Q274)/3600/1000</f>
        <v>6.5393567010242419</v>
      </c>
      <c r="AY257" s="98">
        <f>[11]CaseCE185!$AA274/1000</f>
        <v>2.3073868922139598</v>
      </c>
      <c r="AZ257" s="99">
        <f t="shared" si="52"/>
        <v>2.8340963204266392</v>
      </c>
      <c r="BA257" s="98">
        <f>([12]CaseCE190!$O274+[12]CaseCE190!$Q274)/3600/1000</f>
        <v>0.83108423425371936</v>
      </c>
      <c r="BB257" s="98">
        <f>[12]CaseCE190!$AA274/1000</f>
        <v>0.24796093460055599</v>
      </c>
      <c r="BC257" s="99">
        <f t="shared" si="53"/>
        <v>3.3516740674998888</v>
      </c>
      <c r="BD257" s="98">
        <f>([13]CaseCE195!$O274+[13]CaseCE195!$Q274)/3600/1000</f>
        <v>0.8593119737155529</v>
      </c>
      <c r="BE257" s="98">
        <f>[13]CaseCE195!$AA274/1000</f>
        <v>0.37832897777753999</v>
      </c>
      <c r="BF257" s="99">
        <f t="shared" si="54"/>
        <v>2.2713353303347388</v>
      </c>
      <c r="BG257" s="98">
        <f>([14]CaseCE200!$O274+[14]CaseCE200!$Q274)/3600/1000</f>
        <v>7.9500131686628883</v>
      </c>
      <c r="BH257" s="98">
        <f>[14]CaseCE200!$AA274/1000</f>
        <v>2.1880299600139099</v>
      </c>
      <c r="BI257" s="99">
        <f t="shared" si="55"/>
        <v>3.6334114769673209</v>
      </c>
    </row>
    <row r="258" spans="19:61" x14ac:dyDescent="0.2">
      <c r="S258" t="s">
        <v>327</v>
      </c>
      <c r="T258" s="98">
        <f>([1]CaseCE100!$O275+[1]CaseCE100!$Q275)/3600/1000</f>
        <v>5.4400800831814724</v>
      </c>
      <c r="U258" s="98">
        <f>[1]CaseCE100!$AA275/1000</f>
        <v>2.2621302647259101</v>
      </c>
      <c r="V258" s="99">
        <f t="shared" si="42"/>
        <v>2.4048482830588083</v>
      </c>
      <c r="W258" s="98">
        <f>([2]CaseCE110!$O275+[2]CaseCE110!$Q275)/3600/1000</f>
        <v>5.4120586429758335</v>
      </c>
      <c r="X258" s="98">
        <f>[2]CaseCE110!$AA275/1000</f>
        <v>1.5909464414122698</v>
      </c>
      <c r="Y258" s="99">
        <f t="shared" si="43"/>
        <v>3.4017855674460007</v>
      </c>
      <c r="Z258" s="98">
        <f>([3]CaseCE120!$O275+[3]CaseCE120!$Q275)/3600/1000</f>
        <v>5.404291775469888</v>
      </c>
      <c r="AA258" s="98">
        <f>[3]CaseCE120!$AA275/1000</f>
        <v>1.4976278457785499</v>
      </c>
      <c r="AB258" s="99">
        <f t="shared" si="44"/>
        <v>3.6085679033701714</v>
      </c>
      <c r="AC258" s="98">
        <f>([4]CaseCE130!$O275+[4]CaseCE130!$Q275)/3600/1000</f>
        <v>0.31007997268811666</v>
      </c>
      <c r="AD258" s="98">
        <f>[4]CaseCE130!$AA275/1000</f>
        <v>0.162765672498801</v>
      </c>
      <c r="AE258" s="99">
        <f t="shared" si="45"/>
        <v>1.9050698339995544</v>
      </c>
      <c r="AF258" s="98">
        <f>([5]CaseCE140!$O275+[5]CaseCE140!$Q275)/3600/1000</f>
        <v>0.28205854162791666</v>
      </c>
      <c r="AG258" s="98">
        <f>[5]CaseCE140!$AA275/1000</f>
        <v>0.101715341431798</v>
      </c>
      <c r="AH258" s="99">
        <f t="shared" si="46"/>
        <v>2.7730186779842061</v>
      </c>
      <c r="AI258" s="98">
        <f>([6]CaseCE150!$O275+[6]CaseCE150!$Q275)/3600/1000</f>
        <v>6.512058733714416</v>
      </c>
      <c r="AJ258" s="98">
        <f>[6]CaseCE150!$AA275/1000</f>
        <v>1.78337196038726</v>
      </c>
      <c r="AK258" s="99">
        <f t="shared" si="47"/>
        <v>3.651542627316132</v>
      </c>
      <c r="AL258" s="98">
        <f>([7]CaseCE160!$O275+[7]CaseCE160!$Q275)/3600/1000</f>
        <v>6.5042107210203062</v>
      </c>
      <c r="AM258" s="98">
        <f>[7]CaseCE160!$AA275/1000</f>
        <v>1.68616386237939</v>
      </c>
      <c r="AN258" s="99">
        <f t="shared" si="48"/>
        <v>3.857401327438037</v>
      </c>
      <c r="AO258" s="98">
        <f>([8]CaseCE165!$O275+[8]CaseCE165!$Q275)/3600/1000</f>
        <v>6.5289000187277768</v>
      </c>
      <c r="AP258" s="98">
        <f>[8]CaseCE165!$AA275/1000</f>
        <v>2.2216262250255001</v>
      </c>
      <c r="AQ258" s="99">
        <f t="shared" si="49"/>
        <v>2.9387931890535897</v>
      </c>
      <c r="AR258" s="98">
        <f>([9]CaseCE170!$O275+[9]CaseCE170!$Q275)/3600/1000</f>
        <v>3.2120640899965389</v>
      </c>
      <c r="AS258" s="98">
        <f>[9]CaseCE170!$AA275/1000</f>
        <v>0.94711898915711701</v>
      </c>
      <c r="AT258" s="99">
        <f t="shared" si="50"/>
        <v>3.391405015387873</v>
      </c>
      <c r="AU258" s="98">
        <f>([10]CaseCE180!$O275+[10]CaseCE180!$Q275)/3600/1000</f>
        <v>6.5120893637042752</v>
      </c>
      <c r="AV258" s="98">
        <f>[10]CaseCE180!$AA275/1000</f>
        <v>1.6112282140434699</v>
      </c>
      <c r="AW258" s="99">
        <f t="shared" si="51"/>
        <v>4.0416927328760037</v>
      </c>
      <c r="AX258" s="98">
        <f>([11]CaseCE185!$O275+[11]CaseCE185!$Q275)/3600/1000</f>
        <v>6.5401101804344979</v>
      </c>
      <c r="AY258" s="98">
        <f>[11]CaseCE185!$AA275/1000</f>
        <v>2.2939710646143099</v>
      </c>
      <c r="AZ258" s="99">
        <f t="shared" si="52"/>
        <v>2.8509994224945032</v>
      </c>
      <c r="BA258" s="98">
        <f>([12]CaseCE190!$O275+[12]CaseCE190!$Q275)/3600/1000</f>
        <v>0.83206369733811381</v>
      </c>
      <c r="BB258" s="98">
        <f>[12]CaseCE190!$AA275/1000</f>
        <v>0.246594887600916</v>
      </c>
      <c r="BC258" s="99">
        <f t="shared" si="53"/>
        <v>3.3742130886537609</v>
      </c>
      <c r="BD258" s="98">
        <f>([13]CaseCE195!$O275+[13]CaseCE195!$Q275)/3600/1000</f>
        <v>0.86008479106458602</v>
      </c>
      <c r="BE258" s="98">
        <f>[13]CaseCE195!$AA275/1000</f>
        <v>0.37544481598134</v>
      </c>
      <c r="BF258" s="99">
        <f t="shared" si="54"/>
        <v>2.2908421010328537</v>
      </c>
      <c r="BG258" s="98">
        <f>([14]CaseCE200!$O275+[14]CaseCE200!$Q275)/3600/1000</f>
        <v>7.9507834931262495</v>
      </c>
      <c r="BH258" s="98">
        <f>[14]CaseCE200!$AA275/1000</f>
        <v>2.18225011735993</v>
      </c>
      <c r="BI258" s="99">
        <f t="shared" si="55"/>
        <v>3.643387817866198</v>
      </c>
    </row>
    <row r="259" spans="19:61" x14ac:dyDescent="0.2">
      <c r="S259" t="s">
        <v>328</v>
      </c>
      <c r="T259" s="98">
        <f>([1]CaseCE100!$O276+[1]CaseCE100!$Q276)/3600/1000</f>
        <v>5.4407200231854436</v>
      </c>
      <c r="U259" s="98">
        <f>[1]CaseCE100!$AA276/1000</f>
        <v>2.2624700607875203</v>
      </c>
      <c r="V259" s="99">
        <f t="shared" si="42"/>
        <v>2.4047699536371492</v>
      </c>
      <c r="W259" s="98">
        <f>([2]CaseCE110!$O276+[2]CaseCE110!$Q276)/3600/1000</f>
        <v>5.4126486743053333</v>
      </c>
      <c r="X259" s="98">
        <f>[2]CaseCE110!$AA276/1000</f>
        <v>1.5911808257200601</v>
      </c>
      <c r="Y259" s="99">
        <f t="shared" si="43"/>
        <v>3.4016552907215538</v>
      </c>
      <c r="Z259" s="98">
        <f>([3]CaseCE120!$O276+[3]CaseCE120!$Q276)/3600/1000</f>
        <v>5.4048514990195002</v>
      </c>
      <c r="AA259" s="98">
        <f>[3]CaseCE120!$AA276/1000</f>
        <v>1.49784547260933</v>
      </c>
      <c r="AB259" s="99">
        <f t="shared" si="44"/>
        <v>3.6084172886031753</v>
      </c>
      <c r="AC259" s="98">
        <f>([4]CaseCE130!$O276+[4]CaseCE130!$Q276)/3600/1000</f>
        <v>0.31071993311277779</v>
      </c>
      <c r="AD259" s="98">
        <f>[4]CaseCE130!$AA276/1000</f>
        <v>0.16311001562458499</v>
      </c>
      <c r="AE259" s="99">
        <f t="shared" si="45"/>
        <v>1.9049715121598216</v>
      </c>
      <c r="AF259" s="98">
        <f>([5]CaseCE140!$O276+[5]CaseCE140!$Q276)/3600/1000</f>
        <v>0.28264857805848054</v>
      </c>
      <c r="AG259" s="98">
        <f>[5]CaseCE140!$AA276/1000</f>
        <v>0.10193410886447</v>
      </c>
      <c r="AH259" s="99">
        <f t="shared" si="46"/>
        <v>2.7728557320718394</v>
      </c>
      <c r="AI259" s="98">
        <f>([6]CaseCE150!$O276+[6]CaseCE150!$Q276)/3600/1000</f>
        <v>6.5126518726117233</v>
      </c>
      <c r="AJ259" s="98">
        <f>[6]CaseCE150!$AA276/1000</f>
        <v>1.7833197828309801</v>
      </c>
      <c r="AK259" s="99">
        <f t="shared" si="47"/>
        <v>3.6519820703570249</v>
      </c>
      <c r="AL259" s="98">
        <f>([7]CaseCE160!$O276+[7]CaseCE160!$Q276)/3600/1000</f>
        <v>6.5047957026108616</v>
      </c>
      <c r="AM259" s="98">
        <f>[7]CaseCE160!$AA276/1000</f>
        <v>1.6858947798173398</v>
      </c>
      <c r="AN259" s="99">
        <f t="shared" si="48"/>
        <v>3.8583639859870917</v>
      </c>
      <c r="AO259" s="98">
        <f>([8]CaseCE165!$O276+[8]CaseCE165!$Q276)/3600/1000</f>
        <v>6.5295551651190555</v>
      </c>
      <c r="AP259" s="98">
        <f>[8]CaseCE165!$AA276/1000</f>
        <v>2.2213940889775201</v>
      </c>
      <c r="AQ259" s="99">
        <f t="shared" si="49"/>
        <v>2.9393952192087305</v>
      </c>
      <c r="AR259" s="98">
        <f>([9]CaseCE170!$O276+[9]CaseCE170!$Q276)/3600/1000</f>
        <v>3.2126577090426247</v>
      </c>
      <c r="AS259" s="98">
        <f>[9]CaseCE170!$AA276/1000</f>
        <v>0.94693086765175594</v>
      </c>
      <c r="AT259" s="99">
        <f t="shared" si="50"/>
        <v>3.3927056544365541</v>
      </c>
      <c r="AU259" s="98">
        <f>([10]CaseCE180!$O276+[10]CaseCE180!$Q276)/3600/1000</f>
        <v>6.5126832722209809</v>
      </c>
      <c r="AV259" s="98">
        <f>[10]CaseCE180!$AA276/1000</f>
        <v>1.6118579337200099</v>
      </c>
      <c r="AW259" s="99">
        <f t="shared" si="51"/>
        <v>4.0404821888926321</v>
      </c>
      <c r="AX259" s="98">
        <f>([11]CaseCE185!$O276+[11]CaseCE185!$Q276)/3600/1000</f>
        <v>6.5407589668053356</v>
      </c>
      <c r="AY259" s="98">
        <f>[11]CaseCE185!$AA276/1000</f>
        <v>2.2950147516291199</v>
      </c>
      <c r="AZ259" s="99">
        <f t="shared" si="52"/>
        <v>2.8499855881808025</v>
      </c>
      <c r="BA259" s="98">
        <f>([12]CaseCE190!$O276+[12]CaseCE190!$Q276)/3600/1000</f>
        <v>0.83265317873715827</v>
      </c>
      <c r="BB259" s="98">
        <f>[12]CaseCE190!$AA276/1000</f>
        <v>0.246036418932711</v>
      </c>
      <c r="BC259" s="99">
        <f t="shared" si="53"/>
        <v>3.3842679971898075</v>
      </c>
      <c r="BD259" s="98">
        <f>([13]CaseCE195!$O276+[13]CaseCE195!$Q276)/3600/1000</f>
        <v>0.86072500296608334</v>
      </c>
      <c r="BE259" s="98">
        <f>[13]CaseCE195!$AA276/1000</f>
        <v>0.374685141705969</v>
      </c>
      <c r="BF259" s="99">
        <f t="shared" si="54"/>
        <v>2.2971954506846446</v>
      </c>
      <c r="BG259" s="98">
        <f>([14]CaseCE200!$O276+[14]CaseCE200!$Q276)/3600/1000</f>
        <v>7.9513745640558335</v>
      </c>
      <c r="BH259" s="98">
        <f>[14]CaseCE200!$AA276/1000</f>
        <v>2.1819629432599701</v>
      </c>
      <c r="BI259" s="99">
        <f t="shared" si="55"/>
        <v>3.6441382236198989</v>
      </c>
    </row>
    <row r="260" spans="19:61" x14ac:dyDescent="0.2">
      <c r="S260" t="s">
        <v>329</v>
      </c>
      <c r="T260" s="98">
        <f>([1]CaseCE100!$O277+[1]CaseCE100!$Q277)/3600/1000</f>
        <v>5.4410291590961117</v>
      </c>
      <c r="U260" s="98">
        <f>[1]CaseCE100!$AA277/1000</f>
        <v>2.2625704830051401</v>
      </c>
      <c r="V260" s="99">
        <f t="shared" si="42"/>
        <v>2.4047998504202845</v>
      </c>
      <c r="W260" s="98">
        <f>([2]CaseCE110!$O277+[2]CaseCE110!$Q277)/3600/1000</f>
        <v>5.4129394475361385</v>
      </c>
      <c r="X260" s="98">
        <f>[2]CaseCE110!$AA277/1000</f>
        <v>1.59124973001517</v>
      </c>
      <c r="Y260" s="99">
        <f t="shared" si="43"/>
        <v>3.4016907248647481</v>
      </c>
      <c r="Z260" s="98">
        <f>([3]CaseCE120!$O277+[3]CaseCE120!$Q277)/3600/1000</f>
        <v>5.4051701111171386</v>
      </c>
      <c r="AA260" s="98">
        <f>[3]CaseCE120!$AA277/1000</f>
        <v>1.4979181702418101</v>
      </c>
      <c r="AB260" s="99">
        <f t="shared" si="44"/>
        <v>3.6084548665596183</v>
      </c>
      <c r="AC260" s="98">
        <f>([4]CaseCE130!$O277+[4]CaseCE130!$Q277)/3600/1000</f>
        <v>0.31102906235153338</v>
      </c>
      <c r="AD260" s="98">
        <f>[4]CaseCE130!$AA277/1000</f>
        <v>0.16326968337493802</v>
      </c>
      <c r="AE260" s="99">
        <f t="shared" si="45"/>
        <v>1.905001932522131</v>
      </c>
      <c r="AF260" s="98">
        <f>([5]CaseCE140!$O277+[5]CaseCE140!$Q277)/3600/1000</f>
        <v>0.28293933209431943</v>
      </c>
      <c r="AG260" s="98">
        <f>[5]CaseCE140!$AA277/1000</f>
        <v>0.10203764417509199</v>
      </c>
      <c r="AH260" s="99">
        <f t="shared" si="46"/>
        <v>2.7728916556404251</v>
      </c>
      <c r="AI260" s="98">
        <f>([6]CaseCE150!$O277+[6]CaseCE150!$Q277)/3600/1000</f>
        <v>6.512954385509194</v>
      </c>
      <c r="AJ260" s="98">
        <f>[6]CaseCE150!$AA277/1000</f>
        <v>1.78346596086544</v>
      </c>
      <c r="AK260" s="99">
        <f t="shared" si="47"/>
        <v>3.6518523641173029</v>
      </c>
      <c r="AL260" s="98">
        <f>([7]CaseCE160!$O277+[7]CaseCE160!$Q277)/3600/1000</f>
        <v>6.505142809094389</v>
      </c>
      <c r="AM260" s="98">
        <f>[7]CaseCE160!$AA277/1000</f>
        <v>1.6860413461232999</v>
      </c>
      <c r="AN260" s="99">
        <f t="shared" si="48"/>
        <v>3.8582344519911134</v>
      </c>
      <c r="AO260" s="98">
        <f>([8]CaseCE165!$O277+[8]CaseCE165!$Q277)/3600/1000</f>
        <v>6.5298969882750555</v>
      </c>
      <c r="AP260" s="98">
        <f>[8]CaseCE165!$AA277/1000</f>
        <v>2.2215887317295899</v>
      </c>
      <c r="AQ260" s="99">
        <f t="shared" si="49"/>
        <v>2.9392915506873707</v>
      </c>
      <c r="AR260" s="98">
        <f>([9]CaseCE170!$O277+[9]CaseCE170!$Q277)/3600/1000</f>
        <v>3.2129556864123225</v>
      </c>
      <c r="AS260" s="98">
        <f>[9]CaseCE170!$AA277/1000</f>
        <v>0.94704876048654107</v>
      </c>
      <c r="AT260" s="99">
        <f t="shared" si="50"/>
        <v>3.3925979532053705</v>
      </c>
      <c r="AU260" s="98">
        <f>([10]CaseCE180!$O277+[10]CaseCE180!$Q277)/3600/1000</f>
        <v>6.5129832790428228</v>
      </c>
      <c r="AV260" s="98">
        <f>[10]CaseCE180!$AA277/1000</f>
        <v>1.61194388001036</v>
      </c>
      <c r="AW260" s="99">
        <f t="shared" si="51"/>
        <v>4.0404528717221613</v>
      </c>
      <c r="AX260" s="98">
        <f>([11]CaseCE185!$O277+[11]CaseCE185!$Q277)/3600/1000</f>
        <v>6.5410741509691146</v>
      </c>
      <c r="AY260" s="98">
        <f>[11]CaseCE185!$AA277/1000</f>
        <v>2.2951390926582897</v>
      </c>
      <c r="AZ260" s="99">
        <f t="shared" si="52"/>
        <v>2.8499685147156257</v>
      </c>
      <c r="BA260" s="98">
        <f>([12]CaseCE190!$O277+[12]CaseCE190!$Q277)/3600/1000</f>
        <v>0.8329451333380945</v>
      </c>
      <c r="BB260" s="98">
        <f>[12]CaseCE190!$AA277/1000</f>
        <v>0.24588034096282899</v>
      </c>
      <c r="BC260" s="99">
        <f t="shared" si="53"/>
        <v>3.3876036208361007</v>
      </c>
      <c r="BD260" s="98">
        <f>([13]CaseCE195!$O277+[13]CaseCE195!$Q277)/3600/1000</f>
        <v>0.86103504128640285</v>
      </c>
      <c r="BE260" s="98">
        <f>[13]CaseCE195!$AA277/1000</f>
        <v>0.37453479892262498</v>
      </c>
      <c r="BF260" s="99">
        <f t="shared" si="54"/>
        <v>2.2989453683962857</v>
      </c>
      <c r="BG260" s="98">
        <f>([14]CaseCE200!$O277+[14]CaseCE200!$Q277)/3600/1000</f>
        <v>7.9517146265908885</v>
      </c>
      <c r="BH260" s="98">
        <f>[14]CaseCE200!$AA277/1000</f>
        <v>2.1821417702710102</v>
      </c>
      <c r="BI260" s="99">
        <f t="shared" si="55"/>
        <v>3.6439954245517825</v>
      </c>
    </row>
    <row r="261" spans="19:61" x14ac:dyDescent="0.2">
      <c r="S261" t="s">
        <v>330</v>
      </c>
      <c r="T261" s="98">
        <f>([1]CaseCE100!$O278+[1]CaseCE100!$Q278)/3600/1000</f>
        <v>5.4414088835603884</v>
      </c>
      <c r="U261" s="98">
        <f>[1]CaseCE100!$AA278/1000</f>
        <v>2.2626938272940302</v>
      </c>
      <c r="V261" s="99">
        <f t="shared" si="42"/>
        <v>2.4048365792679092</v>
      </c>
      <c r="W261" s="98">
        <f>([2]CaseCE110!$O278+[2]CaseCE110!$Q278)/3600/1000</f>
        <v>5.4133088033478618</v>
      </c>
      <c r="X261" s="98">
        <f>[2]CaseCE110!$AA278/1000</f>
        <v>1.5913372484114099</v>
      </c>
      <c r="Y261" s="99">
        <f t="shared" si="43"/>
        <v>3.4017357469334835</v>
      </c>
      <c r="Z261" s="98">
        <f>([3]CaseCE120!$O278+[3]CaseCE120!$Q278)/3600/1000</f>
        <v>5.4055456658211387</v>
      </c>
      <c r="AA261" s="98">
        <f>[3]CaseCE120!$AA278/1000</f>
        <v>1.49800385845047</v>
      </c>
      <c r="AB261" s="99">
        <f t="shared" si="44"/>
        <v>3.6084991606180616</v>
      </c>
      <c r="AC261" s="98">
        <f>([4]CaseCE130!$O278+[4]CaseCE130!$Q278)/3600/1000</f>
        <v>0.31140878358856389</v>
      </c>
      <c r="AD261" s="98">
        <f>[4]CaseCE130!$AA278/1000</f>
        <v>0.163465805049681</v>
      </c>
      <c r="AE261" s="99">
        <f t="shared" si="45"/>
        <v>1.9050393046663161</v>
      </c>
      <c r="AF261" s="98">
        <f>([5]CaseCE140!$O278+[5]CaseCE140!$Q278)/3600/1000</f>
        <v>0.28330867941271393</v>
      </c>
      <c r="AG261" s="98">
        <f>[5]CaseCE140!$AA278/1000</f>
        <v>0.10216916187408</v>
      </c>
      <c r="AH261" s="99">
        <f t="shared" si="46"/>
        <v>2.7729372955205625</v>
      </c>
      <c r="AI261" s="98">
        <f>([6]CaseCE150!$O278+[6]CaseCE150!$Q278)/3600/1000</f>
        <v>6.5133296531302785</v>
      </c>
      <c r="AJ261" s="98">
        <f>[6]CaseCE150!$AA278/1000</f>
        <v>1.78355728973066</v>
      </c>
      <c r="AK261" s="99">
        <f t="shared" si="47"/>
        <v>3.6518757713209622</v>
      </c>
      <c r="AL261" s="98">
        <f>([7]CaseCE160!$O278+[7]CaseCE160!$Q278)/3600/1000</f>
        <v>6.5055359501898895</v>
      </c>
      <c r="AM261" s="98">
        <f>[7]CaseCE160!$AA278/1000</f>
        <v>1.6861343531767601</v>
      </c>
      <c r="AN261" s="99">
        <f t="shared" si="48"/>
        <v>3.8582547932394236</v>
      </c>
      <c r="AO261" s="98">
        <f>([8]CaseCE165!$O278+[8]CaseCE165!$Q278)/3600/1000</f>
        <v>6.5302931736113061</v>
      </c>
      <c r="AP261" s="98">
        <f>[8]CaseCE165!$AA278/1000</f>
        <v>2.2217083587114899</v>
      </c>
      <c r="AQ261" s="99">
        <f t="shared" si="49"/>
        <v>2.9393116103675458</v>
      </c>
      <c r="AR261" s="98">
        <f>([9]CaseCE170!$O278+[9]CaseCE170!$Q278)/3600/1000</f>
        <v>3.2133282090489028</v>
      </c>
      <c r="AS261" s="98">
        <f>[9]CaseCE170!$AA278/1000</f>
        <v>0.947164559799067</v>
      </c>
      <c r="AT261" s="99">
        <f t="shared" si="50"/>
        <v>3.3925764808288261</v>
      </c>
      <c r="AU261" s="98">
        <f>([10]CaseCE180!$O278+[10]CaseCE180!$Q278)/3600/1000</f>
        <v>6.5133569339976436</v>
      </c>
      <c r="AV261" s="98">
        <f>[10]CaseCE180!$AA278/1000</f>
        <v>1.61205119743007</v>
      </c>
      <c r="AW261" s="99">
        <f t="shared" si="51"/>
        <v>4.0404156793414687</v>
      </c>
      <c r="AX261" s="98">
        <f>([11]CaseCE185!$O278+[11]CaseCE185!$Q278)/3600/1000</f>
        <v>6.5414565426327771</v>
      </c>
      <c r="AY261" s="98">
        <f>[11]CaseCE185!$AA278/1000</f>
        <v>2.2952912368766101</v>
      </c>
      <c r="AZ261" s="99">
        <f t="shared" si="52"/>
        <v>2.8499462018311323</v>
      </c>
      <c r="BA261" s="98">
        <f>([12]CaseCE190!$O278+[12]CaseCE190!$Q278)/3600/1000</f>
        <v>0.83331535994677497</v>
      </c>
      <c r="BB261" s="98">
        <f>[12]CaseCE190!$AA278/1000</f>
        <v>0.245958593961764</v>
      </c>
      <c r="BC261" s="99">
        <f t="shared" si="53"/>
        <v>3.3880310767930299</v>
      </c>
      <c r="BD261" s="98">
        <f>([13]CaseCE195!$O278+[13]CaseCE195!$Q278)/3600/1000</f>
        <v>0.86141555684112781</v>
      </c>
      <c r="BE261" s="98">
        <f>[13]CaseCE195!$AA278/1000</f>
        <v>0.37468130171316699</v>
      </c>
      <c r="BF261" s="99">
        <f t="shared" si="54"/>
        <v>2.2990620372632704</v>
      </c>
      <c r="BG261" s="98">
        <f>([14]CaseCE200!$O278+[14]CaseCE200!$Q278)/3600/1000</f>
        <v>7.9521076092669718</v>
      </c>
      <c r="BH261" s="98">
        <f>[14]CaseCE200!$AA278/1000</f>
        <v>2.18224003162983</v>
      </c>
      <c r="BI261" s="99">
        <f t="shared" si="55"/>
        <v>3.644011425877772</v>
      </c>
    </row>
    <row r="262" spans="19:61" x14ac:dyDescent="0.2">
      <c r="S262" t="s">
        <v>331</v>
      </c>
      <c r="T262" s="98">
        <f>([1]CaseCE100!$O279+[1]CaseCE100!$Q279)/3600/1000</f>
        <v>5.4416211105176115</v>
      </c>
      <c r="U262" s="98">
        <f>[1]CaseCE100!$AA279/1000</f>
        <v>2.2628027117059002</v>
      </c>
      <c r="V262" s="99">
        <f t="shared" si="42"/>
        <v>2.4048146497116569</v>
      </c>
      <c r="W262" s="98">
        <f>([2]CaseCE110!$O279+[2]CaseCE110!$Q279)/3600/1000</f>
        <v>5.4135597055697229</v>
      </c>
      <c r="X262" s="98">
        <f>[2]CaseCE110!$AA279/1000</f>
        <v>1.5914456828343599</v>
      </c>
      <c r="Y262" s="99">
        <f t="shared" si="43"/>
        <v>3.4016616237433812</v>
      </c>
      <c r="Z262" s="98">
        <f>([3]CaseCE120!$O279+[3]CaseCE120!$Q279)/3600/1000</f>
        <v>5.4058222277836663</v>
      </c>
      <c r="AA262" s="98">
        <f>[3]CaseCE120!$AA279/1000</f>
        <v>1.4981458566826</v>
      </c>
      <c r="AB262" s="99">
        <f t="shared" si="44"/>
        <v>3.6083417403389406</v>
      </c>
      <c r="AC262" s="98">
        <f>([4]CaseCE130!$O279+[4]CaseCE130!$Q279)/3600/1000</f>
        <v>0.31162102459945834</v>
      </c>
      <c r="AD262" s="98">
        <f>[4]CaseCE130!$AA279/1000</f>
        <v>0.16359272175456102</v>
      </c>
      <c r="AE262" s="99">
        <f t="shared" si="45"/>
        <v>1.9048587324501203</v>
      </c>
      <c r="AF262" s="98">
        <f>([5]CaseCE140!$O279+[5]CaseCE140!$Q279)/3600/1000</f>
        <v>0.28355955490904444</v>
      </c>
      <c r="AG262" s="98">
        <f>[5]CaseCE140!$AA279/1000</f>
        <v>0.102270424276227</v>
      </c>
      <c r="AH262" s="99">
        <f t="shared" si="46"/>
        <v>2.7726447496019486</v>
      </c>
      <c r="AI262" s="98">
        <f>([6]CaseCE150!$O279+[6]CaseCE150!$Q279)/3600/1000</f>
        <v>6.5135454019983605</v>
      </c>
      <c r="AJ262" s="98">
        <f>[6]CaseCE150!$AA279/1000</f>
        <v>1.77872045543638</v>
      </c>
      <c r="AK262" s="99">
        <f t="shared" si="47"/>
        <v>3.6619275289103079</v>
      </c>
      <c r="AL262" s="98">
        <f>([7]CaseCE160!$O279+[7]CaseCE160!$Q279)/3600/1000</f>
        <v>6.5057824426618609</v>
      </c>
      <c r="AM262" s="98">
        <f>[7]CaseCE160!$AA279/1000</f>
        <v>1.68126888377807</v>
      </c>
      <c r="AN262" s="99">
        <f t="shared" si="48"/>
        <v>3.8695669118923832</v>
      </c>
      <c r="AO262" s="98">
        <f>([8]CaseCE165!$O279+[8]CaseCE165!$Q279)/3600/1000</f>
        <v>6.5304797974797779</v>
      </c>
      <c r="AP262" s="98">
        <f>[8]CaseCE165!$AA279/1000</f>
        <v>2.21479778092883</v>
      </c>
      <c r="AQ262" s="99">
        <f t="shared" si="49"/>
        <v>2.9485670672566147</v>
      </c>
      <c r="AR262" s="98">
        <f>([9]CaseCE170!$O279+[9]CaseCE170!$Q279)/3600/1000</f>
        <v>3.2135636863876558</v>
      </c>
      <c r="AS262" s="98">
        <f>[9]CaseCE170!$AA279/1000</f>
        <v>0.94330753126006595</v>
      </c>
      <c r="AT262" s="99">
        <f t="shared" si="50"/>
        <v>3.406697794615285</v>
      </c>
      <c r="AU262" s="98">
        <f>([10]CaseCE180!$O279+[10]CaseCE180!$Q279)/3600/1000</f>
        <v>6.5136082644780222</v>
      </c>
      <c r="AV262" s="98">
        <f>[10]CaseCE180!$AA279/1000</f>
        <v>1.6035631858847201</v>
      </c>
      <c r="AW262" s="99">
        <f t="shared" si="51"/>
        <v>4.0619592179551844</v>
      </c>
      <c r="AX262" s="98">
        <f>([11]CaseCE185!$O279+[11]CaseCE185!$Q279)/3600/1000</f>
        <v>6.5416630414319474</v>
      </c>
      <c r="AY262" s="98">
        <f>[11]CaseCE185!$AA279/1000</f>
        <v>2.2813632198766398</v>
      </c>
      <c r="AZ262" s="99">
        <f t="shared" si="52"/>
        <v>2.8674360068738527</v>
      </c>
      <c r="BA262" s="98">
        <f>([12]CaseCE190!$O279+[12]CaseCE190!$Q279)/3600/1000</f>
        <v>0.8335633393197055</v>
      </c>
      <c r="BB262" s="98">
        <f>[12]CaseCE190!$AA279/1000</f>
        <v>0.24355069045156499</v>
      </c>
      <c r="BC262" s="99">
        <f t="shared" si="53"/>
        <v>3.4225455808571255</v>
      </c>
      <c r="BD262" s="98">
        <f>([13]CaseCE195!$O279+[13]CaseCE195!$Q279)/3600/1000</f>
        <v>0.86162356977110832</v>
      </c>
      <c r="BE262" s="98">
        <f>[13]CaseCE195!$AA279/1000</f>
        <v>0.37045192274510297</v>
      </c>
      <c r="BF262" s="99">
        <f t="shared" si="54"/>
        <v>2.3258715014524736</v>
      </c>
      <c r="BG262" s="98">
        <f>([14]CaseCE200!$O279+[14]CaseCE200!$Q279)/3600/1000</f>
        <v>7.9523151434686676</v>
      </c>
      <c r="BH262" s="98">
        <f>[14]CaseCE200!$AA279/1000</f>
        <v>2.1755323466975902</v>
      </c>
      <c r="BI262" s="99">
        <f t="shared" si="55"/>
        <v>3.6553421766125913</v>
      </c>
    </row>
    <row r="263" spans="19:61" x14ac:dyDescent="0.2">
      <c r="S263" t="s">
        <v>332</v>
      </c>
      <c r="T263" s="98">
        <f>([1]CaseCE100!$O280+[1]CaseCE100!$Q280)/3600/1000</f>
        <v>5.4416484538160832</v>
      </c>
      <c r="U263" s="98">
        <f>[1]CaseCE100!$AA280/1000</f>
        <v>2.2629743552070898</v>
      </c>
      <c r="V263" s="99">
        <f t="shared" si="42"/>
        <v>2.404644330721152</v>
      </c>
      <c r="W263" s="98">
        <f>([2]CaseCE110!$O280+[2]CaseCE110!$Q280)/3600/1000</f>
        <v>5.4136301900252786</v>
      </c>
      <c r="X263" s="98">
        <f>[2]CaseCE110!$AA280/1000</f>
        <v>1.59158410148402</v>
      </c>
      <c r="Y263" s="99">
        <f t="shared" si="43"/>
        <v>3.401410069990972</v>
      </c>
      <c r="Z263" s="98">
        <f>([3]CaseCE120!$O280+[3]CaseCE120!$Q280)/3600/1000</f>
        <v>5.4059337983869176</v>
      </c>
      <c r="AA263" s="98">
        <f>[3]CaseCE120!$AA280/1000</f>
        <v>1.4982953078605898</v>
      </c>
      <c r="AB263" s="99">
        <f t="shared" si="44"/>
        <v>3.6080562823800268</v>
      </c>
      <c r="AC263" s="98">
        <f>([4]CaseCE130!$O280+[4]CaseCE130!$Q280)/3600/1000</f>
        <v>0.31164835887982778</v>
      </c>
      <c r="AD263" s="98">
        <f>[4]CaseCE130!$AA280/1000</f>
        <v>0.16362725937307399</v>
      </c>
      <c r="AE263" s="99">
        <f t="shared" si="45"/>
        <v>1.9046237165731794</v>
      </c>
      <c r="AF263" s="98">
        <f>([5]CaseCE140!$O280+[5]CaseCE140!$Q280)/3600/1000</f>
        <v>0.2836300225784083</v>
      </c>
      <c r="AG263" s="98">
        <f>[5]CaseCE140!$AA280/1000</f>
        <v>0.102308615501339</v>
      </c>
      <c r="AH263" s="99">
        <f t="shared" si="46"/>
        <v>2.7722985125792872</v>
      </c>
      <c r="AI263" s="98">
        <f>([6]CaseCE150!$O280+[6]CaseCE150!$Q280)/3600/1000</f>
        <v>6.5136734716442497</v>
      </c>
      <c r="AJ263" s="98">
        <f>[6]CaseCE150!$AA280/1000</f>
        <v>1.7817345923635</v>
      </c>
      <c r="AK263" s="99">
        <f t="shared" si="47"/>
        <v>3.6558045735665692</v>
      </c>
      <c r="AL263" s="98">
        <f>([7]CaseCE160!$O280+[7]CaseCE160!$Q280)/3600/1000</f>
        <v>6.5059617315124996</v>
      </c>
      <c r="AM263" s="98">
        <f>[7]CaseCE160!$AA280/1000</f>
        <v>1.6841928387510099</v>
      </c>
      <c r="AN263" s="99">
        <f t="shared" si="48"/>
        <v>3.8629553468101032</v>
      </c>
      <c r="AO263" s="98">
        <f>([8]CaseCE165!$O280+[8]CaseCE165!$Q280)/3600/1000</f>
        <v>6.530586576228667</v>
      </c>
      <c r="AP263" s="98">
        <f>[8]CaseCE165!$AA280/1000</f>
        <v>2.21892067942477</v>
      </c>
      <c r="AQ263" s="99">
        <f t="shared" si="49"/>
        <v>2.943136560393699</v>
      </c>
      <c r="AR263" s="98">
        <f>([9]CaseCE170!$O280+[9]CaseCE170!$Q280)/3600/1000</f>
        <v>3.2136658742297222</v>
      </c>
      <c r="AS263" s="98">
        <f>[9]CaseCE170!$AA280/1000</f>
        <v>0.94567894184066303</v>
      </c>
      <c r="AT263" s="99">
        <f t="shared" si="50"/>
        <v>3.3982631229734954</v>
      </c>
      <c r="AU263" s="98">
        <f>([10]CaseCE180!$O280+[10]CaseCE180!$Q280)/3600/1000</f>
        <v>6.5137049736351269</v>
      </c>
      <c r="AV263" s="98">
        <f>[10]CaseCE180!$AA280/1000</f>
        <v>1.6111674334228401</v>
      </c>
      <c r="AW263" s="99">
        <f t="shared" si="51"/>
        <v>4.042847961367432</v>
      </c>
      <c r="AX263" s="98">
        <f>([11]CaseCE185!$O280+[11]CaseCE185!$Q280)/3600/1000</f>
        <v>6.5417171221942647</v>
      </c>
      <c r="AY263" s="98">
        <f>[11]CaseCE185!$AA280/1000</f>
        <v>2.2932457919076499</v>
      </c>
      <c r="AZ263" s="99">
        <f t="shared" si="52"/>
        <v>2.8526018210863038</v>
      </c>
      <c r="BA263" s="98">
        <f>([12]CaseCE190!$O280+[12]CaseCE190!$Q280)/3600/1000</f>
        <v>0.83363952812359432</v>
      </c>
      <c r="BB263" s="98">
        <f>[12]CaseCE190!$AA280/1000</f>
        <v>0.24449096079143001</v>
      </c>
      <c r="BC263" s="99">
        <f t="shared" si="53"/>
        <v>3.4096946792022886</v>
      </c>
      <c r="BD263" s="98">
        <f>([13]CaseCE195!$O280+[13]CaseCE195!$Q280)/3600/1000</f>
        <v>0.861657615795136</v>
      </c>
      <c r="BE263" s="98">
        <f>[13]CaseCE195!$AA280/1000</f>
        <v>0.37229103334105401</v>
      </c>
      <c r="BF263" s="99">
        <f t="shared" si="54"/>
        <v>2.3144731906711695</v>
      </c>
      <c r="BG263" s="98">
        <f>([14]CaseCE200!$O280+[14]CaseCE200!$Q280)/3600/1000</f>
        <v>7.9524597915278603</v>
      </c>
      <c r="BH263" s="98">
        <f>[14]CaseCE200!$AA280/1000</f>
        <v>2.1796820703196</v>
      </c>
      <c r="BI263" s="99">
        <f t="shared" si="55"/>
        <v>3.6484494228838686</v>
      </c>
    </row>
    <row r="264" spans="19:61" x14ac:dyDescent="0.2">
      <c r="S264" t="s">
        <v>333</v>
      </c>
      <c r="T264" s="98">
        <f>([1]CaseCE100!$O281+[1]CaseCE100!$Q281)/3600/1000</f>
        <v>5.4414009095397775</v>
      </c>
      <c r="U264" s="98">
        <f>[1]CaseCE100!$AA281/1000</f>
        <v>2.26289395674352</v>
      </c>
      <c r="V264" s="99">
        <f t="shared" si="42"/>
        <v>2.404620372653421</v>
      </c>
      <c r="W264" s="98">
        <f>([2]CaseCE110!$O281+[2]CaseCE110!$Q281)/3600/1000</f>
        <v>5.413441610828694</v>
      </c>
      <c r="X264" s="98">
        <f>[2]CaseCE110!$AA281/1000</f>
        <v>1.59153942251347</v>
      </c>
      <c r="Y264" s="99">
        <f t="shared" si="43"/>
        <v>3.4013870685524141</v>
      </c>
      <c r="Z264" s="98">
        <f>([3]CaseCE120!$O281+[3]CaseCE120!$Q281)/3600/1000</f>
        <v>5.4058076707681657</v>
      </c>
      <c r="AA264" s="98">
        <f>[3]CaseCE120!$AA281/1000</f>
        <v>1.4982665308001002</v>
      </c>
      <c r="AB264" s="99">
        <f t="shared" si="44"/>
        <v>3.6080413996042289</v>
      </c>
      <c r="AC264" s="98">
        <f>([4]CaseCE130!$O281+[4]CaseCE130!$Q281)/3600/1000</f>
        <v>0.31140079070854448</v>
      </c>
      <c r="AD264" s="98">
        <f>[4]CaseCE130!$AA281/1000</f>
        <v>0.16349936873141802</v>
      </c>
      <c r="AE264" s="99">
        <f t="shared" si="45"/>
        <v>1.9045993457019736</v>
      </c>
      <c r="AF264" s="98">
        <f>([5]CaseCE140!$O281+[5]CaseCE140!$Q281)/3600/1000</f>
        <v>0.28344142621214169</v>
      </c>
      <c r="AG264" s="98">
        <f>[5]CaseCE140!$AA281/1000</f>
        <v>0.102241446300641</v>
      </c>
      <c r="AH264" s="99">
        <f t="shared" si="46"/>
        <v>2.7722752021590353</v>
      </c>
      <c r="AI264" s="98">
        <f>([6]CaseCE150!$O281+[6]CaseCE150!$Q281)/3600/1000</f>
        <v>6.5134942911985281</v>
      </c>
      <c r="AJ264" s="98">
        <f>[6]CaseCE150!$AA281/1000</f>
        <v>1.7822209457285501</v>
      </c>
      <c r="AK264" s="99">
        <f t="shared" si="47"/>
        <v>3.6547063969870983</v>
      </c>
      <c r="AL264" s="98">
        <f>([7]CaseCE160!$O281+[7]CaseCE160!$Q281)/3600/1000</f>
        <v>6.5058553728803892</v>
      </c>
      <c r="AM264" s="98">
        <f>[7]CaseCE160!$AA281/1000</f>
        <v>1.6849156458279499</v>
      </c>
      <c r="AN264" s="99">
        <f t="shared" si="48"/>
        <v>3.8612350647877567</v>
      </c>
      <c r="AO264" s="98">
        <f>([8]CaseCE165!$O281+[8]CaseCE165!$Q281)/3600/1000</f>
        <v>6.530364437596667</v>
      </c>
      <c r="AP264" s="98">
        <f>[8]CaseCE165!$AA281/1000</f>
        <v>2.2197560723913399</v>
      </c>
      <c r="AQ264" s="99">
        <f t="shared" si="49"/>
        <v>2.9419288537237858</v>
      </c>
      <c r="AR264" s="98">
        <f>([9]CaseCE170!$O281+[9]CaseCE170!$Q281)/3600/1000</f>
        <v>3.2134812244963253</v>
      </c>
      <c r="AS264" s="98">
        <f>[9]CaseCE170!$AA281/1000</f>
        <v>0.94621558522680405</v>
      </c>
      <c r="AT264" s="99">
        <f t="shared" si="50"/>
        <v>3.3961406625172708</v>
      </c>
      <c r="AU264" s="98">
        <f>([10]CaseCE180!$O281+[10]CaseCE180!$Q281)/3600/1000</f>
        <v>6.5135193357625649</v>
      </c>
      <c r="AV264" s="98">
        <f>[10]CaseCE180!$AA281/1000</f>
        <v>1.6107898969963401</v>
      </c>
      <c r="AW264" s="99">
        <f t="shared" si="51"/>
        <v>4.0436802763094093</v>
      </c>
      <c r="AX264" s="98">
        <f>([11]CaseCE185!$O281+[11]CaseCE185!$Q281)/3600/1000</f>
        <v>6.5414655053591089</v>
      </c>
      <c r="AY264" s="98">
        <f>[11]CaseCE185!$AA281/1000</f>
        <v>2.2927653746620797</v>
      </c>
      <c r="AZ264" s="99">
        <f t="shared" si="52"/>
        <v>2.853089800487425</v>
      </c>
      <c r="BA264" s="98">
        <f>([12]CaseCE190!$O281+[12]CaseCE190!$Q281)/3600/1000</f>
        <v>0.83345208779726943</v>
      </c>
      <c r="BB264" s="98">
        <f>[12]CaseCE190!$AA281/1000</f>
        <v>0.24508394028160899</v>
      </c>
      <c r="BC264" s="99">
        <f t="shared" si="53"/>
        <v>3.4006801377503861</v>
      </c>
      <c r="BD264" s="98">
        <f>([13]CaseCE195!$O281+[13]CaseCE195!$Q281)/3600/1000</f>
        <v>0.86141027194875008</v>
      </c>
      <c r="BE264" s="98">
        <f>[13]CaseCE195!$AA281/1000</f>
        <v>0.37327561618837801</v>
      </c>
      <c r="BF264" s="99">
        <f t="shared" si="54"/>
        <v>2.3077057128586431</v>
      </c>
      <c r="BG264" s="98">
        <f>([14]CaseCE200!$O281+[14]CaseCE200!$Q281)/3600/1000</f>
        <v>7.9522866088662507</v>
      </c>
      <c r="BH264" s="98">
        <f>[14]CaseCE200!$AA281/1000</f>
        <v>2.1805400655367997</v>
      </c>
      <c r="BI264" s="99">
        <f t="shared" si="55"/>
        <v>3.6469344152631185</v>
      </c>
    </row>
    <row r="265" spans="19:61" x14ac:dyDescent="0.2">
      <c r="S265" t="s">
        <v>334</v>
      </c>
      <c r="T265" s="98">
        <f>([1]CaseCE100!$O282+[1]CaseCE100!$Q282)/3600/1000</f>
        <v>5.4408156794660281</v>
      </c>
      <c r="U265" s="98">
        <f>[1]CaseCE100!$AA282/1000</f>
        <v>2.2627038701050601</v>
      </c>
      <c r="V265" s="99">
        <f t="shared" si="42"/>
        <v>2.4045637395817971</v>
      </c>
      <c r="W265" s="98">
        <f>([2]CaseCE110!$O282+[2]CaseCE110!$Q282)/3600/1000</f>
        <v>5.4129272312901389</v>
      </c>
      <c r="X265" s="98">
        <f>[2]CaseCE110!$AA282/1000</f>
        <v>1.5914175484484399</v>
      </c>
      <c r="Y265" s="99">
        <f t="shared" si="43"/>
        <v>3.4013243328675733</v>
      </c>
      <c r="Z265" s="98">
        <f>([3]CaseCE120!$O282+[3]CaseCE120!$Q282)/3600/1000</f>
        <v>5.4053789593316388</v>
      </c>
      <c r="AA265" s="98">
        <f>[3]CaseCE120!$AA282/1000</f>
        <v>1.49816871500979</v>
      </c>
      <c r="AB265" s="99">
        <f t="shared" si="44"/>
        <v>3.6079908125009248</v>
      </c>
      <c r="AC265" s="98">
        <f>([4]CaseCE130!$O282+[4]CaseCE130!$Q282)/3600/1000</f>
        <v>0.31081553629103059</v>
      </c>
      <c r="AD265" s="98">
        <f>[4]CaseCE130!$AA282/1000</f>
        <v>0.16319702091864</v>
      </c>
      <c r="AE265" s="99">
        <f t="shared" si="45"/>
        <v>1.9045417284055945</v>
      </c>
      <c r="AF265" s="98">
        <f>([5]CaseCE140!$O282+[5]CaseCE140!$Q282)/3600/1000</f>
        <v>0.2829270170132222</v>
      </c>
      <c r="AG265" s="98">
        <f>[5]CaseCE140!$AA282/1000</f>
        <v>0.102058232193791</v>
      </c>
      <c r="AH265" s="99">
        <f t="shared" si="46"/>
        <v>2.7722116181278995</v>
      </c>
      <c r="AI265" s="98">
        <f>([6]CaseCE150!$O282+[6]CaseCE150!$Q282)/3600/1000</f>
        <v>6.5129797475295002</v>
      </c>
      <c r="AJ265" s="98">
        <f>[6]CaseCE150!$AA282/1000</f>
        <v>1.7821468300197001</v>
      </c>
      <c r="AK265" s="99">
        <f t="shared" si="47"/>
        <v>3.6545696672240551</v>
      </c>
      <c r="AL265" s="98">
        <f>([7]CaseCE160!$O282+[7]CaseCE160!$Q282)/3600/1000</f>
        <v>6.5054362835442499</v>
      </c>
      <c r="AM265" s="98">
        <f>[7]CaseCE160!$AA282/1000</f>
        <v>1.68491178754441</v>
      </c>
      <c r="AN265" s="99">
        <f t="shared" si="48"/>
        <v>3.8609951759108241</v>
      </c>
      <c r="AO265" s="98">
        <f>([8]CaseCE165!$O282+[8]CaseCE165!$Q282)/3600/1000</f>
        <v>6.5297889917489433</v>
      </c>
      <c r="AP265" s="98">
        <f>[8]CaseCE165!$AA282/1000</f>
        <v>2.2196832989137203</v>
      </c>
      <c r="AQ265" s="99">
        <f t="shared" si="49"/>
        <v>2.9417660595745909</v>
      </c>
      <c r="AR265" s="98">
        <f>([9]CaseCE170!$O282+[9]CaseCE170!$Q282)/3600/1000</f>
        <v>3.2129685134470889</v>
      </c>
      <c r="AS265" s="98">
        <f>[9]CaseCE170!$AA282/1000</f>
        <v>0.94612422307434096</v>
      </c>
      <c r="AT265" s="99">
        <f t="shared" si="50"/>
        <v>3.3959267029511753</v>
      </c>
      <c r="AU265" s="98">
        <f>([10]CaseCE180!$O282+[10]CaseCE180!$Q282)/3600/1000</f>
        <v>6.5130122653957967</v>
      </c>
      <c r="AV265" s="98">
        <f>[10]CaseCE180!$AA282/1000</f>
        <v>1.6106267513885399</v>
      </c>
      <c r="AW265" s="99">
        <f t="shared" si="51"/>
        <v>4.0437750458204258</v>
      </c>
      <c r="AX265" s="98">
        <f>([11]CaseCE185!$O282+[11]CaseCE185!$Q282)/3600/1000</f>
        <v>6.5408788620035843</v>
      </c>
      <c r="AY265" s="98">
        <f>[11]CaseCE185!$AA282/1000</f>
        <v>2.2925135821658902</v>
      </c>
      <c r="AZ265" s="99">
        <f t="shared" si="52"/>
        <v>2.853147267212254</v>
      </c>
      <c r="BA265" s="98">
        <f>([12]CaseCE190!$O282+[12]CaseCE190!$Q282)/3600/1000</f>
        <v>0.83293793978349162</v>
      </c>
      <c r="BB265" s="98">
        <f>[12]CaseCE190!$AA282/1000</f>
        <v>0.244994033524081</v>
      </c>
      <c r="BC265" s="99">
        <f t="shared" si="53"/>
        <v>3.3998294889153713</v>
      </c>
      <c r="BD265" s="98">
        <f>([13]CaseCE195!$O282+[13]CaseCE195!$Q282)/3600/1000</f>
        <v>0.86082394659216388</v>
      </c>
      <c r="BE265" s="98">
        <f>[13]CaseCE195!$AA282/1000</f>
        <v>0.373126124952748</v>
      </c>
      <c r="BF265" s="99">
        <f t="shared" si="54"/>
        <v>2.3070588978490236</v>
      </c>
      <c r="BG265" s="98">
        <f>([14]CaseCE200!$O282+[14]CaseCE200!$Q282)/3600/1000</f>
        <v>7.9517726234300561</v>
      </c>
      <c r="BH265" s="98">
        <f>[14]CaseCE200!$AA282/1000</f>
        <v>2.1805110468808699</v>
      </c>
      <c r="BI265" s="99">
        <f t="shared" si="55"/>
        <v>3.6467472314826082</v>
      </c>
    </row>
    <row r="266" spans="19:61" x14ac:dyDescent="0.2">
      <c r="S266" t="s">
        <v>335</v>
      </c>
      <c r="T266" s="98">
        <f>([1]CaseCE100!$O283+[1]CaseCE100!$Q283)/3600/1000</f>
        <v>5.4394111120885285</v>
      </c>
      <c r="U266" s="98">
        <f>[1]CaseCE100!$AA283/1000</f>
        <v>2.26224761833637</v>
      </c>
      <c r="V266" s="99">
        <f t="shared" ref="V266:V329" si="56">T266/U266</f>
        <v>2.404427821251772</v>
      </c>
      <c r="W266" s="98">
        <f>([2]CaseCE110!$O283+[2]CaseCE110!$Q283)/3600/1000</f>
        <v>5.4116349030405839</v>
      </c>
      <c r="X266" s="98">
        <f>[2]CaseCE110!$AA283/1000</f>
        <v>1.59111132975438</v>
      </c>
      <c r="Y266" s="99">
        <f t="shared" ref="Y266:Y329" si="57">W266/X266</f>
        <v>3.4011667202922742</v>
      </c>
      <c r="Z266" s="98">
        <f>([3]CaseCE120!$O283+[3]CaseCE120!$Q283)/3600/1000</f>
        <v>5.4041124176743613</v>
      </c>
      <c r="AA266" s="98">
        <f>[3]CaseCE120!$AA283/1000</f>
        <v>1.49787971999583</v>
      </c>
      <c r="AB266" s="99">
        <f t="shared" ref="AB266:AB329" si="58">Z266/AA266</f>
        <v>3.607841367723041</v>
      </c>
      <c r="AC266" s="98">
        <f>([4]CaseCE130!$O283+[4]CaseCE130!$Q283)/3600/1000</f>
        <v>0.30941093752784721</v>
      </c>
      <c r="AD266" s="98">
        <f>[4]CaseCE130!$AA283/1000</f>
        <v>0.162471310913957</v>
      </c>
      <c r="AE266" s="99">
        <f t="shared" ref="AE266:AE329" si="59">AC266/AD266</f>
        <v>1.9044035269199484</v>
      </c>
      <c r="AF266" s="98">
        <f>([5]CaseCE140!$O283+[5]CaseCE140!$Q283)/3600/1000</f>
        <v>0.28163463949311385</v>
      </c>
      <c r="AG266" s="98">
        <f>[5]CaseCE140!$AA283/1000</f>
        <v>0.101597892809683</v>
      </c>
      <c r="AH266" s="99">
        <f t="shared" ref="AH266:AH329" si="60">AF266/AG266</f>
        <v>2.7720519757302688</v>
      </c>
      <c r="AI266" s="98">
        <f>([6]CaseCE150!$O283+[6]CaseCE150!$Q283)/3600/1000</f>
        <v>6.5116911504555839</v>
      </c>
      <c r="AJ266" s="98">
        <f>[6]CaseCE150!$AA283/1000</f>
        <v>1.7818478606560999</v>
      </c>
      <c r="AK266" s="99">
        <f t="shared" ref="AK266:AK329" si="61">AI266/AJ266</f>
        <v>3.6544596731495882</v>
      </c>
      <c r="AL266" s="98">
        <f>([7]CaseCE160!$O283+[7]CaseCE160!$Q283)/3600/1000</f>
        <v>6.5041617496938056</v>
      </c>
      <c r="AM266" s="98">
        <f>[7]CaseCE160!$AA283/1000</f>
        <v>1.6846365773668899</v>
      </c>
      <c r="AN266" s="99">
        <f t="shared" ref="AN266:AN329" si="62">AL266/AM266</f>
        <v>3.8608693632070485</v>
      </c>
      <c r="AO266" s="98">
        <f>([8]CaseCE165!$O283+[8]CaseCE165!$Q283)/3600/1000</f>
        <v>6.5284176823243332</v>
      </c>
      <c r="AP266" s="98">
        <f>[8]CaseCE165!$AA283/1000</f>
        <v>2.2192961453559099</v>
      </c>
      <c r="AQ266" s="99">
        <f t="shared" ref="AQ266:AQ329" si="63">AO266/AP266</f>
        <v>2.9416613442895727</v>
      </c>
      <c r="AR266" s="98">
        <f>([9]CaseCE170!$O283+[9]CaseCE170!$Q283)/3600/1000</f>
        <v>3.2116815495742497</v>
      </c>
      <c r="AS266" s="98">
        <f>[9]CaseCE170!$AA283/1000</f>
        <v>0.945704416839382</v>
      </c>
      <c r="AT266" s="99">
        <f t="shared" ref="AT266:AT329" si="64">AR266/AS266</f>
        <v>3.3960733315679548</v>
      </c>
      <c r="AU266" s="98">
        <f>([10]CaseCE180!$O283+[10]CaseCE180!$Q283)/3600/1000</f>
        <v>6.5117346218169141</v>
      </c>
      <c r="AV266" s="98">
        <f>[10]CaseCE180!$AA283/1000</f>
        <v>1.6101876162972601</v>
      </c>
      <c r="AW266" s="99">
        <f t="shared" ref="AW266:AW329" si="65">AU266/AV266</f>
        <v>4.044084401040859</v>
      </c>
      <c r="AX266" s="98">
        <f>([11]CaseCE185!$O283+[11]CaseCE185!$Q283)/3600/1000</f>
        <v>6.5394762614729887</v>
      </c>
      <c r="AY266" s="98">
        <f>[11]CaseCE185!$AA283/1000</f>
        <v>2.2918519295442801</v>
      </c>
      <c r="AZ266" s="99">
        <f t="shared" ref="AZ266:AZ329" si="66">AX266/AY266</f>
        <v>2.8533589701727902</v>
      </c>
      <c r="BA266" s="98">
        <f>([12]CaseCE190!$O283+[12]CaseCE190!$Q283)/3600/1000</f>
        <v>0.83164542886198056</v>
      </c>
      <c r="BB266" s="98">
        <f>[12]CaseCE190!$AA283/1000</f>
        <v>0.24425629562668999</v>
      </c>
      <c r="BC266" s="99">
        <f t="shared" ref="BC266:BC329" si="67">BA266/BB266</f>
        <v>3.4048065239351248</v>
      </c>
      <c r="BD266" s="98">
        <f>([13]CaseCE195!$O283+[13]CaseCE195!$Q283)/3600/1000</f>
        <v>0.85941763216616385</v>
      </c>
      <c r="BE266" s="98">
        <f>[13]CaseCE195!$AA283/1000</f>
        <v>0.372025297376263</v>
      </c>
      <c r="BF266" s="99">
        <f t="shared" ref="BF266:BF329" si="68">BD266/BE266</f>
        <v>2.3101053563488096</v>
      </c>
      <c r="BG266" s="98">
        <f>([14]CaseCE200!$O283+[14]CaseCE200!$Q283)/3600/1000</f>
        <v>7.9504147112661947</v>
      </c>
      <c r="BH266" s="98">
        <f>[14]CaseCE200!$AA283/1000</f>
        <v>2.1801974638604502</v>
      </c>
      <c r="BI266" s="99">
        <f t="shared" ref="BI266:BI329" si="69">BG266/BH266</f>
        <v>3.6466489127954897</v>
      </c>
    </row>
    <row r="267" spans="19:61" x14ac:dyDescent="0.2">
      <c r="S267" t="s">
        <v>336</v>
      </c>
      <c r="T267" s="98">
        <f>([1]CaseCE100!$O284+[1]CaseCE100!$Q284)/3600/1000</f>
        <v>5.4378181635328611</v>
      </c>
      <c r="U267" s="98">
        <f>[1]CaseCE100!$AA284/1000</f>
        <v>2.2617301119594999</v>
      </c>
      <c r="V267" s="99">
        <f t="shared" si="56"/>
        <v>2.404273672963432</v>
      </c>
      <c r="W267" s="98">
        <f>([2]CaseCE110!$O284+[2]CaseCE110!$Q284)/3600/1000</f>
        <v>5.4100832262423051</v>
      </c>
      <c r="X267" s="98">
        <f>[2]CaseCE110!$AA284/1000</f>
        <v>1.59074366944015</v>
      </c>
      <c r="Y267" s="99">
        <f t="shared" si="57"/>
        <v>3.4009773731467008</v>
      </c>
      <c r="Z267" s="98">
        <f>([3]CaseCE120!$O284+[3]CaseCE120!$Q284)/3600/1000</f>
        <v>5.4026469417797509</v>
      </c>
      <c r="AA267" s="98">
        <f>[3]CaseCE120!$AA284/1000</f>
        <v>1.49754530829045</v>
      </c>
      <c r="AB267" s="99">
        <f t="shared" si="58"/>
        <v>3.6076684370553305</v>
      </c>
      <c r="AC267" s="98">
        <f>([4]CaseCE130!$O284+[4]CaseCE130!$Q284)/3600/1000</f>
        <v>0.30781796415271939</v>
      </c>
      <c r="AD267" s="98">
        <f>[4]CaseCE130!$AA284/1000</f>
        <v>0.16164816388182299</v>
      </c>
      <c r="AE267" s="99">
        <f t="shared" si="59"/>
        <v>1.904246585675774</v>
      </c>
      <c r="AF267" s="98">
        <f>([5]CaseCE140!$O284+[5]CaseCE140!$Q284)/3600/1000</f>
        <v>0.2800828964571917</v>
      </c>
      <c r="AG267" s="98">
        <f>[5]CaseCE140!$AA284/1000</f>
        <v>0.10104510863565799</v>
      </c>
      <c r="AH267" s="99">
        <f t="shared" si="60"/>
        <v>2.7718600161745259</v>
      </c>
      <c r="AI267" s="98">
        <f>([6]CaseCE150!$O284+[6]CaseCE150!$Q284)/3600/1000</f>
        <v>6.5101505110781934</v>
      </c>
      <c r="AJ267" s="98">
        <f>[6]CaseCE150!$AA284/1000</f>
        <v>1.78151343993068</v>
      </c>
      <c r="AK267" s="99">
        <f t="shared" si="61"/>
        <v>3.6542808856561351</v>
      </c>
      <c r="AL267" s="98">
        <f>([7]CaseCE160!$O284+[7]CaseCE160!$Q284)/3600/1000</f>
        <v>6.5027890116453051</v>
      </c>
      <c r="AM267" s="98">
        <f>[7]CaseCE160!$AA284/1000</f>
        <v>1.6843656968456</v>
      </c>
      <c r="AN267" s="99">
        <f t="shared" si="62"/>
        <v>3.8606752819909711</v>
      </c>
      <c r="AO267" s="98">
        <f>([8]CaseCE165!$O284+[8]CaseCE165!$Q284)/3600/1000</f>
        <v>6.5268590387560277</v>
      </c>
      <c r="AP267" s="98">
        <f>[8]CaseCE165!$AA284/1000</f>
        <v>2.21887746944188</v>
      </c>
      <c r="AQ267" s="99">
        <f t="shared" si="63"/>
        <v>2.9415139540795576</v>
      </c>
      <c r="AR267" s="98">
        <f>([9]CaseCE170!$O284+[9]CaseCE170!$Q284)/3600/1000</f>
        <v>3.2101395298689086</v>
      </c>
      <c r="AS267" s="98">
        <f>[9]CaseCE170!$AA284/1000</f>
        <v>0.94527061272076607</v>
      </c>
      <c r="AT267" s="99">
        <f t="shared" si="64"/>
        <v>3.3960005597012959</v>
      </c>
      <c r="AU267" s="98">
        <f>([10]CaseCE180!$O284+[10]CaseCE180!$Q284)/3600/1000</f>
        <v>6.510206693014295</v>
      </c>
      <c r="AV267" s="98">
        <f>[10]CaseCE180!$AA284/1000</f>
        <v>1.6099382435973499</v>
      </c>
      <c r="AW267" s="99">
        <f t="shared" si="65"/>
        <v>4.0437617522939693</v>
      </c>
      <c r="AX267" s="98">
        <f>([11]CaseCE185!$O284+[11]CaseCE185!$Q284)/3600/1000</f>
        <v>6.5378897864597976</v>
      </c>
      <c r="AY267" s="98">
        <f>[11]CaseCE185!$AA284/1000</f>
        <v>2.2914720104523201</v>
      </c>
      <c r="AZ267" s="99">
        <f t="shared" si="66"/>
        <v>2.8531397096005833</v>
      </c>
      <c r="BA267" s="98">
        <f>([12]CaseCE190!$O284+[12]CaseCE190!$Q284)/3600/1000</f>
        <v>0.83009702207889724</v>
      </c>
      <c r="BB267" s="98">
        <f>[12]CaseCE190!$AA284/1000</f>
        <v>0.243603384975601</v>
      </c>
      <c r="BC267" s="99">
        <f t="shared" si="67"/>
        <v>3.4075758929295614</v>
      </c>
      <c r="BD267" s="98">
        <f>([13]CaseCE195!$O284+[13]CaseCE195!$Q284)/3600/1000</f>
        <v>0.85782582936958329</v>
      </c>
      <c r="BE267" s="98">
        <f>[13]CaseCE195!$AA284/1000</f>
        <v>0.37113349483962899</v>
      </c>
      <c r="BF267" s="99">
        <f t="shared" si="68"/>
        <v>2.3113673147185478</v>
      </c>
      <c r="BG267" s="98">
        <f>([14]CaseCE200!$O284+[14]CaseCE200!$Q284)/3600/1000</f>
        <v>7.9488999138934453</v>
      </c>
      <c r="BH267" s="98">
        <f>[14]CaseCE200!$AA284/1000</f>
        <v>2.1798820120406197</v>
      </c>
      <c r="BI267" s="99">
        <f t="shared" si="69"/>
        <v>3.6464817223994443</v>
      </c>
    </row>
    <row r="268" spans="19:61" x14ac:dyDescent="0.2">
      <c r="S268" t="s">
        <v>337</v>
      </c>
      <c r="T268" s="98">
        <f>([1]CaseCE100!$O285+[1]CaseCE100!$Q285)/3600/1000</f>
        <v>5.4370899292548325</v>
      </c>
      <c r="U268" s="98">
        <f>[1]CaseCE100!$AA285/1000</f>
        <v>2.26123342234825</v>
      </c>
      <c r="V268" s="99">
        <f t="shared" si="56"/>
        <v>2.4044797301857113</v>
      </c>
      <c r="W268" s="98">
        <f>([2]CaseCE110!$O285+[2]CaseCE110!$Q285)/3600/1000</f>
        <v>5.4093622097756393</v>
      </c>
      <c r="X268" s="98">
        <f>[2]CaseCE110!$AA285/1000</f>
        <v>1.5903887409269399</v>
      </c>
      <c r="Y268" s="99">
        <f t="shared" si="57"/>
        <v>3.4012830137509993</v>
      </c>
      <c r="Z268" s="98">
        <f>([3]CaseCE120!$O285+[3]CaseCE120!$Q285)/3600/1000</f>
        <v>5.4019308763957499</v>
      </c>
      <c r="AA268" s="98">
        <f>[3]CaseCE120!$AA285/1000</f>
        <v>1.49720987745468</v>
      </c>
      <c r="AB268" s="99">
        <f t="shared" si="58"/>
        <v>3.6079984227590458</v>
      </c>
      <c r="AC268" s="98">
        <f>([4]CaseCE130!$O285+[4]CaseCE130!$Q285)/3600/1000</f>
        <v>0.30708972926288614</v>
      </c>
      <c r="AD268" s="98">
        <f>[4]CaseCE130!$AA285/1000</f>
        <v>0.16124616131084399</v>
      </c>
      <c r="AE268" s="99">
        <f t="shared" si="59"/>
        <v>1.9044777672002415</v>
      </c>
      <c r="AF268" s="98">
        <f>([5]CaseCE140!$O285+[5]CaseCE140!$Q285)/3600/1000</f>
        <v>0.27936190081740281</v>
      </c>
      <c r="AG268" s="98">
        <f>[5]CaseCE140!$AA285/1000</f>
        <v>0.100772238218326</v>
      </c>
      <c r="AH268" s="99">
        <f t="shared" si="60"/>
        <v>2.7722109358348983</v>
      </c>
      <c r="AI268" s="98">
        <f>([6]CaseCE150!$O285+[6]CaseCE150!$Q285)/3600/1000</f>
        <v>6.509427010295445</v>
      </c>
      <c r="AJ268" s="98">
        <f>[6]CaseCE150!$AA285/1000</f>
        <v>1.7812638194367201</v>
      </c>
      <c r="AK268" s="99">
        <f t="shared" si="61"/>
        <v>3.6543868119175564</v>
      </c>
      <c r="AL268" s="98">
        <f>([7]CaseCE160!$O285+[7]CaseCE160!$Q285)/3600/1000</f>
        <v>6.502000522012084</v>
      </c>
      <c r="AM268" s="98">
        <f>[7]CaseCE160!$AA285/1000</f>
        <v>1.68414078469057</v>
      </c>
      <c r="AN268" s="99">
        <f t="shared" si="62"/>
        <v>3.8607226789574525</v>
      </c>
      <c r="AO268" s="98">
        <f>([8]CaseCE165!$O285+[8]CaseCE165!$Q285)/3600/1000</f>
        <v>6.5261395258918329</v>
      </c>
      <c r="AP268" s="98">
        <f>[8]CaseCE165!$AA285/1000</f>
        <v>2.2185641964954699</v>
      </c>
      <c r="AQ268" s="99">
        <f t="shared" si="63"/>
        <v>2.9416049966914533</v>
      </c>
      <c r="AR268" s="98">
        <f>([9]CaseCE170!$O285+[9]CaseCE170!$Q285)/3600/1000</f>
        <v>3.2094151047857662</v>
      </c>
      <c r="AS268" s="98">
        <f>[9]CaseCE170!$AA285/1000</f>
        <v>0.94502667423041309</v>
      </c>
      <c r="AT268" s="99">
        <f t="shared" si="64"/>
        <v>3.3961105990996163</v>
      </c>
      <c r="AU268" s="98">
        <f>([10]CaseCE180!$O285+[10]CaseCE180!$Q285)/3600/1000</f>
        <v>6.5094791002346835</v>
      </c>
      <c r="AV268" s="98">
        <f>[10]CaseCE180!$AA285/1000</f>
        <v>1.6096021245215699</v>
      </c>
      <c r="AW268" s="99">
        <f t="shared" si="65"/>
        <v>4.0441541428565948</v>
      </c>
      <c r="AX268" s="98">
        <f>([11]CaseCE185!$O285+[11]CaseCE185!$Q285)/3600/1000</f>
        <v>6.5371577123494928</v>
      </c>
      <c r="AY268" s="98">
        <f>[11]CaseCE185!$AA285/1000</f>
        <v>2.2909689143515002</v>
      </c>
      <c r="AZ268" s="99">
        <f t="shared" si="66"/>
        <v>2.853446710428174</v>
      </c>
      <c r="BA268" s="98">
        <f>([12]CaseCE190!$O285+[12]CaseCE190!$Q285)/3600/1000</f>
        <v>0.82937506841158604</v>
      </c>
      <c r="BB268" s="98">
        <f>[12]CaseCE190!$AA285/1000</f>
        <v>0.24355545098124198</v>
      </c>
      <c r="BC268" s="99">
        <f t="shared" si="67"/>
        <v>3.4052823086906083</v>
      </c>
      <c r="BD268" s="98">
        <f>([13]CaseCE195!$O285+[13]CaseCE195!$Q285)/3600/1000</f>
        <v>0.85709721750276113</v>
      </c>
      <c r="BE268" s="98">
        <f>[13]CaseCE195!$AA285/1000</f>
        <v>0.37104365805269302</v>
      </c>
      <c r="BF268" s="99">
        <f t="shared" si="68"/>
        <v>2.3099632587738292</v>
      </c>
      <c r="BG268" s="98">
        <f>([14]CaseCE200!$O285+[14]CaseCE200!$Q285)/3600/1000</f>
        <v>7.9481510971158889</v>
      </c>
      <c r="BH268" s="98">
        <f>[14]CaseCE200!$AA285/1000</f>
        <v>2.1796269514415498</v>
      </c>
      <c r="BI268" s="99">
        <f t="shared" si="69"/>
        <v>3.6465648820589154</v>
      </c>
    </row>
    <row r="269" spans="19:61" x14ac:dyDescent="0.2">
      <c r="S269" t="s">
        <v>338</v>
      </c>
      <c r="T269" s="98">
        <f>([1]CaseCE100!$O286+[1]CaseCE100!$Q286)/3600/1000</f>
        <v>5.4360695774293895</v>
      </c>
      <c r="U269" s="98">
        <f>[1]CaseCE100!$AA286/1000</f>
        <v>2.2609458846704302</v>
      </c>
      <c r="V269" s="99">
        <f t="shared" si="56"/>
        <v>2.4043342276729391</v>
      </c>
      <c r="W269" s="98">
        <f>([2]CaseCE110!$O286+[2]CaseCE110!$Q286)/3600/1000</f>
        <v>5.4084573823317221</v>
      </c>
      <c r="X269" s="98">
        <f>[2]CaseCE110!$AA286/1000</f>
        <v>1.59018561832584</v>
      </c>
      <c r="Y269" s="99">
        <f t="shared" si="57"/>
        <v>3.4011484697149936</v>
      </c>
      <c r="Z269" s="98">
        <f>([3]CaseCE120!$O286+[3]CaseCE120!$Q286)/3600/1000</f>
        <v>5.4010987514435831</v>
      </c>
      <c r="AA269" s="98">
        <f>[3]CaseCE120!$AA286/1000</f>
        <v>1.49699876302623</v>
      </c>
      <c r="AB269" s="99">
        <f t="shared" si="58"/>
        <v>3.6079513790145641</v>
      </c>
      <c r="AC269" s="98">
        <f>([4]CaseCE130!$O286+[4]CaseCE130!$Q286)/3600/1000</f>
        <v>0.30606936726056944</v>
      </c>
      <c r="AD269" s="98">
        <f>[4]CaseCE130!$AA286/1000</f>
        <v>0.160710649429749</v>
      </c>
      <c r="AE269" s="99">
        <f t="shared" si="59"/>
        <v>1.9044747087177984</v>
      </c>
      <c r="AF269" s="98">
        <f>([5]CaseCE140!$O286+[5]CaseCE140!$Q286)/3600/1000</f>
        <v>0.2784570747639139</v>
      </c>
      <c r="AG269" s="98">
        <f>[5]CaseCE140!$AA286/1000</f>
        <v>0.100443704166866</v>
      </c>
      <c r="AH269" s="99">
        <f t="shared" si="60"/>
        <v>2.7722700698225573</v>
      </c>
      <c r="AI269" s="98">
        <f>([6]CaseCE150!$O286+[6]CaseCE150!$Q286)/3600/1000</f>
        <v>6.5085584641877503</v>
      </c>
      <c r="AJ269" s="98">
        <f>[6]CaseCE150!$AA286/1000</f>
        <v>1.7857876553987901</v>
      </c>
      <c r="AK269" s="99">
        <f t="shared" si="61"/>
        <v>3.6446429924135089</v>
      </c>
      <c r="AL269" s="98">
        <f>([7]CaseCE160!$O286+[7]CaseCE160!$Q286)/3600/1000</f>
        <v>6.5013169100875547</v>
      </c>
      <c r="AM269" s="98">
        <f>[7]CaseCE160!$AA286/1000</f>
        <v>1.6887364184943698</v>
      </c>
      <c r="AN269" s="99">
        <f t="shared" si="62"/>
        <v>3.8498115152179562</v>
      </c>
      <c r="AO269" s="98">
        <f>([8]CaseCE165!$O286+[8]CaseCE165!$Q286)/3600/1000</f>
        <v>6.5252055554099728</v>
      </c>
      <c r="AP269" s="98">
        <f>[8]CaseCE165!$AA286/1000</f>
        <v>2.2250429668691099</v>
      </c>
      <c r="AQ269" s="99">
        <f t="shared" si="63"/>
        <v>2.9326200224311552</v>
      </c>
      <c r="AR269" s="98">
        <f>([9]CaseCE170!$O286+[9]CaseCE170!$Q286)/3600/1000</f>
        <v>3.2085285224728888</v>
      </c>
      <c r="AS269" s="98">
        <f>[9]CaseCE170!$AA286/1000</f>
        <v>0.94859042726379406</v>
      </c>
      <c r="AT269" s="99">
        <f t="shared" si="64"/>
        <v>3.3824171425890084</v>
      </c>
      <c r="AU269" s="98">
        <f>([10]CaseCE180!$O286+[10]CaseCE180!$Q286)/3600/1000</f>
        <v>6.508581867377667</v>
      </c>
      <c r="AV269" s="98">
        <f>[10]CaseCE180!$AA286/1000</f>
        <v>1.6180430794495</v>
      </c>
      <c r="AW269" s="99">
        <f t="shared" si="65"/>
        <v>4.022502212729747</v>
      </c>
      <c r="AX269" s="98">
        <f>([11]CaseCE185!$O286+[11]CaseCE185!$Q286)/3600/1000</f>
        <v>6.5361466410772353</v>
      </c>
      <c r="AY269" s="98">
        <f>[11]CaseCE185!$AA286/1000</f>
        <v>2.3047419844464696</v>
      </c>
      <c r="AZ269" s="99">
        <f t="shared" si="66"/>
        <v>2.8359559053405379</v>
      </c>
      <c r="BA269" s="98">
        <f>([12]CaseCE190!$O286+[12]CaseCE190!$Q286)/3600/1000</f>
        <v>0.82847441691891666</v>
      </c>
      <c r="BB269" s="98">
        <f>[12]CaseCE190!$AA286/1000</f>
        <v>0.24574368406087099</v>
      </c>
      <c r="BC269" s="99">
        <f t="shared" si="67"/>
        <v>3.3712948517273085</v>
      </c>
      <c r="BD269" s="98">
        <f>([13]CaseCE195!$O286+[13]CaseCE195!$Q286)/3600/1000</f>
        <v>0.85608159304573039</v>
      </c>
      <c r="BE269" s="98">
        <f>[13]CaseCE195!$AA286/1000</f>
        <v>0.37472524333159302</v>
      </c>
      <c r="BF269" s="99">
        <f t="shared" si="68"/>
        <v>2.2845581083209461</v>
      </c>
      <c r="BG269" s="98">
        <f>([14]CaseCE200!$O286+[14]CaseCE200!$Q286)/3600/1000</f>
        <v>7.9472814578758326</v>
      </c>
      <c r="BH269" s="98">
        <f>[14]CaseCE200!$AA286/1000</f>
        <v>2.1859616582723</v>
      </c>
      <c r="BI269" s="99">
        <f t="shared" si="69"/>
        <v>3.6355996583019019</v>
      </c>
    </row>
    <row r="270" spans="19:61" x14ac:dyDescent="0.2">
      <c r="S270" t="s">
        <v>339</v>
      </c>
      <c r="T270" s="98">
        <f>([1]CaseCE100!$O287+[1]CaseCE100!$Q287)/3600/1000</f>
        <v>5.4356181579747771</v>
      </c>
      <c r="U270" s="98">
        <f>[1]CaseCE100!$AA287/1000</f>
        <v>2.2608125698894299</v>
      </c>
      <c r="V270" s="99">
        <f t="shared" si="56"/>
        <v>2.4042763342565006</v>
      </c>
      <c r="W270" s="98">
        <f>([2]CaseCE110!$O287+[2]CaseCE110!$Q287)/3600/1000</f>
        <v>5.4080499807203051</v>
      </c>
      <c r="X270" s="98">
        <f>[2]CaseCE110!$AA287/1000</f>
        <v>1.59009114971758</v>
      </c>
      <c r="Y270" s="99">
        <f t="shared" si="57"/>
        <v>3.4010943219706884</v>
      </c>
      <c r="Z270" s="98">
        <f>([3]CaseCE120!$O287+[3]CaseCE120!$Q287)/3600/1000</f>
        <v>5.4007694699691111</v>
      </c>
      <c r="AA270" s="98">
        <f>[3]CaseCE120!$AA287/1000</f>
        <v>1.4969139441324502</v>
      </c>
      <c r="AB270" s="99">
        <f t="shared" si="58"/>
        <v>3.6079358410273712</v>
      </c>
      <c r="AC270" s="98">
        <f>([4]CaseCE130!$O287+[4]CaseCE130!$Q287)/3600/1000</f>
        <v>0.30561796482287779</v>
      </c>
      <c r="AD270" s="98">
        <f>[4]CaseCE130!$AA287/1000</f>
        <v>0.16047407517394899</v>
      </c>
      <c r="AE270" s="99">
        <f t="shared" si="59"/>
        <v>1.9044693947704467</v>
      </c>
      <c r="AF270" s="98">
        <f>([5]CaseCE140!$O287+[5]CaseCE140!$Q287)/3600/1000</f>
        <v>0.27804968840443056</v>
      </c>
      <c r="AG270" s="98">
        <f>[5]CaseCE140!$AA287/1000</f>
        <v>0.100296123714453</v>
      </c>
      <c r="AH270" s="99">
        <f t="shared" si="60"/>
        <v>2.7722874833732254</v>
      </c>
      <c r="AI270" s="98">
        <f>([6]CaseCE150!$O287+[6]CaseCE150!$Q287)/3600/1000</f>
        <v>6.5081003852541119</v>
      </c>
      <c r="AJ270" s="98">
        <f>[6]CaseCE150!$AA287/1000</f>
        <v>1.7830062043905701</v>
      </c>
      <c r="AK270" s="99">
        <f t="shared" si="61"/>
        <v>3.6500716426158339</v>
      </c>
      <c r="AL270" s="98">
        <f>([7]CaseCE160!$O287+[7]CaseCE160!$Q287)/3600/1000</f>
        <v>6.5009204557117215</v>
      </c>
      <c r="AM270" s="98">
        <f>[7]CaseCE160!$AA287/1000</f>
        <v>1.6860640557023501</v>
      </c>
      <c r="AN270" s="99">
        <f t="shared" si="62"/>
        <v>3.8556782191787402</v>
      </c>
      <c r="AO270" s="98">
        <f>([8]CaseCE165!$O287+[8]CaseCE165!$Q287)/3600/1000</f>
        <v>6.5246847670973898</v>
      </c>
      <c r="AP270" s="98">
        <f>[8]CaseCE165!$AA287/1000</f>
        <v>2.2212253727533398</v>
      </c>
      <c r="AQ270" s="99">
        <f t="shared" si="63"/>
        <v>2.937425822310709</v>
      </c>
      <c r="AR270" s="98">
        <f>([9]CaseCE170!$O287+[9]CaseCE170!$Q287)/3600/1000</f>
        <v>3.208092072938542</v>
      </c>
      <c r="AS270" s="98">
        <f>[9]CaseCE170!$AA287/1000</f>
        <v>0.94635687525821199</v>
      </c>
      <c r="AT270" s="99">
        <f t="shared" si="64"/>
        <v>3.3899389932188311</v>
      </c>
      <c r="AU270" s="98">
        <f>([10]CaseCE180!$O287+[10]CaseCE180!$Q287)/3600/1000</f>
        <v>6.5081502097505393</v>
      </c>
      <c r="AV270" s="98">
        <f>[10]CaseCE180!$AA287/1000</f>
        <v>1.6104930041496299</v>
      </c>
      <c r="AW270" s="99">
        <f t="shared" si="65"/>
        <v>4.0410918848958071</v>
      </c>
      <c r="AX270" s="98">
        <f>([11]CaseCE185!$O287+[11]CaseCE185!$Q287)/3600/1000</f>
        <v>6.5356693696091614</v>
      </c>
      <c r="AY270" s="98">
        <f>[11]CaseCE185!$AA287/1000</f>
        <v>2.2929951659330499</v>
      </c>
      <c r="AZ270" s="99">
        <f t="shared" si="66"/>
        <v>2.8502761221259321</v>
      </c>
      <c r="BA270" s="98">
        <f>([12]CaseCE190!$O287+[12]CaseCE190!$Q287)/3600/1000</f>
        <v>0.82806168503194999</v>
      </c>
      <c r="BB270" s="98">
        <f>[12]CaseCE190!$AA287/1000</f>
        <v>0.24483555035591498</v>
      </c>
      <c r="BC270" s="99">
        <f t="shared" si="67"/>
        <v>3.3821137650484379</v>
      </c>
      <c r="BD270" s="98">
        <f>([13]CaseCE195!$O287+[13]CaseCE195!$Q287)/3600/1000</f>
        <v>0.85562407041244726</v>
      </c>
      <c r="BE270" s="98">
        <f>[13]CaseCE195!$AA287/1000</f>
        <v>0.37297135072443</v>
      </c>
      <c r="BF270" s="99">
        <f t="shared" si="68"/>
        <v>2.2940745147061588</v>
      </c>
      <c r="BG270" s="98">
        <f>([14]CaseCE200!$O287+[14]CaseCE200!$Q287)/3600/1000</f>
        <v>7.9467966771095551</v>
      </c>
      <c r="BH270" s="98">
        <f>[14]CaseCE200!$AA287/1000</f>
        <v>2.1821300558646599</v>
      </c>
      <c r="BI270" s="99">
        <f t="shared" si="69"/>
        <v>3.6417612487174464</v>
      </c>
    </row>
    <row r="271" spans="19:61" x14ac:dyDescent="0.2">
      <c r="S271" t="s">
        <v>340</v>
      </c>
      <c r="T271" s="98">
        <f>([1]CaseCE100!$O288+[1]CaseCE100!$Q288)/3600/1000</f>
        <v>5.4351515255690277</v>
      </c>
      <c r="U271" s="98">
        <f>[1]CaseCE100!$AA288/1000</f>
        <v>2.2606609648567799</v>
      </c>
      <c r="V271" s="99">
        <f t="shared" si="56"/>
        <v>2.4042311563128891</v>
      </c>
      <c r="W271" s="98">
        <f>([2]CaseCE110!$O288+[2]CaseCE110!$Q288)/3600/1000</f>
        <v>5.407544936636361</v>
      </c>
      <c r="X271" s="98">
        <f>[2]CaseCE110!$AA288/1000</f>
        <v>1.5899714319876701</v>
      </c>
      <c r="Y271" s="99">
        <f t="shared" si="57"/>
        <v>3.4010327656492731</v>
      </c>
      <c r="Z271" s="98">
        <f>([3]CaseCE120!$O288+[3]CaseCE120!$Q288)/3600/1000</f>
        <v>5.4002787836008608</v>
      </c>
      <c r="AA271" s="98">
        <f>[3]CaseCE120!$AA288/1000</f>
        <v>1.49680195055315</v>
      </c>
      <c r="AB271" s="99">
        <f t="shared" si="58"/>
        <v>3.6078779704991453</v>
      </c>
      <c r="AC271" s="98">
        <f>([4]CaseCE130!$O288+[4]CaseCE130!$Q288)/3600/1000</f>
        <v>0.30515135063063331</v>
      </c>
      <c r="AD271" s="98">
        <f>[4]CaseCE130!$AA288/1000</f>
        <v>0.160232926673439</v>
      </c>
      <c r="AE271" s="99">
        <f t="shared" si="59"/>
        <v>1.90442349750338</v>
      </c>
      <c r="AF271" s="98">
        <f>([5]CaseCE140!$O288+[5]CaseCE140!$Q288)/3600/1000</f>
        <v>0.277544662349895</v>
      </c>
      <c r="AG271" s="98">
        <f>[5]CaseCE140!$AA288/1000</f>
        <v>0.10011620576750001</v>
      </c>
      <c r="AH271" s="99">
        <f t="shared" si="60"/>
        <v>2.7722251380005085</v>
      </c>
      <c r="AI271" s="98">
        <f>([6]CaseCE150!$O288+[6]CaseCE150!$Q288)/3600/1000</f>
        <v>6.5075869343494173</v>
      </c>
      <c r="AJ271" s="98">
        <f>[6]CaseCE150!$AA288/1000</f>
        <v>1.7823184768125</v>
      </c>
      <c r="AK271" s="99">
        <f t="shared" si="61"/>
        <v>3.6511919833696567</v>
      </c>
      <c r="AL271" s="98">
        <f>([7]CaseCE160!$O288+[7]CaseCE160!$Q288)/3600/1000</f>
        <v>6.5004062566359728</v>
      </c>
      <c r="AM271" s="98">
        <f>[7]CaseCE160!$AA288/1000</f>
        <v>1.6851722223290602</v>
      </c>
      <c r="AN271" s="99">
        <f t="shared" si="62"/>
        <v>3.8574136046770486</v>
      </c>
      <c r="AO271" s="98">
        <f>([8]CaseCE165!$O288+[8]CaseCE165!$Q288)/3600/1000</f>
        <v>6.5241629003941943</v>
      </c>
      <c r="AP271" s="98">
        <f>[8]CaseCE165!$AA288/1000</f>
        <v>2.2201176696040004</v>
      </c>
      <c r="AQ271" s="99">
        <f t="shared" si="63"/>
        <v>2.9386563557948264</v>
      </c>
      <c r="AR271" s="98">
        <f>([9]CaseCE170!$O288+[9]CaseCE170!$Q288)/3600/1000</f>
        <v>3.2075834220307495</v>
      </c>
      <c r="AS271" s="98">
        <f>[9]CaseCE170!$AA288/1000</f>
        <v>0.94554896461883509</v>
      </c>
      <c r="AT271" s="99">
        <f t="shared" si="64"/>
        <v>3.3922975351401017</v>
      </c>
      <c r="AU271" s="98">
        <f>([10]CaseCE180!$O288+[10]CaseCE180!$Q288)/3600/1000</f>
        <v>6.5076410401131977</v>
      </c>
      <c r="AV271" s="98">
        <f>[10]CaseCE180!$AA288/1000</f>
        <v>1.61057123372636</v>
      </c>
      <c r="AW271" s="99">
        <f t="shared" si="65"/>
        <v>4.0405794564308364</v>
      </c>
      <c r="AX271" s="98">
        <f>([11]CaseCE185!$O288+[11]CaseCE185!$Q288)/3600/1000</f>
        <v>6.5352053584276861</v>
      </c>
      <c r="AY271" s="98">
        <f>[11]CaseCE185!$AA288/1000</f>
        <v>2.2930583001883602</v>
      </c>
      <c r="AZ271" s="99">
        <f t="shared" si="66"/>
        <v>2.8499952913935336</v>
      </c>
      <c r="BA271" s="98">
        <f>([12]CaseCE190!$O288+[12]CaseCE190!$Q288)/3600/1000</f>
        <v>0.82755427703427986</v>
      </c>
      <c r="BB271" s="98">
        <f>[12]CaseCE190!$AA288/1000</f>
        <v>0.243819864021562</v>
      </c>
      <c r="BC271" s="99">
        <f t="shared" si="67"/>
        <v>3.3941216412174513</v>
      </c>
      <c r="BD271" s="98">
        <f>([13]CaseCE195!$O288+[13]CaseCE195!$Q288)/3600/1000</f>
        <v>0.85515616454425269</v>
      </c>
      <c r="BE271" s="98">
        <f>[13]CaseCE195!$AA288/1000</f>
        <v>0.37142351601721296</v>
      </c>
      <c r="BF271" s="99">
        <f t="shared" si="68"/>
        <v>2.3023748569129965</v>
      </c>
      <c r="BG271" s="98">
        <f>([14]CaseCE200!$O288+[14]CaseCE200!$Q288)/3600/1000</f>
        <v>7.9462631660975003</v>
      </c>
      <c r="BH271" s="98">
        <f>[14]CaseCE200!$AA288/1000</f>
        <v>2.18104686586187</v>
      </c>
      <c r="BI271" s="99">
        <f t="shared" si="69"/>
        <v>3.643325272131384</v>
      </c>
    </row>
    <row r="272" spans="19:61" x14ac:dyDescent="0.2">
      <c r="S272" t="s">
        <v>341</v>
      </c>
      <c r="T272" s="98">
        <f>([1]CaseCE100!$O289+[1]CaseCE100!$Q289)/3600/1000</f>
        <v>5.4346313075160557</v>
      </c>
      <c r="U272" s="98">
        <f>[1]CaseCE100!$AA289/1000</f>
        <v>2.2604918992394101</v>
      </c>
      <c r="V272" s="99">
        <f t="shared" si="56"/>
        <v>2.4041808375179983</v>
      </c>
      <c r="W272" s="98">
        <f>([2]CaseCE110!$O289+[2]CaseCE110!$Q289)/3600/1000</f>
        <v>5.4068346146960273</v>
      </c>
      <c r="X272" s="98">
        <f>[2]CaseCE110!$AA289/1000</f>
        <v>1.5898030599847801</v>
      </c>
      <c r="Y272" s="99">
        <f t="shared" si="57"/>
        <v>3.4009461616885988</v>
      </c>
      <c r="Z272" s="98">
        <f>([3]CaseCE120!$O289+[3]CaseCE120!$Q289)/3600/1000</f>
        <v>5.3994486889871665</v>
      </c>
      <c r="AA272" s="98">
        <f>[3]CaseCE120!$AA289/1000</f>
        <v>1.49661248611478</v>
      </c>
      <c r="AB272" s="99">
        <f t="shared" si="58"/>
        <v>3.6077800626962464</v>
      </c>
      <c r="AC272" s="98">
        <f>([4]CaseCE130!$O289+[4]CaseCE130!$Q289)/3600/1000</f>
        <v>0.30463113762120275</v>
      </c>
      <c r="AD272" s="98">
        <f>[4]CaseCE130!$AA289/1000</f>
        <v>0.15996406873455898</v>
      </c>
      <c r="AE272" s="99">
        <f t="shared" si="59"/>
        <v>1.9043722757933925</v>
      </c>
      <c r="AF272" s="98">
        <f>([5]CaseCE140!$O289+[5]CaseCE140!$Q289)/3600/1000</f>
        <v>0.27683430840264667</v>
      </c>
      <c r="AG272" s="98">
        <f>[5]CaseCE140!$AA289/1000</f>
        <v>9.9863130027792193E-2</v>
      </c>
      <c r="AH272" s="99">
        <f t="shared" si="60"/>
        <v>2.7721373075889257</v>
      </c>
      <c r="AI272" s="98">
        <f>([6]CaseCE150!$O289+[6]CaseCE150!$Q289)/3600/1000</f>
        <v>6.5068908092400832</v>
      </c>
      <c r="AJ272" s="98">
        <f>[6]CaseCE150!$AA289/1000</f>
        <v>1.7821263780076899</v>
      </c>
      <c r="AK272" s="99">
        <f t="shared" si="61"/>
        <v>3.6511949374288459</v>
      </c>
      <c r="AL272" s="98">
        <f>([7]CaseCE160!$O289+[7]CaseCE160!$Q289)/3600/1000</f>
        <v>6.499560749178972</v>
      </c>
      <c r="AM272" s="98">
        <f>[7]CaseCE160!$AA289/1000</f>
        <v>1.6849009196215901</v>
      </c>
      <c r="AN272" s="99">
        <f t="shared" si="62"/>
        <v>3.8575329109789438</v>
      </c>
      <c r="AO272" s="98">
        <f>([8]CaseCE165!$O289+[8]CaseCE165!$Q289)/3600/1000</f>
        <v>6.5235567228331384</v>
      </c>
      <c r="AP272" s="98">
        <f>[8]CaseCE165!$AA289/1000</f>
        <v>2.21986585937498</v>
      </c>
      <c r="AQ272" s="99">
        <f t="shared" si="63"/>
        <v>2.9387166324860257</v>
      </c>
      <c r="AR272" s="98">
        <f>([9]CaseCE170!$O289+[9]CaseCE170!$Q289)/3600/1000</f>
        <v>3.2068839371220976</v>
      </c>
      <c r="AS272" s="98">
        <f>[9]CaseCE170!$AA289/1000</f>
        <v>0.94528104334006302</v>
      </c>
      <c r="AT272" s="99">
        <f t="shared" si="64"/>
        <v>3.3925190394074445</v>
      </c>
      <c r="AU272" s="98">
        <f>([10]CaseCE180!$O289+[10]CaseCE180!$Q289)/3600/1000</f>
        <v>6.5069483092462983</v>
      </c>
      <c r="AV272" s="98">
        <f>[10]CaseCE180!$AA289/1000</f>
        <v>1.6105275991529999</v>
      </c>
      <c r="AW272" s="99">
        <f t="shared" si="65"/>
        <v>4.0402588025615938</v>
      </c>
      <c r="AX272" s="98">
        <f>([11]CaseCE185!$O289+[11]CaseCE185!$Q289)/3600/1000</f>
        <v>6.5346926365398224</v>
      </c>
      <c r="AY272" s="98">
        <f>[11]CaseCE185!$AA289/1000</f>
        <v>2.2930276701055998</v>
      </c>
      <c r="AZ272" s="99">
        <f t="shared" si="66"/>
        <v>2.849809761012994</v>
      </c>
      <c r="BA272" s="98">
        <f>([12]CaseCE190!$O289+[12]CaseCE190!$Q289)/3600/1000</f>
        <v>0.82684813183043793</v>
      </c>
      <c r="BB272" s="98">
        <f>[12]CaseCE190!$AA289/1000</f>
        <v>0.243314412154534</v>
      </c>
      <c r="BC272" s="99">
        <f t="shared" si="67"/>
        <v>3.3982702648344958</v>
      </c>
      <c r="BD272" s="98">
        <f>([13]CaseCE195!$O289+[13]CaseCE195!$Q289)/3600/1000</f>
        <v>0.8546382401816861</v>
      </c>
      <c r="BE272" s="98">
        <f>[13]CaseCE195!$AA289/1000</f>
        <v>0.370870982396241</v>
      </c>
      <c r="BF272" s="99">
        <f t="shared" si="68"/>
        <v>2.3044084890647634</v>
      </c>
      <c r="BG272" s="98">
        <f>([14]CaseCE200!$O289+[14]CaseCE200!$Q289)/3600/1000</f>
        <v>7.9455749382866667</v>
      </c>
      <c r="BH272" s="98">
        <f>[14]CaseCE200!$AA289/1000</f>
        <v>2.18081799823503</v>
      </c>
      <c r="BI272" s="99">
        <f t="shared" si="69"/>
        <v>3.6433920412969556</v>
      </c>
    </row>
    <row r="273" spans="19:61" x14ac:dyDescent="0.2">
      <c r="S273" t="s">
        <v>342</v>
      </c>
      <c r="T273" s="98">
        <f>([1]CaseCE100!$O290+[1]CaseCE100!$Q290)/3600/1000</f>
        <v>5.4349460985899993</v>
      </c>
      <c r="U273" s="98">
        <f>[1]CaseCE100!$AA290/1000</f>
        <v>2.2605941976077202</v>
      </c>
      <c r="V273" s="99">
        <f t="shared" si="56"/>
        <v>2.4042112929165018</v>
      </c>
      <c r="W273" s="98">
        <f>([2]CaseCE110!$O290+[2]CaseCE110!$Q290)/3600/1000</f>
        <v>5.4071053503816113</v>
      </c>
      <c r="X273" s="98">
        <f>[2]CaseCE110!$AA290/1000</f>
        <v>1.58986721789797</v>
      </c>
      <c r="Y273" s="99">
        <f t="shared" si="57"/>
        <v>3.40097920726397</v>
      </c>
      <c r="Z273" s="98">
        <f>([3]CaseCE120!$O290+[3]CaseCE120!$Q290)/3600/1000</f>
        <v>5.3995652132603889</v>
      </c>
      <c r="AA273" s="98">
        <f>[3]CaseCE120!$AA290/1000</f>
        <v>1.49663908283257</v>
      </c>
      <c r="AB273" s="99">
        <f t="shared" si="58"/>
        <v>3.6077938062669461</v>
      </c>
      <c r="AC273" s="98">
        <f>([4]CaseCE130!$O290+[4]CaseCE130!$Q290)/3600/1000</f>
        <v>0.30494595897960836</v>
      </c>
      <c r="AD273" s="98">
        <f>[4]CaseCE130!$AA290/1000</f>
        <v>0.16012677880818099</v>
      </c>
      <c r="AE273" s="99">
        <f t="shared" si="59"/>
        <v>1.9044032562780089</v>
      </c>
      <c r="AF273" s="98">
        <f>([5]CaseCE140!$O290+[5]CaseCE140!$Q290)/3600/1000</f>
        <v>0.27710511533181886</v>
      </c>
      <c r="AG273" s="98">
        <f>[5]CaseCE140!$AA290/1000</f>
        <v>9.9959612390288305E-2</v>
      </c>
      <c r="AH273" s="99">
        <f t="shared" si="60"/>
        <v>2.7721707668280366</v>
      </c>
      <c r="AI273" s="98">
        <f>([6]CaseCE150!$O290+[6]CaseCE150!$Q290)/3600/1000</f>
        <v>6.5071502152738061</v>
      </c>
      <c r="AJ273" s="98">
        <f>[6]CaseCE150!$AA290/1000</f>
        <v>1.78218666361125</v>
      </c>
      <c r="AK273" s="99">
        <f t="shared" si="61"/>
        <v>3.6512169842458304</v>
      </c>
      <c r="AL273" s="98">
        <f>([7]CaseCE160!$O290+[7]CaseCE160!$Q290)/3600/1000</f>
        <v>6.4996772202684721</v>
      </c>
      <c r="AM273" s="98">
        <f>[7]CaseCE160!$AA290/1000</f>
        <v>1.6849317085965299</v>
      </c>
      <c r="AN273" s="99">
        <f t="shared" si="62"/>
        <v>3.8575315468912401</v>
      </c>
      <c r="AO273" s="98">
        <f>([8]CaseCE165!$O290+[8]CaseCE165!$Q290)/3600/1000</f>
        <v>6.5238931939878615</v>
      </c>
      <c r="AP273" s="98">
        <f>[8]CaseCE165!$AA290/1000</f>
        <v>2.21996129062097</v>
      </c>
      <c r="AQ273" s="99">
        <f t="shared" si="63"/>
        <v>2.9387418697571031</v>
      </c>
      <c r="AR273" s="98">
        <f>([9]CaseCE170!$O290+[9]CaseCE170!$Q290)/3600/1000</f>
        <v>3.2071424964229194</v>
      </c>
      <c r="AS273" s="98">
        <f>[9]CaseCE170!$AA290/1000</f>
        <v>0.94539053433049003</v>
      </c>
      <c r="AT273" s="99">
        <f t="shared" si="64"/>
        <v>3.3923996274134103</v>
      </c>
      <c r="AU273" s="98">
        <f>([10]CaseCE180!$O290+[10]CaseCE180!$Q290)/3600/1000</f>
        <v>6.5071934922892885</v>
      </c>
      <c r="AV273" s="98">
        <f>[10]CaseCE180!$AA290/1000</f>
        <v>1.61060377138322</v>
      </c>
      <c r="AW273" s="99">
        <f t="shared" si="65"/>
        <v>4.0402199522361579</v>
      </c>
      <c r="AX273" s="98">
        <f>([11]CaseCE185!$O290+[11]CaseCE185!$Q290)/3600/1000</f>
        <v>6.5350021862036556</v>
      </c>
      <c r="AY273" s="98">
        <f>[11]CaseCE185!$AA290/1000</f>
        <v>2.2931613572429499</v>
      </c>
      <c r="AZ273" s="99">
        <f t="shared" si="66"/>
        <v>2.8497786104596834</v>
      </c>
      <c r="BA273" s="98">
        <f>([12]CaseCE190!$O290+[12]CaseCE190!$Q290)/3600/1000</f>
        <v>0.82711569170006805</v>
      </c>
      <c r="BB273" s="98">
        <f>[12]CaseCE190!$AA290/1000</f>
        <v>0.24366459309626298</v>
      </c>
      <c r="BC273" s="99">
        <f t="shared" si="67"/>
        <v>3.3944845296965442</v>
      </c>
      <c r="BD273" s="98">
        <f>([13]CaseCE195!$O290+[13]CaseCE195!$Q290)/3600/1000</f>
        <v>0.8549532699174528</v>
      </c>
      <c r="BE273" s="98">
        <f>[13]CaseCE195!$AA290/1000</f>
        <v>0.37130329930445599</v>
      </c>
      <c r="BF273" s="99">
        <f t="shared" si="68"/>
        <v>2.3025738567876832</v>
      </c>
      <c r="BG273" s="98">
        <f>([14]CaseCE200!$O290+[14]CaseCE200!$Q290)/3600/1000</f>
        <v>7.9458515460894734</v>
      </c>
      <c r="BH273" s="98">
        <f>[14]CaseCE200!$AA290/1000</f>
        <v>2.1808781617150399</v>
      </c>
      <c r="BI273" s="99">
        <f t="shared" si="69"/>
        <v>3.6434183649401422</v>
      </c>
    </row>
    <row r="274" spans="19:61" x14ac:dyDescent="0.2">
      <c r="S274" t="s">
        <v>343</v>
      </c>
      <c r="T274" s="98">
        <f>([1]CaseCE100!$O291+[1]CaseCE100!$Q291)/3600/1000</f>
        <v>5.4350447646056947</v>
      </c>
      <c r="U274" s="98">
        <f>[1]CaseCE100!$AA291/1000</f>
        <v>2.2606262643218202</v>
      </c>
      <c r="V274" s="99">
        <f t="shared" si="56"/>
        <v>2.404220834900451</v>
      </c>
      <c r="W274" s="98">
        <f>([2]CaseCE110!$O291+[2]CaseCE110!$Q291)/3600/1000</f>
        <v>5.4072260287711105</v>
      </c>
      <c r="X274" s="98">
        <f>[2]CaseCE110!$AA291/1000</f>
        <v>1.58989582704293</v>
      </c>
      <c r="Y274" s="99">
        <f t="shared" si="57"/>
        <v>3.4009939121785657</v>
      </c>
      <c r="Z274" s="98">
        <f>([3]CaseCE120!$O291+[3]CaseCE120!$Q291)/3600/1000</f>
        <v>5.3996282161045004</v>
      </c>
      <c r="AA274" s="98">
        <f>[3]CaseCE120!$AA291/1000</f>
        <v>1.4966534632436901</v>
      </c>
      <c r="AB274" s="99">
        <f t="shared" si="58"/>
        <v>3.6078012370358006</v>
      </c>
      <c r="AC274" s="98">
        <f>([4]CaseCE130!$O291+[4]CaseCE130!$Q291)/3600/1000</f>
        <v>0.30504463521931113</v>
      </c>
      <c r="AD274" s="98">
        <f>[4]CaseCE130!$AA291/1000</f>
        <v>0.160177776701386</v>
      </c>
      <c r="AE274" s="99">
        <f t="shared" si="59"/>
        <v>1.9044129685230649</v>
      </c>
      <c r="AF274" s="98">
        <f>([5]CaseCE140!$O291+[5]CaseCE140!$Q291)/3600/1000</f>
        <v>0.27722582460875189</v>
      </c>
      <c r="AG274" s="98">
        <f>[5]CaseCE140!$AA291/1000</f>
        <v>0.100002617557877</v>
      </c>
      <c r="AH274" s="99">
        <f t="shared" si="60"/>
        <v>2.7721856825228213</v>
      </c>
      <c r="AI274" s="98">
        <f>([6]CaseCE150!$O291+[6]CaseCE150!$Q291)/3600/1000</f>
        <v>6.5072660082657778</v>
      </c>
      <c r="AJ274" s="98">
        <f>[6]CaseCE150!$AA291/1000</f>
        <v>1.7822103442597499</v>
      </c>
      <c r="AK274" s="99">
        <f t="shared" si="61"/>
        <v>3.6512334412291856</v>
      </c>
      <c r="AL274" s="98">
        <f>([7]CaseCE160!$O291+[7]CaseCE160!$Q291)/3600/1000</f>
        <v>6.4997306845157219</v>
      </c>
      <c r="AM274" s="98">
        <f>[7]CaseCE160!$AA291/1000</f>
        <v>1.68494287799778</v>
      </c>
      <c r="AN274" s="99">
        <f t="shared" si="62"/>
        <v>3.8575377061086851</v>
      </c>
      <c r="AO274" s="98">
        <f>([8]CaseCE165!$O291+[8]CaseCE165!$Q291)/3600/1000</f>
        <v>6.5240172961134171</v>
      </c>
      <c r="AP274" s="98">
        <f>[8]CaseCE165!$AA291/1000</f>
        <v>2.2199920328811498</v>
      </c>
      <c r="AQ274" s="99">
        <f t="shared" si="63"/>
        <v>2.9387570763695119</v>
      </c>
      <c r="AR274" s="98">
        <f>([9]CaseCE170!$O291+[9]CaseCE170!$Q291)/3600/1000</f>
        <v>3.2072593765161033</v>
      </c>
      <c r="AS274" s="98">
        <f>[9]CaseCE170!$AA291/1000</f>
        <v>0.945420052742451</v>
      </c>
      <c r="AT274" s="99">
        <f t="shared" si="64"/>
        <v>3.3924173357784881</v>
      </c>
      <c r="AU274" s="98">
        <f>([10]CaseCE180!$O291+[10]CaseCE180!$Q291)/3600/1000</f>
        <v>6.507304013637528</v>
      </c>
      <c r="AV274" s="98">
        <f>[10]CaseCE180!$AA291/1000</f>
        <v>1.61062584196379</v>
      </c>
      <c r="AW274" s="99">
        <f t="shared" si="65"/>
        <v>4.0402332087900428</v>
      </c>
      <c r="AX274" s="98">
        <f>([11]CaseCE185!$O291+[11]CaseCE185!$Q291)/3600/1000</f>
        <v>6.5350994295104554</v>
      </c>
      <c r="AY274" s="98">
        <f>[11]CaseCE185!$AA291/1000</f>
        <v>2.2931839859413801</v>
      </c>
      <c r="AZ274" s="99">
        <f t="shared" si="66"/>
        <v>2.8497928947588202</v>
      </c>
      <c r="BA274" s="98">
        <f>([12]CaseCE190!$O291+[12]CaseCE190!$Q291)/3600/1000</f>
        <v>0.82723562727822586</v>
      </c>
      <c r="BB274" s="98">
        <f>[12]CaseCE190!$AA291/1000</f>
        <v>0.24372851940218998</v>
      </c>
      <c r="BC274" s="99">
        <f t="shared" si="67"/>
        <v>3.3940862944855392</v>
      </c>
      <c r="BD274" s="98">
        <f>([13]CaseCE195!$O291+[13]CaseCE195!$Q291)/3600/1000</f>
        <v>0.85505205503113879</v>
      </c>
      <c r="BE274" s="98">
        <f>[13]CaseCE195!$AA291/1000</f>
        <v>0.37132950264449199</v>
      </c>
      <c r="BF274" s="99">
        <f t="shared" si="68"/>
        <v>2.3026774036044184</v>
      </c>
      <c r="BG274" s="98">
        <f>([14]CaseCE200!$O291+[14]CaseCE200!$Q291)/3600/1000</f>
        <v>7.9459696823082222</v>
      </c>
      <c r="BH274" s="98">
        <f>[14]CaseCE200!$AA291/1000</f>
        <v>2.18089997632236</v>
      </c>
      <c r="BI274" s="99">
        <f t="shared" si="69"/>
        <v>3.6434360899519422</v>
      </c>
    </row>
    <row r="275" spans="19:61" x14ac:dyDescent="0.2">
      <c r="S275" t="s">
        <v>344</v>
      </c>
      <c r="T275" s="98">
        <f>([1]CaseCE100!$O292+[1]CaseCE100!$Q292)/3600/1000</f>
        <v>5.4351734201841388</v>
      </c>
      <c r="U275" s="98">
        <f>[1]CaseCE100!$AA292/1000</f>
        <v>2.26066807560633</v>
      </c>
      <c r="V275" s="99">
        <f t="shared" si="56"/>
        <v>2.4042332790170358</v>
      </c>
      <c r="W275" s="98">
        <f>([2]CaseCE110!$O292+[2]CaseCE110!$Q292)/3600/1000</f>
        <v>5.4073587441409448</v>
      </c>
      <c r="X275" s="98">
        <f>[2]CaseCE110!$AA292/1000</f>
        <v>1.58992728686702</v>
      </c>
      <c r="Y275" s="99">
        <f t="shared" si="57"/>
        <v>3.4010100894590227</v>
      </c>
      <c r="Z275" s="98">
        <f>([3]CaseCE120!$O292+[3]CaseCE120!$Q292)/3600/1000</f>
        <v>5.399703292662501</v>
      </c>
      <c r="AA275" s="98">
        <f>[3]CaseCE120!$AA292/1000</f>
        <v>1.4966705993737099</v>
      </c>
      <c r="AB275" s="99">
        <f t="shared" si="58"/>
        <v>3.6078100918946605</v>
      </c>
      <c r="AC275" s="98">
        <f>([4]CaseCE130!$O292+[4]CaseCE130!$Q292)/3600/1000</f>
        <v>0.30517329590921388</v>
      </c>
      <c r="AD275" s="98">
        <f>[4]CaseCE130!$AA292/1000</f>
        <v>0.16024427056051802</v>
      </c>
      <c r="AE275" s="99">
        <f t="shared" si="59"/>
        <v>1.9044256299569964</v>
      </c>
      <c r="AF275" s="98">
        <f>([5]CaseCE140!$O292+[5]CaseCE140!$Q292)/3600/1000</f>
        <v>0.27735855960257388</v>
      </c>
      <c r="AG275" s="98">
        <f>[5]CaseCE140!$AA292/1000</f>
        <v>0.10004990666243001</v>
      </c>
      <c r="AH275" s="99">
        <f t="shared" si="60"/>
        <v>2.7722020824905527</v>
      </c>
      <c r="AI275" s="98">
        <f>([6]CaseCE150!$O292+[6]CaseCE150!$Q292)/3600/1000</f>
        <v>6.5073954952224451</v>
      </c>
      <c r="AJ275" s="98">
        <f>[6]CaseCE150!$AA292/1000</f>
        <v>1.78223806253402</v>
      </c>
      <c r="AK275" s="99">
        <f t="shared" si="61"/>
        <v>3.6512493095171061</v>
      </c>
      <c r="AL275" s="98">
        <f>([7]CaseCE160!$O292+[7]CaseCE160!$Q292)/3600/1000</f>
        <v>6.4998016015543056</v>
      </c>
      <c r="AM275" s="98">
        <f>[7]CaseCE160!$AA292/1000</f>
        <v>1.6849656915559301</v>
      </c>
      <c r="AN275" s="99">
        <f t="shared" si="62"/>
        <v>3.8575275651768686</v>
      </c>
      <c r="AO275" s="98">
        <f>([8]CaseCE165!$O292+[8]CaseCE165!$Q292)/3600/1000</f>
        <v>6.52415918405325</v>
      </c>
      <c r="AP275" s="98">
        <f>[8]CaseCE165!$AA292/1000</f>
        <v>2.2200292848248999</v>
      </c>
      <c r="AQ275" s="99">
        <f t="shared" si="63"/>
        <v>2.9387716768645369</v>
      </c>
      <c r="AR275" s="98">
        <f>([9]CaseCE170!$O292+[9]CaseCE170!$Q292)/3600/1000</f>
        <v>3.2073894822049001</v>
      </c>
      <c r="AS275" s="98">
        <f>[9]CaseCE170!$AA292/1000</f>
        <v>0.94545529031651798</v>
      </c>
      <c r="AT275" s="99">
        <f t="shared" si="64"/>
        <v>3.392428510428172</v>
      </c>
      <c r="AU275" s="98">
        <f>([10]CaseCE180!$O292+[10]CaseCE180!$Q292)/3600/1000</f>
        <v>6.5074299292800442</v>
      </c>
      <c r="AV275" s="98">
        <f>[10]CaseCE180!$AA292/1000</f>
        <v>1.61064402390709</v>
      </c>
      <c r="AW275" s="99">
        <f t="shared" si="65"/>
        <v>4.0402657773468542</v>
      </c>
      <c r="AX275" s="98">
        <f>([11]CaseCE185!$O292+[11]CaseCE185!$Q292)/3600/1000</f>
        <v>6.5352270151281031</v>
      </c>
      <c r="AY275" s="98">
        <f>[11]CaseCE185!$AA292/1000</f>
        <v>2.2932045620221904</v>
      </c>
      <c r="AZ275" s="99">
        <f t="shared" si="66"/>
        <v>2.8498229610031904</v>
      </c>
      <c r="BA275" s="98">
        <f>([12]CaseCE190!$O292+[12]CaseCE190!$Q292)/3600/1000</f>
        <v>0.82736764363223303</v>
      </c>
      <c r="BB275" s="98">
        <f>[12]CaseCE190!$AA292/1000</f>
        <v>0.24377946668573303</v>
      </c>
      <c r="BC275" s="99">
        <f t="shared" si="67"/>
        <v>3.3939185070858717</v>
      </c>
      <c r="BD275" s="98">
        <f>([13]CaseCE195!$O292+[13]CaseCE195!$Q292)/3600/1000</f>
        <v>0.85518055073694166</v>
      </c>
      <c r="BE275" s="98">
        <f>[13]CaseCE195!$AA292/1000</f>
        <v>0.371388572969861</v>
      </c>
      <c r="BF275" s="99">
        <f t="shared" si="68"/>
        <v>2.3026571439674894</v>
      </c>
      <c r="BG275" s="98">
        <f>([14]CaseCE200!$O292+[14]CaseCE200!$Q292)/3600/1000</f>
        <v>7.9460994882403604</v>
      </c>
      <c r="BH275" s="98">
        <f>[14]CaseCE200!$AA292/1000</f>
        <v>2.1809265267312901</v>
      </c>
      <c r="BI275" s="99">
        <f t="shared" si="69"/>
        <v>3.6434512537887946</v>
      </c>
    </row>
    <row r="276" spans="19:61" x14ac:dyDescent="0.2">
      <c r="S276" t="s">
        <v>345</v>
      </c>
      <c r="T276" s="98">
        <f>([1]CaseCE100!$O293+[1]CaseCE100!$Q293)/3600/1000</f>
        <v>5.4350878711645834</v>
      </c>
      <c r="U276" s="98">
        <f>[1]CaseCE100!$AA293/1000</f>
        <v>2.2606402752457999</v>
      </c>
      <c r="V276" s="99">
        <f t="shared" si="56"/>
        <v>2.4042250023939014</v>
      </c>
      <c r="W276" s="98">
        <f>([2]CaseCE110!$O293+[2]CaseCE110!$Q293)/3600/1000</f>
        <v>5.4073330951228886</v>
      </c>
      <c r="X276" s="98">
        <f>[2]CaseCE110!$AA293/1000</f>
        <v>1.5899212100531099</v>
      </c>
      <c r="Y276" s="99">
        <f t="shared" si="57"/>
        <v>3.4010069561511549</v>
      </c>
      <c r="Z276" s="98">
        <f>([3]CaseCE120!$O293+[3]CaseCE120!$Q293)/3600/1000</f>
        <v>5.3997094851274454</v>
      </c>
      <c r="AA276" s="98">
        <f>[3]CaseCE120!$AA293/1000</f>
        <v>1.4966720128465099</v>
      </c>
      <c r="AB276" s="99">
        <f t="shared" si="58"/>
        <v>3.607810822130479</v>
      </c>
      <c r="AC276" s="98">
        <f>([4]CaseCE130!$O293+[4]CaseCE130!$Q293)/3600/1000</f>
        <v>0.30508774169363334</v>
      </c>
      <c r="AD276" s="98">
        <f>[4]CaseCE130!$AA293/1000</f>
        <v>0.160200054968726</v>
      </c>
      <c r="AE276" s="99">
        <f t="shared" si="59"/>
        <v>1.9044172098017824</v>
      </c>
      <c r="AF276" s="98">
        <f>([5]CaseCE140!$O293+[5]CaseCE140!$Q293)/3600/1000</f>
        <v>0.27733290706850972</v>
      </c>
      <c r="AG276" s="98">
        <f>[5]CaseCE140!$AA293/1000</f>
        <v>0.100040767561786</v>
      </c>
      <c r="AH276" s="99">
        <f t="shared" si="60"/>
        <v>2.7721989127804987</v>
      </c>
      <c r="AI276" s="98">
        <f>([6]CaseCE150!$O293+[6]CaseCE150!$Q293)/3600/1000</f>
        <v>6.507370843684722</v>
      </c>
      <c r="AJ276" s="98">
        <f>[6]CaseCE150!$AA293/1000</f>
        <v>1.7822312707077399</v>
      </c>
      <c r="AK276" s="99">
        <f t="shared" si="61"/>
        <v>3.6512493920615516</v>
      </c>
      <c r="AL276" s="98">
        <f>([7]CaseCE160!$O293+[7]CaseCE160!$Q293)/3600/1000</f>
        <v>6.4997941554909167</v>
      </c>
      <c r="AM276" s="98">
        <f>[7]CaseCE160!$AA293/1000</f>
        <v>1.6849562561304399</v>
      </c>
      <c r="AN276" s="99">
        <f t="shared" si="62"/>
        <v>3.857544747433336</v>
      </c>
      <c r="AO276" s="98">
        <f>([8]CaseCE165!$O293+[8]CaseCE165!$Q293)/3600/1000</f>
        <v>6.5240910392803331</v>
      </c>
      <c r="AP276" s="98">
        <f>[8]CaseCE165!$AA293/1000</f>
        <v>2.2200074392578197</v>
      </c>
      <c r="AQ276" s="99">
        <f t="shared" si="63"/>
        <v>2.9387698995555755</v>
      </c>
      <c r="AR276" s="98">
        <f>([9]CaseCE170!$O293+[9]CaseCE170!$Q293)/3600/1000</f>
        <v>3.2073649081396804</v>
      </c>
      <c r="AS276" s="98">
        <f>[9]CaseCE170!$AA293/1000</f>
        <v>0.94544018977988609</v>
      </c>
      <c r="AT276" s="99">
        <f t="shared" si="64"/>
        <v>3.3924567019796434</v>
      </c>
      <c r="AU276" s="98">
        <f>([10]CaseCE180!$O293+[10]CaseCE180!$Q293)/3600/1000</f>
        <v>6.5074056781372471</v>
      </c>
      <c r="AV276" s="98">
        <f>[10]CaseCE180!$AA293/1000</f>
        <v>1.61063131389428</v>
      </c>
      <c r="AW276" s="99">
        <f t="shared" si="65"/>
        <v>4.0402826034738233</v>
      </c>
      <c r="AX276" s="98">
        <f>([11]CaseCE185!$O293+[11]CaseCE185!$Q293)/3600/1000</f>
        <v>6.5351428949683754</v>
      </c>
      <c r="AY276" s="98">
        <f>[11]CaseCE185!$AA293/1000</f>
        <v>2.2931632164409699</v>
      </c>
      <c r="AZ276" s="99">
        <f t="shared" si="66"/>
        <v>2.8498376600994995</v>
      </c>
      <c r="BA276" s="98">
        <f>([12]CaseCE190!$O293+[12]CaseCE190!$Q293)/3600/1000</f>
        <v>0.82734219459693281</v>
      </c>
      <c r="BB276" s="98">
        <f>[12]CaseCE190!$AA293/1000</f>
        <v>0.24371591132065198</v>
      </c>
      <c r="BC276" s="99">
        <f t="shared" si="67"/>
        <v>3.3946991401329387</v>
      </c>
      <c r="BD276" s="98">
        <f>([13]CaseCE195!$O293+[13]CaseCE195!$Q293)/3600/1000</f>
        <v>0.85509503650978602</v>
      </c>
      <c r="BE276" s="98">
        <f>[13]CaseCE195!$AA293/1000</f>
        <v>0.37124967540787901</v>
      </c>
      <c r="BF276" s="99">
        <f t="shared" si="68"/>
        <v>2.3032883074451798</v>
      </c>
      <c r="BG276" s="98">
        <f>([14]CaseCE200!$O293+[14]CaseCE200!$Q293)/3600/1000</f>
        <v>7.9460721612564997</v>
      </c>
      <c r="BH276" s="98">
        <f>[14]CaseCE200!$AA293/1000</f>
        <v>2.1809187022134902</v>
      </c>
      <c r="BI276" s="99">
        <f t="shared" si="69"/>
        <v>3.6434517954253658</v>
      </c>
    </row>
    <row r="277" spans="19:61" x14ac:dyDescent="0.2">
      <c r="S277" t="s">
        <v>346</v>
      </c>
      <c r="T277" s="98">
        <f>([1]CaseCE100!$O294+[1]CaseCE100!$Q294)/3600/1000</f>
        <v>5.4349427368132499</v>
      </c>
      <c r="U277" s="98">
        <f>[1]CaseCE100!$AA294/1000</f>
        <v>2.2605263803316604</v>
      </c>
      <c r="V277" s="99">
        <f t="shared" si="56"/>
        <v>2.4042819336688495</v>
      </c>
      <c r="W277" s="98">
        <f>([2]CaseCE110!$O294+[2]CaseCE110!$Q294)/3600/1000</f>
        <v>5.407254164941306</v>
      </c>
      <c r="X277" s="98">
        <f>[2]CaseCE110!$AA294/1000</f>
        <v>1.5898694398998201</v>
      </c>
      <c r="Y277" s="99">
        <f t="shared" si="57"/>
        <v>3.4010680558033903</v>
      </c>
      <c r="Z277" s="98">
        <f>([3]CaseCE120!$O294+[3]CaseCE120!$Q294)/3600/1000</f>
        <v>5.399674207827112</v>
      </c>
      <c r="AA277" s="98">
        <f>[3]CaseCE120!$AA294/1000</f>
        <v>1.49665558139608</v>
      </c>
      <c r="AB277" s="99">
        <f t="shared" si="58"/>
        <v>3.6078268607332471</v>
      </c>
      <c r="AC277" s="98">
        <f>([4]CaseCE130!$O294+[4]CaseCE130!$Q294)/3600/1000</f>
        <v>0.3049426117494472</v>
      </c>
      <c r="AD277" s="98">
        <f>[4]CaseCE130!$AA294/1000</f>
        <v>0.16012739184960001</v>
      </c>
      <c r="AE277" s="99">
        <f t="shared" si="59"/>
        <v>1.9043750617999524</v>
      </c>
      <c r="AF277" s="98">
        <f>([5]CaseCE140!$O294+[5]CaseCE140!$Q294)/3600/1000</f>
        <v>0.27725396213875414</v>
      </c>
      <c r="AG277" s="98">
        <f>[5]CaseCE140!$AA294/1000</f>
        <v>0.100014859855317</v>
      </c>
      <c r="AH277" s="99">
        <f t="shared" si="60"/>
        <v>2.7721276872240175</v>
      </c>
      <c r="AI277" s="98">
        <f>([6]CaseCE150!$O294+[6]CaseCE150!$Q294)/3600/1000</f>
        <v>6.5072599785940275</v>
      </c>
      <c r="AJ277" s="98">
        <f>[6]CaseCE150!$AA294/1000</f>
        <v>1.77826126001698</v>
      </c>
      <c r="AK277" s="99">
        <f t="shared" si="61"/>
        <v>3.6593385487866343</v>
      </c>
      <c r="AL277" s="98">
        <f>([7]CaseCE160!$O294+[7]CaseCE160!$Q294)/3600/1000</f>
        <v>6.4997139373665833</v>
      </c>
      <c r="AM277" s="98">
        <f>[7]CaseCE160!$AA294/1000</f>
        <v>1.6810372159681799</v>
      </c>
      <c r="AN277" s="99">
        <f t="shared" si="62"/>
        <v>3.866490209512182</v>
      </c>
      <c r="AO277" s="98">
        <f>([8]CaseCE165!$O294+[8]CaseCE165!$Q294)/3600/1000</f>
        <v>6.5239240694606941</v>
      </c>
      <c r="AP277" s="98">
        <f>[8]CaseCE165!$AA294/1000</f>
        <v>2.21438878957757</v>
      </c>
      <c r="AQ277" s="99">
        <f t="shared" si="63"/>
        <v>2.9461511457097092</v>
      </c>
      <c r="AR277" s="98">
        <f>([9]CaseCE170!$O294+[9]CaseCE170!$Q294)/3600/1000</f>
        <v>3.207270994640953</v>
      </c>
      <c r="AS277" s="98">
        <f>[9]CaseCE170!$AA294/1000</f>
        <v>0.94231993841446005</v>
      </c>
      <c r="AT277" s="99">
        <f t="shared" si="64"/>
        <v>3.4035902923135444</v>
      </c>
      <c r="AU277" s="98">
        <f>([10]CaseCE180!$O294+[10]CaseCE180!$Q294)/3600/1000</f>
        <v>6.5073209732578388</v>
      </c>
      <c r="AV277" s="98">
        <f>[10]CaseCE180!$AA294/1000</f>
        <v>1.60239069552953</v>
      </c>
      <c r="AW277" s="99">
        <f t="shared" si="65"/>
        <v>4.0610077126711062</v>
      </c>
      <c r="AX277" s="98">
        <f>([11]CaseCE185!$O294+[11]CaseCE185!$Q294)/3600/1000</f>
        <v>6.5349875778600133</v>
      </c>
      <c r="AY277" s="98">
        <f>[11]CaseCE185!$AA294/1000</f>
        <v>2.2797952031440101</v>
      </c>
      <c r="AZ277" s="99">
        <f t="shared" si="66"/>
        <v>2.8664800982332848</v>
      </c>
      <c r="BA277" s="98">
        <f>([12]CaseCE190!$O294+[12]CaseCE190!$Q294)/3600/1000</f>
        <v>0.82726062848213844</v>
      </c>
      <c r="BB277" s="98">
        <f>[12]CaseCE190!$AA294/1000</f>
        <v>0.24182123513534101</v>
      </c>
      <c r="BC277" s="99">
        <f t="shared" si="67"/>
        <v>3.420959404243975</v>
      </c>
      <c r="BD277" s="98">
        <f>([13]CaseCE195!$O294+[13]CaseCE195!$Q294)/3600/1000</f>
        <v>0.85494608462994448</v>
      </c>
      <c r="BE277" s="98">
        <f>[13]CaseCE195!$AA294/1000</f>
        <v>0.36793005246451599</v>
      </c>
      <c r="BF277" s="99">
        <f t="shared" si="68"/>
        <v>2.3236647262250951</v>
      </c>
      <c r="BG277" s="98">
        <f>([14]CaseCE200!$O294+[14]CaseCE200!$Q294)/3600/1000</f>
        <v>7.9459442767261379</v>
      </c>
      <c r="BH277" s="98">
        <f>[14]CaseCE200!$AA294/1000</f>
        <v>2.1754706711883602</v>
      </c>
      <c r="BI277" s="99">
        <f t="shared" si="69"/>
        <v>3.6525173066965007</v>
      </c>
    </row>
    <row r="278" spans="19:61" x14ac:dyDescent="0.2">
      <c r="S278" t="s">
        <v>347</v>
      </c>
      <c r="T278" s="98">
        <f>([1]CaseCE100!$O295+[1]CaseCE100!$Q295)/3600/1000</f>
        <v>5.4345212926937778</v>
      </c>
      <c r="U278" s="98">
        <f>[1]CaseCE100!$AA295/1000</f>
        <v>2.2602427436381598</v>
      </c>
      <c r="V278" s="99">
        <f t="shared" si="56"/>
        <v>2.4043971860943558</v>
      </c>
      <c r="W278" s="98">
        <f>([2]CaseCE110!$O295+[2]CaseCE110!$Q295)/3600/1000</f>
        <v>5.4069638598414169</v>
      </c>
      <c r="X278" s="98">
        <f>[2]CaseCE110!$AA295/1000</f>
        <v>1.58970982219793</v>
      </c>
      <c r="Y278" s="99">
        <f t="shared" si="57"/>
        <v>3.4012269310670535</v>
      </c>
      <c r="Z278" s="98">
        <f>([3]CaseCE120!$O295+[3]CaseCE120!$Q295)/3600/1000</f>
        <v>5.3995114927533328</v>
      </c>
      <c r="AA278" s="98">
        <f>[3]CaseCE120!$AA295/1000</f>
        <v>1.4965546090984998</v>
      </c>
      <c r="AB278" s="99">
        <f t="shared" si="58"/>
        <v>3.607961553775783</v>
      </c>
      <c r="AC278" s="98">
        <f>([4]CaseCE130!$O295+[4]CaseCE130!$Q295)/3600/1000</f>
        <v>0.30452115535527774</v>
      </c>
      <c r="AD278" s="98">
        <f>[4]CaseCE130!$AA295/1000</f>
        <v>0.15990342182546102</v>
      </c>
      <c r="AE278" s="99">
        <f t="shared" si="59"/>
        <v>1.9044067467653754</v>
      </c>
      <c r="AF278" s="98">
        <f>([5]CaseCE140!$O295+[5]CaseCE140!$Q295)/3600/1000</f>
        <v>0.27696363310674532</v>
      </c>
      <c r="AG278" s="98">
        <f>[5]CaseCE140!$AA295/1000</f>
        <v>9.9908288917128107E-2</v>
      </c>
      <c r="AH278" s="99">
        <f t="shared" si="60"/>
        <v>2.7721787261963922</v>
      </c>
      <c r="AI278" s="98">
        <f>([6]CaseCE150!$O295+[6]CaseCE150!$Q295)/3600/1000</f>
        <v>6.5070124862984722</v>
      </c>
      <c r="AJ278" s="98">
        <f>[6]CaseCE150!$AA295/1000</f>
        <v>1.7794676081732299</v>
      </c>
      <c r="AK278" s="99">
        <f t="shared" si="61"/>
        <v>3.6567187041850437</v>
      </c>
      <c r="AL278" s="98">
        <f>([7]CaseCE160!$O295+[7]CaseCE160!$Q295)/3600/1000</f>
        <v>6.4995601036513886</v>
      </c>
      <c r="AM278" s="98">
        <f>[7]CaseCE160!$AA295/1000</f>
        <v>1.68202926142206</v>
      </c>
      <c r="AN278" s="99">
        <f t="shared" si="62"/>
        <v>3.8641183317800194</v>
      </c>
      <c r="AO278" s="98">
        <f>([8]CaseCE165!$O295+[8]CaseCE165!$Q295)/3600/1000</f>
        <v>6.5235830983150551</v>
      </c>
      <c r="AP278" s="98">
        <f>[8]CaseCE165!$AA295/1000</f>
        <v>2.2158699143752902</v>
      </c>
      <c r="AQ278" s="99">
        <f t="shared" si="63"/>
        <v>2.9440280117500572</v>
      </c>
      <c r="AR278" s="98">
        <f>([9]CaseCE170!$O295+[9]CaseCE170!$Q295)/3600/1000</f>
        <v>3.2070063671049001</v>
      </c>
      <c r="AS278" s="98">
        <f>[9]CaseCE170!$AA295/1000</f>
        <v>0.94305873056491096</v>
      </c>
      <c r="AT278" s="99">
        <f t="shared" si="64"/>
        <v>3.4006433143181223</v>
      </c>
      <c r="AU278" s="98">
        <f>([10]CaseCE180!$O295+[10]CaseCE180!$Q295)/3600/1000</f>
        <v>6.507061312648311</v>
      </c>
      <c r="AV278" s="98">
        <f>[10]CaseCE180!$AA295/1000</f>
        <v>1.60934414026136</v>
      </c>
      <c r="AW278" s="99">
        <f t="shared" si="65"/>
        <v>4.0433000934104459</v>
      </c>
      <c r="AX278" s="98">
        <f>([11]CaseCE185!$O295+[11]CaseCE185!$Q295)/3600/1000</f>
        <v>6.5345950846910199</v>
      </c>
      <c r="AY278" s="98">
        <f>[11]CaseCE185!$AA295/1000</f>
        <v>2.2903245625892401</v>
      </c>
      <c r="AZ278" s="99">
        <f t="shared" si="66"/>
        <v>2.8531305961734872</v>
      </c>
      <c r="BA278" s="98">
        <f>([12]CaseCE190!$O295+[12]CaseCE190!$Q295)/3600/1000</f>
        <v>0.82697426258009399</v>
      </c>
      <c r="BB278" s="98">
        <f>[12]CaseCE190!$AA295/1000</f>
        <v>0.24157155107518999</v>
      </c>
      <c r="BC278" s="99">
        <f t="shared" si="67"/>
        <v>3.4233098181445021</v>
      </c>
      <c r="BD278" s="98">
        <f>([13]CaseCE195!$O295+[13]CaseCE195!$Q295)/3600/1000</f>
        <v>0.85452901535813053</v>
      </c>
      <c r="BE278" s="98">
        <f>[13]CaseCE195!$AA295/1000</f>
        <v>0.367672363935725</v>
      </c>
      <c r="BF278" s="99">
        <f t="shared" si="68"/>
        <v>2.3241589501339726</v>
      </c>
      <c r="BG278" s="98">
        <f>([14]CaseCE200!$O295+[14]CaseCE200!$Q295)/3600/1000</f>
        <v>7.9456842923996653</v>
      </c>
      <c r="BH278" s="98">
        <f>[14]CaseCE200!$AA295/1000</f>
        <v>2.1771184133246404</v>
      </c>
      <c r="BI278" s="99">
        <f t="shared" si="69"/>
        <v>3.6496334989266597</v>
      </c>
    </row>
    <row r="279" spans="19:61" x14ac:dyDescent="0.2">
      <c r="S279" t="s">
        <v>348</v>
      </c>
      <c r="T279" s="98">
        <f>([1]CaseCE100!$O296+[1]CaseCE100!$Q296)/3600/1000</f>
        <v>5.4342977387769729</v>
      </c>
      <c r="U279" s="98">
        <f>[1]CaseCE100!$AA296/1000</f>
        <v>2.2603701226754103</v>
      </c>
      <c r="V279" s="99">
        <f t="shared" si="56"/>
        <v>2.4041627892094288</v>
      </c>
      <c r="W279" s="98">
        <f>([2]CaseCE110!$O296+[2]CaseCE110!$Q296)/3600/1000</f>
        <v>5.4067683558095556</v>
      </c>
      <c r="X279" s="98">
        <f>[2]CaseCE110!$AA296/1000</f>
        <v>1.5897852464945399</v>
      </c>
      <c r="Y279" s="99">
        <f t="shared" si="57"/>
        <v>3.4009425912911344</v>
      </c>
      <c r="Z279" s="98">
        <f>([3]CaseCE120!$O296+[3]CaseCE120!$Q296)/3600/1000</f>
        <v>5.3993718771977228</v>
      </c>
      <c r="AA279" s="98">
        <f>[3]CaseCE120!$AA296/1000</f>
        <v>1.4966046287805299</v>
      </c>
      <c r="AB279" s="99">
        <f t="shared" si="58"/>
        <v>3.6077476798914243</v>
      </c>
      <c r="AC279" s="98">
        <f>([4]CaseCE130!$O296+[4]CaseCE130!$Q296)/3600/1000</f>
        <v>0.30429758603519169</v>
      </c>
      <c r="AD279" s="98">
        <f>[4]CaseCE130!$AA296/1000</f>
        <v>0.15979495945976299</v>
      </c>
      <c r="AE279" s="99">
        <f t="shared" si="59"/>
        <v>1.9043002799585493</v>
      </c>
      <c r="AF279" s="98">
        <f>([5]CaseCE140!$O296+[5]CaseCE140!$Q296)/3600/1000</f>
        <v>0.27676813061077754</v>
      </c>
      <c r="AG279" s="98">
        <f>[5]CaseCE140!$AA296/1000</f>
        <v>9.9841994303642809E-2</v>
      </c>
      <c r="AH279" s="99">
        <f t="shared" si="60"/>
        <v>2.7720613209013139</v>
      </c>
      <c r="AI279" s="98">
        <f>([6]CaseCE150!$O296+[6]CaseCE150!$Q296)/3600/1000</f>
        <v>6.5068658157090002</v>
      </c>
      <c r="AJ279" s="98">
        <f>[6]CaseCE150!$AA296/1000</f>
        <v>1.7853111704865601</v>
      </c>
      <c r="AK279" s="99">
        <f t="shared" si="61"/>
        <v>3.6446676205670356</v>
      </c>
      <c r="AL279" s="98">
        <f>([7]CaseCE160!$O296+[7]CaseCE160!$Q296)/3600/1000</f>
        <v>6.4994468198088891</v>
      </c>
      <c r="AM279" s="98">
        <f>[7]CaseCE160!$AA296/1000</f>
        <v>1.68812839547546</v>
      </c>
      <c r="AN279" s="99">
        <f t="shared" si="62"/>
        <v>3.8500903350887152</v>
      </c>
      <c r="AO279" s="98">
        <f>([8]CaseCE165!$O296+[8]CaseCE165!$Q296)/3600/1000</f>
        <v>6.5234315022035556</v>
      </c>
      <c r="AP279" s="98">
        <f>[8]CaseCE165!$AA296/1000</f>
        <v>2.2243667524262101</v>
      </c>
      <c r="AQ279" s="99">
        <f t="shared" si="63"/>
        <v>2.9327139938088784</v>
      </c>
      <c r="AR279" s="98">
        <f>([9]CaseCE170!$O296+[9]CaseCE170!$Q296)/3600/1000</f>
        <v>3.2068329244753171</v>
      </c>
      <c r="AS279" s="98">
        <f>[9]CaseCE170!$AA296/1000</f>
        <v>0.94799700997965208</v>
      </c>
      <c r="AT279" s="99">
        <f t="shared" si="64"/>
        <v>3.3827458216815991</v>
      </c>
      <c r="AU279" s="98">
        <f>([10]CaseCE180!$O296+[10]CaseCE180!$Q296)/3600/1000</f>
        <v>6.5068699213912966</v>
      </c>
      <c r="AV279" s="98">
        <f>[10]CaseCE180!$AA296/1000</f>
        <v>1.6176723992597299</v>
      </c>
      <c r="AW279" s="99">
        <f t="shared" si="65"/>
        <v>4.0223656683324345</v>
      </c>
      <c r="AX279" s="98">
        <f>([11]CaseCE185!$O296+[11]CaseCE185!$Q296)/3600/1000</f>
        <v>6.5343769462305445</v>
      </c>
      <c r="AY279" s="98">
        <f>[11]CaseCE185!$AA296/1000</f>
        <v>2.3042491266259</v>
      </c>
      <c r="AZ279" s="99">
        <f t="shared" si="66"/>
        <v>2.8357944767017438</v>
      </c>
      <c r="BA279" s="98">
        <f>([12]CaseCE190!$O296+[12]CaseCE190!$Q296)/3600/1000</f>
        <v>0.82678417801751936</v>
      </c>
      <c r="BB279" s="98">
        <f>[12]CaseCE190!$AA296/1000</f>
        <v>0.24510182163739699</v>
      </c>
      <c r="BC279" s="99">
        <f t="shared" si="67"/>
        <v>3.3732273897199416</v>
      </c>
      <c r="BD279" s="98">
        <f>([13]CaseCE195!$O296+[13]CaseCE195!$Q296)/3600/1000</f>
        <v>0.85431210972694716</v>
      </c>
      <c r="BE279" s="98">
        <f>[13]CaseCE195!$AA296/1000</f>
        <v>0.37369593855561301</v>
      </c>
      <c r="BF279" s="99">
        <f t="shared" si="68"/>
        <v>2.2861155864550811</v>
      </c>
      <c r="BG279" s="98">
        <f>([14]CaseCE200!$O296+[14]CaseCE200!$Q296)/3600/1000</f>
        <v>7.945544893658167</v>
      </c>
      <c r="BH279" s="98">
        <f>[14]CaseCE200!$AA296/1000</f>
        <v>2.1853908274245102</v>
      </c>
      <c r="BI279" s="99">
        <f t="shared" si="69"/>
        <v>3.6357546640854239</v>
      </c>
    </row>
    <row r="280" spans="19:61" x14ac:dyDescent="0.2">
      <c r="S280" t="s">
        <v>349</v>
      </c>
      <c r="T280" s="98">
        <f>([1]CaseCE100!$O297+[1]CaseCE100!$Q297)/3600/1000</f>
        <v>5.434918272109944</v>
      </c>
      <c r="U280" s="98">
        <f>[1]CaseCE100!$AA297/1000</f>
        <v>2.26036522989213</v>
      </c>
      <c r="V280" s="99">
        <f t="shared" si="56"/>
        <v>2.4044425211625251</v>
      </c>
      <c r="W280" s="98">
        <f>([2]CaseCE110!$O297+[2]CaseCE110!$Q297)/3600/1000</f>
        <v>5.4072642476164443</v>
      </c>
      <c r="X280" s="98">
        <f>[2]CaseCE110!$AA297/1000</f>
        <v>1.5897473596513501</v>
      </c>
      <c r="Y280" s="99">
        <f t="shared" si="57"/>
        <v>3.4013355737243178</v>
      </c>
      <c r="Z280" s="98">
        <f>([3]CaseCE120!$O297+[3]CaseCE120!$Q297)/3600/1000</f>
        <v>5.399653381945611</v>
      </c>
      <c r="AA280" s="98">
        <f>[3]CaseCE120!$AA297/1000</f>
        <v>1.49650945281089</v>
      </c>
      <c r="AB280" s="99">
        <f t="shared" si="58"/>
        <v>3.6081652353103788</v>
      </c>
      <c r="AC280" s="98">
        <f>([4]CaseCE130!$O297+[4]CaseCE130!$Q297)/3600/1000</f>
        <v>0.30491813729295553</v>
      </c>
      <c r="AD280" s="98">
        <f>[4]CaseCE130!$AA297/1000</f>
        <v>0.16008977322158599</v>
      </c>
      <c r="AE280" s="99">
        <f t="shared" si="59"/>
        <v>1.9046696809977199</v>
      </c>
      <c r="AF280" s="98">
        <f>([5]CaseCE140!$O297+[5]CaseCE140!$Q297)/3600/1000</f>
        <v>0.2772640852385086</v>
      </c>
      <c r="AG280" s="98">
        <f>[5]CaseCE140!$AA297/1000</f>
        <v>0.100002051097317</v>
      </c>
      <c r="AH280" s="99">
        <f t="shared" si="60"/>
        <v>2.7725839839893789</v>
      </c>
      <c r="AI280" s="98">
        <f>([6]CaseCE150!$O297+[6]CaseCE150!$Q297)/3600/1000</f>
        <v>6.5073010331257501</v>
      </c>
      <c r="AJ280" s="98">
        <f>[6]CaseCE150!$AA297/1000</f>
        <v>1.7831731793647601</v>
      </c>
      <c r="AK280" s="99">
        <f t="shared" si="61"/>
        <v>3.6492815775997256</v>
      </c>
      <c r="AL280" s="98">
        <f>([7]CaseCE160!$O297+[7]CaseCE160!$Q297)/3600/1000</f>
        <v>6.4997196785714726</v>
      </c>
      <c r="AM280" s="98">
        <f>[7]CaseCE160!$AA297/1000</f>
        <v>1.68616850436125</v>
      </c>
      <c r="AN280" s="99">
        <f t="shared" si="62"/>
        <v>3.8547272480538233</v>
      </c>
      <c r="AO280" s="98">
        <f>([8]CaseCE165!$O297+[8]CaseCE165!$Q297)/3600/1000</f>
        <v>6.5240192481925279</v>
      </c>
      <c r="AP280" s="98">
        <f>[8]CaseCE165!$AA297/1000</f>
        <v>2.2215381251281801</v>
      </c>
      <c r="AQ280" s="99">
        <f t="shared" si="63"/>
        <v>2.9367127101706165</v>
      </c>
      <c r="AR280" s="98">
        <f>([9]CaseCE170!$O297+[9]CaseCE170!$Q297)/3600/1000</f>
        <v>3.2072907714686223</v>
      </c>
      <c r="AS280" s="98">
        <f>[9]CaseCE170!$AA297/1000</f>
        <v>0.94645053753991104</v>
      </c>
      <c r="AT280" s="99">
        <f t="shared" si="64"/>
        <v>3.388756880845845</v>
      </c>
      <c r="AU280" s="98">
        <f>([10]CaseCE180!$O297+[10]CaseCE180!$Q297)/3600/1000</f>
        <v>6.5073250129683107</v>
      </c>
      <c r="AV280" s="98">
        <f>[10]CaseCE180!$AA297/1000</f>
        <v>1.6110864762224701</v>
      </c>
      <c r="AW280" s="99">
        <f t="shared" si="65"/>
        <v>4.039091078603116</v>
      </c>
      <c r="AX280" s="98">
        <f>([11]CaseCE185!$O297+[11]CaseCE185!$Q297)/3600/1000</f>
        <v>6.5349628474450334</v>
      </c>
      <c r="AY280" s="98">
        <f>[11]CaseCE185!$AA297/1000</f>
        <v>2.2940319669954801</v>
      </c>
      <c r="AZ280" s="99">
        <f t="shared" si="66"/>
        <v>2.8486799405868566</v>
      </c>
      <c r="BA280" s="98">
        <f>([12]CaseCE190!$O297+[12]CaseCE190!$Q297)/3600/1000</f>
        <v>0.82727335613381658</v>
      </c>
      <c r="BB280" s="98">
        <f>[12]CaseCE190!$AA297/1000</f>
        <v>0.24511063685687401</v>
      </c>
      <c r="BC280" s="99">
        <f t="shared" si="67"/>
        <v>3.3751018182735226</v>
      </c>
      <c r="BD280" s="98">
        <f>([13]CaseCE195!$O297+[13]CaseCE195!$Q297)/3600/1000</f>
        <v>0.85492632256878054</v>
      </c>
      <c r="BE280" s="98">
        <f>[13]CaseCE195!$AA297/1000</f>
        <v>0.37345838938549702</v>
      </c>
      <c r="BF280" s="99">
        <f t="shared" si="68"/>
        <v>2.2892143994288348</v>
      </c>
      <c r="BG280" s="98">
        <f>([14]CaseCE200!$O297+[14]CaseCE200!$Q297)/3600/1000</f>
        <v>7.9459708510443345</v>
      </c>
      <c r="BH280" s="98">
        <f>[14]CaseCE200!$AA297/1000</f>
        <v>2.1824494931745497</v>
      </c>
      <c r="BI280" s="99">
        <f t="shared" si="69"/>
        <v>3.6408498230519304</v>
      </c>
    </row>
    <row r="281" spans="19:61" x14ac:dyDescent="0.2">
      <c r="S281" t="s">
        <v>350</v>
      </c>
      <c r="T281" s="98">
        <f>([1]CaseCE100!$O298+[1]CaseCE100!$Q298)/3600/1000</f>
        <v>5.436429993579778</v>
      </c>
      <c r="U281" s="98">
        <f>[1]CaseCE100!$AA298/1000</f>
        <v>2.26072463444926</v>
      </c>
      <c r="V281" s="99">
        <f t="shared" si="56"/>
        <v>2.4047289575822925</v>
      </c>
      <c r="W281" s="98">
        <f>([2]CaseCE110!$O298+[2]CaseCE110!$Q298)/3600/1000</f>
        <v>5.4088096668525276</v>
      </c>
      <c r="X281" s="98">
        <f>[2]CaseCE110!$AA298/1000</f>
        <v>1.5900191825026999</v>
      </c>
      <c r="Y281" s="99">
        <f t="shared" si="57"/>
        <v>3.401726046058783</v>
      </c>
      <c r="Z281" s="98">
        <f>([3]CaseCE120!$O298+[3]CaseCE120!$Q298)/3600/1000</f>
        <v>5.4010699428407776</v>
      </c>
      <c r="AA281" s="98">
        <f>[3]CaseCE120!$AA298/1000</f>
        <v>1.49674297623196</v>
      </c>
      <c r="AB281" s="99">
        <f t="shared" si="58"/>
        <v>3.6085487145147215</v>
      </c>
      <c r="AC281" s="98">
        <f>([4]CaseCE130!$O298+[4]CaseCE130!$Q298)/3600/1000</f>
        <v>0.30642990949385274</v>
      </c>
      <c r="AD281" s="98">
        <f>[4]CaseCE130!$AA298/1000</f>
        <v>0.16085730486614699</v>
      </c>
      <c r="AE281" s="99">
        <f t="shared" si="59"/>
        <v>1.9049797567405471</v>
      </c>
      <c r="AF281" s="98">
        <f>([5]CaseCE140!$O298+[5]CaseCE140!$Q298)/3600/1000</f>
        <v>0.27880960766015556</v>
      </c>
      <c r="AG281" s="98">
        <f>[5]CaseCE140!$AA298/1000</f>
        <v>0.100544004536906</v>
      </c>
      <c r="AH281" s="99">
        <f t="shared" si="60"/>
        <v>2.7730107721919395</v>
      </c>
      <c r="AI281" s="98">
        <f>([6]CaseCE150!$O298+[6]CaseCE150!$Q298)/3600/1000</f>
        <v>6.5088134170254444</v>
      </c>
      <c r="AJ281" s="98">
        <f>[6]CaseCE150!$AA298/1000</f>
        <v>1.7826630786501101</v>
      </c>
      <c r="AK281" s="99">
        <f t="shared" si="61"/>
        <v>3.6511741870786527</v>
      </c>
      <c r="AL281" s="98">
        <f>([7]CaseCE160!$O298+[7]CaseCE160!$Q298)/3600/1000</f>
        <v>6.5010232739991114</v>
      </c>
      <c r="AM281" s="98">
        <f>[7]CaseCE160!$AA298/1000</f>
        <v>1.6854040518617401</v>
      </c>
      <c r="AN281" s="99">
        <f t="shared" si="62"/>
        <v>3.8572491070125978</v>
      </c>
      <c r="AO281" s="98">
        <f>([8]CaseCE165!$O298+[8]CaseCE165!$Q298)/3600/1000</f>
        <v>6.5256575463450837</v>
      </c>
      <c r="AP281" s="98">
        <f>[8]CaseCE165!$AA298/1000</f>
        <v>2.2206726094996996</v>
      </c>
      <c r="AQ281" s="99">
        <f t="shared" si="63"/>
        <v>2.9385950537820449</v>
      </c>
      <c r="AR281" s="98">
        <f>([9]CaseCE170!$O298+[9]CaseCE170!$Q298)/3600/1000</f>
        <v>3.2088146839244556</v>
      </c>
      <c r="AS281" s="98">
        <f>[9]CaseCE170!$AA298/1000</f>
        <v>0.94612096325457606</v>
      </c>
      <c r="AT281" s="99">
        <f t="shared" si="64"/>
        <v>3.3915480245637983</v>
      </c>
      <c r="AU281" s="98">
        <f>([10]CaseCE180!$O298+[10]CaseCE180!$Q298)/3600/1000</f>
        <v>6.5088332758063139</v>
      </c>
      <c r="AV281" s="98">
        <f>[10]CaseCE180!$AA298/1000</f>
        <v>1.61111816618248</v>
      </c>
      <c r="AW281" s="99">
        <f t="shared" si="65"/>
        <v>4.0399477905639261</v>
      </c>
      <c r="AX281" s="98">
        <f>([11]CaseCE185!$O298+[11]CaseCE185!$Q298)/3600/1000</f>
        <v>6.5364661201187557</v>
      </c>
      <c r="AY281" s="98">
        <f>[11]CaseCE185!$AA298/1000</f>
        <v>2.2938075623588103</v>
      </c>
      <c r="AZ281" s="99">
        <f t="shared" si="66"/>
        <v>2.8496139900232333</v>
      </c>
      <c r="BA281" s="98">
        <f>([12]CaseCE190!$O298+[12]CaseCE190!$Q298)/3600/1000</f>
        <v>0.82881452444576942</v>
      </c>
      <c r="BB281" s="98">
        <f>[12]CaseCE190!$AA298/1000</f>
        <v>0.24533260731821599</v>
      </c>
      <c r="BC281" s="99">
        <f t="shared" si="67"/>
        <v>3.3783300699638787</v>
      </c>
      <c r="BD281" s="98">
        <f>([13]CaseCE195!$O298+[13]CaseCE195!$Q298)/3600/1000</f>
        <v>0.85643642268438047</v>
      </c>
      <c r="BE281" s="98">
        <f>[13]CaseCE195!$AA298/1000</f>
        <v>0.373431027788168</v>
      </c>
      <c r="BF281" s="99">
        <f t="shared" si="68"/>
        <v>2.2934259848654075</v>
      </c>
      <c r="BG281" s="98">
        <f>([14]CaseCE200!$O298+[14]CaseCE200!$Q298)/3600/1000</f>
        <v>7.947482846188417</v>
      </c>
      <c r="BH281" s="98">
        <f>[14]CaseCE200!$AA298/1000</f>
        <v>2.1814672300228799</v>
      </c>
      <c r="BI281" s="99">
        <f t="shared" si="69"/>
        <v>3.6431823209670959</v>
      </c>
    </row>
    <row r="282" spans="19:61" x14ac:dyDescent="0.2">
      <c r="S282" t="s">
        <v>351</v>
      </c>
      <c r="T282" s="98">
        <f>([1]CaseCE100!$O299+[1]CaseCE100!$Q299)/3600/1000</f>
        <v>5.4379433920011948</v>
      </c>
      <c r="U282" s="98">
        <f>[1]CaseCE100!$AA299/1000</f>
        <v>2.26121634644872</v>
      </c>
      <c r="V282" s="99">
        <f t="shared" si="56"/>
        <v>2.4048753232045135</v>
      </c>
      <c r="W282" s="98">
        <f>([2]CaseCE110!$O299+[2]CaseCE110!$Q299)/3600/1000</f>
        <v>5.4105038407631945</v>
      </c>
      <c r="X282" s="98">
        <f>[2]CaseCE110!$AA299/1000</f>
        <v>1.59042063443066</v>
      </c>
      <c r="Y282" s="99">
        <f t="shared" si="57"/>
        <v>3.4019326231264917</v>
      </c>
      <c r="Z282" s="98">
        <f>([3]CaseCE120!$O299+[3]CaseCE120!$Q299)/3600/1000</f>
        <v>5.4027025307142775</v>
      </c>
      <c r="AA282" s="98">
        <f>[3]CaseCE120!$AA299/1000</f>
        <v>1.49711552549467</v>
      </c>
      <c r="AB282" s="99">
        <f t="shared" si="58"/>
        <v>3.608741235202368</v>
      </c>
      <c r="AC282" s="98">
        <f>([4]CaseCE130!$O299+[4]CaseCE130!$Q299)/3600/1000</f>
        <v>0.30794333481763336</v>
      </c>
      <c r="AD282" s="98">
        <f>[4]CaseCE130!$AA299/1000</f>
        <v>0.16163912817791298</v>
      </c>
      <c r="AE282" s="99">
        <f t="shared" si="59"/>
        <v>1.9051286547319548</v>
      </c>
      <c r="AF282" s="98">
        <f>([5]CaseCE140!$O299+[5]CaseCE140!$Q299)/3600/1000</f>
        <v>0.28050383637956111</v>
      </c>
      <c r="AG282" s="98">
        <f>[5]CaseCE140!$AA299/1000</f>
        <v>0.101147343821601</v>
      </c>
      <c r="AH282" s="99">
        <f t="shared" si="60"/>
        <v>2.773219995517636</v>
      </c>
      <c r="AI282" s="98">
        <f>([6]CaseCE150!$O299+[6]CaseCE150!$Q299)/3600/1000</f>
        <v>6.5105002623996944</v>
      </c>
      <c r="AJ282" s="98">
        <f>[6]CaseCE150!$AA299/1000</f>
        <v>1.7828668956279601</v>
      </c>
      <c r="AK282" s="99">
        <f t="shared" si="61"/>
        <v>3.6517029276639135</v>
      </c>
      <c r="AL282" s="98">
        <f>([7]CaseCE160!$O299+[7]CaseCE160!$Q299)/3600/1000</f>
        <v>6.5026414696721941</v>
      </c>
      <c r="AM282" s="98">
        <f>[7]CaseCE160!$AA299/1000</f>
        <v>1.6854558875660399</v>
      </c>
      <c r="AN282" s="99">
        <f t="shared" si="62"/>
        <v>3.858090572196839</v>
      </c>
      <c r="AO282" s="98">
        <f>([8]CaseCE165!$O299+[8]CaseCE165!$Q299)/3600/1000</f>
        <v>6.5269424482858343</v>
      </c>
      <c r="AP282" s="98">
        <f>[8]CaseCE165!$AA299/1000</f>
        <v>2.2207336142085903</v>
      </c>
      <c r="AQ282" s="99">
        <f t="shared" si="63"/>
        <v>2.9390929225033866</v>
      </c>
      <c r="AR282" s="98">
        <f>([9]CaseCE170!$O299+[9]CaseCE170!$Q299)/3600/1000</f>
        <v>3.2105032127818083</v>
      </c>
      <c r="AS282" s="98">
        <f>[9]CaseCE170!$AA299/1000</f>
        <v>0.94641018733051208</v>
      </c>
      <c r="AT282" s="99">
        <f t="shared" si="64"/>
        <v>3.3922957040831321</v>
      </c>
      <c r="AU282" s="98">
        <f>([10]CaseCE180!$O299+[10]CaseCE180!$Q299)/3600/1000</f>
        <v>6.5105094570881272</v>
      </c>
      <c r="AV282" s="98">
        <f>[10]CaseCE180!$AA299/1000</f>
        <v>1.6114270343158501</v>
      </c>
      <c r="AW282" s="99">
        <f t="shared" si="65"/>
        <v>4.0402136233566663</v>
      </c>
      <c r="AX282" s="98">
        <f>([11]CaseCE185!$O299+[11]CaseCE185!$Q299)/3600/1000</f>
        <v>6.5379786479221424</v>
      </c>
      <c r="AY282" s="98">
        <f>[11]CaseCE185!$AA299/1000</f>
        <v>2.2942029117364902</v>
      </c>
      <c r="AZ282" s="99">
        <f t="shared" si="66"/>
        <v>2.8497822117109615</v>
      </c>
      <c r="BA282" s="98">
        <f>([12]CaseCE190!$O299+[12]CaseCE190!$Q299)/3600/1000</f>
        <v>0.83050653862330559</v>
      </c>
      <c r="BB282" s="98">
        <f>[12]CaseCE190!$AA299/1000</f>
        <v>0.245743922613714</v>
      </c>
      <c r="BC282" s="99">
        <f t="shared" si="67"/>
        <v>3.3795608444355412</v>
      </c>
      <c r="BD282" s="98">
        <f>([13]CaseCE195!$O299+[13]CaseCE195!$Q299)/3600/1000</f>
        <v>0.85794956101605824</v>
      </c>
      <c r="BE282" s="98">
        <f>[13]CaseCE195!$AA299/1000</f>
        <v>0.37380884845739598</v>
      </c>
      <c r="BF282" s="99">
        <f t="shared" si="68"/>
        <v>2.295155838489578</v>
      </c>
      <c r="BG282" s="98">
        <f>([14]CaseCE200!$O299+[14]CaseCE200!$Q299)/3600/1000</f>
        <v>7.9491299073739992</v>
      </c>
      <c r="BH282" s="98">
        <f>[14]CaseCE200!$AA299/1000</f>
        <v>2.1815407515201599</v>
      </c>
      <c r="BI282" s="99">
        <f t="shared" si="69"/>
        <v>3.6438145388000742</v>
      </c>
    </row>
    <row r="283" spans="19:61" x14ac:dyDescent="0.2">
      <c r="S283" t="s">
        <v>352</v>
      </c>
      <c r="T283" s="98">
        <f>([1]CaseCE100!$O300+[1]CaseCE100!$Q300)/3600/1000</f>
        <v>5.4387526785785285</v>
      </c>
      <c r="U283" s="98">
        <f>[1]CaseCE100!$AA300/1000</f>
        <v>2.2614792705164901</v>
      </c>
      <c r="V283" s="99">
        <f t="shared" si="56"/>
        <v>2.4049535847995607</v>
      </c>
      <c r="W283" s="98">
        <f>([2]CaseCE110!$O300+[2]CaseCE110!$Q300)/3600/1000</f>
        <v>5.4115427008312222</v>
      </c>
      <c r="X283" s="98">
        <f>[2]CaseCE110!$AA300/1000</f>
        <v>1.5906666691517901</v>
      </c>
      <c r="Y283" s="99">
        <f t="shared" si="57"/>
        <v>3.4020595299937244</v>
      </c>
      <c r="Z283" s="98">
        <f>([3]CaseCE120!$O300+[3]CaseCE120!$Q300)/3600/1000</f>
        <v>5.4037621440354719</v>
      </c>
      <c r="AA283" s="98">
        <f>[3]CaseCE120!$AA300/1000</f>
        <v>1.49735730190828</v>
      </c>
      <c r="AB283" s="99">
        <f t="shared" si="58"/>
        <v>3.6088661918893674</v>
      </c>
      <c r="AC283" s="98">
        <f>([4]CaseCE130!$O300+[4]CaseCE130!$Q300)/3600/1000</f>
        <v>0.30875261750715005</v>
      </c>
      <c r="AD283" s="98">
        <f>[4]CaseCE130!$AA300/1000</f>
        <v>0.16205714609979902</v>
      </c>
      <c r="AE283" s="99">
        <f t="shared" si="59"/>
        <v>1.9052082857056618</v>
      </c>
      <c r="AF283" s="98">
        <f>([5]CaseCE140!$O300+[5]CaseCE140!$Q300)/3600/1000</f>
        <v>0.28154267115111109</v>
      </c>
      <c r="AG283" s="98">
        <f>[5]CaseCE140!$AA300/1000</f>
        <v>0.10151724116749701</v>
      </c>
      <c r="AH283" s="99">
        <f t="shared" si="60"/>
        <v>2.7733483289462479</v>
      </c>
      <c r="AI283" s="98">
        <f>([6]CaseCE150!$O300+[6]CaseCE150!$Q300)/3600/1000</f>
        <v>6.5115465423366938</v>
      </c>
      <c r="AJ283" s="98">
        <f>[6]CaseCE150!$AA300/1000</f>
        <v>1.7830806398163799</v>
      </c>
      <c r="AK283" s="99">
        <f t="shared" si="61"/>
        <v>3.6518519672824485</v>
      </c>
      <c r="AL283" s="98">
        <f>([7]CaseCE160!$O300+[7]CaseCE160!$Q300)/3600/1000</f>
        <v>6.503711167489695</v>
      </c>
      <c r="AM283" s="98">
        <f>[7]CaseCE160!$AA300/1000</f>
        <v>1.68567050937635</v>
      </c>
      <c r="AN283" s="99">
        <f t="shared" si="62"/>
        <v>3.8582339379573547</v>
      </c>
      <c r="AO283" s="98">
        <f>([8]CaseCE165!$O300+[8]CaseCE165!$Q300)/3600/1000</f>
        <v>6.5277880357107225</v>
      </c>
      <c r="AP283" s="98">
        <f>[8]CaseCE165!$AA300/1000</f>
        <v>2.2209316142667901</v>
      </c>
      <c r="AQ283" s="99">
        <f t="shared" si="63"/>
        <v>2.9392116325318649</v>
      </c>
      <c r="AR283" s="98">
        <f>([9]CaseCE170!$O300+[9]CaseCE170!$Q300)/3600/1000</f>
        <v>3.2115483519963779</v>
      </c>
      <c r="AS283" s="98">
        <f>[9]CaseCE170!$AA300/1000</f>
        <v>0.94665254631509999</v>
      </c>
      <c r="AT283" s="99">
        <f t="shared" si="64"/>
        <v>3.3925312560532546</v>
      </c>
      <c r="AU283" s="98">
        <f>([10]CaseCE180!$O300+[10]CaseCE180!$Q300)/3600/1000</f>
        <v>6.5115583551659144</v>
      </c>
      <c r="AV283" s="98">
        <f>[10]CaseCE180!$AA300/1000</f>
        <v>1.61163272734633</v>
      </c>
      <c r="AW283" s="99">
        <f t="shared" si="65"/>
        <v>4.0403487994982994</v>
      </c>
      <c r="AX283" s="98">
        <f>([11]CaseCE185!$O300+[11]CaseCE185!$Q300)/3600/1000</f>
        <v>6.5387907534962251</v>
      </c>
      <c r="AY283" s="98">
        <f>[11]CaseCE185!$AA300/1000</f>
        <v>2.29437055606035</v>
      </c>
      <c r="AZ283" s="99">
        <f t="shared" si="66"/>
        <v>2.8499279404648323</v>
      </c>
      <c r="BA283" s="98">
        <f>([12]CaseCE190!$O300+[12]CaseCE190!$Q300)/3600/1000</f>
        <v>0.83154672867613333</v>
      </c>
      <c r="BB283" s="98">
        <f>[12]CaseCE190!$AA300/1000</f>
        <v>0.24581229628951201</v>
      </c>
      <c r="BC283" s="99">
        <f t="shared" si="67"/>
        <v>3.3828524497275634</v>
      </c>
      <c r="BD283" s="98">
        <f>([13]CaseCE195!$O300+[13]CaseCE195!$Q300)/3600/1000</f>
        <v>0.85875894763230842</v>
      </c>
      <c r="BE283" s="98">
        <f>[13]CaseCE195!$AA300/1000</f>
        <v>0.37377071657193101</v>
      </c>
      <c r="BF283" s="99">
        <f t="shared" si="68"/>
        <v>2.2975554519318342</v>
      </c>
      <c r="BG283" s="98">
        <f>([14]CaseCE200!$O300+[14]CaseCE200!$Q300)/3600/1000</f>
        <v>7.9498953648442505</v>
      </c>
      <c r="BH283" s="98">
        <f>[14]CaseCE200!$AA300/1000</f>
        <v>2.1816679788971602</v>
      </c>
      <c r="BI283" s="99">
        <f t="shared" si="69"/>
        <v>3.6439529028899011</v>
      </c>
    </row>
    <row r="284" spans="19:61" x14ac:dyDescent="0.2">
      <c r="S284" t="s">
        <v>353</v>
      </c>
      <c r="T284" s="98">
        <f>([1]CaseCE100!$O301+[1]CaseCE100!$Q301)/3600/1000</f>
        <v>5.4394170997127498</v>
      </c>
      <c r="U284" s="98">
        <f>[1]CaseCE100!$AA301/1000</f>
        <v>2.2616951141839299</v>
      </c>
      <c r="V284" s="99">
        <f t="shared" si="56"/>
        <v>2.4050178406453395</v>
      </c>
      <c r="W284" s="98">
        <f>([2]CaseCE110!$O301+[2]CaseCE110!$Q301)/3600/1000</f>
        <v>5.4121902676701392</v>
      </c>
      <c r="X284" s="98">
        <f>[2]CaseCE110!$AA301/1000</f>
        <v>1.5908201185914599</v>
      </c>
      <c r="Y284" s="99">
        <f t="shared" si="57"/>
        <v>3.4021384343958307</v>
      </c>
      <c r="Z284" s="98">
        <f>([3]CaseCE120!$O301+[3]CaseCE120!$Q301)/3600/1000</f>
        <v>5.404515578272111</v>
      </c>
      <c r="AA284" s="98">
        <f>[3]CaseCE120!$AA301/1000</f>
        <v>1.4975292068853301</v>
      </c>
      <c r="AB284" s="99">
        <f t="shared" si="58"/>
        <v>3.6089550396902208</v>
      </c>
      <c r="AC284" s="98">
        <f>([4]CaseCE130!$O301+[4]CaseCE130!$Q301)/3600/1000</f>
        <v>0.3094170282249778</v>
      </c>
      <c r="AD284" s="98">
        <f>[4]CaseCE130!$AA301/1000</f>
        <v>0.16240030765489499</v>
      </c>
      <c r="AE284" s="99">
        <f t="shared" si="59"/>
        <v>1.9052736579939078</v>
      </c>
      <c r="AF284" s="98">
        <f>([5]CaseCE140!$O301+[5]CaseCE140!$Q301)/3600/1000</f>
        <v>0.28219021577898612</v>
      </c>
      <c r="AG284" s="98">
        <f>[5]CaseCE140!$AA301/1000</f>
        <v>0.101747795342972</v>
      </c>
      <c r="AH284" s="99">
        <f t="shared" si="60"/>
        <v>2.7734283069994574</v>
      </c>
      <c r="AI284" s="98">
        <f>([6]CaseCE150!$O301+[6]CaseCE150!$Q301)/3600/1000</f>
        <v>6.5121995435888609</v>
      </c>
      <c r="AJ284" s="98">
        <f>[6]CaseCE150!$AA301/1000</f>
        <v>1.7832177194527001</v>
      </c>
      <c r="AK284" s="99">
        <f t="shared" si="61"/>
        <v>3.6519374345313067</v>
      </c>
      <c r="AL284" s="98">
        <f>([7]CaseCE160!$O301+[7]CaseCE160!$Q301)/3600/1000</f>
        <v>6.5044817802845829</v>
      </c>
      <c r="AM284" s="98">
        <f>[7]CaseCE160!$AA301/1000</f>
        <v>1.6858303806659301</v>
      </c>
      <c r="AN284" s="99">
        <f t="shared" si="62"/>
        <v>3.8583251641930953</v>
      </c>
      <c r="AO284" s="98">
        <f>([8]CaseCE165!$O301+[8]CaseCE165!$Q301)/3600/1000</f>
        <v>6.5285070125301949</v>
      </c>
      <c r="AP284" s="98">
        <f>[8]CaseCE165!$AA301/1000</f>
        <v>2.2211211680109901</v>
      </c>
      <c r="AQ284" s="99">
        <f t="shared" si="63"/>
        <v>2.93928449584606</v>
      </c>
      <c r="AR284" s="98">
        <f>([9]CaseCE170!$O301+[9]CaseCE170!$Q301)/3600/1000</f>
        <v>3.2122001418921333</v>
      </c>
      <c r="AS284" s="98">
        <f>[9]CaseCE170!$AA301/1000</f>
        <v>0.94680385562443403</v>
      </c>
      <c r="AT284" s="99">
        <f t="shared" si="64"/>
        <v>3.3926775042267123</v>
      </c>
      <c r="AU284" s="98">
        <f>([10]CaseCE180!$O301+[10]CaseCE180!$Q301)/3600/1000</f>
        <v>6.5122138700084387</v>
      </c>
      <c r="AV284" s="98">
        <f>[10]CaseCE180!$AA301/1000</f>
        <v>1.6117234951390602</v>
      </c>
      <c r="AW284" s="99">
        <f t="shared" si="65"/>
        <v>4.0405279749592298</v>
      </c>
      <c r="AX284" s="98">
        <f>([11]CaseCE185!$O301+[11]CaseCE185!$Q301)/3600/1000</f>
        <v>6.5394584459693803</v>
      </c>
      <c r="AY284" s="98">
        <f>[11]CaseCE185!$AA301/1000</f>
        <v>2.29455193344194</v>
      </c>
      <c r="AZ284" s="99">
        <f t="shared" si="66"/>
        <v>2.8499936526430556</v>
      </c>
      <c r="BA284" s="98">
        <f>([12]CaseCE190!$O301+[12]CaseCE190!$Q301)/3600/1000</f>
        <v>0.83219480512296384</v>
      </c>
      <c r="BB284" s="98">
        <f>[12]CaseCE190!$AA301/1000</f>
        <v>0.24579275569439402</v>
      </c>
      <c r="BC284" s="99">
        <f t="shared" si="67"/>
        <v>3.3857580658629001</v>
      </c>
      <c r="BD284" s="98">
        <f>([13]CaseCE195!$O301+[13]CaseCE195!$Q301)/3600/1000</f>
        <v>0.85942359625833886</v>
      </c>
      <c r="BE284" s="98">
        <f>[13]CaseCE195!$AA301/1000</f>
        <v>0.37390358327712103</v>
      </c>
      <c r="BF284" s="99">
        <f t="shared" si="68"/>
        <v>2.2985166088161599</v>
      </c>
      <c r="BG284" s="98">
        <f>([14]CaseCE200!$O301+[14]CaseCE200!$Q301)/3600/1000</f>
        <v>7.950572093409944</v>
      </c>
      <c r="BH284" s="98">
        <f>[14]CaseCE200!$AA301/1000</f>
        <v>2.1818120214211398</v>
      </c>
      <c r="BI284" s="99">
        <f t="shared" si="69"/>
        <v>3.6440224984328751</v>
      </c>
    </row>
    <row r="285" spans="19:61" x14ac:dyDescent="0.2">
      <c r="S285" t="s">
        <v>354</v>
      </c>
      <c r="T285" s="98">
        <f>([1]CaseCE100!$O302+[1]CaseCE100!$Q302)/3600/1000</f>
        <v>5.4398516143578606</v>
      </c>
      <c r="U285" s="98">
        <f>[1]CaseCE100!$AA302/1000</f>
        <v>2.26205604759227</v>
      </c>
      <c r="V285" s="99">
        <f t="shared" si="56"/>
        <v>2.4048261846332379</v>
      </c>
      <c r="W285" s="98">
        <f>([2]CaseCE110!$O302+[2]CaseCE110!$Q302)/3600/1000</f>
        <v>5.4125915669196392</v>
      </c>
      <c r="X285" s="98">
        <f>[2]CaseCE110!$AA302/1000</f>
        <v>1.59107273044099</v>
      </c>
      <c r="Y285" s="99">
        <f t="shared" si="57"/>
        <v>3.4018505020945566</v>
      </c>
      <c r="Z285" s="98">
        <f>([3]CaseCE120!$O302+[3]CaseCE120!$Q302)/3600/1000</f>
        <v>5.4048774863870275</v>
      </c>
      <c r="AA285" s="98">
        <f>[3]CaseCE120!$AA302/1000</f>
        <v>1.4977614856285</v>
      </c>
      <c r="AB285" s="99">
        <f t="shared" si="58"/>
        <v>3.6086369814209767</v>
      </c>
      <c r="AC285" s="98">
        <f>([4]CaseCE130!$O302+[4]CaseCE130!$Q302)/3600/1000</f>
        <v>0.30985153923614994</v>
      </c>
      <c r="AD285" s="98">
        <f>[4]CaseCE130!$AA302/1000</f>
        <v>0.16264768084494802</v>
      </c>
      <c r="AE285" s="99">
        <f t="shared" si="59"/>
        <v>1.9050473860216386</v>
      </c>
      <c r="AF285" s="98">
        <f>([5]CaseCE140!$O302+[5]CaseCE140!$Q302)/3600/1000</f>
        <v>0.28259147552912778</v>
      </c>
      <c r="AG285" s="98">
        <f>[5]CaseCE140!$AA302/1000</f>
        <v>0.10190510436141</v>
      </c>
      <c r="AH285" s="99">
        <f t="shared" si="60"/>
        <v>2.7730845996379858</v>
      </c>
      <c r="AI285" s="98">
        <f>([6]CaseCE150!$O302+[6]CaseCE150!$Q302)/3600/1000</f>
        <v>6.5126036802765004</v>
      </c>
      <c r="AJ285" s="98">
        <f>[6]CaseCE150!$AA302/1000</f>
        <v>1.78296966444435</v>
      </c>
      <c r="AK285" s="99">
        <f t="shared" si="61"/>
        <v>3.6526721739296151</v>
      </c>
      <c r="AL285" s="98">
        <f>([7]CaseCE160!$O302+[7]CaseCE160!$Q302)/3600/1000</f>
        <v>6.5048566571193334</v>
      </c>
      <c r="AM285" s="98">
        <f>[7]CaseCE160!$AA302/1000</f>
        <v>1.6855458853152601</v>
      </c>
      <c r="AN285" s="99">
        <f t="shared" si="62"/>
        <v>3.859198799505053</v>
      </c>
      <c r="AO285" s="98">
        <f>([8]CaseCE165!$O302+[8]CaseCE165!$Q302)/3600/1000</f>
        <v>6.528974886441139</v>
      </c>
      <c r="AP285" s="98">
        <f>[8]CaseCE165!$AA302/1000</f>
        <v>2.2207592687769</v>
      </c>
      <c r="AQ285" s="99">
        <f t="shared" si="63"/>
        <v>2.9399741693015748</v>
      </c>
      <c r="AR285" s="98">
        <f>([9]CaseCE170!$O302+[9]CaseCE170!$Q302)/3600/1000</f>
        <v>3.2126051577499277</v>
      </c>
      <c r="AS285" s="98">
        <f>[9]CaseCE170!$AA302/1000</f>
        <v>0.94663261575124902</v>
      </c>
      <c r="AT285" s="99">
        <f t="shared" si="64"/>
        <v>3.3937190672438424</v>
      </c>
      <c r="AU285" s="98">
        <f>([10]CaseCE180!$O302+[10]CaseCE180!$Q302)/3600/1000</f>
        <v>6.512626652090308</v>
      </c>
      <c r="AV285" s="98">
        <f>[10]CaseCE180!$AA302/1000</f>
        <v>1.6111612652653</v>
      </c>
      <c r="AW285" s="99">
        <f t="shared" si="65"/>
        <v>4.0421941567828803</v>
      </c>
      <c r="AX285" s="98">
        <f>([11]CaseCE185!$O302+[11]CaseCE185!$Q302)/3600/1000</f>
        <v>6.5398963979247418</v>
      </c>
      <c r="AY285" s="98">
        <f>[11]CaseCE185!$AA302/1000</f>
        <v>2.2936282333947902</v>
      </c>
      <c r="AZ285" s="99">
        <f t="shared" si="66"/>
        <v>2.8513323574871881</v>
      </c>
      <c r="BA285" s="98">
        <f>([12]CaseCE190!$O302+[12]CaseCE190!$Q302)/3600/1000</f>
        <v>0.83259699597664172</v>
      </c>
      <c r="BB285" s="98">
        <f>[12]CaseCE190!$AA302/1000</f>
        <v>0.24558926866987901</v>
      </c>
      <c r="BC285" s="99">
        <f t="shared" si="67"/>
        <v>3.3902010478145859</v>
      </c>
      <c r="BD285" s="98">
        <f>([13]CaseCE195!$O302+[13]CaseCE195!$Q302)/3600/1000</f>
        <v>0.85985809540320279</v>
      </c>
      <c r="BE285" s="98">
        <f>[13]CaseCE195!$AA302/1000</f>
        <v>0.37364797473774397</v>
      </c>
      <c r="BF285" s="99">
        <f t="shared" si="68"/>
        <v>2.3012518561266657</v>
      </c>
      <c r="BG285" s="98">
        <f>([14]CaseCE200!$O302+[14]CaseCE200!$Q302)/3600/1000</f>
        <v>7.9510379057753333</v>
      </c>
      <c r="BH285" s="98">
        <f>[14]CaseCE200!$AA302/1000</f>
        <v>2.1814167876327901</v>
      </c>
      <c r="BI285" s="99">
        <f t="shared" si="69"/>
        <v>3.6448962668906422</v>
      </c>
    </row>
    <row r="286" spans="19:61" x14ac:dyDescent="0.2">
      <c r="S286" t="s">
        <v>355</v>
      </c>
      <c r="T286" s="98">
        <f>([1]CaseCE100!$O303+[1]CaseCE100!$Q303)/3600/1000</f>
        <v>5.4401249232742783</v>
      </c>
      <c r="U286" s="98">
        <f>[1]CaseCE100!$AA303/1000</f>
        <v>2.2622100573008503</v>
      </c>
      <c r="V286" s="99">
        <f t="shared" si="56"/>
        <v>2.4047832807202476</v>
      </c>
      <c r="W286" s="98">
        <f>([2]CaseCE110!$O303+[2]CaseCE110!$Q303)/3600/1000</f>
        <v>5.412844198642083</v>
      </c>
      <c r="X286" s="98">
        <f>[2]CaseCE110!$AA303/1000</f>
        <v>1.59119400924875</v>
      </c>
      <c r="Y286" s="99">
        <f t="shared" si="57"/>
        <v>3.4017499859728906</v>
      </c>
      <c r="Z286" s="98">
        <f>([3]CaseCE120!$O303+[3]CaseCE120!$Q303)/3600/1000</f>
        <v>5.4051324655455284</v>
      </c>
      <c r="AA286" s="98">
        <f>[3]CaseCE120!$AA303/1000</f>
        <v>1.49790114231656</v>
      </c>
      <c r="AB286" s="99">
        <f t="shared" si="58"/>
        <v>3.6084707547430597</v>
      </c>
      <c r="AC286" s="98">
        <f>([4]CaseCE130!$O303+[4]CaseCE130!$Q303)/3600/1000</f>
        <v>0.31012484613433333</v>
      </c>
      <c r="AD286" s="98">
        <f>[4]CaseCE130!$AA303/1000</f>
        <v>0.16280500490109701</v>
      </c>
      <c r="AE286" s="99">
        <f t="shared" si="59"/>
        <v>1.9048852111317596</v>
      </c>
      <c r="AF286" s="98">
        <f>([5]CaseCE140!$O303+[5]CaseCE140!$Q303)/3600/1000</f>
        <v>0.28284407143096668</v>
      </c>
      <c r="AG286" s="98">
        <f>[5]CaseCE140!$AA303/1000</f>
        <v>0.10200597756424701</v>
      </c>
      <c r="AH286" s="99">
        <f t="shared" si="60"/>
        <v>2.7728185953888964</v>
      </c>
      <c r="AI286" s="98">
        <f>([6]CaseCE150!$O303+[6]CaseCE150!$Q303)/3600/1000</f>
        <v>6.5128324762280272</v>
      </c>
      <c r="AJ286" s="98">
        <f>[6]CaseCE150!$AA303/1000</f>
        <v>1.77937040669305</v>
      </c>
      <c r="AK286" s="99">
        <f t="shared" si="61"/>
        <v>3.6601892735375374</v>
      </c>
      <c r="AL286" s="98">
        <f>([7]CaseCE160!$O303+[7]CaseCE160!$Q303)/3600/1000</f>
        <v>6.505094279982611</v>
      </c>
      <c r="AM286" s="98">
        <f>[7]CaseCE160!$AA303/1000</f>
        <v>1.6819769203686501</v>
      </c>
      <c r="AN286" s="99">
        <f t="shared" si="62"/>
        <v>3.8675288591693913</v>
      </c>
      <c r="AO286" s="98">
        <f>([8]CaseCE165!$O303+[8]CaseCE165!$Q303)/3600/1000</f>
        <v>6.5292362731548055</v>
      </c>
      <c r="AP286" s="98">
        <f>[8]CaseCE165!$AA303/1000</f>
        <v>2.2156428788563298</v>
      </c>
      <c r="AQ286" s="99">
        <f t="shared" si="63"/>
        <v>2.9468811672958171</v>
      </c>
      <c r="AR286" s="98">
        <f>([9]CaseCE170!$O303+[9]CaseCE170!$Q303)/3600/1000</f>
        <v>3.2128478687549031</v>
      </c>
      <c r="AS286" s="98">
        <f>[9]CaseCE170!$AA303/1000</f>
        <v>0.94379991816907294</v>
      </c>
      <c r="AT286" s="99">
        <f t="shared" si="64"/>
        <v>3.4041620548004237</v>
      </c>
      <c r="AU286" s="98">
        <f>([10]CaseCE180!$O303+[10]CaseCE180!$Q303)/3600/1000</f>
        <v>6.5128824710746684</v>
      </c>
      <c r="AV286" s="98">
        <f>[10]CaseCE180!$AA303/1000</f>
        <v>1.60368278302359</v>
      </c>
      <c r="AW286" s="99">
        <f t="shared" si="65"/>
        <v>4.0612037118682869</v>
      </c>
      <c r="AX286" s="98">
        <f>([11]CaseCE185!$O303+[11]CaseCE185!$Q303)/3600/1000</f>
        <v>6.5401636408121799</v>
      </c>
      <c r="AY286" s="98">
        <f>[11]CaseCE185!$AA303/1000</f>
        <v>2.2814894405600596</v>
      </c>
      <c r="AZ286" s="99">
        <f t="shared" si="66"/>
        <v>2.8666201668707707</v>
      </c>
      <c r="BA286" s="98">
        <f>([12]CaseCE190!$O303+[12]CaseCE190!$Q303)/3600/1000</f>
        <v>0.83284787596768339</v>
      </c>
      <c r="BB286" s="98">
        <f>[12]CaseCE190!$AA303/1000</f>
        <v>0.24380836445071599</v>
      </c>
      <c r="BC286" s="99">
        <f t="shared" si="67"/>
        <v>3.4159938599483008</v>
      </c>
      <c r="BD286" s="98">
        <f>([13]CaseCE195!$O303+[13]CaseCE195!$Q303)/3600/1000</f>
        <v>0.86012815096595552</v>
      </c>
      <c r="BE286" s="98">
        <f>[13]CaseCE195!$AA303/1000</f>
        <v>0.37058531294192604</v>
      </c>
      <c r="BF286" s="99">
        <f t="shared" si="68"/>
        <v>2.3209990275592629</v>
      </c>
      <c r="BG286" s="98">
        <f>([14]CaseCE200!$O303+[14]CaseCE200!$Q303)/3600/1000</f>
        <v>7.9512997667628893</v>
      </c>
      <c r="BH286" s="98">
        <f>[14]CaseCE200!$AA303/1000</f>
        <v>2.1764389253194598</v>
      </c>
      <c r="BI286" s="99">
        <f t="shared" si="69"/>
        <v>3.653353041182072</v>
      </c>
    </row>
    <row r="287" spans="19:61" x14ac:dyDescent="0.2">
      <c r="S287" t="s">
        <v>356</v>
      </c>
      <c r="T287" s="98">
        <f>([1]CaseCE100!$O304+[1]CaseCE100!$Q304)/3600/1000</f>
        <v>5.4400031797276664</v>
      </c>
      <c r="U287" s="98">
        <f>[1]CaseCE100!$AA304/1000</f>
        <v>2.2620236714099002</v>
      </c>
      <c r="V287" s="99">
        <f t="shared" si="56"/>
        <v>2.4049276090629763</v>
      </c>
      <c r="W287" s="98">
        <f>([2]CaseCE110!$O304+[2]CaseCE110!$Q304)/3600/1000</f>
        <v>5.4128041197695556</v>
      </c>
      <c r="X287" s="98">
        <f>[2]CaseCE110!$AA304/1000</f>
        <v>1.59109358925833</v>
      </c>
      <c r="Y287" s="99">
        <f t="shared" si="57"/>
        <v>3.4019394938877681</v>
      </c>
      <c r="Z287" s="98">
        <f>([3]CaseCE120!$O304+[3]CaseCE120!$Q304)/3600/1000</f>
        <v>5.4051397147442222</v>
      </c>
      <c r="AA287" s="98">
        <f>[3]CaseCE120!$AA304/1000</f>
        <v>1.4978388765469999</v>
      </c>
      <c r="AB287" s="99">
        <f t="shared" si="58"/>
        <v>3.6086256001078079</v>
      </c>
      <c r="AC287" s="98">
        <f>([4]CaseCE130!$O304+[4]CaseCE130!$Q304)/3600/1000</f>
        <v>0.31000307871446664</v>
      </c>
      <c r="AD287" s="98">
        <f>[4]CaseCE130!$AA304/1000</f>
        <v>0.16273584917866799</v>
      </c>
      <c r="AE287" s="99">
        <f t="shared" si="59"/>
        <v>1.9049464532803322</v>
      </c>
      <c r="AF287" s="98">
        <f>([5]CaseCE140!$O304+[5]CaseCE140!$Q304)/3600/1000</f>
        <v>0.28280396209681391</v>
      </c>
      <c r="AG287" s="98">
        <f>[5]CaseCE140!$AA304/1000</f>
        <v>0.101988494501694</v>
      </c>
      <c r="AH287" s="99">
        <f t="shared" si="60"/>
        <v>2.7729006441223287</v>
      </c>
      <c r="AI287" s="98">
        <f>([6]CaseCE150!$O304+[6]CaseCE150!$Q304)/3600/1000</f>
        <v>6.5128406353036947</v>
      </c>
      <c r="AJ287" s="98">
        <f>[6]CaseCE150!$AA304/1000</f>
        <v>1.7807508621608998</v>
      </c>
      <c r="AK287" s="99">
        <f t="shared" si="61"/>
        <v>3.6573564408670363</v>
      </c>
      <c r="AL287" s="98">
        <f>([7]CaseCE160!$O304+[7]CaseCE160!$Q304)/3600/1000</f>
        <v>6.5051604574341386</v>
      </c>
      <c r="AM287" s="98">
        <f>[7]CaseCE160!$AA304/1000</f>
        <v>1.6831885045910699</v>
      </c>
      <c r="AN287" s="99">
        <f t="shared" si="62"/>
        <v>3.8647842708589346</v>
      </c>
      <c r="AO287" s="98">
        <f>([8]CaseCE165!$O304+[8]CaseCE165!$Q304)/3600/1000</f>
        <v>6.5291913425022781</v>
      </c>
      <c r="AP287" s="98">
        <f>[8]CaseCE165!$AA304/1000</f>
        <v>2.2173856332382904</v>
      </c>
      <c r="AQ287" s="99">
        <f t="shared" si="63"/>
        <v>2.944544802956528</v>
      </c>
      <c r="AR287" s="98">
        <f>([9]CaseCE170!$O304+[9]CaseCE170!$Q304)/3600/1000</f>
        <v>3.2128363849348247</v>
      </c>
      <c r="AS287" s="98">
        <f>[9]CaseCE170!$AA304/1000</f>
        <v>0.944719147010327</v>
      </c>
      <c r="AT287" s="99">
        <f t="shared" si="64"/>
        <v>3.4008375876600119</v>
      </c>
      <c r="AU287" s="98">
        <f>([10]CaseCE180!$O304+[10]CaseCE180!$Q304)/3600/1000</f>
        <v>6.5128778503488505</v>
      </c>
      <c r="AV287" s="98">
        <f>[10]CaseCE180!$AA304/1000</f>
        <v>1.6106949399524102</v>
      </c>
      <c r="AW287" s="99">
        <f t="shared" si="65"/>
        <v>4.0435204015362967</v>
      </c>
      <c r="AX287" s="98">
        <f>([11]CaseCE185!$O304+[11]CaseCE185!$Q304)/3600/1000</f>
        <v>6.5400717214505697</v>
      </c>
      <c r="AY287" s="98">
        <f>[11]CaseCE185!$AA304/1000</f>
        <v>2.2921287786525801</v>
      </c>
      <c r="AZ287" s="99">
        <f t="shared" si="66"/>
        <v>2.8532741189590265</v>
      </c>
      <c r="BA287" s="98">
        <f>([12]CaseCE190!$O304+[12]CaseCE190!$Q304)/3600/1000</f>
        <v>0.83281218050401384</v>
      </c>
      <c r="BB287" s="98">
        <f>[12]CaseCE190!$AA304/1000</f>
        <v>0.24368205250743402</v>
      </c>
      <c r="BC287" s="99">
        <f t="shared" si="67"/>
        <v>3.4176180475113456</v>
      </c>
      <c r="BD287" s="98">
        <f>([13]CaseCE195!$O304+[13]CaseCE195!$Q304)/3600/1000</f>
        <v>0.86001091285311937</v>
      </c>
      <c r="BE287" s="98">
        <f>[13]CaseCE195!$AA304/1000</f>
        <v>0.37055844496296297</v>
      </c>
      <c r="BF287" s="99">
        <f t="shared" si="68"/>
        <v>2.3208509333502758</v>
      </c>
      <c r="BG287" s="98">
        <f>([14]CaseCE200!$O304+[14]CaseCE200!$Q304)/3600/1000</f>
        <v>7.9513227324494444</v>
      </c>
      <c r="BH287" s="98">
        <f>[14]CaseCE200!$AA304/1000</f>
        <v>2.17832867330748</v>
      </c>
      <c r="BI287" s="99">
        <f t="shared" si="69"/>
        <v>3.6501942199459276</v>
      </c>
    </row>
    <row r="288" spans="19:61" x14ac:dyDescent="0.2">
      <c r="S288" t="s">
        <v>357</v>
      </c>
      <c r="T288" s="98">
        <f>([1]CaseCE100!$O305+[1]CaseCE100!$Q305)/3600/1000</f>
        <v>5.4396872985219451</v>
      </c>
      <c r="U288" s="98">
        <f>[1]CaseCE100!$AA305/1000</f>
        <v>2.2619210730770201</v>
      </c>
      <c r="V288" s="99">
        <f t="shared" si="56"/>
        <v>2.4048970422836322</v>
      </c>
      <c r="W288" s="98">
        <f>([2]CaseCE110!$O305+[2]CaseCE110!$Q305)/3600/1000</f>
        <v>5.4125622960418607</v>
      </c>
      <c r="X288" s="98">
        <f>[2]CaseCE110!$AA305/1000</f>
        <v>1.59103629750152</v>
      </c>
      <c r="Y288" s="99">
        <f t="shared" si="57"/>
        <v>3.4019100032736302</v>
      </c>
      <c r="Z288" s="98">
        <f>([3]CaseCE120!$O305+[3]CaseCE120!$Q305)/3600/1000</f>
        <v>5.4049596640000832</v>
      </c>
      <c r="AA288" s="98">
        <f>[3]CaseCE120!$AA305/1000</f>
        <v>1.4977977991345799</v>
      </c>
      <c r="AB288" s="99">
        <f t="shared" si="58"/>
        <v>3.6086043570921538</v>
      </c>
      <c r="AC288" s="98">
        <f>([4]CaseCE130!$O305+[4]CaseCE130!$Q305)/3600/1000</f>
        <v>0.3096871727832472</v>
      </c>
      <c r="AD288" s="98">
        <f>[4]CaseCE130!$AA305/1000</f>
        <v>0.16257266848603899</v>
      </c>
      <c r="AE288" s="99">
        <f t="shared" si="59"/>
        <v>1.9049153567276393</v>
      </c>
      <c r="AF288" s="98">
        <f>([5]CaseCE140!$O305+[5]CaseCE140!$Q305)/3600/1000</f>
        <v>0.28256211251229996</v>
      </c>
      <c r="AG288" s="98">
        <f>[5]CaseCE140!$AA305/1000</f>
        <v>0.10190237390107799</v>
      </c>
      <c r="AH288" s="99">
        <f t="shared" si="60"/>
        <v>2.7728707555586278</v>
      </c>
      <c r="AI288" s="98">
        <f>([6]CaseCE150!$O305+[6]CaseCE150!$Q305)/3600/1000</f>
        <v>6.5126173253394164</v>
      </c>
      <c r="AJ288" s="98">
        <f>[6]CaseCE150!$AA305/1000</f>
        <v>1.7817079873069899</v>
      </c>
      <c r="AK288" s="99">
        <f t="shared" si="61"/>
        <v>3.6552663914265131</v>
      </c>
      <c r="AL288" s="98">
        <f>([7]CaseCE160!$O305+[7]CaseCE160!$Q305)/3600/1000</f>
        <v>6.5050093511005009</v>
      </c>
      <c r="AM288" s="98">
        <f>[7]CaseCE160!$AA305/1000</f>
        <v>1.6844258038123301</v>
      </c>
      <c r="AN288" s="99">
        <f t="shared" si="62"/>
        <v>3.8618556759091627</v>
      </c>
      <c r="AO288" s="98">
        <f>([8]CaseCE165!$O305+[8]CaseCE165!$Q305)/3600/1000</f>
        <v>6.5289197252556939</v>
      </c>
      <c r="AP288" s="98">
        <f>[8]CaseCE165!$AA305/1000</f>
        <v>2.2189205275802699</v>
      </c>
      <c r="AQ288" s="99">
        <f t="shared" si="63"/>
        <v>2.9423855627562618</v>
      </c>
      <c r="AR288" s="98">
        <f>([9]CaseCE170!$O305+[9]CaseCE170!$Q305)/3600/1000</f>
        <v>3.2126035901361671</v>
      </c>
      <c r="AS288" s="98">
        <f>[9]CaseCE170!$AA305/1000</f>
        <v>0.94572522961919192</v>
      </c>
      <c r="AT288" s="99">
        <f t="shared" si="64"/>
        <v>3.3969735495263906</v>
      </c>
      <c r="AU288" s="98">
        <f>([10]CaseCE180!$O305+[10]CaseCE180!$Q305)/3600/1000</f>
        <v>6.5126420185226532</v>
      </c>
      <c r="AV288" s="98">
        <f>[10]CaseCE180!$AA305/1000</f>
        <v>1.6102780596578901</v>
      </c>
      <c r="AW288" s="99">
        <f t="shared" si="65"/>
        <v>4.044420762899974</v>
      </c>
      <c r="AX288" s="98">
        <f>([11]CaseCE185!$O305+[11]CaseCE185!$Q305)/3600/1000</f>
        <v>6.5397546292664774</v>
      </c>
      <c r="AY288" s="98">
        <f>[11]CaseCE185!$AA305/1000</f>
        <v>2.2916879420323797</v>
      </c>
      <c r="AZ288" s="99">
        <f t="shared" si="66"/>
        <v>2.8536846179269535</v>
      </c>
      <c r="BA288" s="98">
        <f>([12]CaseCE190!$O305+[12]CaseCE190!$Q305)/3600/1000</f>
        <v>0.83257289009255842</v>
      </c>
      <c r="BB288" s="98">
        <f>[12]CaseCE190!$AA305/1000</f>
        <v>0.24456874951712898</v>
      </c>
      <c r="BC288" s="99">
        <f t="shared" si="67"/>
        <v>3.4042488737272096</v>
      </c>
      <c r="BD288" s="98">
        <f>([13]CaseCE195!$O305+[13]CaseCE195!$Q305)/3600/1000</f>
        <v>0.85969689102287505</v>
      </c>
      <c r="BE288" s="98">
        <f>[13]CaseCE195!$AA305/1000</f>
        <v>0.37208839134264599</v>
      </c>
      <c r="BF288" s="99">
        <f t="shared" si="68"/>
        <v>2.3104641558978489</v>
      </c>
      <c r="BG288" s="98">
        <f>([14]CaseCE200!$O305+[14]CaseCE200!$Q305)/3600/1000</f>
        <v>7.9511067957383892</v>
      </c>
      <c r="BH288" s="98">
        <f>[14]CaseCE200!$AA305/1000</f>
        <v>2.1798822219269902</v>
      </c>
      <c r="BI288" s="99">
        <f t="shared" si="69"/>
        <v>3.6474937571212926</v>
      </c>
    </row>
    <row r="289" spans="19:61" x14ac:dyDescent="0.2">
      <c r="S289" t="s">
        <v>358</v>
      </c>
      <c r="T289" s="98">
        <f>([1]CaseCE100!$O306+[1]CaseCE100!$Q306)/3600/1000</f>
        <v>5.4388792590723618</v>
      </c>
      <c r="U289" s="98">
        <f>[1]CaseCE100!$AA306/1000</f>
        <v>2.2616586063670203</v>
      </c>
      <c r="V289" s="99">
        <f t="shared" si="56"/>
        <v>2.4048188545171367</v>
      </c>
      <c r="W289" s="98">
        <f>([2]CaseCE110!$O306+[2]CaseCE110!$Q306)/3600/1000</f>
        <v>5.4117562386046112</v>
      </c>
      <c r="X289" s="98">
        <f>[2]CaseCE110!$AA306/1000</f>
        <v>1.59084532265964</v>
      </c>
      <c r="Y289" s="99">
        <f t="shared" si="57"/>
        <v>3.401811704457236</v>
      </c>
      <c r="Z289" s="98">
        <f>([3]CaseCE120!$O306+[3]CaseCE120!$Q306)/3600/1000</f>
        <v>5.4042480939721944</v>
      </c>
      <c r="AA289" s="98">
        <f>[3]CaseCE120!$AA306/1000</f>
        <v>1.4976354535276601</v>
      </c>
      <c r="AB289" s="99">
        <f t="shared" si="58"/>
        <v>3.6085204054448368</v>
      </c>
      <c r="AC289" s="98">
        <f>([4]CaseCE130!$O306+[4]CaseCE130!$Q306)/3600/1000</f>
        <v>0.30887910619684444</v>
      </c>
      <c r="AD289" s="98">
        <f>[4]CaseCE130!$AA306/1000</f>
        <v>0.16215523641809901</v>
      </c>
      <c r="AE289" s="99">
        <f t="shared" si="59"/>
        <v>1.9048358413812458</v>
      </c>
      <c r="AF289" s="98">
        <f>([5]CaseCE140!$O306+[5]CaseCE140!$Q306)/3600/1000</f>
        <v>0.28175600936833051</v>
      </c>
      <c r="AG289" s="98">
        <f>[5]CaseCE140!$AA306/1000</f>
        <v>0.10161531240763599</v>
      </c>
      <c r="AH289" s="99">
        <f t="shared" si="60"/>
        <v>2.7727711768286376</v>
      </c>
      <c r="AI289" s="98">
        <f>([6]CaseCE150!$O306+[6]CaseCE150!$Q306)/3600/1000</f>
        <v>6.5118128561244166</v>
      </c>
      <c r="AJ289" s="98">
        <f>[6]CaseCE150!$AA306/1000</f>
        <v>1.78159758785682</v>
      </c>
      <c r="AK289" s="99">
        <f t="shared" si="61"/>
        <v>3.6550413519350506</v>
      </c>
      <c r="AL289" s="98">
        <f>([7]CaseCE160!$O306+[7]CaseCE160!$Q306)/3600/1000</f>
        <v>6.5043133027681383</v>
      </c>
      <c r="AM289" s="98">
        <f>[7]CaseCE160!$AA306/1000</f>
        <v>1.6844125529261</v>
      </c>
      <c r="AN289" s="99">
        <f t="shared" si="62"/>
        <v>3.8614728271106045</v>
      </c>
      <c r="AO289" s="98">
        <f>([8]CaseCE165!$O306+[8]CaseCE165!$Q306)/3600/1000</f>
        <v>6.5280896717453887</v>
      </c>
      <c r="AP289" s="98">
        <f>[8]CaseCE165!$AA306/1000</f>
        <v>2.21883536714734</v>
      </c>
      <c r="AQ289" s="99">
        <f t="shared" si="63"/>
        <v>2.9421243993141633</v>
      </c>
      <c r="AR289" s="98">
        <f>([9]CaseCE170!$O306+[9]CaseCE170!$Q306)/3600/1000</f>
        <v>3.2118010834727895</v>
      </c>
      <c r="AS289" s="98">
        <f>[9]CaseCE170!$AA306/1000</f>
        <v>0.9455757551811701</v>
      </c>
      <c r="AT289" s="99">
        <f t="shared" si="64"/>
        <v>3.3966618389633054</v>
      </c>
      <c r="AU289" s="98">
        <f>([10]CaseCE180!$O306+[10]CaseCE180!$Q306)/3600/1000</f>
        <v>6.5118473049402752</v>
      </c>
      <c r="AV289" s="98">
        <f>[10]CaseCE180!$AA306/1000</f>
        <v>1.6100388478530798</v>
      </c>
      <c r="AW289" s="99">
        <f t="shared" si="65"/>
        <v>4.0445280644150632</v>
      </c>
      <c r="AX289" s="98">
        <f>([11]CaseCE185!$O306+[11]CaseCE185!$Q306)/3600/1000</f>
        <v>6.5389442194178446</v>
      </c>
      <c r="AY289" s="98">
        <f>[11]CaseCE185!$AA306/1000</f>
        <v>2.2913511926350303</v>
      </c>
      <c r="AZ289" s="99">
        <f t="shared" si="66"/>
        <v>2.8537503288171755</v>
      </c>
      <c r="BA289" s="98">
        <f>([12]CaseCE190!$O306+[12]CaseCE190!$Q306)/3600/1000</f>
        <v>0.83176719438311675</v>
      </c>
      <c r="BB289" s="98">
        <f>[12]CaseCE190!$AA306/1000</f>
        <v>0.24436001717623798</v>
      </c>
      <c r="BC289" s="99">
        <f t="shared" si="67"/>
        <v>3.4038596166214354</v>
      </c>
      <c r="BD289" s="98">
        <f>([13]CaseCE195!$O306+[13]CaseCE195!$Q306)/3600/1000</f>
        <v>0.85888731690589437</v>
      </c>
      <c r="BE289" s="98">
        <f>[13]CaseCE195!$AA306/1000</f>
        <v>0.371866691418409</v>
      </c>
      <c r="BF289" s="99">
        <f t="shared" si="68"/>
        <v>2.3096645564835221</v>
      </c>
      <c r="BG289" s="98">
        <f>([14]CaseCE200!$O306+[14]CaseCE200!$Q306)/3600/1000</f>
        <v>7.9503408589173894</v>
      </c>
      <c r="BH289" s="98">
        <f>[14]CaseCE200!$AA306/1000</f>
        <v>2.17985377063542</v>
      </c>
      <c r="BI289" s="99">
        <f t="shared" si="69"/>
        <v>3.6471899932076139</v>
      </c>
    </row>
    <row r="290" spans="19:61" x14ac:dyDescent="0.2">
      <c r="S290" t="s">
        <v>359</v>
      </c>
      <c r="T290" s="98">
        <f>([1]CaseCE100!$O307+[1]CaseCE100!$Q307)/3600/1000</f>
        <v>5.437329064623194</v>
      </c>
      <c r="U290" s="98">
        <f>[1]CaseCE100!$AA307/1000</f>
        <v>2.2611550263389599</v>
      </c>
      <c r="V290" s="99">
        <f t="shared" si="56"/>
        <v>2.4046688534340714</v>
      </c>
      <c r="W290" s="98">
        <f>([2]CaseCE110!$O307+[2]CaseCE110!$Q307)/3600/1000</f>
        <v>5.4100517190656667</v>
      </c>
      <c r="X290" s="98">
        <f>[2]CaseCE110!$AA307/1000</f>
        <v>1.5904414765641799</v>
      </c>
      <c r="Y290" s="99">
        <f t="shared" si="57"/>
        <v>3.4016037677494211</v>
      </c>
      <c r="Z290" s="98">
        <f>([3]CaseCE120!$O307+[3]CaseCE120!$Q307)/3600/1000</f>
        <v>5.4025702081989166</v>
      </c>
      <c r="AA290" s="98">
        <f>[3]CaseCE120!$AA307/1000</f>
        <v>1.4972526145449498</v>
      </c>
      <c r="AB290" s="99">
        <f t="shared" si="58"/>
        <v>3.6083224405260994</v>
      </c>
      <c r="AC290" s="98">
        <f>([4]CaseCE130!$O307+[4]CaseCE130!$Q307)/3600/1000</f>
        <v>0.30732888046797779</v>
      </c>
      <c r="AD290" s="98">
        <f>[4]CaseCE130!$AA307/1000</f>
        <v>0.16135432762360499</v>
      </c>
      <c r="AE290" s="99">
        <f t="shared" si="59"/>
        <v>1.9046832210468569</v>
      </c>
      <c r="AF290" s="98">
        <f>([5]CaseCE140!$O307+[5]CaseCE140!$Q307)/3600/1000</f>
        <v>0.28005141279666113</v>
      </c>
      <c r="AG290" s="98">
        <f>[5]CaseCE140!$AA307/1000</f>
        <v>0.101008224091807</v>
      </c>
      <c r="AH290" s="99">
        <f t="shared" si="60"/>
        <v>2.7725605049953228</v>
      </c>
      <c r="AI290" s="98">
        <f>([6]CaseCE150!$O307+[6]CaseCE150!$Q307)/3600/1000</f>
        <v>6.5101163431904725</v>
      </c>
      <c r="AJ290" s="98">
        <f>[6]CaseCE150!$AA307/1000</f>
        <v>1.7812167140955</v>
      </c>
      <c r="AK290" s="99">
        <f t="shared" si="61"/>
        <v>3.654870455500022</v>
      </c>
      <c r="AL290" s="98">
        <f>([7]CaseCE160!$O307+[7]CaseCE160!$Q307)/3600/1000</f>
        <v>6.5026735753675826</v>
      </c>
      <c r="AM290" s="98">
        <f>[7]CaseCE160!$AA307/1000</f>
        <v>1.6840818214098898</v>
      </c>
      <c r="AN290" s="99">
        <f t="shared" si="62"/>
        <v>3.8612575070275592</v>
      </c>
      <c r="AO290" s="98">
        <f>([8]CaseCE165!$O307+[8]CaseCE165!$Q307)/3600/1000</f>
        <v>6.5264921445646102</v>
      </c>
      <c r="AP290" s="98">
        <f>[8]CaseCE165!$AA307/1000</f>
        <v>2.2184013530849902</v>
      </c>
      <c r="AQ290" s="99">
        <f t="shared" si="63"/>
        <v>2.9419798791091751</v>
      </c>
      <c r="AR290" s="98">
        <f>([9]CaseCE170!$O307+[9]CaseCE170!$Q307)/3600/1000</f>
        <v>3.2101057144433747</v>
      </c>
      <c r="AS290" s="98">
        <f>[9]CaseCE170!$AA307/1000</f>
        <v>0.94505366083578801</v>
      </c>
      <c r="AT290" s="99">
        <f t="shared" si="64"/>
        <v>3.3967443833870941</v>
      </c>
      <c r="AU290" s="98">
        <f>([10]CaseCE180!$O307+[10]CaseCE180!$Q307)/3600/1000</f>
        <v>6.5101673436828609</v>
      </c>
      <c r="AV290" s="98">
        <f>[10]CaseCE180!$AA307/1000</f>
        <v>1.60958553822882</v>
      </c>
      <c r="AW290" s="99">
        <f t="shared" si="65"/>
        <v>4.0446234071204543</v>
      </c>
      <c r="AX290" s="98">
        <f>([11]CaseCE185!$O307+[11]CaseCE185!$Q307)/3600/1000</f>
        <v>6.5373970364327336</v>
      </c>
      <c r="AY290" s="98">
        <f>[11]CaseCE185!$AA307/1000</f>
        <v>2.29078143263727</v>
      </c>
      <c r="AZ290" s="99">
        <f t="shared" si="66"/>
        <v>2.853784714374314</v>
      </c>
      <c r="BA290" s="98">
        <f>([12]CaseCE190!$O307+[12]CaseCE190!$Q307)/3600/1000</f>
        <v>0.83006424794136391</v>
      </c>
      <c r="BB290" s="98">
        <f>[12]CaseCE190!$AA307/1000</f>
        <v>0.24347396610691702</v>
      </c>
      <c r="BC290" s="99">
        <f t="shared" si="67"/>
        <v>3.4092525834029286</v>
      </c>
      <c r="BD290" s="98">
        <f>([13]CaseCE195!$O307+[13]CaseCE195!$Q307)/3600/1000</f>
        <v>0.85733617009236385</v>
      </c>
      <c r="BE290" s="98">
        <f>[13]CaseCE195!$AA307/1000</f>
        <v>0.37081451917812802</v>
      </c>
      <c r="BF290" s="99">
        <f t="shared" si="68"/>
        <v>2.3120350626846022</v>
      </c>
      <c r="BG290" s="98">
        <f>([14]CaseCE200!$O307+[14]CaseCE200!$Q307)/3600/1000</f>
        <v>7.9487133519260835</v>
      </c>
      <c r="BH290" s="98">
        <f>[14]CaseCE200!$AA307/1000</f>
        <v>2.17949899126774</v>
      </c>
      <c r="BI290" s="99">
        <f t="shared" si="69"/>
        <v>3.6470369492130796</v>
      </c>
    </row>
    <row r="291" spans="19:61" x14ac:dyDescent="0.2">
      <c r="S291" t="s">
        <v>360</v>
      </c>
      <c r="T291" s="98">
        <f>([1]CaseCE100!$O308+[1]CaseCE100!$Q308)/3600/1000</f>
        <v>5.4361327585093617</v>
      </c>
      <c r="U291" s="98">
        <f>[1]CaseCE100!$AA308/1000</f>
        <v>2.2609664161827201</v>
      </c>
      <c r="V291" s="99">
        <f t="shared" si="56"/>
        <v>2.4043403385386863</v>
      </c>
      <c r="W291" s="98">
        <f>([2]CaseCE110!$O308+[2]CaseCE110!$Q308)/3600/1000</f>
        <v>5.4087457587400278</v>
      </c>
      <c r="X291" s="98">
        <f>[2]CaseCE110!$AA308/1000</f>
        <v>1.59025397525533</v>
      </c>
      <c r="Y291" s="99">
        <f t="shared" si="57"/>
        <v>3.4011836114867147</v>
      </c>
      <c r="Z291" s="98">
        <f>([3]CaseCE120!$O308+[3]CaseCE120!$Q308)/3600/1000</f>
        <v>5.4013838565741663</v>
      </c>
      <c r="AA291" s="98">
        <f>[3]CaseCE120!$AA308/1000</f>
        <v>1.4970638293579801</v>
      </c>
      <c r="AB291" s="99">
        <f t="shared" si="58"/>
        <v>3.6079850108265354</v>
      </c>
      <c r="AC291" s="98">
        <f>([4]CaseCE130!$O308+[4]CaseCE130!$Q308)/3600/1000</f>
        <v>0.30613255600050004</v>
      </c>
      <c r="AD291" s="98">
        <f>[4]CaseCE130!$AA308/1000</f>
        <v>0.160743303271458</v>
      </c>
      <c r="AE291" s="99">
        <f t="shared" si="59"/>
        <v>1.9044809318339904</v>
      </c>
      <c r="AF291" s="98">
        <f>([5]CaseCE140!$O308+[5]CaseCE140!$Q308)/3600/1000</f>
        <v>0.27874542445798334</v>
      </c>
      <c r="AG291" s="98">
        <f>[5]CaseCE140!$AA308/1000</f>
        <v>0.10054642311678</v>
      </c>
      <c r="AH291" s="99">
        <f t="shared" si="60"/>
        <v>2.7723057252293648</v>
      </c>
      <c r="AI291" s="98">
        <f>([6]CaseCE150!$O308+[6]CaseCE150!$Q308)/3600/1000</f>
        <v>6.5088525835895279</v>
      </c>
      <c r="AJ291" s="98">
        <f>[6]CaseCE150!$AA308/1000</f>
        <v>1.7858211116474498</v>
      </c>
      <c r="AK291" s="99">
        <f t="shared" si="61"/>
        <v>3.6447394093045538</v>
      </c>
      <c r="AL291" s="98">
        <f>([7]CaseCE160!$O308+[7]CaseCE160!$Q308)/3600/1000</f>
        <v>6.5015444788781389</v>
      </c>
      <c r="AM291" s="98">
        <f>[7]CaseCE160!$AA308/1000</f>
        <v>1.6887400442443499</v>
      </c>
      <c r="AN291" s="99">
        <f t="shared" si="62"/>
        <v>3.8499380061703605</v>
      </c>
      <c r="AO291" s="98">
        <f>([8]CaseCE165!$O308+[8]CaseCE165!$Q308)/3600/1000</f>
        <v>6.5253047875186665</v>
      </c>
      <c r="AP291" s="98">
        <f>[8]CaseCE165!$AA308/1000</f>
        <v>2.2250267197353</v>
      </c>
      <c r="AQ291" s="99">
        <f t="shared" si="63"/>
        <v>2.9326860345726313</v>
      </c>
      <c r="AR291" s="98">
        <f>([9]CaseCE170!$O308+[9]CaseCE170!$Q308)/3600/1000</f>
        <v>3.208821303070553</v>
      </c>
      <c r="AS291" s="98">
        <f>[9]CaseCE170!$AA308/1000</f>
        <v>0.94862762576458004</v>
      </c>
      <c r="AT291" s="99">
        <f t="shared" si="64"/>
        <v>3.3825931439475947</v>
      </c>
      <c r="AU291" s="98">
        <f>([10]CaseCE180!$O308+[10]CaseCE180!$Q308)/3600/1000</f>
        <v>6.5088784450344885</v>
      </c>
      <c r="AV291" s="98">
        <f>[10]CaseCE180!$AA308/1000</f>
        <v>1.61807957049497</v>
      </c>
      <c r="AW291" s="99">
        <f t="shared" si="65"/>
        <v>4.0225947868827152</v>
      </c>
      <c r="AX291" s="98">
        <f>([11]CaseCE185!$O308+[11]CaseCE185!$Q308)/3600/1000</f>
        <v>6.5362115966666003</v>
      </c>
      <c r="AY291" s="98">
        <f>[11]CaseCE185!$AA308/1000</f>
        <v>2.3047485000104597</v>
      </c>
      <c r="AZ291" s="99">
        <f t="shared" si="66"/>
        <v>2.8359760714181772</v>
      </c>
      <c r="BA291" s="98">
        <f>([12]CaseCE190!$O308+[12]CaseCE190!$Q308)/3600/1000</f>
        <v>0.82876350366359164</v>
      </c>
      <c r="BB291" s="98">
        <f>[12]CaseCE190!$AA308/1000</f>
        <v>0.245592335651904</v>
      </c>
      <c r="BC291" s="99">
        <f t="shared" si="67"/>
        <v>3.3745495414737161</v>
      </c>
      <c r="BD291" s="98">
        <f>([13]CaseCE195!$O308+[13]CaseCE195!$Q308)/3600/1000</f>
        <v>0.85614502201274723</v>
      </c>
      <c r="BE291" s="98">
        <f>[13]CaseCE195!$AA308/1000</f>
        <v>0.37459534146436901</v>
      </c>
      <c r="BF291" s="99">
        <f t="shared" si="68"/>
        <v>2.2855196721504947</v>
      </c>
      <c r="BG291" s="98">
        <f>([14]CaseCE200!$O308+[14]CaseCE200!$Q308)/3600/1000</f>
        <v>7.9475029438158336</v>
      </c>
      <c r="BH291" s="98">
        <f>[14]CaseCE200!$AA308/1000</f>
        <v>2.1859642524598999</v>
      </c>
      <c r="BI291" s="99">
        <f t="shared" si="69"/>
        <v>3.635696665612159</v>
      </c>
    </row>
    <row r="292" spans="19:61" x14ac:dyDescent="0.2">
      <c r="S292" t="s">
        <v>361</v>
      </c>
      <c r="T292" s="98">
        <f>([1]CaseCE100!$O309+[1]CaseCE100!$Q309)/3600/1000</f>
        <v>5.4357308951239451</v>
      </c>
      <c r="U292" s="98">
        <f>[1]CaseCE100!$AA309/1000</f>
        <v>2.2608492058646599</v>
      </c>
      <c r="V292" s="99">
        <f t="shared" si="56"/>
        <v>2.4042872390708845</v>
      </c>
      <c r="W292" s="98">
        <f>([2]CaseCE110!$O309+[2]CaseCE110!$Q309)/3600/1000</f>
        <v>5.4082701094186953</v>
      </c>
      <c r="X292" s="98">
        <f>[2]CaseCE110!$AA309/1000</f>
        <v>1.5901433291318399</v>
      </c>
      <c r="Y292" s="99">
        <f t="shared" si="57"/>
        <v>3.4011211507401744</v>
      </c>
      <c r="Z292" s="98">
        <f>([3]CaseCE120!$O309+[3]CaseCE120!$Q309)/3600/1000</f>
        <v>5.4009876556361114</v>
      </c>
      <c r="AA292" s="98">
        <f>[3]CaseCE120!$AA309/1000</f>
        <v>1.49696374081919</v>
      </c>
      <c r="AB292" s="99">
        <f t="shared" si="58"/>
        <v>3.6079615747275917</v>
      </c>
      <c r="AC292" s="98">
        <f>([4]CaseCE130!$O309+[4]CaseCE130!$Q309)/3600/1000</f>
        <v>0.3057307069386111</v>
      </c>
      <c r="AD292" s="98">
        <f>[4]CaseCE130!$AA309/1000</f>
        <v>0.16053233840296202</v>
      </c>
      <c r="AE292" s="99">
        <f t="shared" si="59"/>
        <v>1.9044804927165377</v>
      </c>
      <c r="AF292" s="98">
        <f>([5]CaseCE140!$O309+[5]CaseCE140!$Q309)/3600/1000</f>
        <v>0.27826979499981108</v>
      </c>
      <c r="AG292" s="98">
        <f>[5]CaseCE140!$AA309/1000</f>
        <v>0.10037453416426299</v>
      </c>
      <c r="AH292" s="99">
        <f t="shared" si="60"/>
        <v>2.7723146843642867</v>
      </c>
      <c r="AI292" s="98">
        <f>([6]CaseCE150!$O309+[6]CaseCE150!$Q309)/3600/1000</f>
        <v>6.5083253777241943</v>
      </c>
      <c r="AJ292" s="98">
        <f>[6]CaseCE150!$AA309/1000</f>
        <v>1.7830525020685299</v>
      </c>
      <c r="AK292" s="99">
        <f t="shared" si="61"/>
        <v>3.6501030509050332</v>
      </c>
      <c r="AL292" s="98">
        <f>([7]CaseCE160!$O309+[7]CaseCE160!$Q309)/3600/1000</f>
        <v>6.5011010798553892</v>
      </c>
      <c r="AM292" s="98">
        <f>[7]CaseCE160!$AA309/1000</f>
        <v>1.6860949942285199</v>
      </c>
      <c r="AN292" s="99">
        <f t="shared" si="62"/>
        <v>3.8557145962170396</v>
      </c>
      <c r="AO292" s="98">
        <f>([8]CaseCE165!$O309+[8]CaseCE165!$Q309)/3600/1000</f>
        <v>6.5248145374339446</v>
      </c>
      <c r="AP292" s="98">
        <f>[8]CaseCE165!$AA309/1000</f>
        <v>2.2212567014126998</v>
      </c>
      <c r="AQ292" s="99">
        <f t="shared" si="63"/>
        <v>2.9374428148192955</v>
      </c>
      <c r="AR292" s="98">
        <f>([9]CaseCE170!$O309+[9]CaseCE170!$Q309)/3600/1000</f>
        <v>3.2083154939594913</v>
      </c>
      <c r="AS292" s="98">
        <f>[9]CaseCE170!$AA309/1000</f>
        <v>0.94640996873473793</v>
      </c>
      <c r="AT292" s="99">
        <f t="shared" si="64"/>
        <v>3.3899848902148721</v>
      </c>
      <c r="AU292" s="98">
        <f>([10]CaseCE180!$O309+[10]CaseCE180!$Q309)/3600/1000</f>
        <v>6.5083771070415501</v>
      </c>
      <c r="AV292" s="98">
        <f>[10]CaseCE180!$AA309/1000</f>
        <v>1.6105316957190801</v>
      </c>
      <c r="AW292" s="99">
        <f t="shared" si="65"/>
        <v>4.0411356847811986</v>
      </c>
      <c r="AX292" s="98">
        <f>([11]CaseCE185!$O309+[11]CaseCE185!$Q309)/3600/1000</f>
        <v>6.5357827092141161</v>
      </c>
      <c r="AY292" s="98">
        <f>[11]CaseCE185!$AA309/1000</f>
        <v>2.2930244343127804</v>
      </c>
      <c r="AZ292" s="99">
        <f t="shared" si="66"/>
        <v>2.8502891689302432</v>
      </c>
      <c r="BA292" s="98">
        <f>([12]CaseCE190!$O309+[12]CaseCE190!$Q309)/3600/1000</f>
        <v>0.82828245942833878</v>
      </c>
      <c r="BB292" s="98">
        <f>[12]CaseCE190!$AA309/1000</f>
        <v>0.24480379418793899</v>
      </c>
      <c r="BC292" s="99">
        <f t="shared" si="67"/>
        <v>3.3834543380992526</v>
      </c>
      <c r="BD292" s="98">
        <f>([13]CaseCE195!$O309+[13]CaseCE195!$Q309)/3600/1000</f>
        <v>0.85573698285554711</v>
      </c>
      <c r="BE292" s="98">
        <f>[13]CaseCE195!$AA309/1000</f>
        <v>0.37299947845519699</v>
      </c>
      <c r="BF292" s="99">
        <f t="shared" si="68"/>
        <v>2.2942042342783981</v>
      </c>
      <c r="BG292" s="98">
        <f>([14]CaseCE200!$O309+[14]CaseCE200!$Q309)/3600/1000</f>
        <v>7.9469771600988608</v>
      </c>
      <c r="BH292" s="98">
        <f>[14]CaseCE200!$AA309/1000</f>
        <v>2.18216415501887</v>
      </c>
      <c r="BI292" s="99">
        <f t="shared" si="69"/>
        <v>3.6417870497144795</v>
      </c>
    </row>
    <row r="293" spans="19:61" x14ac:dyDescent="0.2">
      <c r="S293" t="s">
        <v>362</v>
      </c>
      <c r="T293" s="98">
        <f>([1]CaseCE100!$O310+[1]CaseCE100!$Q310)/3600/1000</f>
        <v>5.4345651952171945</v>
      </c>
      <c r="U293" s="98">
        <f>[1]CaseCE100!$AA310/1000</f>
        <v>2.2604704122964399</v>
      </c>
      <c r="V293" s="99">
        <f t="shared" si="56"/>
        <v>2.4041744433611729</v>
      </c>
      <c r="W293" s="98">
        <f>([2]CaseCE110!$O310+[2]CaseCE110!$Q310)/3600/1000</f>
        <v>5.4070336709343607</v>
      </c>
      <c r="X293" s="98">
        <f>[2]CaseCE110!$AA310/1000</f>
        <v>1.58985024713638</v>
      </c>
      <c r="Y293" s="99">
        <f t="shared" si="57"/>
        <v>3.4009704251538455</v>
      </c>
      <c r="Z293" s="98">
        <f>([3]CaseCE120!$O310+[3]CaseCE120!$Q310)/3600/1000</f>
        <v>5.3997465080620275</v>
      </c>
      <c r="AA293" s="98">
        <f>[3]CaseCE120!$AA310/1000</f>
        <v>1.4966804580723698</v>
      </c>
      <c r="AB293" s="99">
        <f t="shared" si="58"/>
        <v>3.6078152012598341</v>
      </c>
      <c r="AC293" s="98">
        <f>([4]CaseCE130!$O310+[4]CaseCE130!$Q310)/3600/1000</f>
        <v>0.30456500915448059</v>
      </c>
      <c r="AD293" s="98">
        <f>[4]CaseCE130!$AA310/1000</f>
        <v>0.159929874980028</v>
      </c>
      <c r="AE293" s="99">
        <f t="shared" si="59"/>
        <v>1.904365955344582</v>
      </c>
      <c r="AF293" s="98">
        <f>([5]CaseCE140!$O310+[5]CaseCE140!$Q310)/3600/1000</f>
        <v>0.27703335362964998</v>
      </c>
      <c r="AG293" s="98">
        <f>[5]CaseCE140!$AA310/1000</f>
        <v>9.9934036891783609E-2</v>
      </c>
      <c r="AH293" s="99">
        <f t="shared" si="60"/>
        <v>2.7721621406092436</v>
      </c>
      <c r="AI293" s="98">
        <f>([6]CaseCE150!$O310+[6]CaseCE150!$Q310)/3600/1000</f>
        <v>6.5070865223826937</v>
      </c>
      <c r="AJ293" s="98">
        <f>[6]CaseCE150!$AA310/1000</f>
        <v>1.78219266238411</v>
      </c>
      <c r="AK293" s="99">
        <f t="shared" si="61"/>
        <v>3.6511689559297733</v>
      </c>
      <c r="AL293" s="98">
        <f>([7]CaseCE160!$O310+[7]CaseCE160!$Q310)/3600/1000</f>
        <v>6.4998646990439717</v>
      </c>
      <c r="AM293" s="98">
        <f>[7]CaseCE160!$AA310/1000</f>
        <v>1.6850512354976699</v>
      </c>
      <c r="AN293" s="99">
        <f t="shared" si="62"/>
        <v>3.8573691779314205</v>
      </c>
      <c r="AO293" s="98">
        <f>([8]CaseCE165!$O310+[8]CaseCE165!$Q310)/3600/1000</f>
        <v>6.523668952694389</v>
      </c>
      <c r="AP293" s="98">
        <f>[8]CaseCE165!$AA310/1000</f>
        <v>2.2199640483257399</v>
      </c>
      <c r="AQ293" s="99">
        <f t="shared" si="63"/>
        <v>2.9386372079378638</v>
      </c>
      <c r="AR293" s="98">
        <f>([9]CaseCE170!$O310+[9]CaseCE170!$Q310)/3600/1000</f>
        <v>3.2070818450614778</v>
      </c>
      <c r="AS293" s="98">
        <f>[9]CaseCE170!$AA310/1000</f>
        <v>0.9453475894776231</v>
      </c>
      <c r="AT293" s="99">
        <f t="shared" si="64"/>
        <v>3.3924895781811175</v>
      </c>
      <c r="AU293" s="98">
        <f>([10]CaseCE180!$O310+[10]CaseCE180!$Q310)/3600/1000</f>
        <v>6.5071464685371367</v>
      </c>
      <c r="AV293" s="98">
        <f>[10]CaseCE180!$AA310/1000</f>
        <v>1.61032095905671</v>
      </c>
      <c r="AW293" s="99">
        <f t="shared" si="65"/>
        <v>4.0409003136547872</v>
      </c>
      <c r="AX293" s="98">
        <f>([11]CaseCE185!$O310+[11]CaseCE185!$Q310)/3600/1000</f>
        <v>6.5346224925129688</v>
      </c>
      <c r="AY293" s="98">
        <f>[11]CaseCE185!$AA310/1000</f>
        <v>2.29265626261089</v>
      </c>
      <c r="AZ293" s="99">
        <f t="shared" si="66"/>
        <v>2.8502408315982368</v>
      </c>
      <c r="BA293" s="98">
        <f>([12]CaseCE190!$O310+[12]CaseCE190!$Q310)/3600/1000</f>
        <v>0.82704457092274808</v>
      </c>
      <c r="BB293" s="98">
        <f>[12]CaseCE190!$AA310/1000</f>
        <v>0.24329729180003698</v>
      </c>
      <c r="BC293" s="99">
        <f t="shared" si="67"/>
        <v>3.3993167979957857</v>
      </c>
      <c r="BD293" s="98">
        <f>([13]CaseCE195!$O310+[13]CaseCE195!$Q310)/3600/1000</f>
        <v>0.85456906322102211</v>
      </c>
      <c r="BE293" s="98">
        <f>[13]CaseCE195!$AA310/1000</f>
        <v>0.37071493621292401</v>
      </c>
      <c r="BF293" s="99">
        <f t="shared" si="68"/>
        <v>2.3051918866581396</v>
      </c>
      <c r="BG293" s="98">
        <f>([14]CaseCE200!$O310+[14]CaseCE200!$Q310)/3600/1000</f>
        <v>7.9457580830303058</v>
      </c>
      <c r="BH293" s="98">
        <f>[14]CaseCE200!$AA310/1000</f>
        <v>2.18091731498505</v>
      </c>
      <c r="BI293" s="99">
        <f t="shared" si="69"/>
        <v>3.6433101009539066</v>
      </c>
    </row>
    <row r="294" spans="19:61" x14ac:dyDescent="0.2">
      <c r="S294" t="s">
        <v>363</v>
      </c>
      <c r="T294" s="98">
        <f>([1]CaseCE100!$O311+[1]CaseCE100!$Q311)/3600/1000</f>
        <v>5.4327063175251666</v>
      </c>
      <c r="U294" s="98">
        <f>[1]CaseCE100!$AA311/1000</f>
        <v>2.2596463651989303</v>
      </c>
      <c r="V294" s="99">
        <f t="shared" si="56"/>
        <v>2.4042285559346332</v>
      </c>
      <c r="W294" s="98">
        <f>([2]CaseCE110!$O311+[2]CaseCE110!$Q311)/3600/1000</f>
        <v>5.4053300970311948</v>
      </c>
      <c r="X294" s="98">
        <f>[2]CaseCE110!$AA311/1000</f>
        <v>1.5892889167883899</v>
      </c>
      <c r="Y294" s="99">
        <f t="shared" si="57"/>
        <v>3.4010997244945247</v>
      </c>
      <c r="Z294" s="98">
        <f>([3]CaseCE120!$O311+[3]CaseCE120!$Q311)/3600/1000</f>
        <v>5.3975285572935556</v>
      </c>
      <c r="AA294" s="98">
        <f>[3]CaseCE120!$AA311/1000</f>
        <v>1.49602446116662</v>
      </c>
      <c r="AB294" s="99">
        <f t="shared" si="58"/>
        <v>3.6079146413718997</v>
      </c>
      <c r="AC294" s="98">
        <f>([4]CaseCE130!$O311+[4]CaseCE130!$Q311)/3600/1000</f>
        <v>0.3027060895061528</v>
      </c>
      <c r="AD294" s="98">
        <f>[4]CaseCE130!$AA311/1000</f>
        <v>0.15894657500251</v>
      </c>
      <c r="AE294" s="99">
        <f t="shared" si="59"/>
        <v>1.9044517914360384</v>
      </c>
      <c r="AF294" s="98">
        <f>([5]CaseCE140!$O311+[5]CaseCE140!$Q311)/3600/1000</f>
        <v>0.27532967679363085</v>
      </c>
      <c r="AG294" s="98">
        <f>[5]CaseCE140!$AA311/1000</f>
        <v>9.93129310565775E-2</v>
      </c>
      <c r="AH294" s="99">
        <f t="shared" si="60"/>
        <v>2.772344687287283</v>
      </c>
      <c r="AI294" s="98">
        <f>([6]CaseCE150!$O311+[6]CaseCE150!$Q311)/3600/1000</f>
        <v>6.505415415036861</v>
      </c>
      <c r="AJ294" s="98">
        <f>[6]CaseCE150!$AA311/1000</f>
        <v>1.78212683362951</v>
      </c>
      <c r="AK294" s="99">
        <f t="shared" si="61"/>
        <v>3.6503661200071944</v>
      </c>
      <c r="AL294" s="98">
        <f>([7]CaseCE160!$O311+[7]CaseCE160!$Q311)/3600/1000</f>
        <v>6.4972894486760548</v>
      </c>
      <c r="AM294" s="98">
        <f>[7]CaseCE160!$AA311/1000</f>
        <v>1.68464678275702</v>
      </c>
      <c r="AN294" s="99">
        <f t="shared" si="62"/>
        <v>3.8567666024582747</v>
      </c>
      <c r="AO294" s="98">
        <f>([8]CaseCE165!$O311+[8]CaseCE165!$Q311)/3600/1000</f>
        <v>6.521866036055056</v>
      </c>
      <c r="AP294" s="98">
        <f>[8]CaseCE165!$AA311/1000</f>
        <v>2.2198652005214798</v>
      </c>
      <c r="AQ294" s="99">
        <f t="shared" si="63"/>
        <v>2.9379558878273198</v>
      </c>
      <c r="AR294" s="98">
        <f>([9]CaseCE170!$O311+[9]CaseCE170!$Q311)/3600/1000</f>
        <v>3.2054025224474776</v>
      </c>
      <c r="AS294" s="98">
        <f>[9]CaseCE170!$AA311/1000</f>
        <v>0.94506927783330397</v>
      </c>
      <c r="AT294" s="99">
        <f t="shared" si="64"/>
        <v>3.3917116952487185</v>
      </c>
      <c r="AU294" s="98">
        <f>([10]CaseCE180!$O311+[10]CaseCE180!$Q311)/3600/1000</f>
        <v>6.5054879698805026</v>
      </c>
      <c r="AV294" s="98">
        <f>[10]CaseCE180!$AA311/1000</f>
        <v>1.6107597909225502</v>
      </c>
      <c r="AW294" s="99">
        <f t="shared" si="65"/>
        <v>4.0387697821501582</v>
      </c>
      <c r="AX294" s="98">
        <f>([11]CaseCE185!$O311+[11]CaseCE185!$Q311)/3600/1000</f>
        <v>6.5327817768769858</v>
      </c>
      <c r="AY294" s="98">
        <f>[11]CaseCE185!$AA311/1000</f>
        <v>2.2932753883527499</v>
      </c>
      <c r="AZ294" s="99">
        <f t="shared" si="66"/>
        <v>2.8486686815094875</v>
      </c>
      <c r="BA294" s="98">
        <f>([12]CaseCE190!$O311+[12]CaseCE190!$Q311)/3600/1000</f>
        <v>0.82534839423677253</v>
      </c>
      <c r="BB294" s="98">
        <f>[12]CaseCE190!$AA311/1000</f>
        <v>0.24250962390948602</v>
      </c>
      <c r="BC294" s="99">
        <f t="shared" si="67"/>
        <v>3.4033634662879377</v>
      </c>
      <c r="BD294" s="98">
        <f>([13]CaseCE195!$O311+[13]CaseCE195!$Q311)/3600/1000</f>
        <v>0.85271410223264998</v>
      </c>
      <c r="BE294" s="98">
        <f>[13]CaseCE195!$AA311/1000</f>
        <v>0.36946875593728201</v>
      </c>
      <c r="BF294" s="99">
        <f t="shared" si="68"/>
        <v>2.307946446160118</v>
      </c>
      <c r="BG294" s="98">
        <f>([14]CaseCE200!$O311+[14]CaseCE200!$Q311)/3600/1000</f>
        <v>7.9441765351834732</v>
      </c>
      <c r="BH294" s="98">
        <f>[14]CaseCE200!$AA311/1000</f>
        <v>2.18099531862137</v>
      </c>
      <c r="BI294" s="99">
        <f t="shared" si="69"/>
        <v>3.6424546478188091</v>
      </c>
    </row>
    <row r="295" spans="19:61" x14ac:dyDescent="0.2">
      <c r="S295" t="s">
        <v>364</v>
      </c>
      <c r="T295" s="98">
        <f>([1]CaseCE100!$O312+[1]CaseCE100!$Q312)/3600/1000</f>
        <v>5.4323821366768055</v>
      </c>
      <c r="U295" s="98">
        <f>[1]CaseCE100!$AA312/1000</f>
        <v>2.2594091916166601</v>
      </c>
      <c r="V295" s="99">
        <f t="shared" si="56"/>
        <v>2.4043374510616244</v>
      </c>
      <c r="W295" s="98">
        <f>([2]CaseCE110!$O312+[2]CaseCE110!$Q312)/3600/1000</f>
        <v>5.4050036747485839</v>
      </c>
      <c r="X295" s="98">
        <f>[2]CaseCE110!$AA312/1000</f>
        <v>1.5891170677524402</v>
      </c>
      <c r="Y295" s="99">
        <f t="shared" si="57"/>
        <v>3.4012621124214113</v>
      </c>
      <c r="Z295" s="98">
        <f>([3]CaseCE120!$O312+[3]CaseCE120!$Q312)/3600/1000</f>
        <v>5.3973311084597224</v>
      </c>
      <c r="AA295" s="98">
        <f>[3]CaseCE120!$AA312/1000</f>
        <v>1.49588964845268</v>
      </c>
      <c r="AB295" s="99">
        <f t="shared" si="58"/>
        <v>3.6081077999587867</v>
      </c>
      <c r="AC295" s="98">
        <f>([4]CaseCE130!$O312+[4]CaseCE130!$Q312)/3600/1000</f>
        <v>0.30238193443349165</v>
      </c>
      <c r="AD295" s="98">
        <f>[4]CaseCE130!$AA312/1000</f>
        <v>0.15876556422996899</v>
      </c>
      <c r="AE295" s="99">
        <f t="shared" si="59"/>
        <v>1.9045813612043541</v>
      </c>
      <c r="AF295" s="98">
        <f>([5]CaseCE140!$O312+[5]CaseCE140!$Q312)/3600/1000</f>
        <v>0.27500330448295585</v>
      </c>
      <c r="AG295" s="98">
        <f>[5]CaseCE140!$AA312/1000</f>
        <v>9.9188204625365303E-2</v>
      </c>
      <c r="AH295" s="99">
        <f t="shared" si="60"/>
        <v>2.7725403995530082</v>
      </c>
      <c r="AI295" s="98">
        <f>([6]CaseCE150!$O312+[6]CaseCE150!$Q312)/3600/1000</f>
        <v>6.5050762009333054</v>
      </c>
      <c r="AJ295" s="98">
        <f>[6]CaseCE150!$AA312/1000</f>
        <v>1.7817623903608801</v>
      </c>
      <c r="AK295" s="99">
        <f t="shared" si="61"/>
        <v>3.6509223879261254</v>
      </c>
      <c r="AL295" s="98">
        <f>([7]CaseCE160!$O312+[7]CaseCE160!$Q312)/3600/1000</f>
        <v>6.4971838823569721</v>
      </c>
      <c r="AM295" s="98">
        <f>[7]CaseCE160!$AA312/1000</f>
        <v>1.6843998456221099</v>
      </c>
      <c r="AN295" s="99">
        <f t="shared" si="62"/>
        <v>3.8572693409131289</v>
      </c>
      <c r="AO295" s="98">
        <f>([8]CaseCE165!$O312+[8]CaseCE165!$Q312)/3600/1000</f>
        <v>6.5214996756060275</v>
      </c>
      <c r="AP295" s="98">
        <f>[8]CaseCE165!$AA312/1000</f>
        <v>2.2193905998242598</v>
      </c>
      <c r="AQ295" s="99">
        <f t="shared" si="63"/>
        <v>2.9384190759942959</v>
      </c>
      <c r="AR295" s="98">
        <f>([9]CaseCE170!$O312+[9]CaseCE170!$Q312)/3600/1000</f>
        <v>3.2050634279161754</v>
      </c>
      <c r="AS295" s="98">
        <f>[9]CaseCE170!$AA312/1000</f>
        <v>0.94483056686975497</v>
      </c>
      <c r="AT295" s="99">
        <f t="shared" si="64"/>
        <v>3.3922097149488115</v>
      </c>
      <c r="AU295" s="98">
        <f>([10]CaseCE180!$O312+[10]CaseCE180!$Q312)/3600/1000</f>
        <v>6.5051406501717244</v>
      </c>
      <c r="AV295" s="98">
        <f>[10]CaseCE180!$AA312/1000</f>
        <v>1.61003982664329</v>
      </c>
      <c r="AW295" s="99">
        <f t="shared" si="65"/>
        <v>4.0403600845912253</v>
      </c>
      <c r="AX295" s="98">
        <f>([11]CaseCE185!$O312+[11]CaseCE185!$Q312)/3600/1000</f>
        <v>6.532449602500769</v>
      </c>
      <c r="AY295" s="98">
        <f>[11]CaseCE185!$AA312/1000</f>
        <v>2.2921968259811503</v>
      </c>
      <c r="AZ295" s="99">
        <f t="shared" si="66"/>
        <v>2.8498641689308788</v>
      </c>
      <c r="BA295" s="98">
        <f>([12]CaseCE190!$O312+[12]CaseCE190!$Q312)/3600/1000</f>
        <v>0.82501901229147578</v>
      </c>
      <c r="BB295" s="98">
        <f>[12]CaseCE190!$AA312/1000</f>
        <v>0.24271562277775799</v>
      </c>
      <c r="BC295" s="99">
        <f t="shared" si="67"/>
        <v>3.3991178765072845</v>
      </c>
      <c r="BD295" s="98">
        <f>([13]CaseCE195!$O312+[13]CaseCE195!$Q312)/3600/1000</f>
        <v>0.85238979423606664</v>
      </c>
      <c r="BE295" s="98">
        <f>[13]CaseCE195!$AA312/1000</f>
        <v>0.36973150216263501</v>
      </c>
      <c r="BF295" s="99">
        <f t="shared" si="68"/>
        <v>2.3054291810415526</v>
      </c>
      <c r="BG295" s="98">
        <f>([14]CaseCE200!$O312+[14]CaseCE200!$Q312)/3600/1000</f>
        <v>7.9437856230182486</v>
      </c>
      <c r="BH295" s="98">
        <f>[14]CaseCE200!$AA312/1000</f>
        <v>2.1805297377707604</v>
      </c>
      <c r="BI295" s="99">
        <f t="shared" si="69"/>
        <v>3.6430531010044773</v>
      </c>
    </row>
    <row r="296" spans="19:61" x14ac:dyDescent="0.2">
      <c r="S296" t="s">
        <v>365</v>
      </c>
      <c r="T296" s="98">
        <f>([1]CaseCE100!$O313+[1]CaseCE100!$Q313)/3600/1000</f>
        <v>5.4322332404876938</v>
      </c>
      <c r="U296" s="98">
        <f>[1]CaseCE100!$AA313/1000</f>
        <v>2.25936079230727</v>
      </c>
      <c r="V296" s="99">
        <f t="shared" si="56"/>
        <v>2.4043230541060558</v>
      </c>
      <c r="W296" s="98">
        <f>([2]CaseCE110!$O313+[2]CaseCE110!$Q313)/3600/1000</f>
        <v>5.4048078864991389</v>
      </c>
      <c r="X296" s="98">
        <f>[2]CaseCE110!$AA313/1000</f>
        <v>1.5890706478260199</v>
      </c>
      <c r="Y296" s="99">
        <f t="shared" si="57"/>
        <v>3.4012382607993943</v>
      </c>
      <c r="Z296" s="98">
        <f>([3]CaseCE120!$O313+[3]CaseCE120!$Q313)/3600/1000</f>
        <v>5.3972002884185004</v>
      </c>
      <c r="AA296" s="98">
        <f>[3]CaseCE120!$AA313/1000</f>
        <v>1.49585978705548</v>
      </c>
      <c r="AB296" s="99">
        <f t="shared" si="58"/>
        <v>3.6080923727768637</v>
      </c>
      <c r="AC296" s="98">
        <f>([4]CaseCE130!$O313+[4]CaseCE130!$Q313)/3600/1000</f>
        <v>0.30223306833048891</v>
      </c>
      <c r="AD296" s="98">
        <f>[4]CaseCE130!$AA313/1000</f>
        <v>0.15868862277781801</v>
      </c>
      <c r="AE296" s="99">
        <f t="shared" si="59"/>
        <v>1.9045667108325046</v>
      </c>
      <c r="AF296" s="98">
        <f>([5]CaseCE140!$O313+[5]CaseCE140!$Q313)/3600/1000</f>
        <v>0.27480756087424141</v>
      </c>
      <c r="AG296" s="98">
        <f>[5]CaseCE140!$AA313/1000</f>
        <v>9.9118468415774805E-2</v>
      </c>
      <c r="AH296" s="99">
        <f t="shared" si="60"/>
        <v>2.772516214854118</v>
      </c>
      <c r="AI296" s="98">
        <f>([6]CaseCE150!$O313+[6]CaseCE150!$Q313)/3600/1000</f>
        <v>6.5048716108995546</v>
      </c>
      <c r="AJ296" s="98">
        <f>[6]CaseCE150!$AA313/1000</f>
        <v>1.7815985857679499</v>
      </c>
      <c r="AK296" s="99">
        <f t="shared" si="61"/>
        <v>3.6511432276960747</v>
      </c>
      <c r="AL296" s="98">
        <f>([7]CaseCE160!$O313+[7]CaseCE160!$Q313)/3600/1000</f>
        <v>6.4971149948766662</v>
      </c>
      <c r="AM296" s="98">
        <f>[7]CaseCE160!$AA313/1000</f>
        <v>1.6842529223618101</v>
      </c>
      <c r="AN296" s="99">
        <f t="shared" si="62"/>
        <v>3.8575649230673918</v>
      </c>
      <c r="AO296" s="98">
        <f>([8]CaseCE165!$O313+[8]CaseCE165!$Q313)/3600/1000</f>
        <v>6.5213181212129445</v>
      </c>
      <c r="AP296" s="98">
        <f>[8]CaseCE165!$AA313/1000</f>
        <v>2.2191606832203701</v>
      </c>
      <c r="AQ296" s="99">
        <f t="shared" si="63"/>
        <v>2.938641699324553</v>
      </c>
      <c r="AR296" s="98">
        <f>([9]CaseCE170!$O313+[9]CaseCE170!$Q313)/3600/1000</f>
        <v>3.2048606494931917</v>
      </c>
      <c r="AS296" s="98">
        <f>[9]CaseCE170!$AA313/1000</f>
        <v>0.94467093336940999</v>
      </c>
      <c r="AT296" s="99">
        <f t="shared" si="64"/>
        <v>3.3925682862520583</v>
      </c>
      <c r="AU296" s="98">
        <f>([10]CaseCE180!$O313+[10]CaseCE180!$Q313)/3600/1000</f>
        <v>6.5049296722237884</v>
      </c>
      <c r="AV296" s="98">
        <f>[10]CaseCE180!$AA313/1000</f>
        <v>1.60997912248913</v>
      </c>
      <c r="AW296" s="99">
        <f t="shared" si="65"/>
        <v>4.0403813821925549</v>
      </c>
      <c r="AX296" s="98">
        <f>([11]CaseCE185!$O313+[11]CaseCE185!$Q313)/3600/1000</f>
        <v>6.5322959124133746</v>
      </c>
      <c r="AY296" s="98">
        <f>[11]CaseCE185!$AA313/1000</f>
        <v>2.29211606495232</v>
      </c>
      <c r="AZ296" s="99">
        <f t="shared" si="66"/>
        <v>2.8498975301886635</v>
      </c>
      <c r="BA296" s="98">
        <f>([12]CaseCE190!$O313+[12]CaseCE190!$Q313)/3600/1000</f>
        <v>0.8248218045319089</v>
      </c>
      <c r="BB296" s="98">
        <f>[12]CaseCE190!$AA313/1000</f>
        <v>0.242706229420284</v>
      </c>
      <c r="BC296" s="99">
        <f t="shared" si="67"/>
        <v>3.3984368942735306</v>
      </c>
      <c r="BD296" s="98">
        <f>([13]CaseCE195!$O313+[13]CaseCE195!$Q313)/3600/1000</f>
        <v>0.85224083988273602</v>
      </c>
      <c r="BE296" s="98">
        <f>[13]CaseCE195!$AA313/1000</f>
        <v>0.36970997073442496</v>
      </c>
      <c r="BF296" s="99">
        <f t="shared" si="68"/>
        <v>2.3051605510929787</v>
      </c>
      <c r="BG296" s="98">
        <f>([14]CaseCE200!$O313+[14]CaseCE200!$Q313)/3600/1000</f>
        <v>7.9435545389989723</v>
      </c>
      <c r="BH296" s="98">
        <f>[14]CaseCE200!$AA313/1000</f>
        <v>2.1802955129427999</v>
      </c>
      <c r="BI296" s="99">
        <f t="shared" si="69"/>
        <v>3.6433384795060904</v>
      </c>
    </row>
    <row r="297" spans="19:61" x14ac:dyDescent="0.2">
      <c r="S297" t="s">
        <v>366</v>
      </c>
      <c r="T297" s="98">
        <f>([1]CaseCE100!$O314+[1]CaseCE100!$Q314)/3600/1000</f>
        <v>5.4326266192157773</v>
      </c>
      <c r="U297" s="98">
        <f>[1]CaseCE100!$AA314/1000</f>
        <v>2.2597083512756999</v>
      </c>
      <c r="V297" s="99">
        <f t="shared" si="56"/>
        <v>2.4041273362329401</v>
      </c>
      <c r="W297" s="98">
        <f>([2]CaseCE110!$O314+[2]CaseCE110!$Q314)/3600/1000</f>
        <v>5.4050033308288894</v>
      </c>
      <c r="X297" s="98">
        <f>[2]CaseCE110!$AA314/1000</f>
        <v>1.5892743863021699</v>
      </c>
      <c r="Y297" s="99">
        <f t="shared" si="57"/>
        <v>3.4009252130495433</v>
      </c>
      <c r="Z297" s="98">
        <f>([3]CaseCE120!$O314+[3]CaseCE120!$Q314)/3600/1000</f>
        <v>5.3974249747153049</v>
      </c>
      <c r="AA297" s="98">
        <f>[3]CaseCE120!$AA314/1000</f>
        <v>1.4960606823065901</v>
      </c>
      <c r="AB297" s="99">
        <f t="shared" si="58"/>
        <v>3.6077580532319624</v>
      </c>
      <c r="AC297" s="98">
        <f>([4]CaseCE130!$O314+[4]CaseCE130!$Q314)/3600/1000</f>
        <v>0.3026264935844945</v>
      </c>
      <c r="AD297" s="98">
        <f>[4]CaseCE130!$AA314/1000</f>
        <v>0.158914414616942</v>
      </c>
      <c r="AE297" s="99">
        <f t="shared" si="59"/>
        <v>1.9043363329498193</v>
      </c>
      <c r="AF297" s="98">
        <f>([5]CaseCE140!$O314+[5]CaseCE140!$Q314)/3600/1000</f>
        <v>0.27500307233847443</v>
      </c>
      <c r="AG297" s="98">
        <f>[5]CaseCE140!$AA314/1000</f>
        <v>9.9202196840085799E-2</v>
      </c>
      <c r="AH297" s="99">
        <f t="shared" si="60"/>
        <v>2.7721469997461861</v>
      </c>
      <c r="AI297" s="98">
        <f>([6]CaseCE150!$O314+[6]CaseCE150!$Q314)/3600/1000</f>
        <v>6.5050498692456387</v>
      </c>
      <c r="AJ297" s="98">
        <f>[6]CaseCE150!$AA314/1000</f>
        <v>1.7813005647959801</v>
      </c>
      <c r="AK297" s="99">
        <f t="shared" si="61"/>
        <v>3.6518541552198349</v>
      </c>
      <c r="AL297" s="98">
        <f>([7]CaseCE160!$O314+[7]CaseCE160!$Q314)/3600/1000</f>
        <v>6.4973998720072492</v>
      </c>
      <c r="AM297" s="98">
        <f>[7]CaseCE160!$AA314/1000</f>
        <v>1.6839506359059901</v>
      </c>
      <c r="AN297" s="99">
        <f t="shared" si="62"/>
        <v>3.858426567541009</v>
      </c>
      <c r="AO297" s="98">
        <f>([8]CaseCE165!$O314+[8]CaseCE165!$Q314)/3600/1000</f>
        <v>6.5216510097807507</v>
      </c>
      <c r="AP297" s="98">
        <f>[8]CaseCE165!$AA314/1000</f>
        <v>2.2187636730860101</v>
      </c>
      <c r="AQ297" s="99">
        <f t="shared" si="63"/>
        <v>2.9393175527837929</v>
      </c>
      <c r="AR297" s="98">
        <f>([9]CaseCE170!$O314+[9]CaseCE170!$Q314)/3600/1000</f>
        <v>3.2050424378289724</v>
      </c>
      <c r="AS297" s="98">
        <f>[9]CaseCE170!$AA314/1000</f>
        <v>0.94447018413363804</v>
      </c>
      <c r="AT297" s="99">
        <f t="shared" si="64"/>
        <v>3.3934818606994521</v>
      </c>
      <c r="AU297" s="98">
        <f>([10]CaseCE180!$O314+[10]CaseCE180!$Q314)/3600/1000</f>
        <v>6.5050991907378073</v>
      </c>
      <c r="AV297" s="98">
        <f>[10]CaseCE180!$AA314/1000</f>
        <v>1.6094355220522401</v>
      </c>
      <c r="AW297" s="99">
        <f t="shared" si="65"/>
        <v>4.0418513830507221</v>
      </c>
      <c r="AX297" s="98">
        <f>([11]CaseCE185!$O314+[11]CaseCE185!$Q314)/3600/1000</f>
        <v>6.5326830001003389</v>
      </c>
      <c r="AY297" s="98">
        <f>[11]CaseCE185!$AA314/1000</f>
        <v>2.2913265867572399</v>
      </c>
      <c r="AZ297" s="99">
        <f t="shared" si="66"/>
        <v>2.8510484004576604</v>
      </c>
      <c r="BA297" s="98">
        <f>([12]CaseCE190!$O314+[12]CaseCE190!$Q314)/3600/1000</f>
        <v>0.8250145082826752</v>
      </c>
      <c r="BB297" s="98">
        <f>[12]CaseCE190!$AA314/1000</f>
        <v>0.242774210395517</v>
      </c>
      <c r="BC297" s="99">
        <f t="shared" si="67"/>
        <v>3.3982790302915538</v>
      </c>
      <c r="BD297" s="98">
        <f>([13]CaseCE195!$O314+[13]CaseCE195!$Q314)/3600/1000</f>
        <v>0.85263444700896662</v>
      </c>
      <c r="BE297" s="98">
        <f>[13]CaseCE195!$AA314/1000</f>
        <v>0.36990970494268699</v>
      </c>
      <c r="BF297" s="99">
        <f t="shared" si="68"/>
        <v>2.3049799332544465</v>
      </c>
      <c r="BG297" s="98">
        <f>([14]CaseCE200!$O314+[14]CaseCE200!$Q314)/3600/1000</f>
        <v>7.9437343566143621</v>
      </c>
      <c r="BH297" s="98">
        <f>[14]CaseCE200!$AA314/1000</f>
        <v>2.1798344351511201</v>
      </c>
      <c r="BI297" s="99">
        <f t="shared" si="69"/>
        <v>3.6441916085538173</v>
      </c>
    </row>
    <row r="298" spans="19:61" x14ac:dyDescent="0.2">
      <c r="S298" t="s">
        <v>367</v>
      </c>
      <c r="T298" s="98">
        <f>([1]CaseCE100!$O315+[1]CaseCE100!$Q315)/3600/1000</f>
        <v>5.4332058644366388</v>
      </c>
      <c r="U298" s="98">
        <f>[1]CaseCE100!$AA315/1000</f>
        <v>2.26002859475902</v>
      </c>
      <c r="V298" s="99">
        <f t="shared" si="56"/>
        <v>2.4040429740739477</v>
      </c>
      <c r="W298" s="98">
        <f>([2]CaseCE110!$O315+[2]CaseCE110!$Q315)/3600/1000</f>
        <v>5.4054307982886947</v>
      </c>
      <c r="X298" s="98">
        <f>[2]CaseCE110!$AA315/1000</f>
        <v>1.5894702303538899</v>
      </c>
      <c r="Y298" s="99">
        <f t="shared" si="57"/>
        <v>3.4007751105128876</v>
      </c>
      <c r="Z298" s="98">
        <f>([3]CaseCE120!$O315+[3]CaseCE120!$Q315)/3600/1000</f>
        <v>5.3978126942263893</v>
      </c>
      <c r="AA298" s="98">
        <f>[3]CaseCE120!$AA315/1000</f>
        <v>1.49623904670056</v>
      </c>
      <c r="AB298" s="99">
        <f t="shared" si="58"/>
        <v>3.6075871072402546</v>
      </c>
      <c r="AC298" s="98">
        <f>([4]CaseCE130!$O315+[4]CaseCE130!$Q315)/3600/1000</f>
        <v>0.30320576464005</v>
      </c>
      <c r="AD298" s="98">
        <f>[4]CaseCE130!$AA315/1000</f>
        <v>0.15922732380207799</v>
      </c>
      <c r="AE298" s="99">
        <f t="shared" si="59"/>
        <v>1.9042319961173211</v>
      </c>
      <c r="AF298" s="98">
        <f>([5]CaseCE140!$O315+[5]CaseCE140!$Q315)/3600/1000</f>
        <v>0.27543061108698413</v>
      </c>
      <c r="AG298" s="98">
        <f>[5]CaseCE140!$AA315/1000</f>
        <v>9.936298760575199E-2</v>
      </c>
      <c r="AH298" s="99">
        <f t="shared" si="60"/>
        <v>2.7719638642491846</v>
      </c>
      <c r="AI298" s="98">
        <f>([6]CaseCE150!$O315+[6]CaseCE150!$Q315)/3600/1000</f>
        <v>6.5054690144385274</v>
      </c>
      <c r="AJ298" s="98">
        <f>[6]CaseCE150!$AA315/1000</f>
        <v>1.78168916522633</v>
      </c>
      <c r="AK298" s="99">
        <f t="shared" si="61"/>
        <v>3.6512929086663273</v>
      </c>
      <c r="AL298" s="98">
        <f>([7]CaseCE160!$O315+[7]CaseCE160!$Q315)/3600/1000</f>
        <v>6.4979156552827497</v>
      </c>
      <c r="AM298" s="98">
        <f>[7]CaseCE160!$AA315/1000</f>
        <v>1.68435109741946</v>
      </c>
      <c r="AN298" s="99">
        <f t="shared" si="62"/>
        <v>3.8578154312589561</v>
      </c>
      <c r="AO298" s="98">
        <f>([8]CaseCE165!$O315+[8]CaseCE165!$Q315)/3600/1000</f>
        <v>6.5222011402315561</v>
      </c>
      <c r="AP298" s="98">
        <f>[8]CaseCE165!$AA315/1000</f>
        <v>2.2193022671017202</v>
      </c>
      <c r="AQ298" s="99">
        <f t="shared" si="63"/>
        <v>2.9388521054183268</v>
      </c>
      <c r="AR298" s="98">
        <f>([9]CaseCE170!$O315+[9]CaseCE170!$Q315)/3600/1000</f>
        <v>3.2054614430888249</v>
      </c>
      <c r="AS298" s="98">
        <f>[9]CaseCE170!$AA315/1000</f>
        <v>0.94479857749738194</v>
      </c>
      <c r="AT298" s="99">
        <f t="shared" si="64"/>
        <v>3.3927458396260204</v>
      </c>
      <c r="AU298" s="98">
        <f>([10]CaseCE180!$O315+[10]CaseCE180!$Q315)/3600/1000</f>
        <v>6.50550360997015</v>
      </c>
      <c r="AV298" s="98">
        <f>[10]CaseCE180!$AA315/1000</f>
        <v>1.61021378666162</v>
      </c>
      <c r="AW298" s="99">
        <f t="shared" si="65"/>
        <v>4.0401489937915027</v>
      </c>
      <c r="AX298" s="98">
        <f>([11]CaseCE185!$O315+[11]CaseCE185!$Q315)/3600/1000</f>
        <v>6.5332589861346024</v>
      </c>
      <c r="AY298" s="98">
        <f>[11]CaseCE185!$AA315/1000</f>
        <v>2.2925924135929798</v>
      </c>
      <c r="AZ298" s="99">
        <f t="shared" si="66"/>
        <v>2.8497254668550509</v>
      </c>
      <c r="BA298" s="98">
        <f>([12]CaseCE190!$O315+[12]CaseCE190!$Q315)/3600/1000</f>
        <v>0.82543985297325362</v>
      </c>
      <c r="BB298" s="98">
        <f>[12]CaseCE190!$AA315/1000</f>
        <v>0.24310431710602298</v>
      </c>
      <c r="BC298" s="99">
        <f t="shared" si="67"/>
        <v>3.395414210654522</v>
      </c>
      <c r="BD298" s="98">
        <f>([13]CaseCE195!$O315+[13]CaseCE195!$Q315)/3600/1000</f>
        <v>0.85321379953078325</v>
      </c>
      <c r="BE298" s="98">
        <f>[13]CaseCE195!$AA315/1000</f>
        <v>0.370449283762257</v>
      </c>
      <c r="BF298" s="99">
        <f t="shared" si="68"/>
        <v>2.3031865276282995</v>
      </c>
      <c r="BG298" s="98">
        <f>([14]CaseCE200!$O315+[14]CaseCE200!$Q315)/3600/1000</f>
        <v>7.944163796864971</v>
      </c>
      <c r="BH298" s="98">
        <f>[14]CaseCE200!$AA315/1000</f>
        <v>2.1803119771125199</v>
      </c>
      <c r="BI298" s="99">
        <f t="shared" si="69"/>
        <v>3.6435904036934041</v>
      </c>
    </row>
    <row r="299" spans="19:61" x14ac:dyDescent="0.2">
      <c r="S299" t="s">
        <v>368</v>
      </c>
      <c r="T299" s="98">
        <f>([1]CaseCE100!$O316+[1]CaseCE100!$Q316)/3600/1000</f>
        <v>5.433661811425889</v>
      </c>
      <c r="U299" s="98">
        <f>[1]CaseCE100!$AA316/1000</f>
        <v>2.26011008968737</v>
      </c>
      <c r="V299" s="99">
        <f t="shared" si="56"/>
        <v>2.4041580258497501</v>
      </c>
      <c r="W299" s="98">
        <f>([2]CaseCE110!$O316+[2]CaseCE110!$Q316)/3600/1000</f>
        <v>5.4058314017999161</v>
      </c>
      <c r="X299" s="98">
        <f>[2]CaseCE110!$AA316/1000</f>
        <v>1.58953219388617</v>
      </c>
      <c r="Y299" s="99">
        <f t="shared" si="57"/>
        <v>3.4008945667111417</v>
      </c>
      <c r="Z299" s="98">
        <f>([3]CaseCE120!$O316+[3]CaseCE120!$Q316)/3600/1000</f>
        <v>5.3981668661290829</v>
      </c>
      <c r="AA299" s="98">
        <f>[3]CaseCE120!$AA316/1000</f>
        <v>1.49631152949116</v>
      </c>
      <c r="AB299" s="99">
        <f t="shared" si="58"/>
        <v>3.6076490488346362</v>
      </c>
      <c r="AC299" s="98">
        <f>([4]CaseCE130!$O316+[4]CaseCE130!$Q316)/3600/1000</f>
        <v>0.30366172459727225</v>
      </c>
      <c r="AD299" s="98">
        <f>[4]CaseCE130!$AA316/1000</f>
        <v>0.15946534193506401</v>
      </c>
      <c r="AE299" s="99">
        <f t="shared" si="59"/>
        <v>1.9042490419073415</v>
      </c>
      <c r="AF299" s="98">
        <f>([5]CaseCE140!$O316+[5]CaseCE140!$Q316)/3600/1000</f>
        <v>0.27583124952848498</v>
      </c>
      <c r="AG299" s="98">
        <f>[5]CaseCE140!$AA316/1000</f>
        <v>9.9507948321252801E-2</v>
      </c>
      <c r="AH299" s="99">
        <f t="shared" si="60"/>
        <v>2.7719519312968615</v>
      </c>
      <c r="AI299" s="98">
        <f>([6]CaseCE150!$O316+[6]CaseCE150!$Q316)/3600/1000</f>
        <v>6.505829582198472</v>
      </c>
      <c r="AJ299" s="98">
        <f>[6]CaseCE150!$AA316/1000</f>
        <v>1.77794363061778</v>
      </c>
      <c r="AK299" s="99">
        <f t="shared" si="61"/>
        <v>3.6591877662273795</v>
      </c>
      <c r="AL299" s="98">
        <f>([7]CaseCE160!$O316+[7]CaseCE160!$Q316)/3600/1000</f>
        <v>6.4982362440153612</v>
      </c>
      <c r="AM299" s="98">
        <f>[7]CaseCE160!$AA316/1000</f>
        <v>1.6806788880786201</v>
      </c>
      <c r="AN299" s="99">
        <f t="shared" si="62"/>
        <v>3.8664353375939959</v>
      </c>
      <c r="AO299" s="98">
        <f>([8]CaseCE165!$O316+[8]CaseCE165!$Q316)/3600/1000</f>
        <v>6.522609857044583</v>
      </c>
      <c r="AP299" s="98">
        <f>[8]CaseCE165!$AA316/1000</f>
        <v>2.2140259236366102</v>
      </c>
      <c r="AQ299" s="99">
        <f t="shared" si="63"/>
        <v>2.9460404177792925</v>
      </c>
      <c r="AR299" s="98">
        <f>([9]CaseCE170!$O316+[9]CaseCE170!$Q316)/3600/1000</f>
        <v>3.2058401493918947</v>
      </c>
      <c r="AS299" s="98">
        <f>[9]CaseCE170!$AA316/1000</f>
        <v>0.94193374152889808</v>
      </c>
      <c r="AT299" s="99">
        <f t="shared" si="64"/>
        <v>3.4034667281249962</v>
      </c>
      <c r="AU299" s="98">
        <f>([10]CaseCE180!$O316+[10]CaseCE180!$Q316)/3600/1000</f>
        <v>6.5058812758527722</v>
      </c>
      <c r="AV299" s="98">
        <f>[10]CaseCE180!$AA316/1000</f>
        <v>1.6021174083851299</v>
      </c>
      <c r="AW299" s="99">
        <f t="shared" si="65"/>
        <v>4.0608018125278589</v>
      </c>
      <c r="AX299" s="98">
        <f>([11]CaseCE185!$O316+[11]CaseCE185!$Q316)/3600/1000</f>
        <v>6.5337009467037106</v>
      </c>
      <c r="AY299" s="98">
        <f>[11]CaseCE185!$AA316/1000</f>
        <v>2.2794873588859899</v>
      </c>
      <c r="AZ299" s="99">
        <f t="shared" si="66"/>
        <v>2.866302776908928</v>
      </c>
      <c r="BA299" s="98">
        <f>([12]CaseCE190!$O316+[12]CaseCE190!$Q316)/3600/1000</f>
        <v>0.82583641554146936</v>
      </c>
      <c r="BB299" s="98">
        <f>[12]CaseCE190!$AA316/1000</f>
        <v>0.241528168675024</v>
      </c>
      <c r="BC299" s="99">
        <f t="shared" si="67"/>
        <v>3.419213668003386</v>
      </c>
      <c r="BD299" s="98">
        <f>([13]CaseCE195!$O316+[13]CaseCE195!$Q316)/3600/1000</f>
        <v>0.85366584223722786</v>
      </c>
      <c r="BE299" s="98">
        <f>[13]CaseCE195!$AA316/1000</f>
        <v>0.36763435105720299</v>
      </c>
      <c r="BF299" s="99">
        <f t="shared" si="68"/>
        <v>2.3220513528791535</v>
      </c>
      <c r="BG299" s="98">
        <f>([14]CaseCE200!$O316+[14]CaseCE200!$Q316)/3600/1000</f>
        <v>7.944518666189917</v>
      </c>
      <c r="BH299" s="98">
        <f>[14]CaseCE200!$AA316/1000</f>
        <v>2.1751541811428701</v>
      </c>
      <c r="BI299" s="99">
        <f t="shared" si="69"/>
        <v>3.6523933498892047</v>
      </c>
    </row>
    <row r="300" spans="19:61" x14ac:dyDescent="0.2">
      <c r="S300" t="s">
        <v>369</v>
      </c>
      <c r="T300" s="98">
        <f>([1]CaseCE100!$O317+[1]CaseCE100!$Q317)/3600/1000</f>
        <v>5.4336674759799175</v>
      </c>
      <c r="U300" s="98">
        <f>[1]CaseCE100!$AA317/1000</f>
        <v>2.2599652841141102</v>
      </c>
      <c r="V300" s="99">
        <f t="shared" si="56"/>
        <v>2.404314576942661</v>
      </c>
      <c r="W300" s="98">
        <f>([2]CaseCE110!$O317+[2]CaseCE110!$Q317)/3600/1000</f>
        <v>5.4059400550048613</v>
      </c>
      <c r="X300" s="98">
        <f>[2]CaseCE110!$AA317/1000</f>
        <v>1.5894672626225199</v>
      </c>
      <c r="Y300" s="99">
        <f t="shared" si="57"/>
        <v>3.4011018547720222</v>
      </c>
      <c r="Z300" s="98">
        <f>([3]CaseCE120!$O317+[3]CaseCE120!$Q317)/3600/1000</f>
        <v>5.3982763689913051</v>
      </c>
      <c r="AA300" s="98">
        <f>[3]CaseCE120!$AA317/1000</f>
        <v>1.49627271105144</v>
      </c>
      <c r="AB300" s="99">
        <f t="shared" si="58"/>
        <v>3.6078158273687309</v>
      </c>
      <c r="AC300" s="98">
        <f>([4]CaseCE130!$O317+[4]CaseCE130!$Q317)/3600/1000</f>
        <v>0.30366737497909724</v>
      </c>
      <c r="AD300" s="98">
        <f>[4]CaseCE130!$AA317/1000</f>
        <v>0.15946214005104697</v>
      </c>
      <c r="AE300" s="99">
        <f t="shared" si="59"/>
        <v>1.9043227118480119</v>
      </c>
      <c r="AF300" s="98">
        <f>([5]CaseCE140!$O317+[5]CaseCE140!$Q317)/3600/1000</f>
        <v>0.27593990848345501</v>
      </c>
      <c r="AG300" s="98">
        <f>[5]CaseCE140!$AA317/1000</f>
        <v>9.9543547242431002E-2</v>
      </c>
      <c r="AH300" s="99">
        <f t="shared" si="60"/>
        <v>2.7720521935130926</v>
      </c>
      <c r="AI300" s="98">
        <f>([6]CaseCE150!$O317+[6]CaseCE150!$Q317)/3600/1000</f>
        <v>6.5059736867337783</v>
      </c>
      <c r="AJ300" s="98">
        <f>[6]CaseCE150!$AA317/1000</f>
        <v>1.77923952069836</v>
      </c>
      <c r="AK300" s="99">
        <f t="shared" si="61"/>
        <v>3.6566036281501617</v>
      </c>
      <c r="AL300" s="98">
        <f>([7]CaseCE160!$O317+[7]CaseCE160!$Q317)/3600/1000</f>
        <v>6.4983759130402223</v>
      </c>
      <c r="AM300" s="98">
        <f>[7]CaseCE160!$AA317/1000</f>
        <v>1.6817694702620198</v>
      </c>
      <c r="AN300" s="99">
        <f t="shared" si="62"/>
        <v>3.8640111073176842</v>
      </c>
      <c r="AO300" s="98">
        <f>([8]CaseCE165!$O317+[8]CaseCE165!$Q317)/3600/1000</f>
        <v>6.5226866449808334</v>
      </c>
      <c r="AP300" s="98">
        <f>[8]CaseCE165!$AA317/1000</f>
        <v>2.2156284625114298</v>
      </c>
      <c r="AQ300" s="99">
        <f t="shared" si="63"/>
        <v>2.9439442376486373</v>
      </c>
      <c r="AR300" s="98">
        <f>([9]CaseCE170!$O317+[9]CaseCE170!$Q317)/3600/1000</f>
        <v>3.2059690967467582</v>
      </c>
      <c r="AS300" s="98">
        <f>[9]CaseCE170!$AA317/1000</f>
        <v>0.942782795023972</v>
      </c>
      <c r="AT300" s="99">
        <f t="shared" si="64"/>
        <v>3.4005383993725093</v>
      </c>
      <c r="AU300" s="98">
        <f>([10]CaseCE180!$O317+[10]CaseCE180!$Q317)/3600/1000</f>
        <v>6.5060081567390879</v>
      </c>
      <c r="AV300" s="98">
        <f>[10]CaseCE180!$AA317/1000</f>
        <v>1.6091063827364902</v>
      </c>
      <c r="AW300" s="99">
        <f t="shared" si="65"/>
        <v>4.0432430239166619</v>
      </c>
      <c r="AX300" s="98">
        <f>([11]CaseCE185!$O317+[11]CaseCE185!$Q317)/3600/1000</f>
        <v>6.5337317025001704</v>
      </c>
      <c r="AY300" s="98">
        <f>[11]CaseCE185!$AA317/1000</f>
        <v>2.2900369586693903</v>
      </c>
      <c r="AZ300" s="99">
        <f t="shared" si="66"/>
        <v>2.8531119018692821</v>
      </c>
      <c r="BA300" s="98">
        <f>([12]CaseCE190!$O317+[12]CaseCE190!$Q317)/3600/1000</f>
        <v>0.82594711317498493</v>
      </c>
      <c r="BB300" s="98">
        <f>[12]CaseCE190!$AA317/1000</f>
        <v>0.24141296264141399</v>
      </c>
      <c r="BC300" s="99">
        <f t="shared" si="67"/>
        <v>3.4213039106844345</v>
      </c>
      <c r="BD300" s="98">
        <f>([13]CaseCE195!$O317+[13]CaseCE195!$Q317)/3600/1000</f>
        <v>0.85367432963460843</v>
      </c>
      <c r="BE300" s="98">
        <f>[13]CaseCE195!$AA317/1000</f>
        <v>0.367509886539582</v>
      </c>
      <c r="BF300" s="99">
        <f t="shared" si="68"/>
        <v>2.3228608559967676</v>
      </c>
      <c r="BG300" s="98">
        <f>([14]CaseCE200!$O317+[14]CaseCE200!$Q317)/3600/1000</f>
        <v>7.9446572191362232</v>
      </c>
      <c r="BH300" s="98">
        <f>[14]CaseCE200!$AA317/1000</f>
        <v>2.1768960828627302</v>
      </c>
      <c r="BI300" s="99">
        <f t="shared" si="69"/>
        <v>3.649534436521467</v>
      </c>
    </row>
    <row r="301" spans="19:61" x14ac:dyDescent="0.2">
      <c r="S301" t="s">
        <v>370</v>
      </c>
      <c r="T301" s="98">
        <f>([1]CaseCE100!$O318+[1]CaseCE100!$Q318)/3600/1000</f>
        <v>5.4334105605920007</v>
      </c>
      <c r="U301" s="98">
        <f>[1]CaseCE100!$AA318/1000</f>
        <v>2.2598817975043</v>
      </c>
      <c r="V301" s="99">
        <f t="shared" si="56"/>
        <v>2.4042897139984873</v>
      </c>
      <c r="W301" s="98">
        <f>([2]CaseCE110!$O318+[2]CaseCE110!$Q318)/3600/1000</f>
        <v>5.405836460808306</v>
      </c>
      <c r="X301" s="98">
        <f>[2]CaseCE110!$AA318/1000</f>
        <v>1.5894427156527799</v>
      </c>
      <c r="Y301" s="99">
        <f t="shared" si="57"/>
        <v>3.4010892041416811</v>
      </c>
      <c r="Z301" s="98">
        <f>([3]CaseCE120!$O318+[3]CaseCE120!$Q318)/3600/1000</f>
        <v>5.3982508607280275</v>
      </c>
      <c r="AA301" s="98">
        <f>[3]CaseCE120!$AA318/1000</f>
        <v>1.4962668889736599</v>
      </c>
      <c r="AB301" s="99">
        <f t="shared" si="58"/>
        <v>3.6078128176924844</v>
      </c>
      <c r="AC301" s="98">
        <f>([4]CaseCE130!$O318+[4]CaseCE130!$Q318)/3600/1000</f>
        <v>0.30341042569214172</v>
      </c>
      <c r="AD301" s="98">
        <f>[4]CaseCE130!$AA318/1000</f>
        <v>0.15932932827656501</v>
      </c>
      <c r="AE301" s="99">
        <f t="shared" si="59"/>
        <v>1.904297400698757</v>
      </c>
      <c r="AF301" s="98">
        <f>([5]CaseCE140!$O318+[5]CaseCE140!$Q318)/3600/1000</f>
        <v>0.27583626022339858</v>
      </c>
      <c r="AG301" s="98">
        <f>[5]CaseCE140!$AA318/1000</f>
        <v>9.9506616773792897E-2</v>
      </c>
      <c r="AH301" s="99">
        <f t="shared" si="60"/>
        <v>2.7720393795565732</v>
      </c>
      <c r="AI301" s="98">
        <f>([6]CaseCE150!$O318+[6]CaseCE150!$Q318)/3600/1000</f>
        <v>6.505890355903416</v>
      </c>
      <c r="AJ301" s="98">
        <f>[6]CaseCE150!$AA318/1000</f>
        <v>1.78023053298342</v>
      </c>
      <c r="AK301" s="99">
        <f t="shared" si="61"/>
        <v>3.6545212742758904</v>
      </c>
      <c r="AL301" s="98">
        <f>([7]CaseCE160!$O318+[7]CaseCE160!$Q318)/3600/1000</f>
        <v>6.4983268029246108</v>
      </c>
      <c r="AM301" s="98">
        <f>[7]CaseCE160!$AA318/1000</f>
        <v>1.6830073783734698</v>
      </c>
      <c r="AN301" s="99">
        <f t="shared" si="62"/>
        <v>3.8611398181776666</v>
      </c>
      <c r="AO301" s="98">
        <f>([8]CaseCE165!$O318+[8]CaseCE165!$Q318)/3600/1000</f>
        <v>6.522466510752194</v>
      </c>
      <c r="AP301" s="98">
        <f>[8]CaseCE165!$AA318/1000</f>
        <v>2.2171725260577899</v>
      </c>
      <c r="AQ301" s="99">
        <f t="shared" si="63"/>
        <v>2.9417947562021105</v>
      </c>
      <c r="AR301" s="98">
        <f>([9]CaseCE170!$O318+[9]CaseCE170!$Q318)/3600/1000</f>
        <v>3.2058777928833893</v>
      </c>
      <c r="AS301" s="98">
        <f>[9]CaseCE170!$AA318/1000</f>
        <v>0.943839546443343</v>
      </c>
      <c r="AT301" s="99">
        <f t="shared" si="64"/>
        <v>3.3966343166739015</v>
      </c>
      <c r="AU301" s="98">
        <f>([10]CaseCE180!$O318+[10]CaseCE180!$Q318)/3600/1000</f>
        <v>6.5059199913813028</v>
      </c>
      <c r="AV301" s="98">
        <f>[10]CaseCE180!$AA318/1000</f>
        <v>1.60882667391788</v>
      </c>
      <c r="AW301" s="99">
        <f t="shared" si="65"/>
        <v>4.0438911766286312</v>
      </c>
      <c r="AX301" s="98">
        <f>([11]CaseCE185!$O318+[11]CaseCE185!$Q318)/3600/1000</f>
        <v>6.5334767477071356</v>
      </c>
      <c r="AY301" s="98">
        <f>[11]CaseCE185!$AA318/1000</f>
        <v>2.2897866496001602</v>
      </c>
      <c r="AZ301" s="99">
        <f t="shared" si="66"/>
        <v>2.8533124467504445</v>
      </c>
      <c r="BA301" s="98">
        <f>([12]CaseCE190!$O318+[12]CaseCE190!$Q318)/3600/1000</f>
        <v>0.82584848646026365</v>
      </c>
      <c r="BB301" s="98">
        <f>[12]CaseCE190!$AA318/1000</f>
        <v>0.242407771297598</v>
      </c>
      <c r="BC301" s="99">
        <f t="shared" si="67"/>
        <v>3.4068564800523249</v>
      </c>
      <c r="BD301" s="98">
        <f>([13]CaseCE195!$O318+[13]CaseCE195!$Q318)/3600/1000</f>
        <v>0.85342102843782508</v>
      </c>
      <c r="BE301" s="98">
        <f>[13]CaseCE195!$AA318/1000</f>
        <v>0.36910775222257003</v>
      </c>
      <c r="BF301" s="99">
        <f t="shared" si="68"/>
        <v>2.312118949816087</v>
      </c>
      <c r="BG301" s="98">
        <f>([14]CaseCE200!$O318+[14]CaseCE200!$Q318)/3600/1000</f>
        <v>7.9445734922682494</v>
      </c>
      <c r="BH301" s="98">
        <f>[14]CaseCE200!$AA318/1000</f>
        <v>2.1784801267679001</v>
      </c>
      <c r="BI301" s="99">
        <f t="shared" si="69"/>
        <v>3.6468423074647038</v>
      </c>
    </row>
    <row r="302" spans="19:61" x14ac:dyDescent="0.2">
      <c r="S302" t="s">
        <v>371</v>
      </c>
      <c r="T302" s="98">
        <f>([1]CaseCE100!$O319+[1]CaseCE100!$Q319)/3600/1000</f>
        <v>5.4340312864950278</v>
      </c>
      <c r="U302" s="98">
        <f>[1]CaseCE100!$AA319/1000</f>
        <v>2.2602835208585104</v>
      </c>
      <c r="V302" s="99">
        <f t="shared" si="56"/>
        <v>2.4041370192492715</v>
      </c>
      <c r="W302" s="98">
        <f>([2]CaseCE110!$O319+[2]CaseCE110!$Q319)/3600/1000</f>
        <v>5.4062980947923602</v>
      </c>
      <c r="X302" s="98">
        <f>[2]CaseCE110!$AA319/1000</f>
        <v>1.5896737552926801</v>
      </c>
      <c r="Y302" s="99">
        <f t="shared" si="57"/>
        <v>3.4008852928423599</v>
      </c>
      <c r="Z302" s="98">
        <f>([3]CaseCE120!$O319+[3]CaseCE120!$Q319)/3600/1000</f>
        <v>5.3986238076243609</v>
      </c>
      <c r="AA302" s="98">
        <f>[3]CaseCE120!$AA319/1000</f>
        <v>1.49643387923722</v>
      </c>
      <c r="AB302" s="99">
        <f t="shared" si="58"/>
        <v>3.6076594379005984</v>
      </c>
      <c r="AC302" s="98">
        <f>([4]CaseCE130!$O319+[4]CaseCE130!$Q319)/3600/1000</f>
        <v>0.30403116596016111</v>
      </c>
      <c r="AD302" s="98">
        <f>[4]CaseCE130!$AA319/1000</f>
        <v>0.15965725563516001</v>
      </c>
      <c r="AE302" s="99">
        <f t="shared" si="59"/>
        <v>1.9042740322113292</v>
      </c>
      <c r="AF302" s="98">
        <f>([5]CaseCE140!$O319+[5]CaseCE140!$Q319)/3600/1000</f>
        <v>0.2762979570852111</v>
      </c>
      <c r="AG302" s="98">
        <f>[5]CaseCE140!$AA319/1000</f>
        <v>9.9674472985819607E-2</v>
      </c>
      <c r="AH302" s="99">
        <f t="shared" si="60"/>
        <v>2.7720031900697304</v>
      </c>
      <c r="AI302" s="98">
        <f>([6]CaseCE150!$O319+[6]CaseCE150!$Q319)/3600/1000</f>
        <v>6.5063727905958331</v>
      </c>
      <c r="AJ302" s="98">
        <f>[6]CaseCE150!$AA319/1000</f>
        <v>1.7852884394150899</v>
      </c>
      <c r="AK302" s="99">
        <f t="shared" si="61"/>
        <v>3.6444378661453172</v>
      </c>
      <c r="AL302" s="98">
        <f>([7]CaseCE160!$O319+[7]CaseCE160!$Q319)/3600/1000</f>
        <v>6.4987518193167499</v>
      </c>
      <c r="AM302" s="98">
        <f>[7]CaseCE160!$AA319/1000</f>
        <v>1.6881342624812801</v>
      </c>
      <c r="AN302" s="99">
        <f t="shared" si="62"/>
        <v>3.849665256935578</v>
      </c>
      <c r="AO302" s="98">
        <f>([8]CaseCE165!$O319+[8]CaseCE165!$Q319)/3600/1000</f>
        <v>6.5230834653271117</v>
      </c>
      <c r="AP302" s="98">
        <f>[8]CaseCE165!$AA319/1000</f>
        <v>2.2244412765076498</v>
      </c>
      <c r="AQ302" s="99">
        <f t="shared" si="63"/>
        <v>2.9324592805471972</v>
      </c>
      <c r="AR302" s="98">
        <f>([9]CaseCE170!$O319+[9]CaseCE170!$Q319)/3600/1000</f>
        <v>3.2063438132409527</v>
      </c>
      <c r="AS302" s="98">
        <f>[9]CaseCE170!$AA319/1000</f>
        <v>0.94801922265854899</v>
      </c>
      <c r="AT302" s="99">
        <f t="shared" si="64"/>
        <v>3.3821506321879631</v>
      </c>
      <c r="AU302" s="98">
        <f>([10]CaseCE180!$O319+[10]CaseCE180!$Q319)/3600/1000</f>
        <v>6.5063629083435508</v>
      </c>
      <c r="AV302" s="98">
        <f>[10]CaseCE180!$AA319/1000</f>
        <v>1.61764698428815</v>
      </c>
      <c r="AW302" s="99">
        <f t="shared" si="65"/>
        <v>4.0221154377552244</v>
      </c>
      <c r="AX302" s="98">
        <f>([11]CaseCE185!$O319+[11]CaseCE185!$Q319)/3600/1000</f>
        <v>6.5340951018782052</v>
      </c>
      <c r="AY302" s="98">
        <f>[11]CaseCE185!$AA319/1000</f>
        <v>2.3043013734350204</v>
      </c>
      <c r="AZ302" s="99">
        <f t="shared" si="66"/>
        <v>2.8356078667513156</v>
      </c>
      <c r="BA302" s="98">
        <f>([12]CaseCE190!$O319+[12]CaseCE190!$Q319)/3600/1000</f>
        <v>0.82631038210614416</v>
      </c>
      <c r="BB302" s="98">
        <f>[12]CaseCE190!$AA319/1000</f>
        <v>0.245593752502687</v>
      </c>
      <c r="BC302" s="99">
        <f t="shared" si="67"/>
        <v>3.3645415393744744</v>
      </c>
      <c r="BD302" s="98">
        <f>([13]CaseCE195!$O319+[13]CaseCE195!$Q319)/3600/1000</f>
        <v>0.85404481817969169</v>
      </c>
      <c r="BE302" s="98">
        <f>[13]CaseCE195!$AA319/1000</f>
        <v>0.37450576603243002</v>
      </c>
      <c r="BF302" s="99">
        <f t="shared" si="68"/>
        <v>2.2804583951472095</v>
      </c>
      <c r="BG302" s="98">
        <f>([14]CaseCE200!$O319+[14]CaseCE200!$Q319)/3600/1000</f>
        <v>7.9450782895124998</v>
      </c>
      <c r="BH302" s="98">
        <f>[14]CaseCE200!$AA319/1000</f>
        <v>2.1854526881503999</v>
      </c>
      <c r="BI302" s="99">
        <f t="shared" si="69"/>
        <v>3.6354382470007196</v>
      </c>
    </row>
    <row r="303" spans="19:61" x14ac:dyDescent="0.2">
      <c r="S303" t="s">
        <v>372</v>
      </c>
      <c r="T303" s="98">
        <f>([1]CaseCE100!$O320+[1]CaseCE100!$Q320)/3600/1000</f>
        <v>5.4342303872756936</v>
      </c>
      <c r="U303" s="98">
        <f>[1]CaseCE100!$AA320/1000</f>
        <v>2.2603615930895198</v>
      </c>
      <c r="V303" s="99">
        <f t="shared" si="56"/>
        <v>2.4041420646543763</v>
      </c>
      <c r="W303" s="98">
        <f>([2]CaseCE110!$O320+[2]CaseCE110!$Q320)/3600/1000</f>
        <v>5.4064957271715279</v>
      </c>
      <c r="X303" s="98">
        <f>[2]CaseCE110!$AA320/1000</f>
        <v>1.58972270100292</v>
      </c>
      <c r="Y303" s="99">
        <f t="shared" si="57"/>
        <v>3.4009049023208213</v>
      </c>
      <c r="Z303" s="98">
        <f>([3]CaseCE120!$O320+[3]CaseCE120!$Q320)/3600/1000</f>
        <v>5.3988000358862784</v>
      </c>
      <c r="AA303" s="98">
        <f>[3]CaseCE120!$AA320/1000</f>
        <v>1.49646442641917</v>
      </c>
      <c r="AB303" s="99">
        <f t="shared" si="58"/>
        <v>3.6077035581827039</v>
      </c>
      <c r="AC303" s="98">
        <f>([4]CaseCE130!$O320+[4]CaseCE130!$Q320)/3600/1000</f>
        <v>0.3042302667372444</v>
      </c>
      <c r="AD303" s="98">
        <f>[4]CaseCE130!$AA320/1000</f>
        <v>0.15975687845030001</v>
      </c>
      <c r="AE303" s="99">
        <f t="shared" si="59"/>
        <v>1.9043328192713138</v>
      </c>
      <c r="AF303" s="98">
        <f>([5]CaseCE140!$O320+[5]CaseCE140!$Q320)/3600/1000</f>
        <v>0.2764955946488461</v>
      </c>
      <c r="AG303" s="98">
        <f>[5]CaseCE140!$AA320/1000</f>
        <v>9.9742450948936398E-2</v>
      </c>
      <c r="AH303" s="99">
        <f t="shared" si="60"/>
        <v>2.7720954520197152</v>
      </c>
      <c r="AI303" s="98">
        <f>([6]CaseCE150!$O320+[6]CaseCE150!$Q320)/3600/1000</f>
        <v>6.5065201139636111</v>
      </c>
      <c r="AJ303" s="98">
        <f>[6]CaseCE150!$AA320/1000</f>
        <v>1.78266187582992</v>
      </c>
      <c r="AK303" s="99">
        <f t="shared" si="61"/>
        <v>3.649890201940003</v>
      </c>
      <c r="AL303" s="98">
        <f>([7]CaseCE160!$O320+[7]CaseCE160!$Q320)/3600/1000</f>
        <v>6.4988797711761945</v>
      </c>
      <c r="AM303" s="98">
        <f>[7]CaseCE160!$AA320/1000</f>
        <v>1.6856161158313501</v>
      </c>
      <c r="AN303" s="99">
        <f t="shared" si="62"/>
        <v>3.8554921907417401</v>
      </c>
      <c r="AO303" s="98">
        <f>([8]CaseCE165!$O320+[8]CaseCE165!$Q320)/3600/1000</f>
        <v>6.5232284820021951</v>
      </c>
      <c r="AP303" s="98">
        <f>[8]CaseCE165!$AA320/1000</f>
        <v>2.2208370025723001</v>
      </c>
      <c r="AQ303" s="99">
        <f t="shared" si="63"/>
        <v>2.9372837693385963</v>
      </c>
      <c r="AR303" s="98">
        <f>([9]CaseCE170!$O320+[9]CaseCE170!$Q320)/3600/1000</f>
        <v>3.2065147712475803</v>
      </c>
      <c r="AS303" s="98">
        <f>[9]CaseCE170!$AA320/1000</f>
        <v>0.94594812171336795</v>
      </c>
      <c r="AT303" s="99">
        <f t="shared" si="64"/>
        <v>3.3897363900249777</v>
      </c>
      <c r="AU303" s="98">
        <f>([10]CaseCE180!$O320+[10]CaseCE180!$Q320)/3600/1000</f>
        <v>6.5065404638366191</v>
      </c>
      <c r="AV303" s="98">
        <f>[10]CaseCE180!$AA320/1000</f>
        <v>1.61017656907641</v>
      </c>
      <c r="AW303" s="99">
        <f t="shared" si="65"/>
        <v>4.0408863156968815</v>
      </c>
      <c r="AX303" s="98">
        <f>([11]CaseCE185!$O320+[11]CaseCE185!$Q320)/3600/1000</f>
        <v>6.5342680336554748</v>
      </c>
      <c r="AY303" s="98">
        <f>[11]CaseCE185!$AA320/1000</f>
        <v>2.29261478998834</v>
      </c>
      <c r="AZ303" s="99">
        <f t="shared" si="66"/>
        <v>2.8501377824962506</v>
      </c>
      <c r="BA303" s="98">
        <f>([12]CaseCE190!$O320+[12]CaseCE190!$Q320)/3600/1000</f>
        <v>0.82650279286435036</v>
      </c>
      <c r="BB303" s="98">
        <f>[12]CaseCE190!$AA320/1000</f>
        <v>0.24471566633591299</v>
      </c>
      <c r="BC303" s="99">
        <f t="shared" si="67"/>
        <v>3.3774004142825809</v>
      </c>
      <c r="BD303" s="98">
        <f>([13]CaseCE195!$O320+[13]CaseCE195!$Q320)/3600/1000</f>
        <v>0.85423648381206385</v>
      </c>
      <c r="BE303" s="98">
        <f>[13]CaseCE195!$AA320/1000</f>
        <v>0.37278994331084603</v>
      </c>
      <c r="BF303" s="99">
        <f t="shared" si="68"/>
        <v>2.2914686920611747</v>
      </c>
      <c r="BG303" s="98">
        <f>([14]CaseCE200!$O320+[14]CaseCE200!$Q320)/3600/1000</f>
        <v>7.9452062378371107</v>
      </c>
      <c r="BH303" s="98">
        <f>[14]CaseCE200!$AA320/1000</f>
        <v>2.18178971610737</v>
      </c>
      <c r="BI303" s="99">
        <f t="shared" si="69"/>
        <v>3.6416003701825641</v>
      </c>
    </row>
    <row r="304" spans="19:61" x14ac:dyDescent="0.2">
      <c r="S304" t="s">
        <v>373</v>
      </c>
      <c r="T304" s="98">
        <f>([1]CaseCE100!$O321+[1]CaseCE100!$Q321)/3600/1000</f>
        <v>5.4347882539405283</v>
      </c>
      <c r="U304" s="98">
        <f>[1]CaseCE100!$AA321/1000</f>
        <v>2.26054289475934</v>
      </c>
      <c r="V304" s="99">
        <f t="shared" si="56"/>
        <v>2.4041960303164793</v>
      </c>
      <c r="W304" s="98">
        <f>([2]CaseCE110!$O321+[2]CaseCE110!$Q321)/3600/1000</f>
        <v>5.4071133560853601</v>
      </c>
      <c r="X304" s="98">
        <f>[2]CaseCE110!$AA321/1000</f>
        <v>1.5898691066106001</v>
      </c>
      <c r="Y304" s="99">
        <f t="shared" si="57"/>
        <v>3.4009802024599636</v>
      </c>
      <c r="Z304" s="98">
        <f>([3]CaseCE120!$O321+[3]CaseCE120!$Q321)/3600/1000</f>
        <v>5.3993009166378334</v>
      </c>
      <c r="AA304" s="98">
        <f>[3]CaseCE120!$AA321/1000</f>
        <v>1.4965787558647601</v>
      </c>
      <c r="AB304" s="99">
        <f t="shared" si="58"/>
        <v>3.6077626355974726</v>
      </c>
      <c r="AC304" s="98">
        <f>([4]CaseCE130!$O321+[4]CaseCE130!$Q321)/3600/1000</f>
        <v>0.30478814558363054</v>
      </c>
      <c r="AD304" s="98">
        <f>[4]CaseCE130!$AA321/1000</f>
        <v>0.160045214219348</v>
      </c>
      <c r="AE304" s="99">
        <f t="shared" si="59"/>
        <v>1.9043877511133003</v>
      </c>
      <c r="AF304" s="98">
        <f>([5]CaseCE140!$O321+[5]CaseCE140!$Q321)/3600/1000</f>
        <v>0.27711324048397085</v>
      </c>
      <c r="AG304" s="98">
        <f>[5]CaseCE140!$AA321/1000</f>
        <v>9.9962505423088696E-2</v>
      </c>
      <c r="AH304" s="99">
        <f t="shared" si="60"/>
        <v>2.7721718189344724</v>
      </c>
      <c r="AI304" s="98">
        <f>([6]CaseCE150!$O321+[6]CaseCE150!$Q321)/3600/1000</f>
        <v>6.5071287628283612</v>
      </c>
      <c r="AJ304" s="98">
        <f>[6]CaseCE150!$AA321/1000</f>
        <v>1.7822417007795701</v>
      </c>
      <c r="AK304" s="99">
        <f t="shared" si="61"/>
        <v>3.6510921947242503</v>
      </c>
      <c r="AL304" s="98">
        <f>([7]CaseCE160!$O321+[7]CaseCE160!$Q321)/3600/1000</f>
        <v>6.49939450429875</v>
      </c>
      <c r="AM304" s="98">
        <f>[7]CaseCE160!$AA321/1000</f>
        <v>1.6849713631941599</v>
      </c>
      <c r="AN304" s="99">
        <f t="shared" si="62"/>
        <v>3.8572729758314726</v>
      </c>
      <c r="AO304" s="98">
        <f>([8]CaseCE165!$O321+[8]CaseCE165!$Q321)/3600/1000</f>
        <v>6.5238142487166106</v>
      </c>
      <c r="AP304" s="98">
        <f>[8]CaseCE165!$AA321/1000</f>
        <v>2.2200553724254499</v>
      </c>
      <c r="AQ304" s="99">
        <f t="shared" si="63"/>
        <v>2.9385817713137614</v>
      </c>
      <c r="AR304" s="98">
        <f>([9]CaseCE170!$O321+[9]CaseCE170!$Q321)/3600/1000</f>
        <v>3.2071279331152471</v>
      </c>
      <c r="AS304" s="98">
        <f>[9]CaseCE170!$AA321/1000</f>
        <v>0.94551472374355106</v>
      </c>
      <c r="AT304" s="99">
        <f t="shared" si="64"/>
        <v>3.3919386473616737</v>
      </c>
      <c r="AU304" s="98">
        <f>([10]CaseCE180!$O321+[10]CaseCE180!$Q321)/3600/1000</f>
        <v>6.5071550382338774</v>
      </c>
      <c r="AV304" s="98">
        <f>[10]CaseCE180!$AA321/1000</f>
        <v>1.61068879317999</v>
      </c>
      <c r="AW304" s="99">
        <f t="shared" si="65"/>
        <v>4.0399828109480866</v>
      </c>
      <c r="AX304" s="98">
        <f>([11]CaseCE185!$O321+[11]CaseCE185!$Q321)/3600/1000</f>
        <v>6.5348317799145468</v>
      </c>
      <c r="AY304" s="98">
        <f>[11]CaseCE185!$AA321/1000</f>
        <v>2.29321838547299</v>
      </c>
      <c r="AZ304" s="99">
        <f t="shared" si="66"/>
        <v>2.8496334327821549</v>
      </c>
      <c r="BA304" s="98">
        <f>([12]CaseCE190!$O321+[12]CaseCE190!$Q321)/3600/1000</f>
        <v>0.82711935767417588</v>
      </c>
      <c r="BB304" s="98">
        <f>[12]CaseCE190!$AA321/1000</f>
        <v>0.24428982320848602</v>
      </c>
      <c r="BC304" s="99">
        <f t="shared" si="67"/>
        <v>3.3858117657577633</v>
      </c>
      <c r="BD304" s="98">
        <f>([13]CaseCE195!$O321+[13]CaseCE195!$Q321)/3600/1000</f>
        <v>0.8547943575003667</v>
      </c>
      <c r="BE304" s="98">
        <f>[13]CaseCE195!$AA321/1000</f>
        <v>0.371957385343195</v>
      </c>
      <c r="BF304" s="99">
        <f t="shared" si="68"/>
        <v>2.2980975541369371</v>
      </c>
      <c r="BG304" s="98">
        <f>([14]CaseCE200!$O321+[14]CaseCE200!$Q321)/3600/1000</f>
        <v>7.945736545463471</v>
      </c>
      <c r="BH304" s="98">
        <f>[14]CaseCE200!$AA321/1000</f>
        <v>2.18096601618275</v>
      </c>
      <c r="BI304" s="99">
        <f t="shared" si="69"/>
        <v>3.6432188702190547</v>
      </c>
    </row>
    <row r="305" spans="19:61" x14ac:dyDescent="0.2">
      <c r="S305" t="s">
        <v>374</v>
      </c>
      <c r="T305" s="98">
        <f>([1]CaseCE100!$O322+[1]CaseCE100!$Q322)/3600/1000</f>
        <v>5.4363628480381943</v>
      </c>
      <c r="U305" s="98">
        <f>[1]CaseCE100!$AA322/1000</f>
        <v>2.2608346385779199</v>
      </c>
      <c r="V305" s="99">
        <f t="shared" si="56"/>
        <v>2.4045822526222893</v>
      </c>
      <c r="W305" s="98">
        <f>([2]CaseCE110!$O322+[2]CaseCE110!$Q322)/3600/1000</f>
        <v>5.4087299945895833</v>
      </c>
      <c r="X305" s="98">
        <f>[2]CaseCE110!$AA322/1000</f>
        <v>1.59009475387873</v>
      </c>
      <c r="Y305" s="99">
        <f t="shared" si="57"/>
        <v>3.4015142691314639</v>
      </c>
      <c r="Z305" s="98">
        <f>([3]CaseCE120!$O322+[3]CaseCE120!$Q322)/3600/1000</f>
        <v>5.4009688344789168</v>
      </c>
      <c r="AA305" s="98">
        <f>[3]CaseCE120!$AA322/1000</f>
        <v>1.4968096683629799</v>
      </c>
      <c r="AB305" s="99">
        <f t="shared" si="58"/>
        <v>3.6083203821002905</v>
      </c>
      <c r="AC305" s="98">
        <f>([4]CaseCE130!$O322+[4]CaseCE130!$Q322)/3600/1000</f>
        <v>0.30636276537078888</v>
      </c>
      <c r="AD305" s="98">
        <f>[4]CaseCE130!$AA322/1000</f>
        <v>0.16083622210238202</v>
      </c>
      <c r="AE305" s="99">
        <f t="shared" si="59"/>
        <v>1.9048119967389583</v>
      </c>
      <c r="AF305" s="98">
        <f>([5]CaseCE140!$O322+[5]CaseCE140!$Q322)/3600/1000</f>
        <v>0.27872996693463614</v>
      </c>
      <c r="AG305" s="98">
        <f>[5]CaseCE140!$AA322/1000</f>
        <v>0.100524180544676</v>
      </c>
      <c r="AH305" s="99">
        <f t="shared" si="60"/>
        <v>2.7727653727130863</v>
      </c>
      <c r="AI305" s="98">
        <f>([6]CaseCE150!$O322+[6]CaseCE150!$Q322)/3600/1000</f>
        <v>6.5087382576359447</v>
      </c>
      <c r="AJ305" s="98">
        <f>[6]CaseCE150!$AA322/1000</f>
        <v>1.7828989800655499</v>
      </c>
      <c r="AK305" s="99">
        <f t="shared" si="61"/>
        <v>3.6506489321097964</v>
      </c>
      <c r="AL305" s="98">
        <f>([7]CaseCE160!$O322+[7]CaseCE160!$Q322)/3600/1000</f>
        <v>6.5009956365384438</v>
      </c>
      <c r="AM305" s="98">
        <f>[7]CaseCE160!$AA322/1000</f>
        <v>1.6856178332479501</v>
      </c>
      <c r="AN305" s="99">
        <f t="shared" si="62"/>
        <v>3.8567435087062014</v>
      </c>
      <c r="AO305" s="98">
        <f>([8]CaseCE165!$O322+[8]CaseCE165!$Q322)/3600/1000</f>
        <v>6.5254496666010002</v>
      </c>
      <c r="AP305" s="98">
        <f>[8]CaseCE165!$AA322/1000</f>
        <v>2.22091211874121</v>
      </c>
      <c r="AQ305" s="99">
        <f t="shared" si="63"/>
        <v>2.9381845465814997</v>
      </c>
      <c r="AR305" s="98">
        <f>([9]CaseCE170!$O322+[9]CaseCE170!$Q322)/3600/1000</f>
        <v>3.2087349505003195</v>
      </c>
      <c r="AS305" s="98">
        <f>[9]CaseCE170!$AA322/1000</f>
        <v>0.94622717781671395</v>
      </c>
      <c r="AT305" s="99">
        <f t="shared" si="64"/>
        <v>3.3910830567179691</v>
      </c>
      <c r="AU305" s="98">
        <f>([10]CaseCE180!$O322+[10]CaseCE180!$Q322)/3600/1000</f>
        <v>6.5087695577611129</v>
      </c>
      <c r="AV305" s="98">
        <f>[10]CaseCE180!$AA322/1000</f>
        <v>1.61180500607585</v>
      </c>
      <c r="AW305" s="99">
        <f t="shared" si="65"/>
        <v>4.0381867119320862</v>
      </c>
      <c r="AX305" s="98">
        <f>([11]CaseCE185!$O322+[11]CaseCE185!$Q322)/3600/1000</f>
        <v>6.5364047614373222</v>
      </c>
      <c r="AY305" s="98">
        <f>[11]CaseCE185!$AA322/1000</f>
        <v>2.2949424692583404</v>
      </c>
      <c r="AZ305" s="99">
        <f t="shared" si="66"/>
        <v>2.8481780475959821</v>
      </c>
      <c r="BA305" s="98">
        <f>([12]CaseCE190!$O322+[12]CaseCE190!$Q322)/3600/1000</f>
        <v>0.82873396632374718</v>
      </c>
      <c r="BB305" s="98">
        <f>[12]CaseCE190!$AA322/1000</f>
        <v>0.24522033546617999</v>
      </c>
      <c r="BC305" s="99">
        <f t="shared" si="67"/>
        <v>3.3795482937753487</v>
      </c>
      <c r="BD305" s="98">
        <f>([13]CaseCE195!$O322+[13]CaseCE195!$Q322)/3600/1000</f>
        <v>0.85637066232104453</v>
      </c>
      <c r="BE305" s="98">
        <f>[13]CaseCE195!$AA322/1000</f>
        <v>0.37326947677487904</v>
      </c>
      <c r="BF305" s="99">
        <f t="shared" si="68"/>
        <v>2.2942424055678323</v>
      </c>
      <c r="BG305" s="98">
        <f>([14]CaseCE200!$O322+[14]CaseCE200!$Q322)/3600/1000</f>
        <v>7.9473508327104998</v>
      </c>
      <c r="BH305" s="98">
        <f>[14]CaseCE200!$AA322/1000</f>
        <v>2.1817366136407101</v>
      </c>
      <c r="BI305" s="99">
        <f t="shared" si="69"/>
        <v>3.6426719811281836</v>
      </c>
    </row>
    <row r="306" spans="19:61" x14ac:dyDescent="0.2">
      <c r="S306" t="s">
        <v>375</v>
      </c>
      <c r="T306" s="98">
        <f>([1]CaseCE100!$O323+[1]CaseCE100!$Q323)/3600/1000</f>
        <v>5.4379380551106671</v>
      </c>
      <c r="U306" s="98">
        <f>[1]CaseCE100!$AA323/1000</f>
        <v>2.2612146133956097</v>
      </c>
      <c r="V306" s="99">
        <f t="shared" si="56"/>
        <v>2.4048748061753638</v>
      </c>
      <c r="W306" s="98">
        <f>([2]CaseCE110!$O323+[2]CaseCE110!$Q323)/3600/1000</f>
        <v>5.4105548847753333</v>
      </c>
      <c r="X306" s="98">
        <f>[2]CaseCE110!$AA323/1000</f>
        <v>1.5904327791731701</v>
      </c>
      <c r="Y306" s="99">
        <f t="shared" si="57"/>
        <v>3.4019387399624383</v>
      </c>
      <c r="Z306" s="98">
        <f>([3]CaseCE120!$O323+[3]CaseCE120!$Q323)/3600/1000</f>
        <v>5.4027734899292783</v>
      </c>
      <c r="AA306" s="98">
        <f>[3]CaseCE120!$AA323/1000</f>
        <v>1.4971317167817699</v>
      </c>
      <c r="AB306" s="99">
        <f t="shared" si="58"/>
        <v>3.6087496039046347</v>
      </c>
      <c r="AC306" s="98">
        <f>([4]CaseCE130!$O323+[4]CaseCE130!$Q323)/3600/1000</f>
        <v>0.30793799429025276</v>
      </c>
      <c r="AD306" s="98">
        <f>[4]CaseCE130!$AA323/1000</f>
        <v>0.16163636941592799</v>
      </c>
      <c r="AE306" s="99">
        <f t="shared" si="59"/>
        <v>1.9051281305252326</v>
      </c>
      <c r="AF306" s="98">
        <f>([5]CaseCE140!$O323+[5]CaseCE140!$Q323)/3600/1000</f>
        <v>0.28055488962317499</v>
      </c>
      <c r="AG306" s="98">
        <f>[5]CaseCE140!$AA323/1000</f>
        <v>0.10116552142740601</v>
      </c>
      <c r="AH306" s="99">
        <f t="shared" si="60"/>
        <v>2.773226348904795</v>
      </c>
      <c r="AI306" s="98">
        <f>([6]CaseCE150!$O323+[6]CaseCE150!$Q323)/3600/1000</f>
        <v>6.5105523082512224</v>
      </c>
      <c r="AJ306" s="98">
        <f>[6]CaseCE150!$AA323/1000</f>
        <v>1.78299796502008</v>
      </c>
      <c r="AK306" s="99">
        <f t="shared" si="61"/>
        <v>3.6514636785790731</v>
      </c>
      <c r="AL306" s="98">
        <f>([7]CaseCE160!$O323+[7]CaseCE160!$Q323)/3600/1000</f>
        <v>6.5027217939469164</v>
      </c>
      <c r="AM306" s="98">
        <f>[7]CaseCE160!$AA323/1000</f>
        <v>1.6856185988188999</v>
      </c>
      <c r="AN306" s="99">
        <f t="shared" si="62"/>
        <v>3.8577658068695517</v>
      </c>
      <c r="AO306" s="98">
        <f>([8]CaseCE165!$O323+[8]CaseCE165!$Q323)/3600/1000</f>
        <v>6.5271042277805833</v>
      </c>
      <c r="AP306" s="98">
        <f>[8]CaseCE165!$AA323/1000</f>
        <v>2.2209616486883603</v>
      </c>
      <c r="AQ306" s="99">
        <f t="shared" si="63"/>
        <v>2.9388639968796011</v>
      </c>
      <c r="AR306" s="98">
        <f>([9]CaseCE170!$O323+[9]CaseCE170!$Q323)/3600/1000</f>
        <v>3.2105542287633888</v>
      </c>
      <c r="AS306" s="98">
        <f>[9]CaseCE170!$AA323/1000</f>
        <v>0.94654335628747799</v>
      </c>
      <c r="AT306" s="99">
        <f t="shared" si="64"/>
        <v>3.3918723399589319</v>
      </c>
      <c r="AU306" s="98">
        <f>([10]CaseCE180!$O323+[10]CaseCE180!$Q323)/3600/1000</f>
        <v>6.5105314416079798</v>
      </c>
      <c r="AV306" s="98">
        <f>[10]CaseCE180!$AA323/1000</f>
        <v>1.6114968259820801</v>
      </c>
      <c r="AW306" s="99">
        <f t="shared" si="65"/>
        <v>4.040052289671948</v>
      </c>
      <c r="AX306" s="98">
        <f>([11]CaseCE185!$O323+[11]CaseCE185!$Q323)/3600/1000</f>
        <v>6.5380893522948469</v>
      </c>
      <c r="AY306" s="98">
        <f>[11]CaseCE185!$AA323/1000</f>
        <v>2.2943057406619802</v>
      </c>
      <c r="AZ306" s="99">
        <f t="shared" si="66"/>
        <v>2.8497027385758971</v>
      </c>
      <c r="BA306" s="98">
        <f>([12]CaseCE190!$O323+[12]CaseCE190!$Q323)/3600/1000</f>
        <v>0.83055822332756379</v>
      </c>
      <c r="BB306" s="98">
        <f>[12]CaseCE190!$AA323/1000</f>
        <v>0.24588167241631997</v>
      </c>
      <c r="BC306" s="99">
        <f t="shared" si="67"/>
        <v>3.3778777212857323</v>
      </c>
      <c r="BD306" s="98">
        <f>([13]CaseCE195!$O323+[13]CaseCE195!$Q323)/3600/1000</f>
        <v>0.85794455017821658</v>
      </c>
      <c r="BE306" s="98">
        <f>[13]CaseCE195!$AA323/1000</f>
        <v>0.37392137098456196</v>
      </c>
      <c r="BF306" s="99">
        <f t="shared" si="68"/>
        <v>2.294451766474825</v>
      </c>
      <c r="BG306" s="98">
        <f>([14]CaseCE200!$O323+[14]CaseCE200!$Q323)/3600/1000</f>
        <v>7.9491353524847224</v>
      </c>
      <c r="BH306" s="98">
        <f>[14]CaseCE200!$AA323/1000</f>
        <v>2.1817235796451002</v>
      </c>
      <c r="BI306" s="99">
        <f t="shared" si="69"/>
        <v>3.6435116834451611</v>
      </c>
    </row>
    <row r="307" spans="19:61" x14ac:dyDescent="0.2">
      <c r="S307" t="s">
        <v>376</v>
      </c>
      <c r="T307" s="98">
        <f>([1]CaseCE100!$O324+[1]CaseCE100!$Q324)/3600/1000</f>
        <v>5.4391661500413058</v>
      </c>
      <c r="U307" s="98">
        <f>[1]CaseCE100!$AA324/1000</f>
        <v>2.2616135861419697</v>
      </c>
      <c r="V307" s="99">
        <f t="shared" si="56"/>
        <v>2.404993577757836</v>
      </c>
      <c r="W307" s="98">
        <f>([2]CaseCE110!$O324+[2]CaseCE110!$Q324)/3600/1000</f>
        <v>5.4118935072069174</v>
      </c>
      <c r="X307" s="98">
        <f>[2]CaseCE110!$AA324/1000</f>
        <v>1.5907497902576599</v>
      </c>
      <c r="Y307" s="99">
        <f t="shared" si="57"/>
        <v>3.4021022918571826</v>
      </c>
      <c r="Z307" s="98">
        <f>([3]CaseCE120!$O324+[3]CaseCE120!$Q324)/3600/1000</f>
        <v>5.4040081177123342</v>
      </c>
      <c r="AA307" s="98">
        <f>[3]CaseCE120!$AA324/1000</f>
        <v>1.4974134244995301</v>
      </c>
      <c r="AB307" s="99">
        <f t="shared" si="58"/>
        <v>3.6088951984108717</v>
      </c>
      <c r="AC307" s="98">
        <f>([4]CaseCE130!$O324+[4]CaseCE130!$Q324)/3600/1000</f>
        <v>0.30916608640393056</v>
      </c>
      <c r="AD307" s="98">
        <f>[4]CaseCE130!$AA324/1000</f>
        <v>0.16227069917684198</v>
      </c>
      <c r="AE307" s="99">
        <f t="shared" si="59"/>
        <v>1.9052489942562123</v>
      </c>
      <c r="AF307" s="98">
        <f>([5]CaseCE140!$O324+[5]CaseCE140!$Q324)/3600/1000</f>
        <v>0.28189347870380554</v>
      </c>
      <c r="AG307" s="98">
        <f>[5]CaseCE140!$AA324/1000</f>
        <v>0.10164214464669599</v>
      </c>
      <c r="AH307" s="99">
        <f t="shared" si="60"/>
        <v>2.7733916839678652</v>
      </c>
      <c r="AI307" s="98">
        <f>([6]CaseCE150!$O324+[6]CaseCE150!$Q324)/3600/1000</f>
        <v>6.5118975022836674</v>
      </c>
      <c r="AJ307" s="98">
        <f>[6]CaseCE150!$AA324/1000</f>
        <v>1.78317073030133</v>
      </c>
      <c r="AK307" s="99">
        <f t="shared" si="61"/>
        <v>3.6518642840123623</v>
      </c>
      <c r="AL307" s="98">
        <f>([7]CaseCE160!$O324+[7]CaseCE160!$Q324)/3600/1000</f>
        <v>6.5039589874434167</v>
      </c>
      <c r="AM307" s="98">
        <f>[7]CaseCE160!$AA324/1000</f>
        <v>1.68573823954553</v>
      </c>
      <c r="AN307" s="99">
        <f t="shared" si="62"/>
        <v>3.8582259302588193</v>
      </c>
      <c r="AO307" s="98">
        <f>([8]CaseCE165!$O324+[8]CaseCE165!$Q324)/3600/1000</f>
        <v>6.5283016709258614</v>
      </c>
      <c r="AP307" s="98">
        <f>[8]CaseCE165!$AA324/1000</f>
        <v>2.2210964015753598</v>
      </c>
      <c r="AQ307" s="99">
        <f t="shared" si="63"/>
        <v>2.9392248199112494</v>
      </c>
      <c r="AR307" s="98">
        <f>([9]CaseCE170!$O324+[9]CaseCE170!$Q324)/3600/1000</f>
        <v>3.2118992006459415</v>
      </c>
      <c r="AS307" s="98">
        <f>[9]CaseCE170!$AA324/1000</f>
        <v>0.94678185014270999</v>
      </c>
      <c r="AT307" s="99">
        <f t="shared" si="64"/>
        <v>3.3924385011835692</v>
      </c>
      <c r="AU307" s="98">
        <f>([10]CaseCE180!$O324+[10]CaseCE180!$Q324)/3600/1000</f>
        <v>6.5119006767957472</v>
      </c>
      <c r="AV307" s="98">
        <f>[10]CaseCE180!$AA324/1000</f>
        <v>1.6117390122979001</v>
      </c>
      <c r="AW307" s="99">
        <f t="shared" si="65"/>
        <v>4.0402947543669328</v>
      </c>
      <c r="AX307" s="98">
        <f>([11]CaseCE185!$O324+[11]CaseCE185!$Q324)/3600/1000</f>
        <v>6.5392678723140527</v>
      </c>
      <c r="AY307" s="98">
        <f>[11]CaseCE185!$AA324/1000</f>
        <v>2.2946021856794099</v>
      </c>
      <c r="AZ307" s="99">
        <f t="shared" si="66"/>
        <v>2.8498481841974876</v>
      </c>
      <c r="BA307" s="98">
        <f>([12]CaseCE190!$O324+[12]CaseCE190!$Q324)/3600/1000</f>
        <v>0.83189777431188883</v>
      </c>
      <c r="BB307" s="98">
        <f>[12]CaseCE190!$AA324/1000</f>
        <v>0.24607540124826599</v>
      </c>
      <c r="BC307" s="99">
        <f t="shared" si="67"/>
        <v>3.3806620657405144</v>
      </c>
      <c r="BD307" s="98">
        <f>([13]CaseCE195!$O324+[13]CaseCE195!$Q324)/3600/1000</f>
        <v>0.85917316258041398</v>
      </c>
      <c r="BE307" s="98">
        <f>[13]CaseCE195!$AA324/1000</f>
        <v>0.37422560646480602</v>
      </c>
      <c r="BF307" s="99">
        <f t="shared" si="68"/>
        <v>2.2958695175799382</v>
      </c>
      <c r="BG307" s="98">
        <f>([14]CaseCE200!$O324+[14]CaseCE200!$Q324)/3600/1000</f>
        <v>7.9504475525983604</v>
      </c>
      <c r="BH307" s="98">
        <f>[14]CaseCE200!$AA324/1000</f>
        <v>2.1818157049498201</v>
      </c>
      <c r="BI307" s="99">
        <f t="shared" si="69"/>
        <v>3.6439592650109804</v>
      </c>
    </row>
    <row r="308" spans="19:61" x14ac:dyDescent="0.2">
      <c r="S308" t="s">
        <v>377</v>
      </c>
      <c r="T308" s="98">
        <f>([1]CaseCE100!$O325+[1]CaseCE100!$Q325)/3600/1000</f>
        <v>5.4400340796238327</v>
      </c>
      <c r="U308" s="98">
        <f>[1]CaseCE100!$AA325/1000</f>
        <v>2.26189553208817</v>
      </c>
      <c r="V308" s="99">
        <f t="shared" si="56"/>
        <v>2.4050775124002399</v>
      </c>
      <c r="W308" s="98">
        <f>([2]CaseCE110!$O325+[2]CaseCE110!$Q325)/3600/1000</f>
        <v>5.4126635767753886</v>
      </c>
      <c r="X308" s="98">
        <f>[2]CaseCE110!$AA325/1000</f>
        <v>1.5909322639756001</v>
      </c>
      <c r="Y308" s="99">
        <f t="shared" si="57"/>
        <v>3.4021961206881413</v>
      </c>
      <c r="Z308" s="98">
        <f>([3]CaseCE120!$O325+[3]CaseCE120!$Q325)/3600/1000</f>
        <v>5.4047972840418064</v>
      </c>
      <c r="AA308" s="98">
        <f>[3]CaseCE120!$AA325/1000</f>
        <v>1.49759347897895</v>
      </c>
      <c r="AB308" s="99">
        <f t="shared" si="58"/>
        <v>3.6089882601029779</v>
      </c>
      <c r="AC308" s="98">
        <f>([4]CaseCE130!$O325+[4]CaseCE130!$Q325)/3600/1000</f>
        <v>0.31003401063291941</v>
      </c>
      <c r="AD308" s="98">
        <f>[4]CaseCE130!$AA325/1000</f>
        <v>0.162718951307187</v>
      </c>
      <c r="AE308" s="99">
        <f t="shared" si="59"/>
        <v>1.9053343703501717</v>
      </c>
      <c r="AF308" s="98">
        <f>([5]CaseCE140!$O325+[5]CaseCE140!$Q325)/3600/1000</f>
        <v>0.28266352039891945</v>
      </c>
      <c r="AG308" s="98">
        <f>[5]CaseCE140!$AA325/1000</f>
        <v>0.10191630357227299</v>
      </c>
      <c r="AH308" s="99">
        <f t="shared" si="60"/>
        <v>2.7734867777898877</v>
      </c>
      <c r="AI308" s="98">
        <f>([6]CaseCE150!$O325+[6]CaseCE150!$Q325)/3600/1000</f>
        <v>6.5126738705118612</v>
      </c>
      <c r="AJ308" s="98">
        <f>[6]CaseCE150!$AA325/1000</f>
        <v>1.7833244096610299</v>
      </c>
      <c r="AK308" s="99">
        <f t="shared" si="61"/>
        <v>3.651984930632882</v>
      </c>
      <c r="AL308" s="98">
        <f>([7]CaseCE160!$O325+[7]CaseCE160!$Q325)/3600/1000</f>
        <v>6.5047637057006664</v>
      </c>
      <c r="AM308" s="98">
        <f>[7]CaseCE160!$AA325/1000</f>
        <v>1.6858925288465401</v>
      </c>
      <c r="AN308" s="99">
        <f t="shared" si="62"/>
        <v>3.8583501583882804</v>
      </c>
      <c r="AO308" s="98">
        <f>([8]CaseCE165!$O325+[8]CaseCE165!$Q325)/3600/1000</f>
        <v>6.529149982506528</v>
      </c>
      <c r="AP308" s="98">
        <f>[8]CaseCE165!$AA325/1000</f>
        <v>2.2212999111109699</v>
      </c>
      <c r="AQ308" s="99">
        <f t="shared" si="63"/>
        <v>2.9393374347370376</v>
      </c>
      <c r="AR308" s="98">
        <f>([9]CaseCE170!$O325+[9]CaseCE170!$Q325)/3600/1000</f>
        <v>3.2126743808924139</v>
      </c>
      <c r="AS308" s="98">
        <f>[9]CaseCE170!$AA325/1000</f>
        <v>0.94694712880554099</v>
      </c>
      <c r="AT308" s="99">
        <f t="shared" si="64"/>
        <v>3.3926650001513949</v>
      </c>
      <c r="AU308" s="98">
        <f>([10]CaseCE180!$O325+[10]CaseCE180!$Q325)/3600/1000</f>
        <v>6.5126853136758731</v>
      </c>
      <c r="AV308" s="98">
        <f>[10]CaseCE180!$AA325/1000</f>
        <v>1.61183133782254</v>
      </c>
      <c r="AW308" s="99">
        <f t="shared" si="65"/>
        <v>4.0405501250980826</v>
      </c>
      <c r="AX308" s="98">
        <f>([11]CaseCE185!$O325+[11]CaseCE185!$Q325)/3600/1000</f>
        <v>6.5400954961855113</v>
      </c>
      <c r="AY308" s="98">
        <f>[11]CaseCE185!$AA325/1000</f>
        <v>2.2947636471149497</v>
      </c>
      <c r="AZ308" s="99">
        <f t="shared" si="66"/>
        <v>2.8500083241286869</v>
      </c>
      <c r="BA308" s="98">
        <f>([12]CaseCE190!$O325+[12]CaseCE190!$Q325)/3600/1000</f>
        <v>0.83266821855296946</v>
      </c>
      <c r="BB308" s="98">
        <f>[12]CaseCE190!$AA325/1000</f>
        <v>0.246037483383024</v>
      </c>
      <c r="BC308" s="99">
        <f t="shared" si="67"/>
        <v>3.3843144837272447</v>
      </c>
      <c r="BD308" s="98">
        <f>([13]CaseCE195!$O325+[13]CaseCE195!$Q325)/3600/1000</f>
        <v>0.86004047335105827</v>
      </c>
      <c r="BE308" s="98">
        <f>[13]CaseCE195!$AA325/1000</f>
        <v>0.37436099497912501</v>
      </c>
      <c r="BF308" s="99">
        <f t="shared" si="68"/>
        <v>2.2973559876317124</v>
      </c>
      <c r="BG308" s="98">
        <f>([14]CaseCE200!$O325+[14]CaseCE200!$Q325)/3600/1000</f>
        <v>7.9512168778428061</v>
      </c>
      <c r="BH308" s="98">
        <f>[14]CaseCE200!$AA325/1000</f>
        <v>2.1819533581922101</v>
      </c>
      <c r="BI308" s="99">
        <f t="shared" si="69"/>
        <v>3.644081963525811</v>
      </c>
    </row>
    <row r="309" spans="19:61" x14ac:dyDescent="0.2">
      <c r="S309" t="s">
        <v>378</v>
      </c>
      <c r="T309" s="98">
        <f>([1]CaseCE100!$O326+[1]CaseCE100!$Q326)/3600/1000</f>
        <v>5.4403700552769445</v>
      </c>
      <c r="U309" s="98">
        <f>[1]CaseCE100!$AA326/1000</f>
        <v>2.26222446184065</v>
      </c>
      <c r="V309" s="99">
        <f t="shared" si="56"/>
        <v>2.4048763272811615</v>
      </c>
      <c r="W309" s="98">
        <f>([2]CaseCE110!$O326+[2]CaseCE110!$Q326)/3600/1000</f>
        <v>5.4129740650236675</v>
      </c>
      <c r="X309" s="98">
        <f>[2]CaseCE110!$AA326/1000</f>
        <v>1.5911633641601</v>
      </c>
      <c r="Y309" s="99">
        <f t="shared" si="57"/>
        <v>3.4018971193953558</v>
      </c>
      <c r="Z309" s="98">
        <f>([3]CaseCE120!$O326+[3]CaseCE120!$Q326)/3600/1000</f>
        <v>5.4051595586259724</v>
      </c>
      <c r="AA309" s="98">
        <f>[3]CaseCE120!$AA326/1000</f>
        <v>1.49782584358009</v>
      </c>
      <c r="AB309" s="99">
        <f t="shared" si="58"/>
        <v>3.6086702481422059</v>
      </c>
      <c r="AC309" s="98">
        <f>([4]CaseCE130!$O326+[4]CaseCE130!$Q326)/3600/1000</f>
        <v>0.31036997908897773</v>
      </c>
      <c r="AD309" s="98">
        <f>[4]CaseCE130!$AA326/1000</f>
        <v>0.16291545637746599</v>
      </c>
      <c r="AE309" s="99">
        <f t="shared" si="59"/>
        <v>1.9050984233802093</v>
      </c>
      <c r="AF309" s="98">
        <f>([5]CaseCE140!$O326+[5]CaseCE140!$Q326)/3600/1000</f>
        <v>0.28297396573572781</v>
      </c>
      <c r="AG309" s="98">
        <f>[5]CaseCE140!$AA326/1000</f>
        <v>0.10204129427419799</v>
      </c>
      <c r="AH309" s="99">
        <f t="shared" si="60"/>
        <v>2.7731318751734042</v>
      </c>
      <c r="AI309" s="98">
        <f>([6]CaseCE150!$O326+[6]CaseCE150!$Q326)/3600/1000</f>
        <v>6.5129876890069713</v>
      </c>
      <c r="AJ309" s="98">
        <f>[6]CaseCE150!$AA326/1000</f>
        <v>1.78305340635792</v>
      </c>
      <c r="AK309" s="99">
        <f t="shared" si="61"/>
        <v>3.6527159903249649</v>
      </c>
      <c r="AL309" s="98">
        <f>([7]CaseCE160!$O326+[7]CaseCE160!$Q326)/3600/1000</f>
        <v>6.5051394983362778</v>
      </c>
      <c r="AM309" s="98">
        <f>[7]CaseCE160!$AA326/1000</f>
        <v>1.68560585344252</v>
      </c>
      <c r="AN309" s="99">
        <f t="shared" si="62"/>
        <v>3.8592293002844076</v>
      </c>
      <c r="AO309" s="98">
        <f>([8]CaseCE165!$O326+[8]CaseCE165!$Q326)/3600/1000</f>
        <v>6.5294941732165563</v>
      </c>
      <c r="AP309" s="98">
        <f>[8]CaseCE165!$AA326/1000</f>
        <v>2.2208979659047001</v>
      </c>
      <c r="AQ309" s="99">
        <f t="shared" si="63"/>
        <v>2.9400243835860853</v>
      </c>
      <c r="AR309" s="98">
        <f>([9]CaseCE170!$O326+[9]CaseCE170!$Q326)/3600/1000</f>
        <v>3.2129891920470666</v>
      </c>
      <c r="AS309" s="98">
        <f>[9]CaseCE170!$AA326/1000</f>
        <v>0.94673667671626294</v>
      </c>
      <c r="AT309" s="99">
        <f t="shared" si="64"/>
        <v>3.3937516852006353</v>
      </c>
      <c r="AU309" s="98">
        <f>([10]CaseCE180!$O326+[10]CaseCE180!$Q326)/3600/1000</f>
        <v>6.5130101305111054</v>
      </c>
      <c r="AV309" s="98">
        <f>[10]CaseCE180!$AA326/1000</f>
        <v>1.61123790109384</v>
      </c>
      <c r="AW309" s="99">
        <f t="shared" si="65"/>
        <v>4.0422398989556676</v>
      </c>
      <c r="AX309" s="98">
        <f>([11]CaseCE185!$O326+[11]CaseCE185!$Q326)/3600/1000</f>
        <v>6.5404241807692918</v>
      </c>
      <c r="AY309" s="98">
        <f>[11]CaseCE185!$AA326/1000</f>
        <v>2.2937719915105399</v>
      </c>
      <c r="AZ309" s="99">
        <f t="shared" si="66"/>
        <v>2.8513837491154308</v>
      </c>
      <c r="BA309" s="98">
        <f>([12]CaseCE190!$O326+[12]CaseCE190!$Q326)/3600/1000</f>
        <v>0.83297963488891391</v>
      </c>
      <c r="BB309" s="98">
        <f>[12]CaseCE190!$AA326/1000</f>
        <v>0.24570883492437301</v>
      </c>
      <c r="BC309" s="99">
        <f t="shared" si="67"/>
        <v>3.3901086020993003</v>
      </c>
      <c r="BD309" s="98">
        <f>([13]CaseCE195!$O326+[13]CaseCE195!$Q326)/3600/1000</f>
        <v>0.8603762759684499</v>
      </c>
      <c r="BE309" s="98">
        <f>[13]CaseCE195!$AA326/1000</f>
        <v>0.37389082231874798</v>
      </c>
      <c r="BF309" s="99">
        <f t="shared" si="68"/>
        <v>2.3011430733514104</v>
      </c>
      <c r="BG309" s="98">
        <f>([14]CaseCE200!$O326+[14]CaseCE200!$Q326)/3600/1000</f>
        <v>7.9515331699889726</v>
      </c>
      <c r="BH309" s="98">
        <f>[14]CaseCE200!$AA326/1000</f>
        <v>2.18152138309221</v>
      </c>
      <c r="BI309" s="99">
        <f t="shared" si="69"/>
        <v>3.6449485352823019</v>
      </c>
    </row>
    <row r="310" spans="19:61" x14ac:dyDescent="0.2">
      <c r="S310" t="s">
        <v>379</v>
      </c>
      <c r="T310" s="98">
        <f>([1]CaseCE100!$O327+[1]CaseCE100!$Q327)/3600/1000</f>
        <v>5.4405680125459721</v>
      </c>
      <c r="U310" s="98">
        <f>[1]CaseCE100!$AA327/1000</f>
        <v>2.2623539836462099</v>
      </c>
      <c r="V310" s="99">
        <f t="shared" si="56"/>
        <v>2.4048261465155294</v>
      </c>
      <c r="W310" s="98">
        <f>([2]CaseCE110!$O327+[2]CaseCE110!$Q327)/3600/1000</f>
        <v>5.4132042501275279</v>
      </c>
      <c r="X310" s="98">
        <f>[2]CaseCE110!$AA327/1000</f>
        <v>1.59127931879289</v>
      </c>
      <c r="Y310" s="99">
        <f t="shared" si="57"/>
        <v>3.4017938813117157</v>
      </c>
      <c r="Z310" s="98">
        <f>([3]CaseCE120!$O327+[3]CaseCE120!$Q327)/3600/1000</f>
        <v>5.4054352087903617</v>
      </c>
      <c r="AA310" s="98">
        <f>[3]CaseCE120!$AA327/1000</f>
        <v>1.4979702142233</v>
      </c>
      <c r="AB310" s="99">
        <f t="shared" si="58"/>
        <v>3.6085064692645363</v>
      </c>
      <c r="AC310" s="98">
        <f>([4]CaseCE130!$O327+[4]CaseCE130!$Q327)/3600/1000</f>
        <v>0.31056793179554165</v>
      </c>
      <c r="AD310" s="98">
        <f>[4]CaseCE130!$AA327/1000</f>
        <v>0.163033876078647</v>
      </c>
      <c r="AE310" s="99">
        <f t="shared" si="59"/>
        <v>1.9049288360519916</v>
      </c>
      <c r="AF310" s="98">
        <f>([5]CaseCE140!$O327+[5]CaseCE140!$Q327)/3600/1000</f>
        <v>0.2832041154178806</v>
      </c>
      <c r="AG310" s="98">
        <f>[5]CaseCE140!$AA327/1000</f>
        <v>0.102134185784755</v>
      </c>
      <c r="AH310" s="99">
        <f t="shared" si="60"/>
        <v>2.7728631039828868</v>
      </c>
      <c r="AI310" s="98">
        <f>([6]CaseCE150!$O327+[6]CaseCE150!$Q327)/3600/1000</f>
        <v>6.5131939492806668</v>
      </c>
      <c r="AJ310" s="98">
        <f>[6]CaseCE150!$AA327/1000</f>
        <v>1.7794510221422599</v>
      </c>
      <c r="AK310" s="99">
        <f t="shared" si="61"/>
        <v>3.6602265913672127</v>
      </c>
      <c r="AL310" s="98">
        <f>([7]CaseCE160!$O327+[7]CaseCE160!$Q327)/3600/1000</f>
        <v>6.5053974707639162</v>
      </c>
      <c r="AM310" s="98">
        <f>[7]CaseCE160!$AA327/1000</f>
        <v>1.68204218997752</v>
      </c>
      <c r="AN310" s="99">
        <f t="shared" si="62"/>
        <v>3.8675590359899705</v>
      </c>
      <c r="AO310" s="98">
        <f>([8]CaseCE165!$O327+[8]CaseCE165!$Q327)/3600/1000</f>
        <v>6.5296797543273604</v>
      </c>
      <c r="AP310" s="98">
        <f>[8]CaseCE165!$AA327/1000</f>
        <v>2.2157630887846</v>
      </c>
      <c r="AQ310" s="99">
        <f t="shared" si="63"/>
        <v>2.9469214409149891</v>
      </c>
      <c r="AR310" s="98">
        <f>([9]CaseCE170!$O327+[9]CaseCE170!$Q327)/3600/1000</f>
        <v>3.2132091680666641</v>
      </c>
      <c r="AS310" s="98">
        <f>[9]CaseCE170!$AA327/1000</f>
        <v>0.94390270098165696</v>
      </c>
      <c r="AT310" s="99">
        <f t="shared" si="64"/>
        <v>3.4041741428697394</v>
      </c>
      <c r="AU310" s="98">
        <f>([10]CaseCE180!$O327+[10]CaseCE180!$Q327)/3600/1000</f>
        <v>6.5132442169489968</v>
      </c>
      <c r="AV310" s="98">
        <f>[10]CaseCE180!$AA327/1000</f>
        <v>1.6037733539303098</v>
      </c>
      <c r="AW310" s="99">
        <f t="shared" si="65"/>
        <v>4.0611999201677857</v>
      </c>
      <c r="AX310" s="98">
        <f>([11]CaseCE185!$O327+[11]CaseCE185!$Q327)/3600/1000</f>
        <v>6.5406118290247415</v>
      </c>
      <c r="AY310" s="98">
        <f>[11]CaseCE185!$AA327/1000</f>
        <v>2.2816403601765098</v>
      </c>
      <c r="AZ310" s="99">
        <f t="shared" si="66"/>
        <v>2.8666269860859024</v>
      </c>
      <c r="BA310" s="98">
        <f>([12]CaseCE190!$O327+[12]CaseCE190!$Q327)/3600/1000</f>
        <v>0.83320815026661377</v>
      </c>
      <c r="BB310" s="98">
        <f>[12]CaseCE190!$AA327/1000</f>
        <v>0.24392413216849598</v>
      </c>
      <c r="BC310" s="99">
        <f t="shared" si="67"/>
        <v>3.4158496039705364</v>
      </c>
      <c r="BD310" s="98">
        <f>([13]CaseCE195!$O327+[13]CaseCE195!$Q327)/3600/1000</f>
        <v>0.86057123697641114</v>
      </c>
      <c r="BE310" s="98">
        <f>[13]CaseCE195!$AA327/1000</f>
        <v>0.37077635566940198</v>
      </c>
      <c r="BF310" s="99">
        <f t="shared" si="68"/>
        <v>2.3209981537866144</v>
      </c>
      <c r="BG310" s="98">
        <f>([14]CaseCE200!$O327+[14]CaseCE200!$Q327)/3600/1000</f>
        <v>7.9517243987120834</v>
      </c>
      <c r="BH310" s="98">
        <f>[14]CaseCE200!$AA327/1000</f>
        <v>2.1765313201330301</v>
      </c>
      <c r="BI310" s="99">
        <f t="shared" si="69"/>
        <v>3.6533930502897944</v>
      </c>
    </row>
    <row r="311" spans="19:61" x14ac:dyDescent="0.2">
      <c r="S311" t="s">
        <v>380</v>
      </c>
      <c r="T311" s="98">
        <f>([1]CaseCE100!$O328+[1]CaseCE100!$Q328)/3600/1000</f>
        <v>5.4405102144039166</v>
      </c>
      <c r="U311" s="98">
        <f>[1]CaseCE100!$AA328/1000</f>
        <v>2.2621883547155597</v>
      </c>
      <c r="V311" s="99">
        <f t="shared" si="56"/>
        <v>2.40497666918986</v>
      </c>
      <c r="W311" s="98">
        <f>([2]CaseCE110!$O328+[2]CaseCE110!$Q328)/3600/1000</f>
        <v>5.4132091648724172</v>
      </c>
      <c r="X311" s="98">
        <f>[2]CaseCE110!$AA328/1000</f>
        <v>1.5911895510145699</v>
      </c>
      <c r="Y311" s="99">
        <f t="shared" si="57"/>
        <v>3.4019888839898815</v>
      </c>
      <c r="Z311" s="98">
        <f>([3]CaseCE120!$O328+[3]CaseCE120!$Q328)/3600/1000</f>
        <v>5.4055039702043617</v>
      </c>
      <c r="AA311" s="98">
        <f>[3]CaseCE120!$AA328/1000</f>
        <v>1.4979219774436201</v>
      </c>
      <c r="AB311" s="99">
        <f t="shared" si="58"/>
        <v>3.6086685766033617</v>
      </c>
      <c r="AC311" s="98">
        <f>([4]CaseCE130!$O328+[4]CaseCE130!$Q328)/3600/1000</f>
        <v>0.310510113766375</v>
      </c>
      <c r="AD311" s="98">
        <f>[4]CaseCE130!$AA328/1000</f>
        <v>0.16299774541993198</v>
      </c>
      <c r="AE311" s="99">
        <f t="shared" si="59"/>
        <v>1.9049963725964805</v>
      </c>
      <c r="AF311" s="98">
        <f>([5]CaseCE140!$O328+[5]CaseCE140!$Q328)/3600/1000</f>
        <v>0.28320900668829446</v>
      </c>
      <c r="AG311" s="98">
        <f>[5]CaseCE140!$AA328/1000</f>
        <v>0.102132722901665</v>
      </c>
      <c r="AH311" s="99">
        <f t="shared" si="60"/>
        <v>2.7729507119963164</v>
      </c>
      <c r="AI311" s="98">
        <f>([6]CaseCE150!$O328+[6]CaseCE150!$Q328)/3600/1000</f>
        <v>6.5132458697715556</v>
      </c>
      <c r="AJ311" s="98">
        <f>[6]CaseCE150!$AA328/1000</f>
        <v>1.78084081246573</v>
      </c>
      <c r="AK311" s="99">
        <f t="shared" si="61"/>
        <v>3.6573992600458189</v>
      </c>
      <c r="AL311" s="98">
        <f>([7]CaseCE160!$O328+[7]CaseCE160!$Q328)/3600/1000</f>
        <v>6.5055233943682778</v>
      </c>
      <c r="AM311" s="98">
        <f>[7]CaseCE160!$AA328/1000</f>
        <v>1.6832655797021101</v>
      </c>
      <c r="AN311" s="99">
        <f t="shared" si="62"/>
        <v>3.8648229208842788</v>
      </c>
      <c r="AO311" s="98">
        <f>([8]CaseCE165!$O328+[8]CaseCE165!$Q328)/3600/1000</f>
        <v>6.5296880493971665</v>
      </c>
      <c r="AP311" s="98">
        <f>[8]CaseCE165!$AA328/1000</f>
        <v>2.2175212586880004</v>
      </c>
      <c r="AQ311" s="99">
        <f t="shared" si="63"/>
        <v>2.9445887040832543</v>
      </c>
      <c r="AR311" s="98">
        <f>([9]CaseCE170!$O328+[9]CaseCE170!$Q328)/3600/1000</f>
        <v>3.2132415357318913</v>
      </c>
      <c r="AS311" s="98">
        <f>[9]CaseCE170!$AA328/1000</f>
        <v>0.94483546815936303</v>
      </c>
      <c r="AT311" s="99">
        <f t="shared" si="64"/>
        <v>3.4008477073702763</v>
      </c>
      <c r="AU311" s="98">
        <f>([10]CaseCE180!$O328+[10]CaseCE180!$Q328)/3600/1000</f>
        <v>6.5132825872014308</v>
      </c>
      <c r="AV311" s="98">
        <f>[10]CaseCE180!$AA328/1000</f>
        <v>1.6107837761100701</v>
      </c>
      <c r="AW311" s="99">
        <f t="shared" si="65"/>
        <v>4.0435486648186583</v>
      </c>
      <c r="AX311" s="98">
        <f>([11]CaseCE185!$O328+[11]CaseCE185!$Q328)/3600/1000</f>
        <v>6.5405805139031052</v>
      </c>
      <c r="AY311" s="98">
        <f>[11]CaseCE185!$AA328/1000</f>
        <v>2.2922901761047001</v>
      </c>
      <c r="AZ311" s="99">
        <f t="shared" si="66"/>
        <v>2.8532951814231242</v>
      </c>
      <c r="BA311" s="98">
        <f>([12]CaseCE190!$O328+[12]CaseCE190!$Q328)/3600/1000</f>
        <v>0.83321715470711388</v>
      </c>
      <c r="BB311" s="98">
        <f>[12]CaseCE190!$AA328/1000</f>
        <v>0.243829798348218</v>
      </c>
      <c r="BC311" s="99">
        <f t="shared" si="67"/>
        <v>3.4172080703490577</v>
      </c>
      <c r="BD311" s="98">
        <f>([13]CaseCE195!$O328+[13]CaseCE195!$Q328)/3600/1000</f>
        <v>0.86051789274336665</v>
      </c>
      <c r="BE311" s="98">
        <f>[13]CaseCE195!$AA328/1000</f>
        <v>0.370826036441678</v>
      </c>
      <c r="BF311" s="99">
        <f t="shared" si="68"/>
        <v>2.3205433496542129</v>
      </c>
      <c r="BG311" s="98">
        <f>([14]CaseCE200!$O328+[14]CaseCE200!$Q328)/3600/1000</f>
        <v>7.9517767594381112</v>
      </c>
      <c r="BH311" s="98">
        <f>[14]CaseCE200!$AA328/1000</f>
        <v>2.1784274822360397</v>
      </c>
      <c r="BI311" s="99">
        <f t="shared" si="69"/>
        <v>3.6502370743487114</v>
      </c>
    </row>
    <row r="312" spans="19:61" x14ac:dyDescent="0.2">
      <c r="S312" t="s">
        <v>381</v>
      </c>
      <c r="T312" s="98">
        <f>([1]CaseCE100!$O329+[1]CaseCE100!$Q329)/3600/1000</f>
        <v>5.4400006737024444</v>
      </c>
      <c r="U312" s="98">
        <f>[1]CaseCE100!$AA329/1000</f>
        <v>2.2620228615295801</v>
      </c>
      <c r="V312" s="99">
        <f t="shared" si="56"/>
        <v>2.4049273622389102</v>
      </c>
      <c r="W312" s="98">
        <f>([2]CaseCE110!$O329+[2]CaseCE110!$Q329)/3600/1000</f>
        <v>5.4127785353997773</v>
      </c>
      <c r="X312" s="98">
        <f>[2]CaseCE110!$AA329/1000</f>
        <v>1.5910875319069802</v>
      </c>
      <c r="Y312" s="99">
        <f t="shared" si="57"/>
        <v>3.4019363654445538</v>
      </c>
      <c r="Z312" s="98">
        <f>([3]CaseCE120!$O329+[3]CaseCE120!$Q329)/3600/1000</f>
        <v>5.4051780020117777</v>
      </c>
      <c r="AA312" s="98">
        <f>[3]CaseCE120!$AA329/1000</f>
        <v>1.4978476112988501</v>
      </c>
      <c r="AB312" s="99">
        <f t="shared" si="58"/>
        <v>3.6086301178026434</v>
      </c>
      <c r="AC312" s="98">
        <f>([4]CaseCE130!$O329+[4]CaseCE130!$Q329)/3600/1000</f>
        <v>0.31000054236313335</v>
      </c>
      <c r="AD312" s="98">
        <f>[4]CaseCE130!$AA329/1000</f>
        <v>0.162734538168851</v>
      </c>
      <c r="AE312" s="99">
        <f t="shared" si="59"/>
        <v>1.9049462139467976</v>
      </c>
      <c r="AF312" s="98">
        <f>([5]CaseCE140!$O329+[5]CaseCE140!$Q329)/3600/1000</f>
        <v>0.2827783413053222</v>
      </c>
      <c r="AG312" s="98">
        <f>[5]CaseCE140!$AA329/1000</f>
        <v>0.101979370799939</v>
      </c>
      <c r="AH312" s="99">
        <f t="shared" si="60"/>
        <v>2.7728974898273382</v>
      </c>
      <c r="AI312" s="98">
        <f>([6]CaseCE150!$O329+[6]CaseCE150!$Q329)/3600/1000</f>
        <v>6.5128356462357502</v>
      </c>
      <c r="AJ312" s="98">
        <f>[6]CaseCE150!$AA329/1000</f>
        <v>1.7817531677832801</v>
      </c>
      <c r="AK312" s="99">
        <f t="shared" si="61"/>
        <v>3.6552962351898151</v>
      </c>
      <c r="AL312" s="98">
        <f>([7]CaseCE160!$O329+[7]CaseCE160!$Q329)/3600/1000</f>
        <v>6.5052303803569442</v>
      </c>
      <c r="AM312" s="98">
        <f>[7]CaseCE160!$AA329/1000</f>
        <v>1.6844702898517301</v>
      </c>
      <c r="AN312" s="99">
        <f t="shared" si="62"/>
        <v>3.8618849020658867</v>
      </c>
      <c r="AO312" s="98">
        <f>([8]CaseCE165!$O329+[8]CaseCE165!$Q329)/3600/1000</f>
        <v>6.5292165369883328</v>
      </c>
      <c r="AP312" s="98">
        <f>[8]CaseCE165!$AA329/1000</f>
        <v>2.2189968230294297</v>
      </c>
      <c r="AQ312" s="99">
        <f t="shared" si="63"/>
        <v>2.9424181545580059</v>
      </c>
      <c r="AR312" s="98">
        <f>([9]CaseCE170!$O329+[9]CaseCE170!$Q329)/3600/1000</f>
        <v>3.212821751674908</v>
      </c>
      <c r="AS312" s="98">
        <f>[9]CaseCE170!$AA329/1000</f>
        <v>0.94577449212186104</v>
      </c>
      <c r="AT312" s="99">
        <f t="shared" si="64"/>
        <v>3.397027281278107</v>
      </c>
      <c r="AU312" s="98">
        <f>([10]CaseCE180!$O329+[10]CaseCE180!$Q329)/3600/1000</f>
        <v>6.5128617112565665</v>
      </c>
      <c r="AV312" s="98">
        <f>[10]CaseCE180!$AA329/1000</f>
        <v>1.6103035310528602</v>
      </c>
      <c r="AW312" s="99">
        <f t="shared" si="65"/>
        <v>4.0444932186159219</v>
      </c>
      <c r="AX312" s="98">
        <f>([11]CaseCE185!$O329+[11]CaseCE185!$Q329)/3600/1000</f>
        <v>6.540069856254231</v>
      </c>
      <c r="AY312" s="98">
        <f>[11]CaseCE185!$AA329/1000</f>
        <v>2.2917528803991898</v>
      </c>
      <c r="AZ312" s="99">
        <f t="shared" si="66"/>
        <v>2.8537413052645739</v>
      </c>
      <c r="BA312" s="98">
        <f>([12]CaseCE190!$O329+[12]CaseCE190!$Q329)/3600/1000</f>
        <v>0.83278931602536654</v>
      </c>
      <c r="BB312" s="98">
        <f>[12]CaseCE190!$AA329/1000</f>
        <v>0.24457002549694201</v>
      </c>
      <c r="BC312" s="99">
        <f t="shared" si="67"/>
        <v>3.4051160371481393</v>
      </c>
      <c r="BD312" s="98">
        <f>([13]CaseCE195!$O329+[13]CaseCE195!$Q329)/3600/1000</f>
        <v>0.86001010063689998</v>
      </c>
      <c r="BE312" s="98">
        <f>[13]CaseCE195!$AA329/1000</f>
        <v>0.37214848215546403</v>
      </c>
      <c r="BF312" s="99">
        <f t="shared" si="68"/>
        <v>2.3109327106636783</v>
      </c>
      <c r="BG312" s="98">
        <f>([14]CaseCE200!$O329+[14]CaseCE200!$Q329)/3600/1000</f>
        <v>7.9513720844908624</v>
      </c>
      <c r="BH312" s="98">
        <f>[14]CaseCE200!$AA329/1000</f>
        <v>2.1799352971652404</v>
      </c>
      <c r="BI312" s="99">
        <f t="shared" si="69"/>
        <v>3.6475266466994336</v>
      </c>
    </row>
    <row r="313" spans="19:61" x14ac:dyDescent="0.2">
      <c r="S313" t="s">
        <v>382</v>
      </c>
      <c r="T313" s="98">
        <f>([1]CaseCE100!$O330+[1]CaseCE100!$Q330)/3600/1000</f>
        <v>5.4388526862238891</v>
      </c>
      <c r="U313" s="98">
        <f>[1]CaseCE100!$AA330/1000</f>
        <v>2.2616499758555801</v>
      </c>
      <c r="V313" s="99">
        <f t="shared" si="56"/>
        <v>2.4048162820448713</v>
      </c>
      <c r="W313" s="98">
        <f>([2]CaseCE110!$O330+[2]CaseCE110!$Q330)/3600/1000</f>
        <v>5.4115640818703605</v>
      </c>
      <c r="X313" s="98">
        <f>[2]CaseCE110!$AA330/1000</f>
        <v>1.5907997966118401</v>
      </c>
      <c r="Y313" s="99">
        <f t="shared" si="57"/>
        <v>3.4017882661263616</v>
      </c>
      <c r="Z313" s="98">
        <f>([3]CaseCE120!$O330+[3]CaseCE120!$Q330)/3600/1000</f>
        <v>5.4040689267221111</v>
      </c>
      <c r="AA313" s="98">
        <f>[3]CaseCE120!$AA330/1000</f>
        <v>1.4975945743575201</v>
      </c>
      <c r="AB313" s="99">
        <f t="shared" si="58"/>
        <v>3.6084992689296431</v>
      </c>
      <c r="AC313" s="98">
        <f>([4]CaseCE130!$O330+[4]CaseCE130!$Q330)/3600/1000</f>
        <v>0.30885252127143331</v>
      </c>
      <c r="AD313" s="98">
        <f>[4]CaseCE130!$AA330/1000</f>
        <v>0.16214149836876002</v>
      </c>
      <c r="AE313" s="99">
        <f t="shared" si="59"/>
        <v>1.9048332745082135</v>
      </c>
      <c r="AF313" s="98">
        <f>([5]CaseCE140!$O330+[5]CaseCE140!$Q330)/3600/1000</f>
        <v>0.28156383035651389</v>
      </c>
      <c r="AG313" s="98">
        <f>[5]CaseCE140!$AA330/1000</f>
        <v>0.10154687081479101</v>
      </c>
      <c r="AH313" s="99">
        <f t="shared" si="60"/>
        <v>2.7727474819982554</v>
      </c>
      <c r="AI313" s="98">
        <f>([6]CaseCE150!$O330+[6]CaseCE150!$Q330)/3600/1000</f>
        <v>6.5116227890335008</v>
      </c>
      <c r="AJ313" s="98">
        <f>[6]CaseCE150!$AA330/1000</f>
        <v>1.78154756810097</v>
      </c>
      <c r="AK313" s="99">
        <f t="shared" si="61"/>
        <v>3.655037286472528</v>
      </c>
      <c r="AL313" s="98">
        <f>([7]CaseCE160!$O330+[7]CaseCE160!$Q330)/3600/1000</f>
        <v>6.5040852349125835</v>
      </c>
      <c r="AM313" s="98">
        <f>[7]CaseCE160!$AA330/1000</f>
        <v>1.6843568233677799</v>
      </c>
      <c r="AN313" s="99">
        <f t="shared" si="62"/>
        <v>3.8614651864015479</v>
      </c>
      <c r="AO313" s="98">
        <f>([8]CaseCE165!$O330+[8]CaseCE165!$Q330)/3600/1000</f>
        <v>6.5280709035293611</v>
      </c>
      <c r="AP313" s="98">
        <f>[8]CaseCE165!$AA330/1000</f>
        <v>2.21882165614725</v>
      </c>
      <c r="AQ313" s="99">
        <f t="shared" si="63"/>
        <v>2.9421341212545529</v>
      </c>
      <c r="AR313" s="98">
        <f>([9]CaseCE170!$O330+[9]CaseCE170!$Q330)/3600/1000</f>
        <v>3.211611356362972</v>
      </c>
      <c r="AS313" s="98">
        <f>[9]CaseCE170!$AA330/1000</f>
        <v>0.94549082948026608</v>
      </c>
      <c r="AT313" s="99">
        <f t="shared" si="64"/>
        <v>3.3967662680857376</v>
      </c>
      <c r="AU313" s="98">
        <f>([10]CaseCE180!$O330+[10]CaseCE180!$Q330)/3600/1000</f>
        <v>6.5116616316572387</v>
      </c>
      <c r="AV313" s="98">
        <f>[10]CaseCE180!$AA330/1000</f>
        <v>1.6099305596500801</v>
      </c>
      <c r="AW313" s="99">
        <f t="shared" si="65"/>
        <v>4.0446847801140899</v>
      </c>
      <c r="AX313" s="98">
        <f>([11]CaseCE185!$O330+[11]CaseCE185!$Q330)/3600/1000</f>
        <v>6.53891953440945</v>
      </c>
      <c r="AY313" s="98">
        <f>[11]CaseCE185!$AA330/1000</f>
        <v>2.2912611406884698</v>
      </c>
      <c r="AZ313" s="99">
        <f t="shared" si="66"/>
        <v>2.8538517143640201</v>
      </c>
      <c r="BA313" s="98">
        <f>([12]CaseCE190!$O330+[12]CaseCE190!$Q330)/3600/1000</f>
        <v>0.8315748754018889</v>
      </c>
      <c r="BB313" s="98">
        <f>[12]CaseCE190!$AA330/1000</f>
        <v>0.244105301785283</v>
      </c>
      <c r="BC313" s="99">
        <f t="shared" si="67"/>
        <v>3.4066235731878898</v>
      </c>
      <c r="BD313" s="98">
        <f>([13]CaseCE195!$O330+[13]CaseCE195!$Q330)/3600/1000</f>
        <v>0.85886024256250282</v>
      </c>
      <c r="BE313" s="98">
        <f>[13]CaseCE195!$AA330/1000</f>
        <v>0.37164337497815303</v>
      </c>
      <c r="BF313" s="99">
        <f t="shared" si="68"/>
        <v>2.3109795583279018</v>
      </c>
      <c r="BG313" s="98">
        <f>([14]CaseCE200!$O330+[14]CaseCE200!$Q330)/3600/1000</f>
        <v>7.9502421214544725</v>
      </c>
      <c r="BH313" s="98">
        <f>[14]CaseCE200!$AA330/1000</f>
        <v>2.17982117928769</v>
      </c>
      <c r="BI313" s="99">
        <f t="shared" si="69"/>
        <v>3.6471992276230698</v>
      </c>
    </row>
    <row r="314" spans="19:61" x14ac:dyDescent="0.2">
      <c r="S314" t="s">
        <v>383</v>
      </c>
      <c r="T314" s="98">
        <f>([1]CaseCE100!$O331+[1]CaseCE100!$Q331)/3600/1000</f>
        <v>5.4369655620141391</v>
      </c>
      <c r="U314" s="98">
        <f>[1]CaseCE100!$AA331/1000</f>
        <v>2.26103693456262</v>
      </c>
      <c r="V314" s="99">
        <f t="shared" si="56"/>
        <v>2.4046336788681772</v>
      </c>
      <c r="W314" s="98">
        <f>([2]CaseCE110!$O331+[2]CaseCE110!$Q331)/3600/1000</f>
        <v>5.4097081058844996</v>
      </c>
      <c r="X314" s="98">
        <f>[2]CaseCE110!$AA331/1000</f>
        <v>1.59036007134494</v>
      </c>
      <c r="Y314" s="99">
        <f t="shared" si="57"/>
        <v>3.4015618244927408</v>
      </c>
      <c r="Z314" s="98">
        <f>([3]CaseCE120!$O331+[3]CaseCE120!$Q331)/3600/1000</f>
        <v>5.4023720864604998</v>
      </c>
      <c r="AA314" s="98">
        <f>[3]CaseCE120!$AA331/1000</f>
        <v>1.4972074067237899</v>
      </c>
      <c r="AB314" s="99">
        <f t="shared" si="58"/>
        <v>3.6082990654461464</v>
      </c>
      <c r="AC314" s="98">
        <f>([4]CaseCE130!$O331+[4]CaseCE130!$Q331)/3600/1000</f>
        <v>0.30696536563831106</v>
      </c>
      <c r="AD314" s="98">
        <f>[4]CaseCE130!$AA331/1000</f>
        <v>0.16116650153547801</v>
      </c>
      <c r="AE314" s="99">
        <f t="shared" si="59"/>
        <v>1.9046474466701628</v>
      </c>
      <c r="AF314" s="98">
        <f>([5]CaseCE140!$O331+[5]CaseCE140!$Q331)/3600/1000</f>
        <v>0.27970777635454447</v>
      </c>
      <c r="AG314" s="98">
        <f>[5]CaseCE140!$AA331/1000</f>
        <v>0.100885828605853</v>
      </c>
      <c r="AH314" s="99">
        <f t="shared" si="60"/>
        <v>2.7725180059463468</v>
      </c>
      <c r="AI314" s="98">
        <f>([6]CaseCE150!$O331+[6]CaseCE150!$Q331)/3600/1000</f>
        <v>6.5097763346031945</v>
      </c>
      <c r="AJ314" s="98">
        <f>[6]CaseCE150!$AA331/1000</f>
        <v>1.7811416984275099</v>
      </c>
      <c r="AK314" s="99">
        <f t="shared" si="61"/>
        <v>3.6548334926695523</v>
      </c>
      <c r="AL314" s="98">
        <f>([7]CaseCE160!$O331+[7]CaseCE160!$Q331)/3600/1000</f>
        <v>6.5024187589432234</v>
      </c>
      <c r="AM314" s="98">
        <f>[7]CaseCE160!$AA331/1000</f>
        <v>1.6840322862909098</v>
      </c>
      <c r="AN314" s="99">
        <f t="shared" si="62"/>
        <v>3.8612197710679501</v>
      </c>
      <c r="AO314" s="98">
        <f>([8]CaseCE165!$O331+[8]CaseCE165!$Q331)/3600/1000</f>
        <v>6.5261631923502774</v>
      </c>
      <c r="AP314" s="98">
        <f>[8]CaseCE165!$AA331/1000</f>
        <v>2.2183057848989902</v>
      </c>
      <c r="AQ314" s="99">
        <f t="shared" si="63"/>
        <v>2.9419583344987057</v>
      </c>
      <c r="AR314" s="98">
        <f>([9]CaseCE170!$O331+[9]CaseCE170!$Q331)/3600/1000</f>
        <v>3.2097653445129195</v>
      </c>
      <c r="AS314" s="98">
        <f>[9]CaseCE170!$AA331/1000</f>
        <v>0.94495066919012904</v>
      </c>
      <c r="AT314" s="99">
        <f t="shared" si="64"/>
        <v>3.3967544012258886</v>
      </c>
      <c r="AU314" s="98">
        <f>([10]CaseCE180!$O331+[10]CaseCE180!$Q331)/3600/1000</f>
        <v>6.5098318315673698</v>
      </c>
      <c r="AV314" s="98">
        <f>[10]CaseCE180!$AA331/1000</f>
        <v>1.60952219515732</v>
      </c>
      <c r="AW314" s="99">
        <f t="shared" si="65"/>
        <v>4.0445741296106066</v>
      </c>
      <c r="AX314" s="98">
        <f>([11]CaseCE185!$O331+[11]CaseCE185!$Q331)/3600/1000</f>
        <v>6.5370363625593084</v>
      </c>
      <c r="AY314" s="98">
        <f>[11]CaseCE185!$AA331/1000</f>
        <v>2.2906284814640099</v>
      </c>
      <c r="AZ314" s="99">
        <f t="shared" si="66"/>
        <v>2.8538178126473355</v>
      </c>
      <c r="BA314" s="98">
        <f>([12]CaseCE190!$O331+[12]CaseCE190!$Q331)/3600/1000</f>
        <v>0.82972174436371937</v>
      </c>
      <c r="BB314" s="98">
        <f>[12]CaseCE190!$AA331/1000</f>
        <v>0.24325544856998998</v>
      </c>
      <c r="BC314" s="99">
        <f t="shared" si="67"/>
        <v>3.4109071317471025</v>
      </c>
      <c r="BD314" s="98">
        <f>([13]CaseCE195!$O331+[13]CaseCE195!$Q331)/3600/1000</f>
        <v>0.85697284369158899</v>
      </c>
      <c r="BE314" s="98">
        <f>[13]CaseCE195!$AA331/1000</f>
        <v>0.370424743728201</v>
      </c>
      <c r="BF314" s="99">
        <f t="shared" si="68"/>
        <v>2.3134870394089884</v>
      </c>
      <c r="BG314" s="98">
        <f>([14]CaseCE200!$O331+[14]CaseCE200!$Q331)/3600/1000</f>
        <v>7.948421182642055</v>
      </c>
      <c r="BH314" s="98">
        <f>[14]CaseCE200!$AA331/1000</f>
        <v>2.17943548604087</v>
      </c>
      <c r="BI314" s="99">
        <f t="shared" si="69"/>
        <v>3.6470091606524395</v>
      </c>
    </row>
    <row r="315" spans="19:61" x14ac:dyDescent="0.2">
      <c r="S315" t="s">
        <v>384</v>
      </c>
      <c r="T315" s="98">
        <f>([1]CaseCE100!$O332+[1]CaseCE100!$Q332)/3600/1000</f>
        <v>5.4356233709943877</v>
      </c>
      <c r="U315" s="98">
        <f>[1]CaseCE100!$AA332/1000</f>
        <v>2.2606008535558999</v>
      </c>
      <c r="V315" s="99">
        <f t="shared" si="56"/>
        <v>2.4045038125347129</v>
      </c>
      <c r="W315" s="98">
        <f>([2]CaseCE110!$O332+[2]CaseCE110!$Q332)/3600/1000</f>
        <v>5.4083863632009166</v>
      </c>
      <c r="X315" s="98">
        <f>[2]CaseCE110!$AA332/1000</f>
        <v>1.5900469826874299</v>
      </c>
      <c r="Y315" s="99">
        <f t="shared" si="57"/>
        <v>3.4014003498562611</v>
      </c>
      <c r="Z315" s="98">
        <f>([3]CaseCE120!$O332+[3]CaseCE120!$Q332)/3600/1000</f>
        <v>5.4009306396376946</v>
      </c>
      <c r="AA315" s="98">
        <f>[3]CaseCE120!$AA332/1000</f>
        <v>1.49687847883977</v>
      </c>
      <c r="AB315" s="99">
        <f t="shared" si="58"/>
        <v>3.6081289937603716</v>
      </c>
      <c r="AC315" s="98">
        <f>([4]CaseCE130!$O332+[4]CaseCE130!$Q332)/3600/1000</f>
        <v>0.30562317057000837</v>
      </c>
      <c r="AD315" s="98">
        <f>[4]CaseCE130!$AA332/1000</f>
        <v>0.16047294455868999</v>
      </c>
      <c r="AE315" s="99">
        <f t="shared" si="59"/>
        <v>1.9045152527766598</v>
      </c>
      <c r="AF315" s="98">
        <f>([5]CaseCE140!$O332+[5]CaseCE140!$Q332)/3600/1000</f>
        <v>0.27838600941138891</v>
      </c>
      <c r="AG315" s="98">
        <f>[5]CaseCE140!$AA332/1000</f>
        <v>0.100415009355457</v>
      </c>
      <c r="AH315" s="99">
        <f t="shared" si="60"/>
        <v>2.7723545633097149</v>
      </c>
      <c r="AI315" s="98">
        <f>([6]CaseCE150!$O332+[6]CaseCE150!$Q332)/3600/1000</f>
        <v>6.5083060855453603</v>
      </c>
      <c r="AJ315" s="98">
        <f>[6]CaseCE150!$AA332/1000</f>
        <v>1.78082536990531</v>
      </c>
      <c r="AK315" s="99">
        <f t="shared" si="61"/>
        <v>3.654657101999518</v>
      </c>
      <c r="AL315" s="98">
        <f>([7]CaseCE160!$O332+[7]CaseCE160!$Q332)/3600/1000</f>
        <v>6.5010529322020556</v>
      </c>
      <c r="AM315" s="98">
        <f>[7]CaseCE160!$AA332/1000</f>
        <v>1.6837742584876301</v>
      </c>
      <c r="AN315" s="99">
        <f t="shared" si="62"/>
        <v>3.8610003089376819</v>
      </c>
      <c r="AO315" s="98">
        <f>([8]CaseCE165!$O332+[8]CaseCE165!$Q332)/3600/1000</f>
        <v>6.5247838423255553</v>
      </c>
      <c r="AP315" s="98">
        <f>[8]CaseCE165!$AA332/1000</f>
        <v>2.2179445852679303</v>
      </c>
      <c r="AQ315" s="99">
        <f t="shared" si="63"/>
        <v>2.941815537531725</v>
      </c>
      <c r="AR315" s="98">
        <f>([9]CaseCE170!$O332+[9]CaseCE170!$Q332)/3600/1000</f>
        <v>3.2082937254825112</v>
      </c>
      <c r="AS315" s="98">
        <f>[9]CaseCE170!$AA332/1000</f>
        <v>0.94455943879495707</v>
      </c>
      <c r="AT315" s="99">
        <f t="shared" si="64"/>
        <v>3.3966033197186234</v>
      </c>
      <c r="AU315" s="98">
        <f>([10]CaseCE180!$O332+[10]CaseCE180!$Q332)/3600/1000</f>
        <v>6.5083663887080947</v>
      </c>
      <c r="AV315" s="98">
        <f>[10]CaseCE180!$AA332/1000</f>
        <v>1.6092471709845499</v>
      </c>
      <c r="AW315" s="99">
        <f t="shared" si="65"/>
        <v>4.0443547181917525</v>
      </c>
      <c r="AX315" s="98">
        <f>([11]CaseCE185!$O332+[11]CaseCE185!$Q332)/3600/1000</f>
        <v>6.5356954908471412</v>
      </c>
      <c r="AY315" s="98">
        <f>[11]CaseCE185!$AA332/1000</f>
        <v>2.2903141146910202</v>
      </c>
      <c r="AZ315" s="99">
        <f t="shared" si="66"/>
        <v>2.8536240723158857</v>
      </c>
      <c r="BA315" s="98">
        <f>([12]CaseCE190!$O332+[12]CaseCE190!$Q332)/3600/1000</f>
        <v>0.82840105303808609</v>
      </c>
      <c r="BB315" s="98">
        <f>[12]CaseCE190!$AA332/1000</f>
        <v>0.24295366094465201</v>
      </c>
      <c r="BC315" s="99">
        <f t="shared" si="67"/>
        <v>3.4097080480989606</v>
      </c>
      <c r="BD315" s="98">
        <f>([13]CaseCE195!$O332+[13]CaseCE195!$Q332)/3600/1000</f>
        <v>0.85563135172456384</v>
      </c>
      <c r="BE315" s="98">
        <f>[13]CaseCE195!$AA332/1000</f>
        <v>0.36997123167386797</v>
      </c>
      <c r="BF315" s="99">
        <f t="shared" si="68"/>
        <v>2.3126969841774301</v>
      </c>
      <c r="BG315" s="98">
        <f>([14]CaseCE200!$O332+[14]CaseCE200!$Q332)/3600/1000</f>
        <v>7.9470927915701104</v>
      </c>
      <c r="BH315" s="98">
        <f>[14]CaseCE200!$AA332/1000</f>
        <v>2.1791632528477898</v>
      </c>
      <c r="BI315" s="99">
        <f t="shared" si="69"/>
        <v>3.6468551776396896</v>
      </c>
    </row>
    <row r="316" spans="19:61" x14ac:dyDescent="0.2">
      <c r="S316" t="s">
        <v>385</v>
      </c>
      <c r="T316" s="98">
        <f>([1]CaseCE100!$O333+[1]CaseCE100!$Q333)/3600/1000</f>
        <v>5.435101401820833</v>
      </c>
      <c r="U316" s="98">
        <f>[1]CaseCE100!$AA333/1000</f>
        <v>2.2606313027487301</v>
      </c>
      <c r="V316" s="99">
        <f t="shared" si="56"/>
        <v>2.4042405301617404</v>
      </c>
      <c r="W316" s="98">
        <f>([2]CaseCE110!$O333+[2]CaseCE110!$Q333)/3600/1000</f>
        <v>5.4078067536395</v>
      </c>
      <c r="X316" s="98">
        <f>[2]CaseCE110!$AA333/1000</f>
        <v>1.5900313971145399</v>
      </c>
      <c r="Y316" s="99">
        <f t="shared" si="57"/>
        <v>3.4010691634474322</v>
      </c>
      <c r="Z316" s="98">
        <f>([3]CaseCE120!$O333+[3]CaseCE120!$Q333)/3600/1000</f>
        <v>5.4005291071713053</v>
      </c>
      <c r="AA316" s="98">
        <f>[3]CaseCE120!$AA333/1000</f>
        <v>1.4968687546296702</v>
      </c>
      <c r="AB316" s="99">
        <f t="shared" si="58"/>
        <v>3.6078841852152981</v>
      </c>
      <c r="AC316" s="98">
        <f>([4]CaseCE130!$O333+[4]CaseCE130!$Q333)/3600/1000</f>
        <v>0.30510120501885274</v>
      </c>
      <c r="AD316" s="98">
        <f>[4]CaseCE130!$AA333/1000</f>
        <v>0.16021030556197</v>
      </c>
      <c r="AE316" s="99">
        <f t="shared" si="59"/>
        <v>1.9043793964979261</v>
      </c>
      <c r="AF316" s="98">
        <f>([5]CaseCE140!$O333+[5]CaseCE140!$Q333)/3600/1000</f>
        <v>0.27780642180213055</v>
      </c>
      <c r="AG316" s="98">
        <f>[5]CaseCE140!$AA333/1000</f>
        <v>0.100211910487881</v>
      </c>
      <c r="AH316" s="99">
        <f t="shared" si="60"/>
        <v>2.7721896573933367</v>
      </c>
      <c r="AI316" s="98">
        <f>([6]CaseCE150!$O333+[6]CaseCE150!$Q333)/3600/1000</f>
        <v>6.5078184077323051</v>
      </c>
      <c r="AJ316" s="98">
        <f>[6]CaseCE150!$AA333/1000</f>
        <v>1.7856021772102699</v>
      </c>
      <c r="AK316" s="99">
        <f t="shared" si="61"/>
        <v>3.6446071195431533</v>
      </c>
      <c r="AL316" s="98">
        <f>([7]CaseCE160!$O333+[7]CaseCE160!$Q333)/3600/1000</f>
        <v>6.5006857191895842</v>
      </c>
      <c r="AM316" s="98">
        <f>[7]CaseCE160!$AA333/1000</f>
        <v>1.6885840946227899</v>
      </c>
      <c r="AN316" s="99">
        <f t="shared" si="62"/>
        <v>3.8497850002796348</v>
      </c>
      <c r="AO316" s="98">
        <f>([8]CaseCE165!$O333+[8]CaseCE165!$Q333)/3600/1000</f>
        <v>6.524277456409445</v>
      </c>
      <c r="AP316" s="98">
        <f>[8]CaseCE165!$AA333/1000</f>
        <v>2.2247596848683502</v>
      </c>
      <c r="AQ316" s="99">
        <f t="shared" si="63"/>
        <v>2.9325762691512987</v>
      </c>
      <c r="AR316" s="98">
        <f>([9]CaseCE170!$O333+[9]CaseCE170!$Q333)/3600/1000</f>
        <v>3.2077865422286749</v>
      </c>
      <c r="AS316" s="98">
        <f>[9]CaseCE170!$AA333/1000</f>
        <v>0.94837825957394706</v>
      </c>
      <c r="AT316" s="99">
        <f t="shared" si="64"/>
        <v>3.3823914770776722</v>
      </c>
      <c r="AU316" s="98">
        <f>([10]CaseCE180!$O333+[10]CaseCE180!$Q333)/3600/1000</f>
        <v>6.5078440554965891</v>
      </c>
      <c r="AV316" s="98">
        <f>[10]CaseCE180!$AA333/1000</f>
        <v>1.61789788927474</v>
      </c>
      <c r="AW316" s="99">
        <f t="shared" si="65"/>
        <v>4.022407160945046</v>
      </c>
      <c r="AX316" s="98">
        <f>([11]CaseCE185!$O333+[11]CaseCE185!$Q333)/3600/1000</f>
        <v>6.5351790539987276</v>
      </c>
      <c r="AY316" s="98">
        <f>[11]CaseCE185!$AA333/1000</f>
        <v>2.3044953897425398</v>
      </c>
      <c r="AZ316" s="99">
        <f t="shared" si="66"/>
        <v>2.8358395000863261</v>
      </c>
      <c r="BA316" s="98">
        <f>([12]CaseCE190!$O333+[12]CaseCE190!$Q333)/3600/1000</f>
        <v>0.82782463513225546</v>
      </c>
      <c r="BB316" s="98">
        <f>[12]CaseCE190!$AA333/1000</f>
        <v>0.24557059601807799</v>
      </c>
      <c r="BC316" s="99">
        <f t="shared" si="67"/>
        <v>3.3710250679658493</v>
      </c>
      <c r="BD316" s="98">
        <f>([13]CaseCE195!$O333+[13]CaseCE195!$Q333)/3600/1000</f>
        <v>0.85511400163113327</v>
      </c>
      <c r="BE316" s="98">
        <f>[13]CaseCE195!$AA333/1000</f>
        <v>0.37440731460569904</v>
      </c>
      <c r="BF316" s="99">
        <f t="shared" si="68"/>
        <v>2.2839137171550257</v>
      </c>
      <c r="BG316" s="98">
        <f>([14]CaseCE200!$O333+[14]CaseCE200!$Q333)/3600/1000</f>
        <v>7.9465607332275834</v>
      </c>
      <c r="BH316" s="98">
        <f>[14]CaseCE200!$AA333/1000</f>
        <v>2.1857717941150998</v>
      </c>
      <c r="BI316" s="99">
        <f t="shared" si="69"/>
        <v>3.6355857251990544</v>
      </c>
    </row>
    <row r="317" spans="19:61" x14ac:dyDescent="0.2">
      <c r="S317" t="s">
        <v>386</v>
      </c>
      <c r="T317" s="98">
        <f>([1]CaseCE100!$O334+[1]CaseCE100!$Q334)/3600/1000</f>
        <v>5.4347915785118337</v>
      </c>
      <c r="U317" s="98">
        <f>[1]CaseCE100!$AA334/1000</f>
        <v>2.2605439861669803</v>
      </c>
      <c r="V317" s="99">
        <f t="shared" si="56"/>
        <v>2.4041963402478026</v>
      </c>
      <c r="W317" s="98">
        <f>([2]CaseCE110!$O334+[2]CaseCE110!$Q334)/3600/1000</f>
        <v>5.4074255564442497</v>
      </c>
      <c r="X317" s="98">
        <f>[2]CaseCE110!$AA334/1000</f>
        <v>1.58994313462635</v>
      </c>
      <c r="Y317" s="99">
        <f t="shared" si="57"/>
        <v>3.4010182117079553</v>
      </c>
      <c r="Z317" s="98">
        <f>([3]CaseCE120!$O334+[3]CaseCE120!$Q334)/3600/1000</f>
        <v>5.4002563459026671</v>
      </c>
      <c r="AA317" s="98">
        <f>[3]CaseCE120!$AA334/1000</f>
        <v>1.4967968305247501</v>
      </c>
      <c r="AB317" s="99">
        <f t="shared" si="58"/>
        <v>3.607875321334983</v>
      </c>
      <c r="AC317" s="98">
        <f>([4]CaseCE130!$O334+[4]CaseCE130!$Q334)/3600/1000</f>
        <v>0.30479139886351664</v>
      </c>
      <c r="AD317" s="98">
        <f>[4]CaseCE130!$AA334/1000</f>
        <v>0.16004689780456199</v>
      </c>
      <c r="AE317" s="99">
        <f t="shared" si="59"/>
        <v>1.9043880452822424</v>
      </c>
      <c r="AF317" s="98">
        <f>([5]CaseCE140!$O334+[5]CaseCE140!$Q334)/3600/1000</f>
        <v>0.27742525139735502</v>
      </c>
      <c r="AG317" s="98">
        <f>[5]CaseCE140!$AA334/1000</f>
        <v>0.10007366642832499</v>
      </c>
      <c r="AH317" s="99">
        <f t="shared" si="60"/>
        <v>2.772210325640994</v>
      </c>
      <c r="AI317" s="98">
        <f>([6]CaseCE150!$O334+[6]CaseCE150!$Q334)/3600/1000</f>
        <v>6.5074247400211105</v>
      </c>
      <c r="AJ317" s="98">
        <f>[6]CaseCE150!$AA334/1000</f>
        <v>1.78285607191526</v>
      </c>
      <c r="AK317" s="99">
        <f t="shared" si="61"/>
        <v>3.6500000434866351</v>
      </c>
      <c r="AL317" s="98">
        <f>([7]CaseCE160!$O334+[7]CaseCE160!$Q334)/3600/1000</f>
        <v>6.50037376690375</v>
      </c>
      <c r="AM317" s="98">
        <f>[7]CaseCE160!$AA334/1000</f>
        <v>1.68596726002247</v>
      </c>
      <c r="AN317" s="99">
        <f t="shared" si="62"/>
        <v>3.8555753252391836</v>
      </c>
      <c r="AO317" s="98">
        <f>([8]CaseCE165!$O334+[8]CaseCE165!$Q334)/3600/1000</f>
        <v>6.5238833148589999</v>
      </c>
      <c r="AP317" s="98">
        <f>[8]CaseCE165!$AA334/1000</f>
        <v>2.2210062188379402</v>
      </c>
      <c r="AQ317" s="99">
        <f t="shared" si="63"/>
        <v>2.9373548167156334</v>
      </c>
      <c r="AR317" s="98">
        <f>([9]CaseCE170!$O334+[9]CaseCE170!$Q334)/3600/1000</f>
        <v>3.2074153408340975</v>
      </c>
      <c r="AS317" s="98">
        <f>[9]CaseCE170!$AA334/1000</f>
        <v>0.94616796838362305</v>
      </c>
      <c r="AT317" s="99">
        <f t="shared" si="64"/>
        <v>3.3899005758073324</v>
      </c>
      <c r="AU317" s="98">
        <f>([10]CaseCE180!$O334+[10]CaseCE180!$Q334)/3600/1000</f>
        <v>6.5074749461383687</v>
      </c>
      <c r="AV317" s="98">
        <f>[10]CaseCE180!$AA334/1000</f>
        <v>1.61034488582444</v>
      </c>
      <c r="AW317" s="99">
        <f t="shared" si="65"/>
        <v>4.0410442529562669</v>
      </c>
      <c r="AX317" s="98">
        <f>([11]CaseCE185!$O334+[11]CaseCE185!$Q334)/3600/1000</f>
        <v>6.5348416150460222</v>
      </c>
      <c r="AY317" s="98">
        <f>[11]CaseCE185!$AA334/1000</f>
        <v>2.29274443395142</v>
      </c>
      <c r="AZ317" s="99">
        <f t="shared" si="66"/>
        <v>2.8502267929546683</v>
      </c>
      <c r="BA317" s="98">
        <f>([12]CaseCE190!$O334+[12]CaseCE190!$Q334)/3600/1000</f>
        <v>0.8274378417677869</v>
      </c>
      <c r="BB317" s="98">
        <f>[12]CaseCE190!$AA334/1000</f>
        <v>0.244648542649781</v>
      </c>
      <c r="BC317" s="99">
        <f t="shared" si="67"/>
        <v>3.382149073139094</v>
      </c>
      <c r="BD317" s="98">
        <f>([13]CaseCE195!$O334+[13]CaseCE195!$Q334)/3600/1000</f>
        <v>0.85479774078869442</v>
      </c>
      <c r="BE317" s="98">
        <f>[13]CaseCE195!$AA334/1000</f>
        <v>0.37266843604765804</v>
      </c>
      <c r="BF317" s="99">
        <f t="shared" si="68"/>
        <v>2.2937218666927297</v>
      </c>
      <c r="BG317" s="98">
        <f>([14]CaseCE200!$O334+[14]CaseCE200!$Q334)/3600/1000</f>
        <v>7.9461175808685569</v>
      </c>
      <c r="BH317" s="98">
        <f>[14]CaseCE200!$AA334/1000</f>
        <v>2.1819804452514999</v>
      </c>
      <c r="BI317" s="99">
        <f t="shared" si="69"/>
        <v>3.6416997219939198</v>
      </c>
    </row>
    <row r="318" spans="19:61" x14ac:dyDescent="0.2">
      <c r="S318" t="s">
        <v>387</v>
      </c>
      <c r="T318" s="98">
        <f>([1]CaseCE100!$O335+[1]CaseCE100!$Q335)/3600/1000</f>
        <v>5.4346820418885002</v>
      </c>
      <c r="U318" s="98">
        <f>[1]CaseCE100!$AA335/1000</f>
        <v>2.2605083845285097</v>
      </c>
      <c r="V318" s="99">
        <f t="shared" si="56"/>
        <v>2.4041857482524005</v>
      </c>
      <c r="W318" s="98">
        <f>([2]CaseCE110!$O335+[2]CaseCE110!$Q335)/3600/1000</f>
        <v>5.4072297861665826</v>
      </c>
      <c r="X318" s="98">
        <f>[2]CaseCE110!$AA335/1000</f>
        <v>1.58989672439076</v>
      </c>
      <c r="Y318" s="99">
        <f t="shared" si="57"/>
        <v>3.4009943559312661</v>
      </c>
      <c r="Z318" s="98">
        <f>([3]CaseCE120!$O335+[3]CaseCE120!$Q335)/3600/1000</f>
        <v>5.4000732339267508</v>
      </c>
      <c r="AA318" s="98">
        <f>[3]CaseCE120!$AA335/1000</f>
        <v>1.4967550368586602</v>
      </c>
      <c r="AB318" s="99">
        <f t="shared" si="58"/>
        <v>3.6078537241873896</v>
      </c>
      <c r="AC318" s="98">
        <f>([4]CaseCE130!$O335+[4]CaseCE130!$Q335)/3600/1000</f>
        <v>0.30468188303275001</v>
      </c>
      <c r="AD318" s="98">
        <f>[4]CaseCE130!$AA335/1000</f>
        <v>0.159990296259933</v>
      </c>
      <c r="AE318" s="99">
        <f t="shared" si="59"/>
        <v>1.9043772663420757</v>
      </c>
      <c r="AF318" s="98">
        <f>([5]CaseCE140!$O335+[5]CaseCE140!$Q335)/3600/1000</f>
        <v>0.27722950939592361</v>
      </c>
      <c r="AG318" s="98">
        <f>[5]CaseCE140!$AA335/1000</f>
        <v>0.100003930347164</v>
      </c>
      <c r="AH318" s="99">
        <f t="shared" si="60"/>
        <v>2.7721861374200034</v>
      </c>
      <c r="AI318" s="98">
        <f>([6]CaseCE150!$O335+[6]CaseCE150!$Q335)/3600/1000</f>
        <v>6.5072406285690558</v>
      </c>
      <c r="AJ318" s="98">
        <f>[6]CaseCE150!$AA335/1000</f>
        <v>1.78225155289973</v>
      </c>
      <c r="AK318" s="99">
        <f t="shared" si="61"/>
        <v>3.6511347783548009</v>
      </c>
      <c r="AL318" s="98">
        <f>([7]CaseCE160!$O335+[7]CaseCE160!$Q335)/3600/1000</f>
        <v>6.5001805552728058</v>
      </c>
      <c r="AM318" s="98">
        <f>[7]CaseCE160!$AA335/1000</f>
        <v>1.68514446104019</v>
      </c>
      <c r="AN318" s="99">
        <f t="shared" si="62"/>
        <v>3.8573432162963854</v>
      </c>
      <c r="AO318" s="98">
        <f>([8]CaseCE165!$O335+[8]CaseCE165!$Q335)/3600/1000</f>
        <v>6.5237392293377781</v>
      </c>
      <c r="AP318" s="98">
        <f>[8]CaseCE165!$AA335/1000</f>
        <v>2.22001457521979</v>
      </c>
      <c r="AQ318" s="99">
        <f t="shared" si="63"/>
        <v>2.9386019813369479</v>
      </c>
      <c r="AR318" s="98">
        <f>([9]CaseCE170!$O335+[9]CaseCE170!$Q335)/3600/1000</f>
        <v>3.2072368341751587</v>
      </c>
      <c r="AS318" s="98">
        <f>[9]CaseCE170!$AA335/1000</f>
        <v>0.94548224132444791</v>
      </c>
      <c r="AT318" s="99">
        <f t="shared" si="64"/>
        <v>3.3921703592046382</v>
      </c>
      <c r="AU318" s="98">
        <f>([10]CaseCE180!$O335+[10]CaseCE180!$Q335)/3600/1000</f>
        <v>6.5072946003511563</v>
      </c>
      <c r="AV318" s="98">
        <f>[10]CaseCE180!$AA335/1000</f>
        <v>1.6105852583725899</v>
      </c>
      <c r="AW318" s="99">
        <f t="shared" si="65"/>
        <v>4.0403291701095219</v>
      </c>
      <c r="AX318" s="98">
        <f>([11]CaseCE185!$O335+[11]CaseCE185!$Q335)/3600/1000</f>
        <v>6.5347339328437499</v>
      </c>
      <c r="AY318" s="98">
        <f>[11]CaseCE185!$AA335/1000</f>
        <v>2.2930198076158499</v>
      </c>
      <c r="AZ318" s="99">
        <f t="shared" si="66"/>
        <v>2.8498375422400692</v>
      </c>
      <c r="BA318" s="98">
        <f>([12]CaseCE190!$O335+[12]CaseCE190!$Q335)/3600/1000</f>
        <v>0.82724043977260864</v>
      </c>
      <c r="BB318" s="98">
        <f>[12]CaseCE190!$AA335/1000</f>
        <v>0.24386923555031501</v>
      </c>
      <c r="BC318" s="99">
        <f t="shared" si="67"/>
        <v>3.3921475905144778</v>
      </c>
      <c r="BD318" s="98">
        <f>([13]CaseCE195!$O335+[13]CaseCE195!$Q335)/3600/1000</f>
        <v>0.85468750068633892</v>
      </c>
      <c r="BE318" s="98">
        <f>[13]CaseCE195!$AA335/1000</f>
        <v>0.371429103657344</v>
      </c>
      <c r="BF318" s="99">
        <f t="shared" si="68"/>
        <v>2.3010784353474283</v>
      </c>
      <c r="BG318" s="98">
        <f>([14]CaseCE200!$O335+[14]CaseCE200!$Q335)/3600/1000</f>
        <v>7.9459131901920568</v>
      </c>
      <c r="BH318" s="98">
        <f>[14]CaseCE200!$AA335/1000</f>
        <v>2.1809850238594199</v>
      </c>
      <c r="BI318" s="99">
        <f t="shared" si="69"/>
        <v>3.6432681120070947</v>
      </c>
    </row>
    <row r="319" spans="19:61" x14ac:dyDescent="0.2">
      <c r="S319" t="s">
        <v>388</v>
      </c>
      <c r="T319" s="98">
        <f>([1]CaseCE100!$O336+[1]CaseCE100!$Q336)/3600/1000</f>
        <v>5.4346015598255555</v>
      </c>
      <c r="U319" s="98">
        <f>[1]CaseCE100!$AA336/1000</f>
        <v>2.2604822276188004</v>
      </c>
      <c r="V319" s="99">
        <f t="shared" si="56"/>
        <v>2.4041779640755605</v>
      </c>
      <c r="W319" s="98">
        <f>([2]CaseCE110!$O336+[2]CaseCE110!$Q336)/3600/1000</f>
        <v>5.4070956215014441</v>
      </c>
      <c r="X319" s="98">
        <f>[2]CaseCE110!$AA336/1000</f>
        <v>1.5898649190329499</v>
      </c>
      <c r="Y319" s="99">
        <f t="shared" si="57"/>
        <v>3.4009780055970795</v>
      </c>
      <c r="Z319" s="98">
        <f>([3]CaseCE120!$O336+[3]CaseCE120!$Q336)/3600/1000</f>
        <v>5.3999320264873614</v>
      </c>
      <c r="AA319" s="98">
        <f>[3]CaseCE120!$AA336/1000</f>
        <v>1.4967228070641299</v>
      </c>
      <c r="AB319" s="99">
        <f t="shared" si="58"/>
        <v>3.6078370697641087</v>
      </c>
      <c r="AC319" s="98">
        <f>([4]CaseCE130!$O336+[4]CaseCE130!$Q336)/3600/1000</f>
        <v>0.30460141337980834</v>
      </c>
      <c r="AD319" s="98">
        <f>[4]CaseCE130!$AA336/1000</f>
        <v>0.15994870630856098</v>
      </c>
      <c r="AE319" s="99">
        <f t="shared" si="59"/>
        <v>1.9043693469592324</v>
      </c>
      <c r="AF319" s="98">
        <f>([5]CaseCE140!$O336+[5]CaseCE140!$Q336)/3600/1000</f>
        <v>0.27709536794505779</v>
      </c>
      <c r="AG319" s="98">
        <f>[5]CaseCE140!$AA336/1000</f>
        <v>9.9956139659348395E-2</v>
      </c>
      <c r="AH319" s="99">
        <f t="shared" si="60"/>
        <v>2.7721695624641147</v>
      </c>
      <c r="AI319" s="98">
        <f>([6]CaseCE150!$O336+[6]CaseCE150!$Q336)/3600/1000</f>
        <v>6.5071196464729715</v>
      </c>
      <c r="AJ319" s="98">
        <f>[6]CaseCE150!$AA336/1000</f>
        <v>1.7821783844944501</v>
      </c>
      <c r="AK319" s="99">
        <f t="shared" si="61"/>
        <v>3.651216793496709</v>
      </c>
      <c r="AL319" s="98">
        <f>([7]CaseCE160!$O336+[7]CaseCE160!$Q336)/3600/1000</f>
        <v>6.5000321216559724</v>
      </c>
      <c r="AM319" s="98">
        <f>[7]CaseCE160!$AA336/1000</f>
        <v>1.68502044062003</v>
      </c>
      <c r="AN319" s="99">
        <f t="shared" si="62"/>
        <v>3.8575390333331403</v>
      </c>
      <c r="AO319" s="98">
        <f>([8]CaseCE165!$O336+[8]CaseCE165!$Q336)/3600/1000</f>
        <v>6.5236525999582504</v>
      </c>
      <c r="AP319" s="98">
        <f>[8]CaseCE165!$AA336/1000</f>
        <v>2.2198968054434598</v>
      </c>
      <c r="AQ319" s="99">
        <f t="shared" si="63"/>
        <v>2.9387188557420565</v>
      </c>
      <c r="AR319" s="98">
        <f>([9]CaseCE170!$O336+[9]CaseCE170!$Q336)/3600/1000</f>
        <v>3.2071148826723159</v>
      </c>
      <c r="AS319" s="98">
        <f>[9]CaseCE170!$AA336/1000</f>
        <v>0.94537177452605892</v>
      </c>
      <c r="AT319" s="99">
        <f t="shared" si="64"/>
        <v>3.3924377362335907</v>
      </c>
      <c r="AU319" s="98">
        <f>([10]CaseCE180!$O336+[10]CaseCE180!$Q336)/3600/1000</f>
        <v>6.5071684200368418</v>
      </c>
      <c r="AV319" s="98">
        <f>[10]CaseCE180!$AA336/1000</f>
        <v>1.6105652936346802</v>
      </c>
      <c r="AW319" s="99">
        <f t="shared" si="65"/>
        <v>4.0403009090998356</v>
      </c>
      <c r="AX319" s="98">
        <f>([11]CaseCE185!$O336+[11]CaseCE185!$Q336)/3600/1000</f>
        <v>6.5346559116517637</v>
      </c>
      <c r="AY319" s="98">
        <f>[11]CaseCE185!$AA336/1000</f>
        <v>2.2929997817612997</v>
      </c>
      <c r="AZ319" s="99">
        <f t="shared" si="66"/>
        <v>2.8498284054054124</v>
      </c>
      <c r="BA319" s="98">
        <f>([12]CaseCE190!$O336+[12]CaseCE190!$Q336)/3600/1000</f>
        <v>0.82710581672352745</v>
      </c>
      <c r="BB319" s="98">
        <f>[12]CaseCE190!$AA336/1000</f>
        <v>0.24363569941549801</v>
      </c>
      <c r="BC319" s="99">
        <f t="shared" si="67"/>
        <v>3.3948465627484889</v>
      </c>
      <c r="BD319" s="98">
        <f>([13]CaseCE195!$O336+[13]CaseCE195!$Q336)/3600/1000</f>
        <v>0.85460764574774728</v>
      </c>
      <c r="BE319" s="98">
        <f>[13]CaseCE195!$AA336/1000</f>
        <v>0.37108797688135503</v>
      </c>
      <c r="BF319" s="99">
        <f t="shared" si="68"/>
        <v>2.302978536060154</v>
      </c>
      <c r="BG319" s="98">
        <f>([14]CaseCE200!$O336+[14]CaseCE200!$Q336)/3600/1000</f>
        <v>7.9457857177705566</v>
      </c>
      <c r="BH319" s="98">
        <f>[14]CaseCE200!$AA336/1000</f>
        <v>2.1808645242037299</v>
      </c>
      <c r="BI319" s="99">
        <f t="shared" si="69"/>
        <v>3.6434109636735439</v>
      </c>
    </row>
    <row r="320" spans="19:61" x14ac:dyDescent="0.2">
      <c r="S320" t="s">
        <v>389</v>
      </c>
      <c r="T320" s="98">
        <f>([1]CaseCE100!$O337+[1]CaseCE100!$Q337)/3600/1000</f>
        <v>5.4346248879679999</v>
      </c>
      <c r="U320" s="98">
        <f>[1]CaseCE100!$AA337/1000</f>
        <v>2.2604898079683999</v>
      </c>
      <c r="V320" s="99">
        <f t="shared" si="56"/>
        <v>2.4041802218309192</v>
      </c>
      <c r="W320" s="98">
        <f>([2]CaseCE110!$O337+[2]CaseCE110!$Q337)/3600/1000</f>
        <v>5.4070480136688053</v>
      </c>
      <c r="X320" s="98">
        <f>[2]CaseCE110!$AA337/1000</f>
        <v>1.58985363182733</v>
      </c>
      <c r="Y320" s="99">
        <f t="shared" si="57"/>
        <v>3.4009722061357981</v>
      </c>
      <c r="Z320" s="98">
        <f>([3]CaseCE120!$O337+[3]CaseCE120!$Q337)/3600/1000</f>
        <v>5.3998423377169162</v>
      </c>
      <c r="AA320" s="98">
        <f>[3]CaseCE120!$AA337/1000</f>
        <v>1.4967023361148899</v>
      </c>
      <c r="AB320" s="99">
        <f t="shared" si="58"/>
        <v>3.6078264912271862</v>
      </c>
      <c r="AC320" s="98">
        <f>([4]CaseCE130!$O337+[4]CaseCE130!$Q337)/3600/1000</f>
        <v>0.30462475037942222</v>
      </c>
      <c r="AD320" s="98">
        <f>[4]CaseCE130!$AA337/1000</f>
        <v>0.15996076771099499</v>
      </c>
      <c r="AE320" s="99">
        <f t="shared" si="59"/>
        <v>1.9043716452386323</v>
      </c>
      <c r="AF320" s="98">
        <f>([5]CaseCE140!$O337+[5]CaseCE140!$Q337)/3600/1000</f>
        <v>0.27704777931659441</v>
      </c>
      <c r="AG320" s="98">
        <f>[5]CaseCE140!$AA337/1000</f>
        <v>9.99391850885092E-2</v>
      </c>
      <c r="AH320" s="99">
        <f t="shared" si="60"/>
        <v>2.7721636820555662</v>
      </c>
      <c r="AI320" s="98">
        <f>([6]CaseCE150!$O337+[6]CaseCE150!$Q337)/3600/1000</f>
        <v>6.5070795215803612</v>
      </c>
      <c r="AJ320" s="98">
        <f>[6]CaseCE150!$AA337/1000</f>
        <v>1.78216825333977</v>
      </c>
      <c r="AK320" s="99">
        <f t="shared" si="61"/>
        <v>3.6512150350485384</v>
      </c>
      <c r="AL320" s="98">
        <f>([7]CaseCE160!$O337+[7]CaseCE160!$Q337)/3600/1000</f>
        <v>6.4999468640932232</v>
      </c>
      <c r="AM320" s="98">
        <f>[7]CaseCE160!$AA337/1000</f>
        <v>1.68500687616852</v>
      </c>
      <c r="AN320" s="99">
        <f t="shared" si="62"/>
        <v>3.8575194891033515</v>
      </c>
      <c r="AO320" s="98">
        <f>([8]CaseCE165!$O337+[8]CaseCE165!$Q337)/3600/1000</f>
        <v>6.5236622690130268</v>
      </c>
      <c r="AP320" s="98">
        <f>[8]CaseCE165!$AA337/1000</f>
        <v>2.2198942444159604</v>
      </c>
      <c r="AQ320" s="99">
        <f t="shared" si="63"/>
        <v>2.9387266016941989</v>
      </c>
      <c r="AR320" s="98">
        <f>([9]CaseCE170!$O337+[9]CaseCE170!$Q337)/3600/1000</f>
        <v>3.2070736813286498</v>
      </c>
      <c r="AS320" s="98">
        <f>[9]CaseCE170!$AA337/1000</f>
        <v>0.94535856774066895</v>
      </c>
      <c r="AT320" s="99">
        <f t="shared" si="64"/>
        <v>3.3924415462730702</v>
      </c>
      <c r="AU320" s="98">
        <f>([10]CaseCE180!$O337+[10]CaseCE180!$Q337)/3600/1000</f>
        <v>6.5071235677692814</v>
      </c>
      <c r="AV320" s="98">
        <f>[10]CaseCE180!$AA337/1000</f>
        <v>1.61057600903124</v>
      </c>
      <c r="AW320" s="99">
        <f t="shared" si="65"/>
        <v>4.0402461798020388</v>
      </c>
      <c r="AX320" s="98">
        <f>([11]CaseCE185!$O337+[11]CaseCE185!$Q337)/3600/1000</f>
        <v>6.5346802095807135</v>
      </c>
      <c r="AY320" s="98">
        <f>[11]CaseCE185!$AA337/1000</f>
        <v>2.2930514221038401</v>
      </c>
      <c r="AZ320" s="99">
        <f t="shared" si="66"/>
        <v>2.8497748225747346</v>
      </c>
      <c r="BA320" s="98">
        <f>([12]CaseCE190!$O337+[12]CaseCE190!$Q337)/3600/1000</f>
        <v>0.82705808592690722</v>
      </c>
      <c r="BB320" s="98">
        <f>[12]CaseCE190!$AA337/1000</f>
        <v>0.243601981824841</v>
      </c>
      <c r="BC320" s="99">
        <f t="shared" si="67"/>
        <v>3.3951205147484931</v>
      </c>
      <c r="BD320" s="98">
        <f>([13]CaseCE195!$O337+[13]CaseCE195!$Q337)/3600/1000</f>
        <v>0.8546318195833722</v>
      </c>
      <c r="BE320" s="98">
        <f>[13]CaseCE195!$AA337/1000</f>
        <v>0.37108436847819098</v>
      </c>
      <c r="BF320" s="99">
        <f t="shared" si="68"/>
        <v>2.3030660738640081</v>
      </c>
      <c r="BG320" s="98">
        <f>([14]CaseCE200!$O337+[14]CaseCE200!$Q337)/3600/1000</f>
        <v>7.9457499136102223</v>
      </c>
      <c r="BH320" s="98">
        <f>[14]CaseCE200!$AA337/1000</f>
        <v>2.1808518612305403</v>
      </c>
      <c r="BI320" s="99">
        <f t="shared" si="69"/>
        <v>3.6434157013887467</v>
      </c>
    </row>
    <row r="321" spans="19:61" x14ac:dyDescent="0.2">
      <c r="S321" t="s">
        <v>390</v>
      </c>
      <c r="T321" s="98">
        <f>([1]CaseCE100!$O338+[1]CaseCE100!$Q338)/3600/1000</f>
        <v>5.43500896095125</v>
      </c>
      <c r="U321" s="98">
        <f>[1]CaseCE100!$AA338/1000</f>
        <v>2.2606146258013702</v>
      </c>
      <c r="V321" s="99">
        <f t="shared" si="56"/>
        <v>2.4042173747436415</v>
      </c>
      <c r="W321" s="98">
        <f>([2]CaseCE110!$O338+[2]CaseCE110!$Q338)/3600/1000</f>
        <v>5.4072738795987778</v>
      </c>
      <c r="X321" s="98">
        <f>[2]CaseCE110!$AA338/1000</f>
        <v>1.5899071680514001</v>
      </c>
      <c r="Y321" s="99">
        <f t="shared" si="57"/>
        <v>3.4009997490771524</v>
      </c>
      <c r="Z321" s="98">
        <f>([3]CaseCE120!$O338+[3]CaseCE120!$Q338)/3600/1000</f>
        <v>5.3998801643176115</v>
      </c>
      <c r="AA321" s="98">
        <f>[3]CaseCE120!$AA338/1000</f>
        <v>1.4967109698399199</v>
      </c>
      <c r="AB321" s="99">
        <f t="shared" si="58"/>
        <v>3.6078309527557972</v>
      </c>
      <c r="AC321" s="98">
        <f>([4]CaseCE130!$O338+[4]CaseCE130!$Q338)/3600/1000</f>
        <v>0.30500884070175555</v>
      </c>
      <c r="AD321" s="98">
        <f>[4]CaseCE130!$AA338/1000</f>
        <v>0.160159277126462</v>
      </c>
      <c r="AE321" s="99">
        <f t="shared" si="59"/>
        <v>1.9044094489819665</v>
      </c>
      <c r="AF321" s="98">
        <f>([5]CaseCE140!$O338+[5]CaseCE140!$Q338)/3600/1000</f>
        <v>0.27727368198342695</v>
      </c>
      <c r="AG321" s="98">
        <f>[5]CaseCE140!$AA338/1000</f>
        <v>0.100019667558465</v>
      </c>
      <c r="AH321" s="99">
        <f t="shared" si="60"/>
        <v>2.7721915974310827</v>
      </c>
      <c r="AI321" s="98">
        <f>([6]CaseCE150!$O338+[6]CaseCE150!$Q338)/3600/1000</f>
        <v>6.5073048629949719</v>
      </c>
      <c r="AJ321" s="98">
        <f>[6]CaseCE150!$AA338/1000</f>
        <v>1.78222087995537</v>
      </c>
      <c r="AK321" s="99">
        <f t="shared" si="61"/>
        <v>3.6512336580625888</v>
      </c>
      <c r="AL321" s="98">
        <f>([7]CaseCE160!$O338+[7]CaseCE160!$Q338)/3600/1000</f>
        <v>6.4999701645882224</v>
      </c>
      <c r="AM321" s="98">
        <f>[7]CaseCE160!$AA338/1000</f>
        <v>1.68500705985581</v>
      </c>
      <c r="AN321" s="99">
        <f t="shared" si="62"/>
        <v>3.8575328967134652</v>
      </c>
      <c r="AO321" s="98">
        <f>([8]CaseCE165!$O338+[8]CaseCE165!$Q338)/3600/1000</f>
        <v>6.5240071165124176</v>
      </c>
      <c r="AP321" s="98">
        <f>[8]CaseCE165!$AA338/1000</f>
        <v>2.2199939401486399</v>
      </c>
      <c r="AQ321" s="99">
        <f t="shared" si="63"/>
        <v>2.9387499661713501</v>
      </c>
      <c r="AR321" s="98">
        <f>([9]CaseCE170!$O338+[9]CaseCE170!$Q338)/3600/1000</f>
        <v>3.2072989071313418</v>
      </c>
      <c r="AS321" s="98">
        <f>[9]CaseCE170!$AA338/1000</f>
        <v>0.94543794227973499</v>
      </c>
      <c r="AT321" s="99">
        <f t="shared" si="64"/>
        <v>3.392394956561168</v>
      </c>
      <c r="AU321" s="98">
        <f>([10]CaseCE180!$O338+[10]CaseCE180!$Q338)/3600/1000</f>
        <v>6.5073418363011264</v>
      </c>
      <c r="AV321" s="98">
        <f>[10]CaseCE180!$AA338/1000</f>
        <v>1.61064947612568</v>
      </c>
      <c r="AW321" s="99">
        <f t="shared" si="65"/>
        <v>4.0401974065481614</v>
      </c>
      <c r="AX321" s="98">
        <f>([11]CaseCE185!$O338+[11]CaseCE185!$Q338)/3600/1000</f>
        <v>6.5350615831041505</v>
      </c>
      <c r="AY321" s="98">
        <f>[11]CaseCE185!$AA338/1000</f>
        <v>2.2932193505477398</v>
      </c>
      <c r="AZ321" s="99">
        <f t="shared" si="66"/>
        <v>2.8497324434067934</v>
      </c>
      <c r="BA321" s="98">
        <f>([12]CaseCE190!$O338+[12]CaseCE190!$Q338)/3600/1000</f>
        <v>0.82728299738500377</v>
      </c>
      <c r="BB321" s="98">
        <f>[12]CaseCE190!$AA338/1000</f>
        <v>0.24377646835830899</v>
      </c>
      <c r="BC321" s="99">
        <f t="shared" si="67"/>
        <v>3.3936130216188123</v>
      </c>
      <c r="BD321" s="98">
        <f>([13]CaseCE195!$O338+[13]CaseCE195!$Q338)/3600/1000</f>
        <v>0.85501629804744717</v>
      </c>
      <c r="BE321" s="98">
        <f>[13]CaseCE195!$AA338/1000</f>
        <v>0.37144228622238801</v>
      </c>
      <c r="BF321" s="99">
        <f t="shared" si="68"/>
        <v>2.3018819605679903</v>
      </c>
      <c r="BG321" s="98">
        <f>([14]CaseCE200!$O338+[14]CaseCE200!$Q338)/3600/1000</f>
        <v>7.945995150195639</v>
      </c>
      <c r="BH321" s="98">
        <f>[14]CaseCE200!$AA338/1000</f>
        <v>2.1809087132172698</v>
      </c>
      <c r="BI321" s="99">
        <f t="shared" si="69"/>
        <v>3.6434331717047117</v>
      </c>
    </row>
    <row r="322" spans="19:61" x14ac:dyDescent="0.2">
      <c r="S322" t="s">
        <v>391</v>
      </c>
      <c r="T322" s="98">
        <f>([1]CaseCE100!$O339+[1]CaseCE100!$Q339)/3600/1000</f>
        <v>5.4353786204453325</v>
      </c>
      <c r="U322" s="98">
        <f>[1]CaseCE100!$AA339/1000</f>
        <v>2.26073475939944</v>
      </c>
      <c r="V322" s="99">
        <f t="shared" si="56"/>
        <v>2.4042531295839549</v>
      </c>
      <c r="W322" s="98">
        <f>([2]CaseCE110!$O339+[2]CaseCE110!$Q339)/3600/1000</f>
        <v>5.4075403459282496</v>
      </c>
      <c r="X322" s="98">
        <f>[2]CaseCE110!$AA339/1000</f>
        <v>1.5899703324510299</v>
      </c>
      <c r="Y322" s="99">
        <f t="shared" si="57"/>
        <v>3.4010322303260954</v>
      </c>
      <c r="Z322" s="98">
        <f>([3]CaseCE120!$O339+[3]CaseCE120!$Q339)/3600/1000</f>
        <v>5.3999600808123329</v>
      </c>
      <c r="AA322" s="98">
        <f>[3]CaseCE120!$AA339/1000</f>
        <v>1.4967292103835199</v>
      </c>
      <c r="AB322" s="99">
        <f t="shared" si="58"/>
        <v>3.6078403784400348</v>
      </c>
      <c r="AC322" s="98">
        <f>([4]CaseCE130!$O339+[4]CaseCE130!$Q339)/3600/1000</f>
        <v>0.30537851000926108</v>
      </c>
      <c r="AD322" s="98">
        <f>[4]CaseCE130!$AA339/1000</f>
        <v>0.16035032628620999</v>
      </c>
      <c r="AE322" s="99">
        <f t="shared" si="59"/>
        <v>1.904445828592763</v>
      </c>
      <c r="AF322" s="98">
        <f>([5]CaseCE140!$O339+[5]CaseCE140!$Q339)/3600/1000</f>
        <v>0.2775401765310847</v>
      </c>
      <c r="AG322" s="98">
        <f>[5]CaseCE140!$AA339/1000</f>
        <v>0.10011460976004401</v>
      </c>
      <c r="AH322" s="99">
        <f t="shared" si="60"/>
        <v>2.7722245254343654</v>
      </c>
      <c r="AI322" s="98">
        <f>([6]CaseCE150!$O339+[6]CaseCE150!$Q339)/3600/1000</f>
        <v>6.5075696027631382</v>
      </c>
      <c r="AJ322" s="98">
        <f>[6]CaseCE150!$AA339/1000</f>
        <v>1.7822789982690199</v>
      </c>
      <c r="AK322" s="99">
        <f t="shared" si="61"/>
        <v>3.6512631350553995</v>
      </c>
      <c r="AL322" s="98">
        <f>([7]CaseCE160!$O339+[7]CaseCE160!$Q339)/3600/1000</f>
        <v>6.5000242877999446</v>
      </c>
      <c r="AM322" s="98">
        <f>[7]CaseCE160!$AA339/1000</f>
        <v>1.6850012290372398</v>
      </c>
      <c r="AN322" s="99">
        <f t="shared" si="62"/>
        <v>3.8575783659896006</v>
      </c>
      <c r="AO322" s="98">
        <f>([8]CaseCE165!$O339+[8]CaseCE165!$Q339)/3600/1000</f>
        <v>6.5243614280923889</v>
      </c>
      <c r="AP322" s="98">
        <f>[8]CaseCE165!$AA339/1000</f>
        <v>2.2200899585349396</v>
      </c>
      <c r="AQ322" s="99">
        <f t="shared" si="63"/>
        <v>2.9387824592467786</v>
      </c>
      <c r="AR322" s="98">
        <f>([9]CaseCE170!$O339+[9]CaseCE170!$Q339)/3600/1000</f>
        <v>3.2075642919776968</v>
      </c>
      <c r="AS322" s="98">
        <f>[9]CaseCE170!$AA339/1000</f>
        <v>0.945515512380951</v>
      </c>
      <c r="AT322" s="99">
        <f t="shared" si="64"/>
        <v>3.3923973218594425</v>
      </c>
      <c r="AU322" s="98">
        <f>([10]CaseCE180!$O339+[10]CaseCE180!$Q339)/3600/1000</f>
        <v>6.5076015935636411</v>
      </c>
      <c r="AV322" s="98">
        <f>[10]CaseCE180!$AA339/1000</f>
        <v>1.61070529140664</v>
      </c>
      <c r="AW322" s="99">
        <f t="shared" si="65"/>
        <v>4.0402186720827791</v>
      </c>
      <c r="AX322" s="98">
        <f>([11]CaseCE185!$O339+[11]CaseCE185!$Q339)/3600/1000</f>
        <v>6.5354292627022561</v>
      </c>
      <c r="AY322" s="98">
        <f>[11]CaseCE185!$AA339/1000</f>
        <v>2.29332171956134</v>
      </c>
      <c r="AZ322" s="99">
        <f t="shared" si="66"/>
        <v>2.849765563617622</v>
      </c>
      <c r="BA322" s="98">
        <f>([12]CaseCE190!$O339+[12]CaseCE190!$Q339)/3600/1000</f>
        <v>0.82754869610465642</v>
      </c>
      <c r="BB322" s="98">
        <f>[12]CaseCE190!$AA339/1000</f>
        <v>0.24390634215652598</v>
      </c>
      <c r="BC322" s="99">
        <f t="shared" si="67"/>
        <v>3.3928953580615797</v>
      </c>
      <c r="BD322" s="98">
        <f>([13]CaseCE195!$O339+[13]CaseCE195!$Q339)/3600/1000</f>
        <v>0.85538588643374447</v>
      </c>
      <c r="BE322" s="98">
        <f>[13]CaseCE195!$AA339/1000</f>
        <v>0.37165226541692803</v>
      </c>
      <c r="BF322" s="99">
        <f t="shared" si="68"/>
        <v>2.3015758708591565</v>
      </c>
      <c r="BG322" s="98">
        <f>([14]CaseCE200!$O339+[14]CaseCE200!$Q339)/3600/1000</f>
        <v>7.9462773814955829</v>
      </c>
      <c r="BH322" s="98">
        <f>[14]CaseCE200!$AA339/1000</f>
        <v>2.1809689957110598</v>
      </c>
      <c r="BI322" s="99">
        <f t="shared" si="69"/>
        <v>3.6434618727373809</v>
      </c>
    </row>
    <row r="323" spans="19:61" x14ac:dyDescent="0.2">
      <c r="S323" t="s">
        <v>392</v>
      </c>
      <c r="T323" s="98">
        <f>([1]CaseCE100!$O340+[1]CaseCE100!$Q340)/3600/1000</f>
        <v>5.4355890041416108</v>
      </c>
      <c r="U323" s="98">
        <f>[1]CaseCE100!$AA340/1000</f>
        <v>2.2607363820757098</v>
      </c>
      <c r="V323" s="99">
        <f t="shared" si="56"/>
        <v>2.4043444637056219</v>
      </c>
      <c r="W323" s="98">
        <f>([2]CaseCE110!$O340+[2]CaseCE110!$Q340)/3600/1000</f>
        <v>5.4077190370472215</v>
      </c>
      <c r="X323" s="98">
        <f>[2]CaseCE110!$AA340/1000</f>
        <v>1.58997962192472</v>
      </c>
      <c r="Y323" s="99">
        <f t="shared" si="57"/>
        <v>3.4011247455492599</v>
      </c>
      <c r="Z323" s="98">
        <f>([3]CaseCE120!$O340+[3]CaseCE120!$Q340)/3600/1000</f>
        <v>5.4000344532505835</v>
      </c>
      <c r="AA323" s="98">
        <f>[3]CaseCE120!$AA340/1000</f>
        <v>1.49673780147022</v>
      </c>
      <c r="AB323" s="99">
        <f t="shared" si="58"/>
        <v>3.6078693595806972</v>
      </c>
      <c r="AC323" s="98">
        <f>([4]CaseCE130!$O340+[4]CaseCE130!$Q340)/3600/1000</f>
        <v>0.30558890235765551</v>
      </c>
      <c r="AD323" s="98">
        <f>[4]CaseCE130!$AA340/1000</f>
        <v>0.16046139940158399</v>
      </c>
      <c r="AE323" s="99">
        <f t="shared" si="59"/>
        <v>1.9044387216944518</v>
      </c>
      <c r="AF323" s="98">
        <f>([5]CaseCE140!$O340+[5]CaseCE140!$Q340)/3600/1000</f>
        <v>0.27771886859495942</v>
      </c>
      <c r="AG323" s="98">
        <f>[5]CaseCE140!$AA340/1000</f>
        <v>0.10018048932832199</v>
      </c>
      <c r="AH323" s="99">
        <f t="shared" si="60"/>
        <v>2.7721851875247889</v>
      </c>
      <c r="AI323" s="98">
        <f>([6]CaseCE150!$O340+[6]CaseCE150!$Q340)/3600/1000</f>
        <v>6.5077150188861657</v>
      </c>
      <c r="AJ323" s="98">
        <f>[6]CaseCE150!$AA340/1000</f>
        <v>1.77836567972676</v>
      </c>
      <c r="AK323" s="99">
        <f t="shared" si="61"/>
        <v>3.6593795601622578</v>
      </c>
      <c r="AL323" s="98">
        <f>([7]CaseCE160!$O340+[7]CaseCE160!$Q340)/3600/1000</f>
        <v>6.5000672975333051</v>
      </c>
      <c r="AM323" s="98">
        <f>[7]CaseCE160!$AA340/1000</f>
        <v>1.68111039530378</v>
      </c>
      <c r="AN323" s="99">
        <f t="shared" si="62"/>
        <v>3.8665320943177739</v>
      </c>
      <c r="AO323" s="98">
        <f>([8]CaseCE165!$O340+[8]CaseCE165!$Q340)/3600/1000</f>
        <v>6.5245379848536658</v>
      </c>
      <c r="AP323" s="98">
        <f>[8]CaseCE165!$AA340/1000</f>
        <v>2.21456443570808</v>
      </c>
      <c r="AQ323" s="99">
        <f t="shared" si="63"/>
        <v>2.9461946916742225</v>
      </c>
      <c r="AR323" s="98">
        <f>([9]CaseCE170!$O340+[9]CaseCE170!$Q340)/3600/1000</f>
        <v>3.2077273372154642</v>
      </c>
      <c r="AS323" s="98">
        <f>[9]CaseCE170!$AA340/1000</f>
        <v>0.942468845182306</v>
      </c>
      <c r="AT323" s="99">
        <f t="shared" si="64"/>
        <v>3.4035367361082147</v>
      </c>
      <c r="AU323" s="98">
        <f>([10]CaseCE180!$O340+[10]CaseCE180!$Q340)/3600/1000</f>
        <v>6.5077708509206964</v>
      </c>
      <c r="AV323" s="98">
        <f>[10]CaseCE180!$AA340/1000</f>
        <v>1.6025296879767399</v>
      </c>
      <c r="AW323" s="99">
        <f t="shared" si="65"/>
        <v>4.0609362183717339</v>
      </c>
      <c r="AX323" s="98">
        <f>([11]CaseCE185!$O340+[11]CaseCE185!$Q340)/3600/1000</f>
        <v>6.5356286944775555</v>
      </c>
      <c r="AY323" s="98">
        <f>[11]CaseCE185!$AA340/1000</f>
        <v>2.2800761681365302</v>
      </c>
      <c r="AZ323" s="99">
        <f t="shared" si="66"/>
        <v>2.8664080550515205</v>
      </c>
      <c r="BA323" s="98">
        <f>([12]CaseCE190!$O340+[12]CaseCE190!$Q340)/3600/1000</f>
        <v>0.82772437081532213</v>
      </c>
      <c r="BB323" s="98">
        <f>[12]CaseCE190!$AA340/1000</f>
        <v>0.242118884269448</v>
      </c>
      <c r="BC323" s="99">
        <f t="shared" si="67"/>
        <v>3.4186691934949138</v>
      </c>
      <c r="BD323" s="98">
        <f>([13]CaseCE195!$O340+[13]CaseCE195!$Q340)/3600/1000</f>
        <v>0.85559245904740555</v>
      </c>
      <c r="BE323" s="98">
        <f>[13]CaseCE195!$AA340/1000</f>
        <v>0.36850221736693195</v>
      </c>
      <c r="BF323" s="99">
        <f t="shared" si="68"/>
        <v>2.321810883963987</v>
      </c>
      <c r="BG323" s="98">
        <f>([14]CaseCE200!$O340+[14]CaseCE200!$Q340)/3600/1000</f>
        <v>7.9464349724275287</v>
      </c>
      <c r="BH323" s="98">
        <f>[14]CaseCE200!$AA340/1000</f>
        <v>2.1755832048500801</v>
      </c>
      <c r="BI323" s="99">
        <f t="shared" si="69"/>
        <v>3.6525539242591822</v>
      </c>
    </row>
    <row r="324" spans="19:61" x14ac:dyDescent="0.2">
      <c r="S324" t="s">
        <v>393</v>
      </c>
      <c r="T324" s="98">
        <f>([1]CaseCE100!$O341+[1]CaseCE100!$Q341)/3600/1000</f>
        <v>5.435642404851138</v>
      </c>
      <c r="U324" s="98">
        <f>[1]CaseCE100!$AA341/1000</f>
        <v>2.2606070244561303</v>
      </c>
      <c r="V324" s="99">
        <f t="shared" si="56"/>
        <v>2.4045056686306969</v>
      </c>
      <c r="W324" s="98">
        <f>([2]CaseCE110!$O341+[2]CaseCE110!$Q341)/3600/1000</f>
        <v>5.4077910130105549</v>
      </c>
      <c r="X324" s="98">
        <f>[2]CaseCE110!$AA341/1000</f>
        <v>1.58990586068984</v>
      </c>
      <c r="Y324" s="99">
        <f t="shared" si="57"/>
        <v>3.4013278060778913</v>
      </c>
      <c r="Z324" s="98">
        <f>([3]CaseCE120!$O341+[3]CaseCE120!$Q341)/3600/1000</f>
        <v>5.4000892931726385</v>
      </c>
      <c r="AA324" s="98">
        <f>[3]CaseCE120!$AA341/1000</f>
        <v>1.4966864752615399</v>
      </c>
      <c r="AB324" s="99">
        <f t="shared" si="58"/>
        <v>3.608029725951118</v>
      </c>
      <c r="AC324" s="98">
        <f>([4]CaseCE130!$O341+[4]CaseCE130!$Q341)/3600/1000</f>
        <v>0.30564229673731108</v>
      </c>
      <c r="AD324" s="98">
        <f>[4]CaseCE130!$AA341/1000</f>
        <v>0.16048282947940398</v>
      </c>
      <c r="AE324" s="99">
        <f t="shared" si="59"/>
        <v>1.9045171232884859</v>
      </c>
      <c r="AF324" s="98">
        <f>([5]CaseCE140!$O341+[5]CaseCE140!$Q341)/3600/1000</f>
        <v>0.27779084028020834</v>
      </c>
      <c r="AG324" s="98">
        <f>[5]CaseCE140!$AA341/1000</f>
        <v>0.100202989095614</v>
      </c>
      <c r="AH324" s="99">
        <f t="shared" si="60"/>
        <v>2.7722809747236132</v>
      </c>
      <c r="AI324" s="98">
        <f>([6]CaseCE150!$O341+[6]CaseCE150!$Q341)/3600/1000</f>
        <v>6.5078274039193609</v>
      </c>
      <c r="AJ324" s="98">
        <f>[6]CaseCE150!$AA341/1000</f>
        <v>1.77965217460731</v>
      </c>
      <c r="AK324" s="99">
        <f t="shared" si="61"/>
        <v>3.6567973769117827</v>
      </c>
      <c r="AL324" s="98">
        <f>([7]CaseCE160!$O341+[7]CaseCE160!$Q341)/3600/1000</f>
        <v>6.5001560498811388</v>
      </c>
      <c r="AM324" s="98">
        <f>[7]CaseCE160!$AA341/1000</f>
        <v>1.6821825082003801</v>
      </c>
      <c r="AN324" s="99">
        <f t="shared" si="62"/>
        <v>3.8641205803733434</v>
      </c>
      <c r="AO324" s="98">
        <f>([8]CaseCE165!$O341+[8]CaseCE165!$Q341)/3600/1000</f>
        <v>6.524649277429444</v>
      </c>
      <c r="AP324" s="98">
        <f>[8]CaseCE165!$AA341/1000</f>
        <v>2.2161700447373902</v>
      </c>
      <c r="AQ324" s="99">
        <f t="shared" si="63"/>
        <v>2.9441104002480083</v>
      </c>
      <c r="AR324" s="98">
        <f>([9]CaseCE170!$O341+[9]CaseCE170!$Q341)/3600/1000</f>
        <v>3.2078229979550033</v>
      </c>
      <c r="AS324" s="98">
        <f>[9]CaseCE170!$AA341/1000</f>
        <v>0.94331498059722108</v>
      </c>
      <c r="AT324" s="99">
        <f t="shared" si="64"/>
        <v>3.4005852381609607</v>
      </c>
      <c r="AU324" s="98">
        <f>([10]CaseCE180!$O341+[10]CaseCE180!$Q341)/3600/1000</f>
        <v>6.5078678426428302</v>
      </c>
      <c r="AV324" s="98">
        <f>[10]CaseCE180!$AA341/1000</f>
        <v>1.60956612849392</v>
      </c>
      <c r="AW324" s="99">
        <f t="shared" si="65"/>
        <v>4.0432435346612809</v>
      </c>
      <c r="AX324" s="98">
        <f>([11]CaseCE185!$O341+[11]CaseCE185!$Q341)/3600/1000</f>
        <v>6.5357096934858667</v>
      </c>
      <c r="AY324" s="98">
        <f>[11]CaseCE185!$AA341/1000</f>
        <v>2.2907572813756403</v>
      </c>
      <c r="AZ324" s="99">
        <f t="shared" si="66"/>
        <v>2.8530782141882169</v>
      </c>
      <c r="BA324" s="98">
        <f>([12]CaseCE190!$O341+[12]CaseCE190!$Q341)/3600/1000</f>
        <v>0.82779960659599172</v>
      </c>
      <c r="BB324" s="98">
        <f>[12]CaseCE190!$AA341/1000</f>
        <v>0.24203755832960899</v>
      </c>
      <c r="BC324" s="99">
        <f t="shared" si="67"/>
        <v>3.4201287284045665</v>
      </c>
      <c r="BD324" s="98">
        <f>([13]CaseCE195!$O341+[13]CaseCE195!$Q341)/3600/1000</f>
        <v>0.85565013487257502</v>
      </c>
      <c r="BE324" s="98">
        <f>[13]CaseCE195!$AA341/1000</f>
        <v>0.36853007237992302</v>
      </c>
      <c r="BF324" s="99">
        <f t="shared" si="68"/>
        <v>2.3217918943409122</v>
      </c>
      <c r="BG324" s="98">
        <f>([14]CaseCE200!$O341+[14]CaseCE200!$Q341)/3600/1000</f>
        <v>7.9465666899391119</v>
      </c>
      <c r="BH324" s="98">
        <f>[14]CaseCE200!$AA341/1000</f>
        <v>2.1773163244190799</v>
      </c>
      <c r="BI324" s="99">
        <f t="shared" si="69"/>
        <v>3.6497070273237862</v>
      </c>
    </row>
    <row r="325" spans="19:61" x14ac:dyDescent="0.2">
      <c r="S325" t="s">
        <v>394</v>
      </c>
      <c r="T325" s="98">
        <f>([1]CaseCE100!$O342+[1]CaseCE100!$Q342)/3600/1000</f>
        <v>5.4355931230894452</v>
      </c>
      <c r="U325" s="98">
        <f>[1]CaseCE100!$AA342/1000</f>
        <v>2.2605910136654703</v>
      </c>
      <c r="V325" s="99">
        <f t="shared" si="56"/>
        <v>2.4045008983185414</v>
      </c>
      <c r="W325" s="98">
        <f>([2]CaseCE110!$O342+[2]CaseCE110!$Q342)/3600/1000</f>
        <v>5.4077802381134168</v>
      </c>
      <c r="X325" s="98">
        <f>[2]CaseCE110!$AA342/1000</f>
        <v>1.58990330811997</v>
      </c>
      <c r="Y325" s="99">
        <f t="shared" si="57"/>
        <v>3.4013264897901321</v>
      </c>
      <c r="Z325" s="98">
        <f>([3]CaseCE120!$O342+[3]CaseCE120!$Q342)/3600/1000</f>
        <v>5.4001104794962496</v>
      </c>
      <c r="AA325" s="98">
        <f>[3]CaseCE120!$AA342/1000</f>
        <v>1.49669131029241</v>
      </c>
      <c r="AB325" s="99">
        <f t="shared" si="58"/>
        <v>3.608032225724104</v>
      </c>
      <c r="AC325" s="98">
        <f>([4]CaseCE130!$O342+[4]CaseCE130!$Q342)/3600/1000</f>
        <v>0.3055930026925972</v>
      </c>
      <c r="AD325" s="98">
        <f>[4]CaseCE130!$AA342/1000</f>
        <v>0.16045735566431699</v>
      </c>
      <c r="AE325" s="99">
        <f t="shared" si="59"/>
        <v>1.9045122701131236</v>
      </c>
      <c r="AF325" s="98">
        <f>([5]CaseCE140!$O342+[5]CaseCE140!$Q342)/3600/1000</f>
        <v>0.27778005775057502</v>
      </c>
      <c r="AG325" s="98">
        <f>[5]CaseCE140!$AA342/1000</f>
        <v>0.10019914786112299</v>
      </c>
      <c r="AH325" s="99">
        <f t="shared" si="60"/>
        <v>2.7722796418945688</v>
      </c>
      <c r="AI325" s="98">
        <f>([6]CaseCE150!$O342+[6]CaseCE150!$Q342)/3600/1000</f>
        <v>6.5078311539989722</v>
      </c>
      <c r="AJ325" s="98">
        <f>[6]CaseCE150!$AA342/1000</f>
        <v>1.7806542010673398</v>
      </c>
      <c r="AK325" s="99">
        <f t="shared" si="61"/>
        <v>3.6547416955510625</v>
      </c>
      <c r="AL325" s="98">
        <f>([7]CaseCE160!$O342+[7]CaseCE160!$Q342)/3600/1000</f>
        <v>6.5001819385082777</v>
      </c>
      <c r="AM325" s="98">
        <f>[7]CaseCE160!$AA342/1000</f>
        <v>1.6834505705618701</v>
      </c>
      <c r="AN325" s="99">
        <f t="shared" si="62"/>
        <v>3.8612253024683527</v>
      </c>
      <c r="AO325" s="98">
        <f>([8]CaseCE165!$O342+[8]CaseCE165!$Q342)/3600/1000</f>
        <v>6.5246317042798614</v>
      </c>
      <c r="AP325" s="98">
        <f>[8]CaseCE165!$AA342/1000</f>
        <v>2.2177607781789201</v>
      </c>
      <c r="AQ325" s="99">
        <f t="shared" si="63"/>
        <v>2.9419907541324006</v>
      </c>
      <c r="AR325" s="98">
        <f>([9]CaseCE170!$O342+[9]CaseCE170!$Q342)/3600/1000</f>
        <v>3.2078186767252412</v>
      </c>
      <c r="AS325" s="98">
        <f>[9]CaseCE170!$AA342/1000</f>
        <v>0.94438551375313107</v>
      </c>
      <c r="AT325" s="99">
        <f t="shared" si="64"/>
        <v>3.3967258391934498</v>
      </c>
      <c r="AU325" s="98">
        <f>([10]CaseCE180!$O342+[10]CaseCE180!$Q342)/3600/1000</f>
        <v>6.5078578489261893</v>
      </c>
      <c r="AV325" s="98">
        <f>[10]CaseCE180!$AA342/1000</f>
        <v>1.60922265681649</v>
      </c>
      <c r="AW325" s="99">
        <f t="shared" si="65"/>
        <v>4.0441003122592267</v>
      </c>
      <c r="AX325" s="98">
        <f>([11]CaseCE185!$O342+[11]CaseCE185!$Q342)/3600/1000</f>
        <v>6.5356584615321252</v>
      </c>
      <c r="AY325" s="98">
        <f>[11]CaseCE185!$AA342/1000</f>
        <v>2.2904250590670099</v>
      </c>
      <c r="AZ325" s="99">
        <f t="shared" si="66"/>
        <v>2.8534696805117843</v>
      </c>
      <c r="BA325" s="98">
        <f>([12]CaseCE190!$O342+[12]CaseCE190!$Q342)/3600/1000</f>
        <v>0.82779088311958893</v>
      </c>
      <c r="BB325" s="98">
        <f>[12]CaseCE190!$AA342/1000</f>
        <v>0.243070772944532</v>
      </c>
      <c r="BC325" s="99">
        <f t="shared" si="67"/>
        <v>3.4055549875117577</v>
      </c>
      <c r="BD325" s="98">
        <f>([13]CaseCE195!$O342+[13]CaseCE195!$Q342)/3600/1000</f>
        <v>0.85560286899570837</v>
      </c>
      <c r="BE325" s="98">
        <f>[13]CaseCE195!$AA342/1000</f>
        <v>0.37024455867130596</v>
      </c>
      <c r="BF325" s="99">
        <f t="shared" si="68"/>
        <v>2.3109127439069042</v>
      </c>
      <c r="BG325" s="98">
        <f>([14]CaseCE200!$O342+[14]CaseCE200!$Q342)/3600/1000</f>
        <v>7.9465753636596101</v>
      </c>
      <c r="BH325" s="98">
        <f>[14]CaseCE200!$AA342/1000</f>
        <v>2.1789062854149002</v>
      </c>
      <c r="BI325" s="99">
        <f t="shared" si="69"/>
        <v>3.6470477949658351</v>
      </c>
    </row>
    <row r="326" spans="19:61" x14ac:dyDescent="0.2">
      <c r="S326" t="s">
        <v>395</v>
      </c>
      <c r="T326" s="98">
        <f>([1]CaseCE100!$O343+[1]CaseCE100!$Q343)/3600/1000</f>
        <v>5.4353571290191667</v>
      </c>
      <c r="U326" s="98">
        <f>[1]CaseCE100!$AA343/1000</f>
        <v>2.2607144035565101</v>
      </c>
      <c r="V326" s="99">
        <f t="shared" si="56"/>
        <v>2.4042652713975605</v>
      </c>
      <c r="W326" s="98">
        <f>([2]CaseCE110!$O343+[2]CaseCE110!$Q343)/3600/1000</f>
        <v>5.4076434109270286</v>
      </c>
      <c r="X326" s="98">
        <f>[2]CaseCE110!$AA343/1000</f>
        <v>1.58999267072283</v>
      </c>
      <c r="Y326" s="99">
        <f t="shared" si="57"/>
        <v>3.401049269282888</v>
      </c>
      <c r="Z326" s="98">
        <f>([3]CaseCE120!$O343+[3]CaseCE120!$Q343)/3600/1000</f>
        <v>5.4000529905850838</v>
      </c>
      <c r="AA326" s="98">
        <f>[3]CaseCE120!$AA343/1000</f>
        <v>1.4967600886841501</v>
      </c>
      <c r="AB326" s="99">
        <f t="shared" si="58"/>
        <v>3.6078280222800729</v>
      </c>
      <c r="AC326" s="98">
        <f>([4]CaseCE130!$O343+[4]CaseCE130!$Q343)/3600/1000</f>
        <v>0.3053569864044639</v>
      </c>
      <c r="AD326" s="98">
        <f>[4]CaseCE130!$AA343/1000</f>
        <v>0.16034249811881901</v>
      </c>
      <c r="AE326" s="99">
        <f t="shared" si="59"/>
        <v>1.904404571383093</v>
      </c>
      <c r="AF326" s="98">
        <f>([5]CaseCE140!$O343+[5]CaseCE140!$Q343)/3600/1000</f>
        <v>0.27764322566445776</v>
      </c>
      <c r="AG326" s="98">
        <f>[5]CaseCE140!$AA343/1000</f>
        <v>0.100153770862158</v>
      </c>
      <c r="AH326" s="99">
        <f t="shared" si="60"/>
        <v>2.7721694677535322</v>
      </c>
      <c r="AI326" s="98">
        <f>([6]CaseCE150!$O343+[6]CaseCE150!$Q343)/3600/1000</f>
        <v>6.5077284592846389</v>
      </c>
      <c r="AJ326" s="98">
        <f>[6]CaseCE150!$AA343/1000</f>
        <v>1.78557855134448</v>
      </c>
      <c r="AK326" s="99">
        <f t="shared" si="61"/>
        <v>3.6446049681681831</v>
      </c>
      <c r="AL326" s="98">
        <f>([7]CaseCE160!$O343+[7]CaseCE160!$Q343)/3600/1000</f>
        <v>6.5001381680521675</v>
      </c>
      <c r="AM326" s="98">
        <f>[7]CaseCE160!$AA343/1000</f>
        <v>1.68844587857085</v>
      </c>
      <c r="AN326" s="99">
        <f t="shared" si="62"/>
        <v>3.8497758504134434</v>
      </c>
      <c r="AO326" s="98">
        <f>([8]CaseCE165!$O343+[8]CaseCE165!$Q343)/3600/1000</f>
        <v>6.5244198893914165</v>
      </c>
      <c r="AP326" s="98">
        <f>[8]CaseCE165!$AA343/1000</f>
        <v>2.2247860735338199</v>
      </c>
      <c r="AQ326" s="99">
        <f t="shared" si="63"/>
        <v>2.9326055062130614</v>
      </c>
      <c r="AR326" s="98">
        <f>([9]CaseCE170!$O343+[9]CaseCE170!$Q343)/3600/1000</f>
        <v>3.2076987729913915</v>
      </c>
      <c r="AS326" s="98">
        <f>[9]CaseCE170!$AA343/1000</f>
        <v>0.94836515996802306</v>
      </c>
      <c r="AT326" s="99">
        <f t="shared" si="64"/>
        <v>3.3823456495381468</v>
      </c>
      <c r="AU326" s="98">
        <f>([10]CaseCE180!$O343+[10]CaseCE180!$Q343)/3600/1000</f>
        <v>6.5077267398525835</v>
      </c>
      <c r="AV326" s="98">
        <f>[10]CaseCE180!$AA343/1000</f>
        <v>1.61788684232899</v>
      </c>
      <c r="AW326" s="99">
        <f t="shared" si="65"/>
        <v>4.0223621143271941</v>
      </c>
      <c r="AX326" s="98">
        <f>([11]CaseCE185!$O343+[11]CaseCE185!$Q343)/3600/1000</f>
        <v>6.5354268189334865</v>
      </c>
      <c r="AY326" s="98">
        <f>[11]CaseCE185!$AA343/1000</f>
        <v>2.3045752383659299</v>
      </c>
      <c r="AZ326" s="99">
        <f t="shared" si="66"/>
        <v>2.83584875430991</v>
      </c>
      <c r="BA326" s="98">
        <f>([12]CaseCE190!$O343+[12]CaseCE190!$Q343)/3600/1000</f>
        <v>0.82765745531308887</v>
      </c>
      <c r="BB326" s="98">
        <f>[12]CaseCE190!$AA343/1000</f>
        <v>0.24578536237512499</v>
      </c>
      <c r="BC326" s="99">
        <f t="shared" si="67"/>
        <v>3.3673992922731224</v>
      </c>
      <c r="BD326" s="98">
        <f>([13]CaseCE195!$O343+[13]CaseCE195!$Q343)/3600/1000</f>
        <v>0.85537000534994723</v>
      </c>
      <c r="BE326" s="98">
        <f>[13]CaseCE195!$AA343/1000</f>
        <v>0.37472296544792405</v>
      </c>
      <c r="BF326" s="99">
        <f t="shared" si="68"/>
        <v>2.2826730257311105</v>
      </c>
      <c r="BG326" s="98">
        <f>([14]CaseCE200!$O343+[14]CaseCE200!$Q343)/3600/1000</f>
        <v>7.946429783200057</v>
      </c>
      <c r="BH326" s="98">
        <f>[14]CaseCE200!$AA343/1000</f>
        <v>2.1857297087029601</v>
      </c>
      <c r="BI326" s="99">
        <f t="shared" si="69"/>
        <v>3.6355958156946908</v>
      </c>
    </row>
    <row r="327" spans="19:61" x14ac:dyDescent="0.2">
      <c r="S327" t="s">
        <v>396</v>
      </c>
      <c r="T327" s="98">
        <f>([1]CaseCE100!$O344+[1]CaseCE100!$Q344)/3600/1000</f>
        <v>5.4350346653289714</v>
      </c>
      <c r="U327" s="98">
        <f>[1]CaseCE100!$AA344/1000</f>
        <v>2.2606229868952199</v>
      </c>
      <c r="V327" s="99">
        <f t="shared" si="56"/>
        <v>2.4042198530386285</v>
      </c>
      <c r="W327" s="98">
        <f>([2]CaseCE110!$O344+[2]CaseCE110!$Q344)/3600/1000</f>
        <v>5.4074025208830268</v>
      </c>
      <c r="X327" s="98">
        <f>[2]CaseCE110!$AA344/1000</f>
        <v>1.5899376713398998</v>
      </c>
      <c r="Y327" s="99">
        <f t="shared" si="57"/>
        <v>3.4010154098216989</v>
      </c>
      <c r="Z327" s="98">
        <f>([3]CaseCE120!$O344+[3]CaseCE120!$Q344)/3600/1000</f>
        <v>5.3999185716983611</v>
      </c>
      <c r="AA327" s="98">
        <f>[3]CaseCE120!$AA344/1000</f>
        <v>1.49671973608049</v>
      </c>
      <c r="AB327" s="99">
        <f t="shared" si="58"/>
        <v>3.6078354828401662</v>
      </c>
      <c r="AC327" s="98">
        <f>([4]CaseCE130!$O344+[4]CaseCE130!$Q344)/3600/1000</f>
        <v>0.30503451110028612</v>
      </c>
      <c r="AD327" s="98">
        <f>[4]CaseCE130!$AA344/1000</f>
        <v>0.160172544358296</v>
      </c>
      <c r="AE327" s="99">
        <f t="shared" si="59"/>
        <v>1.9044119722412782</v>
      </c>
      <c r="AF327" s="98">
        <f>([5]CaseCE140!$O344+[5]CaseCE140!$Q344)/3600/1000</f>
        <v>0.27740231277294392</v>
      </c>
      <c r="AG327" s="98">
        <f>[5]CaseCE140!$AA344/1000</f>
        <v>0.10006549432402401</v>
      </c>
      <c r="AH327" s="99">
        <f t="shared" si="60"/>
        <v>2.7722074891738617</v>
      </c>
      <c r="AI327" s="98">
        <f>([6]CaseCE150!$O344+[6]CaseCE150!$Q344)/3600/1000</f>
        <v>6.5074415706791386</v>
      </c>
      <c r="AJ327" s="98">
        <f>[6]CaseCE150!$AA344/1000</f>
        <v>1.78286171717152</v>
      </c>
      <c r="AK327" s="99">
        <f t="shared" si="61"/>
        <v>3.6499979263692333</v>
      </c>
      <c r="AL327" s="98">
        <f>([7]CaseCE160!$O344+[7]CaseCE160!$Q344)/3600/1000</f>
        <v>6.4999909436276946</v>
      </c>
      <c r="AM327" s="98">
        <f>[7]CaseCE160!$AA344/1000</f>
        <v>1.6858939550491701</v>
      </c>
      <c r="AN327" s="99">
        <f t="shared" si="62"/>
        <v>3.8555158965725806</v>
      </c>
      <c r="AO327" s="98">
        <f>([8]CaseCE165!$O344+[8]CaseCE165!$Q344)/3600/1000</f>
        <v>6.5239675555686114</v>
      </c>
      <c r="AP327" s="98">
        <f>[8]CaseCE165!$AA344/1000</f>
        <v>2.2210295353053002</v>
      </c>
      <c r="AQ327" s="99">
        <f t="shared" si="63"/>
        <v>2.9373619089094349</v>
      </c>
      <c r="AR327" s="98">
        <f>([9]CaseCE170!$O344+[9]CaseCE170!$Q344)/3600/1000</f>
        <v>3.2074341034171532</v>
      </c>
      <c r="AS327" s="98">
        <f>[9]CaseCE170!$AA344/1000</f>
        <v>0.946183641035659</v>
      </c>
      <c r="AT327" s="99">
        <f t="shared" si="64"/>
        <v>3.3898642550048845</v>
      </c>
      <c r="AU327" s="98">
        <f>([10]CaseCE180!$O344+[10]CaseCE180!$Q344)/3600/1000</f>
        <v>6.5074745259174396</v>
      </c>
      <c r="AV327" s="98">
        <f>[10]CaseCE180!$AA344/1000</f>
        <v>1.6103709894749199</v>
      </c>
      <c r="AW327" s="99">
        <f t="shared" si="65"/>
        <v>4.0409784878447645</v>
      </c>
      <c r="AX327" s="98">
        <f>([11]CaseCE185!$O344+[11]CaseCE185!$Q344)/3600/1000</f>
        <v>6.5350812399085889</v>
      </c>
      <c r="AY327" s="98">
        <f>[11]CaseCE185!$AA344/1000</f>
        <v>2.2928541784924299</v>
      </c>
      <c r="AZ327" s="99">
        <f t="shared" si="66"/>
        <v>2.8501948799052967</v>
      </c>
      <c r="BA327" s="98">
        <f>([12]CaseCE190!$O344+[12]CaseCE190!$Q344)/3600/1000</f>
        <v>0.82741227135756834</v>
      </c>
      <c r="BB327" s="98">
        <f>[12]CaseCE190!$AA344/1000</f>
        <v>0.24478436647993398</v>
      </c>
      <c r="BC327" s="99">
        <f t="shared" si="67"/>
        <v>3.3801679545797092</v>
      </c>
      <c r="BD327" s="98">
        <f>([13]CaseCE195!$O344+[13]CaseCE195!$Q344)/3600/1000</f>
        <v>0.85504110373066655</v>
      </c>
      <c r="BE327" s="98">
        <f>[13]CaseCE195!$AA344/1000</f>
        <v>0.37285201603635698</v>
      </c>
      <c r="BF327" s="99">
        <f t="shared" si="68"/>
        <v>2.2932452205040272</v>
      </c>
      <c r="BG327" s="98">
        <f>([14]CaseCE200!$O344+[14]CaseCE200!$Q344)/3600/1000</f>
        <v>7.946040698728166</v>
      </c>
      <c r="BH327" s="98">
        <f>[14]CaseCE200!$AA344/1000</f>
        <v>2.1819658222843898</v>
      </c>
      <c r="BI327" s="99">
        <f t="shared" si="69"/>
        <v>3.6416888924543871</v>
      </c>
    </row>
    <row r="328" spans="19:61" x14ac:dyDescent="0.2">
      <c r="S328" t="s">
        <v>397</v>
      </c>
      <c r="T328" s="98">
        <f>([1]CaseCE100!$O345+[1]CaseCE100!$Q345)/3600/1000</f>
        <v>5.4360317594516676</v>
      </c>
      <c r="U328" s="98">
        <f>[1]CaseCE100!$AA345/1000</f>
        <v>2.2609470026095702</v>
      </c>
      <c r="V328" s="99">
        <f t="shared" si="56"/>
        <v>2.4043163122255566</v>
      </c>
      <c r="W328" s="98">
        <f>([2]CaseCE110!$O345+[2]CaseCE110!$Q345)/3600/1000</f>
        <v>5.4082007301749444</v>
      </c>
      <c r="X328" s="98">
        <f>[2]CaseCE110!$AA345/1000</f>
        <v>1.5901268596529801</v>
      </c>
      <c r="Y328" s="99">
        <f t="shared" si="57"/>
        <v>3.4011127460328532</v>
      </c>
      <c r="Z328" s="98">
        <f>([3]CaseCE120!$O345+[3]CaseCE120!$Q345)/3600/1000</f>
        <v>5.400342333373251</v>
      </c>
      <c r="AA328" s="98">
        <f>[3]CaseCE120!$AA345/1000</f>
        <v>1.4968164559979</v>
      </c>
      <c r="AB328" s="99">
        <f t="shared" si="58"/>
        <v>3.6078854636675826</v>
      </c>
      <c r="AC328" s="98">
        <f>([4]CaseCE130!$O345+[4]CaseCE130!$Q345)/3600/1000</f>
        <v>0.30603165025285278</v>
      </c>
      <c r="AD328" s="98">
        <f>[4]CaseCE130!$AA345/1000</f>
        <v>0.160687854503757</v>
      </c>
      <c r="AE328" s="99">
        <f t="shared" si="59"/>
        <v>1.9045101522946624</v>
      </c>
      <c r="AF328" s="98">
        <f>([5]CaseCE140!$O345+[5]CaseCE140!$Q345)/3600/1000</f>
        <v>0.27820058711067497</v>
      </c>
      <c r="AG328" s="98">
        <f>[5]CaseCE140!$AA345/1000</f>
        <v>0.100349877747237</v>
      </c>
      <c r="AH328" s="99">
        <f t="shared" si="60"/>
        <v>2.7723061886673284</v>
      </c>
      <c r="AI328" s="98">
        <f>([6]CaseCE150!$O345+[6]CaseCE150!$Q345)/3600/1000</f>
        <v>6.5082216400367496</v>
      </c>
      <c r="AJ328" s="98">
        <f>[6]CaseCE150!$AA345/1000</f>
        <v>1.7824864487607499</v>
      </c>
      <c r="AK328" s="99">
        <f t="shared" si="61"/>
        <v>3.6512039934786067</v>
      </c>
      <c r="AL328" s="98">
        <f>([7]CaseCE160!$O345+[7]CaseCE160!$Q345)/3600/1000</f>
        <v>6.5003518292190003</v>
      </c>
      <c r="AM328" s="98">
        <f>[7]CaseCE160!$AA345/1000</f>
        <v>1.6851686554908198</v>
      </c>
      <c r="AN328" s="99">
        <f t="shared" si="62"/>
        <v>3.8573894713972812</v>
      </c>
      <c r="AO328" s="98">
        <f>([8]CaseCE165!$O345+[8]CaseCE165!$Q345)/3600/1000</f>
        <v>6.5250265605828339</v>
      </c>
      <c r="AP328" s="98">
        <f>[8]CaseCE165!$AA345/1000</f>
        <v>2.2203960210719402</v>
      </c>
      <c r="AQ328" s="99">
        <f t="shared" si="63"/>
        <v>2.9386769290969763</v>
      </c>
      <c r="AR328" s="98">
        <f>([9]CaseCE170!$O345+[9]CaseCE170!$Q345)/3600/1000</f>
        <v>3.2082193408023585</v>
      </c>
      <c r="AS328" s="98">
        <f>[9]CaseCE170!$AA345/1000</f>
        <v>0.94583495069544898</v>
      </c>
      <c r="AT328" s="99">
        <f t="shared" si="64"/>
        <v>3.3919441636655892</v>
      </c>
      <c r="AU328" s="98">
        <f>([10]CaseCE180!$O345+[10]CaseCE180!$Q345)/3600/1000</f>
        <v>6.5082525772341331</v>
      </c>
      <c r="AV328" s="98">
        <f>[10]CaseCE180!$AA345/1000</f>
        <v>1.61096567790266</v>
      </c>
      <c r="AW328" s="99">
        <f t="shared" si="65"/>
        <v>4.0399697315136613</v>
      </c>
      <c r="AX328" s="98">
        <f>([11]CaseCE185!$O345+[11]CaseCE185!$Q345)/3600/1000</f>
        <v>6.5360771028254963</v>
      </c>
      <c r="AY328" s="98">
        <f>[11]CaseCE185!$AA345/1000</f>
        <v>2.29370107972874</v>
      </c>
      <c r="AZ328" s="99">
        <f t="shared" si="66"/>
        <v>2.8495766778810045</v>
      </c>
      <c r="BA328" s="98">
        <f>([12]CaseCE190!$O345+[12]CaseCE190!$Q345)/3600/1000</f>
        <v>0.82820787084774727</v>
      </c>
      <c r="BB328" s="98">
        <f>[12]CaseCE190!$AA345/1000</f>
        <v>0.244659814525401</v>
      </c>
      <c r="BC328" s="99">
        <f t="shared" si="67"/>
        <v>3.3851405979945319</v>
      </c>
      <c r="BD328" s="98">
        <f>([13]CaseCE195!$O345+[13]CaseCE195!$Q345)/3600/1000</f>
        <v>0.85603868238850012</v>
      </c>
      <c r="BE328" s="98">
        <f>[13]CaseCE195!$AA345/1000</f>
        <v>0.37271124911041997</v>
      </c>
      <c r="BF328" s="99">
        <f t="shared" si="68"/>
        <v>2.2967878872228211</v>
      </c>
      <c r="BG328" s="98">
        <f>([14]CaseCE200!$O345+[14]CaseCE200!$Q345)/3600/1000</f>
        <v>7.946902546720362</v>
      </c>
      <c r="BH328" s="98">
        <f>[14]CaseCE200!$AA345/1000</f>
        <v>2.1812274057311201</v>
      </c>
      <c r="BI328" s="99">
        <f t="shared" si="69"/>
        <v>3.6433168434616565</v>
      </c>
    </row>
    <row r="329" spans="19:61" x14ac:dyDescent="0.2">
      <c r="S329" t="s">
        <v>398</v>
      </c>
      <c r="T329" s="98">
        <f>([1]CaseCE100!$O346+[1]CaseCE100!$Q346)/3600/1000</f>
        <v>5.4375413856828336</v>
      </c>
      <c r="U329" s="98">
        <f>[1]CaseCE100!$AA346/1000</f>
        <v>2.2612175759425899</v>
      </c>
      <c r="V329" s="99">
        <f t="shared" si="56"/>
        <v>2.4046962324782881</v>
      </c>
      <c r="W329" s="98">
        <f>([2]CaseCE110!$O346+[2]CaseCE110!$Q346)/3600/1000</f>
        <v>5.4097485505311109</v>
      </c>
      <c r="X329" s="98">
        <f>[2]CaseCE110!$AA346/1000</f>
        <v>1.5903361620438099</v>
      </c>
      <c r="Y329" s="99">
        <f t="shared" si="57"/>
        <v>3.4016383954816249</v>
      </c>
      <c r="Z329" s="98">
        <f>([3]CaseCE120!$O346+[3]CaseCE120!$Q346)/3600/1000</f>
        <v>5.4020499828999169</v>
      </c>
      <c r="AA329" s="98">
        <f>[3]CaseCE120!$AA346/1000</f>
        <v>1.49705639745797</v>
      </c>
      <c r="AB329" s="99">
        <f t="shared" si="58"/>
        <v>3.6084478795005315</v>
      </c>
      <c r="AC329" s="98">
        <f>([4]CaseCE130!$O346+[4]CaseCE130!$Q346)/3600/1000</f>
        <v>0.30754130610259445</v>
      </c>
      <c r="AD329" s="98">
        <f>[4]CaseCE130!$AA346/1000</f>
        <v>0.161445121330347</v>
      </c>
      <c r="AE329" s="99">
        <f t="shared" si="59"/>
        <v>1.9049278390599815</v>
      </c>
      <c r="AF329" s="98">
        <f>([5]CaseCE140!$O346+[5]CaseCE140!$Q346)/3600/1000</f>
        <v>0.27974850366653614</v>
      </c>
      <c r="AG329" s="98">
        <f>[5]CaseCE140!$AA346/1000</f>
        <v>0.10088694291089599</v>
      </c>
      <c r="AH329" s="99">
        <f t="shared" si="60"/>
        <v>2.7728910758413194</v>
      </c>
      <c r="AI329" s="98">
        <f>([6]CaseCE150!$O346+[6]CaseCE150!$Q346)/3600/1000</f>
        <v>6.5097606173275002</v>
      </c>
      <c r="AJ329" s="98">
        <f>[6]CaseCE150!$AA346/1000</f>
        <v>1.7831225374945601</v>
      </c>
      <c r="AK329" s="99">
        <f t="shared" si="61"/>
        <v>3.6507645887726099</v>
      </c>
      <c r="AL329" s="98">
        <f>([7]CaseCE160!$O346+[7]CaseCE160!$Q346)/3600/1000</f>
        <v>6.5019633422606109</v>
      </c>
      <c r="AM329" s="98">
        <f>[7]CaseCE160!$AA346/1000</f>
        <v>1.6857344851784601</v>
      </c>
      <c r="AN329" s="99">
        <f t="shared" si="62"/>
        <v>3.857050679942803</v>
      </c>
      <c r="AO329" s="98">
        <f>([8]CaseCE165!$O346+[8]CaseCE165!$Q346)/3600/1000</f>
        <v>6.5265502428192779</v>
      </c>
      <c r="AP329" s="98">
        <f>[8]CaseCE165!$AA346/1000</f>
        <v>2.2212063748899</v>
      </c>
      <c r="AQ329" s="99">
        <f t="shared" si="63"/>
        <v>2.9382907939577581</v>
      </c>
      <c r="AR329" s="98">
        <f>([9]CaseCE170!$O346+[9]CaseCE170!$Q346)/3600/1000</f>
        <v>3.2097572726317392</v>
      </c>
      <c r="AS329" s="98">
        <f>[9]CaseCE170!$AA346/1000</f>
        <v>0.94650912767611106</v>
      </c>
      <c r="AT329" s="99">
        <f t="shared" si="64"/>
        <v>3.3911530050559597</v>
      </c>
      <c r="AU329" s="98">
        <f>([10]CaseCE180!$O346+[10]CaseCE180!$Q346)/3600/1000</f>
        <v>6.5097716670456451</v>
      </c>
      <c r="AV329" s="98">
        <f>[10]CaseCE180!$AA346/1000</f>
        <v>1.6120067655117201</v>
      </c>
      <c r="AW329" s="99">
        <f t="shared" si="65"/>
        <v>4.0383029440817291</v>
      </c>
      <c r="AX329" s="98">
        <f>([11]CaseCE185!$O346+[11]CaseCE185!$Q346)/3600/1000</f>
        <v>6.5375819478949104</v>
      </c>
      <c r="AY329" s="98">
        <f>[11]CaseCE185!$AA346/1000</f>
        <v>2.29524977201058</v>
      </c>
      <c r="AZ329" s="99">
        <f t="shared" si="66"/>
        <v>2.848309594719252</v>
      </c>
      <c r="BA329" s="98">
        <f>([12]CaseCE190!$O346+[12]CaseCE190!$Q346)/3600/1000</f>
        <v>0.8297535434004194</v>
      </c>
      <c r="BB329" s="98">
        <f>[12]CaseCE190!$AA346/1000</f>
        <v>0.24551837565715498</v>
      </c>
      <c r="BC329" s="99">
        <f t="shared" si="67"/>
        <v>3.379598537907802</v>
      </c>
      <c r="BD329" s="98">
        <f>([13]CaseCE195!$O346+[13]CaseCE195!$Q346)/3600/1000</f>
        <v>0.85754861069520549</v>
      </c>
      <c r="BE329" s="98">
        <f>[13]CaseCE195!$AA346/1000</f>
        <v>0.37381373738757495</v>
      </c>
      <c r="BF329" s="99">
        <f t="shared" si="68"/>
        <v>2.2940532273860441</v>
      </c>
      <c r="BG329" s="98">
        <f>([14]CaseCE200!$O346+[14]CaseCE200!$Q346)/3600/1000</f>
        <v>7.9484475117314997</v>
      </c>
      <c r="BH329" s="98">
        <f>[14]CaseCE200!$AA346/1000</f>
        <v>2.1819698878212797</v>
      </c>
      <c r="BI329" s="99">
        <f t="shared" si="69"/>
        <v>3.6427851530380697</v>
      </c>
    </row>
    <row r="330" spans="19:61" x14ac:dyDescent="0.2">
      <c r="S330" t="s">
        <v>399</v>
      </c>
      <c r="T330" s="98">
        <f>([1]CaseCE100!$O347+[1]CaseCE100!$Q347)/3600/1000</f>
        <v>5.4388544056735277</v>
      </c>
      <c r="U330" s="98">
        <f>[1]CaseCE100!$AA347/1000</f>
        <v>2.2615123136870903</v>
      </c>
      <c r="V330" s="99">
        <f t="shared" ref="V330:V393" si="70">T330/U330</f>
        <v>2.4049634276835796</v>
      </c>
      <c r="W330" s="98">
        <f>([2]CaseCE110!$O347+[2]CaseCE110!$Q347)/3600/1000</f>
        <v>5.4112207518323894</v>
      </c>
      <c r="X330" s="98">
        <f>[2]CaseCE110!$AA347/1000</f>
        <v>1.5905904740666699</v>
      </c>
      <c r="Y330" s="99">
        <f t="shared" ref="Y330:Y393" si="71">W330/X330</f>
        <v>3.402020092574487</v>
      </c>
      <c r="Z330" s="98">
        <f>([3]CaseCE120!$O347+[3]CaseCE120!$Q347)/3600/1000</f>
        <v>5.4033956932653613</v>
      </c>
      <c r="AA330" s="98">
        <f>[3]CaseCE120!$AA347/1000</f>
        <v>1.49727368910331</v>
      </c>
      <c r="AB330" s="99">
        <f t="shared" ref="AB330:AB393" si="72">Z330/AA330</f>
        <v>3.60882297778261</v>
      </c>
      <c r="AC330" s="98">
        <f>([4]CaseCE130!$O347+[4]CaseCE130!$Q347)/3600/1000</f>
        <v>0.30885433586204719</v>
      </c>
      <c r="AD330" s="98">
        <f>[4]CaseCE130!$AA347/1000</f>
        <v>0.16210968255240801</v>
      </c>
      <c r="AE330" s="99">
        <f t="shared" ref="AE330:AE393" si="73">AC330/AD330</f>
        <v>1.905218312682825</v>
      </c>
      <c r="AF330" s="98">
        <f>([5]CaseCE140!$O347+[5]CaseCE140!$Q347)/3600/1000</f>
        <v>0.28122072640877221</v>
      </c>
      <c r="AG330" s="98">
        <f>[5]CaseCE140!$AA347/1000</f>
        <v>0.10140260948781901</v>
      </c>
      <c r="AH330" s="99">
        <f t="shared" ref="AH330:AH393" si="74">AF330/AG330</f>
        <v>2.7733085748898194</v>
      </c>
      <c r="AI330" s="98">
        <f>([6]CaseCE150!$O347+[6]CaseCE150!$Q347)/3600/1000</f>
        <v>6.5112241022552215</v>
      </c>
      <c r="AJ330" s="98">
        <f>[6]CaseCE150!$AA347/1000</f>
        <v>1.7831425276794501</v>
      </c>
      <c r="AK330" s="99">
        <f t="shared" ref="AK330:AK393" si="75">AI330/AJ330</f>
        <v>3.6515443948997235</v>
      </c>
      <c r="AL330" s="98">
        <f>([7]CaseCE160!$O347+[7]CaseCE160!$Q347)/3600/1000</f>
        <v>6.5034137133419714</v>
      </c>
      <c r="AM330" s="98">
        <f>[7]CaseCE160!$AA347/1000</f>
        <v>1.6857648438330199</v>
      </c>
      <c r="AN330" s="99">
        <f t="shared" ref="AN330:AN393" si="76">AL330/AM330</f>
        <v>3.8578415827884913</v>
      </c>
      <c r="AO330" s="98">
        <f>([8]CaseCE165!$O347+[8]CaseCE165!$Q347)/3600/1000</f>
        <v>6.5278541414544726</v>
      </c>
      <c r="AP330" s="98">
        <f>[8]CaseCE165!$AA347/1000</f>
        <v>2.2211612378620997</v>
      </c>
      <c r="AQ330" s="99">
        <f t="shared" ref="AQ330:AQ393" si="77">AO330/AP330</f>
        <v>2.9389375386982839</v>
      </c>
      <c r="AR330" s="98">
        <f>([9]CaseCE170!$O347+[9]CaseCE170!$Q347)/3600/1000</f>
        <v>3.2112248919887056</v>
      </c>
      <c r="AS330" s="98">
        <f>[9]CaseCE170!$AA347/1000</f>
        <v>0.94671187186595795</v>
      </c>
      <c r="AT330" s="99">
        <f t="shared" ref="AT330:AT393" si="78">AR330/AS330</f>
        <v>3.3919769968231401</v>
      </c>
      <c r="AU330" s="98">
        <f>([10]CaseCE180!$O347+[10]CaseCE180!$Q347)/3600/1000</f>
        <v>6.5112343943342923</v>
      </c>
      <c r="AV330" s="98">
        <f>[10]CaseCE180!$AA347/1000</f>
        <v>1.6116191978335401</v>
      </c>
      <c r="AW330" s="99">
        <f t="shared" ref="AW330:AW393" si="79">AU330/AV330</f>
        <v>4.0401817024066133</v>
      </c>
      <c r="AX330" s="98">
        <f>([11]CaseCE185!$O347+[11]CaseCE185!$Q347)/3600/1000</f>
        <v>6.5388919180419185</v>
      </c>
      <c r="AY330" s="98">
        <f>[11]CaseCE185!$AA347/1000</f>
        <v>2.2945493455806298</v>
      </c>
      <c r="AZ330" s="99">
        <f t="shared" ref="AZ330:AZ393" si="80">AX330/AY330</f>
        <v>2.8497499653411325</v>
      </c>
      <c r="BA330" s="98">
        <f>([12]CaseCE190!$O347+[12]CaseCE190!$Q347)/3600/1000</f>
        <v>0.83122473938301944</v>
      </c>
      <c r="BB330" s="98">
        <f>[12]CaseCE190!$AA347/1000</f>
        <v>0.24595486923156198</v>
      </c>
      <c r="BC330" s="99">
        <f t="shared" ref="BC330:BC393" si="81">BA330/BB330</f>
        <v>3.3795823680174295</v>
      </c>
      <c r="BD330" s="98">
        <f>([13]CaseCE195!$O347+[13]CaseCE195!$Q347)/3600/1000</f>
        <v>0.85886120390519993</v>
      </c>
      <c r="BE330" s="98">
        <f>[13]CaseCE195!$AA347/1000</f>
        <v>0.37426544277338702</v>
      </c>
      <c r="BF330" s="99">
        <f t="shared" ref="BF330:BF393" si="82">BD330/BE330</f>
        <v>2.2947916258066856</v>
      </c>
      <c r="BG330" s="98">
        <f>([14]CaseCE200!$O347+[14]CaseCE200!$Q347)/3600/1000</f>
        <v>7.9498813736914453</v>
      </c>
      <c r="BH330" s="98">
        <f>[14]CaseCE200!$AA347/1000</f>
        <v>2.1818802915162299</v>
      </c>
      <c r="BI330" s="99">
        <f t="shared" ref="BI330:BI393" si="83">BG330/BH330</f>
        <v>3.6435919076783643</v>
      </c>
    </row>
    <row r="331" spans="19:61" x14ac:dyDescent="0.2">
      <c r="S331" t="s">
        <v>400</v>
      </c>
      <c r="T331" s="98">
        <f>([1]CaseCE100!$O348+[1]CaseCE100!$Q348)/3600/1000</f>
        <v>5.4396171053696944</v>
      </c>
      <c r="U331" s="98">
        <f>[1]CaseCE100!$AA348/1000</f>
        <v>2.2617600842716001</v>
      </c>
      <c r="V331" s="99">
        <f t="shared" si="70"/>
        <v>2.4050371846231973</v>
      </c>
      <c r="W331" s="98">
        <f>([2]CaseCE110!$O348+[2]CaseCE110!$Q348)/3600/1000</f>
        <v>5.4119725963212781</v>
      </c>
      <c r="X331" s="98">
        <f>[2]CaseCE110!$AA348/1000</f>
        <v>1.5907685400057101</v>
      </c>
      <c r="Y331" s="99">
        <f t="shared" si="71"/>
        <v>3.4021119101977284</v>
      </c>
      <c r="Z331" s="98">
        <f>([3]CaseCE120!$O348+[3]CaseCE120!$Q348)/3600/1000</f>
        <v>5.4042017079910005</v>
      </c>
      <c r="AA331" s="98">
        <f>[3]CaseCE120!$AA348/1000</f>
        <v>1.4974575949353601</v>
      </c>
      <c r="AB331" s="99">
        <f t="shared" si="72"/>
        <v>3.6089180263059673</v>
      </c>
      <c r="AC331" s="98">
        <f>([4]CaseCE130!$O348+[4]CaseCE130!$Q348)/3600/1000</f>
        <v>0.30961703474733054</v>
      </c>
      <c r="AD331" s="98">
        <f>[4]CaseCE130!$AA348/1000</f>
        <v>0.16250360422610199</v>
      </c>
      <c r="AE331" s="99">
        <f t="shared" si="73"/>
        <v>1.9052933393190463</v>
      </c>
      <c r="AF331" s="98">
        <f>([5]CaseCE140!$O348+[5]CaseCE140!$Q348)/3600/1000</f>
        <v>0.28197255254756109</v>
      </c>
      <c r="AG331" s="98">
        <f>[5]CaseCE140!$AA348/1000</f>
        <v>0.101670299453338</v>
      </c>
      <c r="AH331" s="99">
        <f t="shared" si="74"/>
        <v>2.7734014167723933</v>
      </c>
      <c r="AI331" s="98">
        <f>([6]CaseCE150!$O348+[6]CaseCE150!$Q348)/3600/1000</f>
        <v>6.5119788058302781</v>
      </c>
      <c r="AJ331" s="98">
        <f>[6]CaseCE150!$AA348/1000</f>
        <v>1.7831789285895701</v>
      </c>
      <c r="AK331" s="99">
        <f t="shared" si="75"/>
        <v>3.651893089035668</v>
      </c>
      <c r="AL331" s="98">
        <f>([7]CaseCE160!$O348+[7]CaseCE160!$Q348)/3600/1000</f>
        <v>6.5042042002059173</v>
      </c>
      <c r="AM331" s="98">
        <f>[7]CaseCE160!$AA348/1000</f>
        <v>1.68578687779915</v>
      </c>
      <c r="AN331" s="99">
        <f t="shared" si="76"/>
        <v>3.8582600718172446</v>
      </c>
      <c r="AO331" s="98">
        <f>([8]CaseCE165!$O348+[8]CaseCE165!$Q348)/3600/1000</f>
        <v>6.5286335644403604</v>
      </c>
      <c r="AP331" s="98">
        <f>[8]CaseCE165!$AA348/1000</f>
        <v>2.2211752489959897</v>
      </c>
      <c r="AQ331" s="99">
        <f t="shared" si="77"/>
        <v>2.9392699056012881</v>
      </c>
      <c r="AR331" s="98">
        <f>([9]CaseCE170!$O348+[9]CaseCE170!$Q348)/3600/1000</f>
        <v>3.2119806722194753</v>
      </c>
      <c r="AS331" s="98">
        <f>[9]CaseCE170!$AA348/1000</f>
        <v>0.94676223270002802</v>
      </c>
      <c r="AT331" s="99">
        <f t="shared" si="78"/>
        <v>3.3925948472399181</v>
      </c>
      <c r="AU331" s="98">
        <f>([10]CaseCE180!$O348+[10]CaseCE180!$Q348)/3600/1000</f>
        <v>6.5119932467320858</v>
      </c>
      <c r="AV331" s="98">
        <f>[10]CaseCE180!$AA348/1000</f>
        <v>1.6116774878267899</v>
      </c>
      <c r="AW331" s="99">
        <f t="shared" si="79"/>
        <v>4.0405064263278598</v>
      </c>
      <c r="AX331" s="98">
        <f>([11]CaseCE185!$O348+[11]CaseCE185!$Q348)/3600/1000</f>
        <v>6.539656343510492</v>
      </c>
      <c r="AY331" s="98">
        <f>[11]CaseCE185!$AA348/1000</f>
        <v>2.2946217291593198</v>
      </c>
      <c r="AZ331" s="99">
        <f t="shared" si="80"/>
        <v>2.8499932082079709</v>
      </c>
      <c r="BA331" s="98">
        <f>([12]CaseCE190!$O348+[12]CaseCE190!$Q348)/3600/1000</f>
        <v>0.83197696796989173</v>
      </c>
      <c r="BB331" s="98">
        <f>[12]CaseCE190!$AA348/1000</f>
        <v>0.24582644776505</v>
      </c>
      <c r="BC331" s="99">
        <f t="shared" si="81"/>
        <v>3.3844078842365177</v>
      </c>
      <c r="BD331" s="98">
        <f>([13]CaseCE195!$O348+[13]CaseCE195!$Q348)/3600/1000</f>
        <v>0.85962333711565841</v>
      </c>
      <c r="BE331" s="98">
        <f>[13]CaseCE195!$AA348/1000</f>
        <v>0.37415693988253995</v>
      </c>
      <c r="BF331" s="99">
        <f t="shared" si="82"/>
        <v>2.2974940338819376</v>
      </c>
      <c r="BG331" s="98">
        <f>([14]CaseCE200!$O348+[14]CaseCE200!$Q348)/3600/1000</f>
        <v>7.9506271972795286</v>
      </c>
      <c r="BH331" s="98">
        <f>[14]CaseCE200!$AA348/1000</f>
        <v>2.18184132839415</v>
      </c>
      <c r="BI331" s="99">
        <f t="shared" si="83"/>
        <v>3.6439988067928129</v>
      </c>
    </row>
    <row r="332" spans="19:61" x14ac:dyDescent="0.2">
      <c r="S332" t="s">
        <v>401</v>
      </c>
      <c r="T332" s="98">
        <f>([1]CaseCE100!$O349+[1]CaseCE100!$Q349)/3600/1000</f>
        <v>5.4399636736551935</v>
      </c>
      <c r="U332" s="98">
        <f>[1]CaseCE100!$AA349/1000</f>
        <v>2.2618726667962901</v>
      </c>
      <c r="V332" s="99">
        <f t="shared" si="70"/>
        <v>2.4050706980602681</v>
      </c>
      <c r="W332" s="98">
        <f>([2]CaseCE110!$O349+[2]CaseCE110!$Q349)/3600/1000</f>
        <v>5.4123475491706108</v>
      </c>
      <c r="X332" s="98">
        <f>[2]CaseCE110!$AA349/1000</f>
        <v>1.5908573895945501</v>
      </c>
      <c r="Y332" s="99">
        <f t="shared" si="71"/>
        <v>3.4021575941197439</v>
      </c>
      <c r="Z332" s="98">
        <f>([3]CaseCE120!$O349+[3]CaseCE120!$Q349)/3600/1000</f>
        <v>5.4045756147628605</v>
      </c>
      <c r="AA332" s="98">
        <f>[3]CaseCE120!$AA349/1000</f>
        <v>1.4975429045248199</v>
      </c>
      <c r="AB332" s="99">
        <f t="shared" si="72"/>
        <v>3.6089621195045276</v>
      </c>
      <c r="AC332" s="98">
        <f>([4]CaseCE130!$O349+[4]CaseCE130!$Q349)/3600/1000</f>
        <v>0.3099635868280084</v>
      </c>
      <c r="AD332" s="98">
        <f>[4]CaseCE130!$AA349/1000</f>
        <v>0.1626825819803</v>
      </c>
      <c r="AE332" s="99">
        <f t="shared" si="73"/>
        <v>1.9053274361329189</v>
      </c>
      <c r="AF332" s="98">
        <f>([5]CaseCE140!$O349+[5]CaseCE140!$Q349)/3600/1000</f>
        <v>0.28234747124416948</v>
      </c>
      <c r="AG332" s="98">
        <f>[5]CaseCE140!$AA349/1000</f>
        <v>0.10180378315708699</v>
      </c>
      <c r="AH332" s="99">
        <f t="shared" si="74"/>
        <v>2.7734477294276672</v>
      </c>
      <c r="AI332" s="98">
        <f>([6]CaseCE150!$O349+[6]CaseCE150!$Q349)/3600/1000</f>
        <v>6.5123615502862497</v>
      </c>
      <c r="AJ332" s="98">
        <f>[6]CaseCE150!$AA349/1000</f>
        <v>1.7832508198591299</v>
      </c>
      <c r="AK332" s="99">
        <f t="shared" si="75"/>
        <v>3.651960496953929</v>
      </c>
      <c r="AL332" s="98">
        <f>([7]CaseCE160!$O349+[7]CaseCE160!$Q349)/3600/1000</f>
        <v>6.5045810337113892</v>
      </c>
      <c r="AM332" s="98">
        <f>[7]CaseCE160!$AA349/1000</f>
        <v>1.68585297467465</v>
      </c>
      <c r="AN332" s="99">
        <f t="shared" si="76"/>
        <v>3.8583323287528661</v>
      </c>
      <c r="AO332" s="98">
        <f>([8]CaseCE165!$O349+[8]CaseCE165!$Q349)/3600/1000</f>
        <v>6.5290130173293619</v>
      </c>
      <c r="AP332" s="98">
        <f>[8]CaseCE165!$AA349/1000</f>
        <v>2.22125337784267</v>
      </c>
      <c r="AQ332" s="99">
        <f t="shared" si="77"/>
        <v>2.9393373500102373</v>
      </c>
      <c r="AR332" s="98">
        <f>([9]CaseCE170!$O349+[9]CaseCE170!$Q349)/3600/1000</f>
        <v>3.2123615604884281</v>
      </c>
      <c r="AS332" s="98">
        <f>[9]CaseCE170!$AA349/1000</f>
        <v>0.94683314698438703</v>
      </c>
      <c r="AT332" s="99">
        <f t="shared" si="78"/>
        <v>3.3927430305113715</v>
      </c>
      <c r="AU332" s="98">
        <f>([10]CaseCE180!$O349+[10]CaseCE180!$Q349)/3600/1000</f>
        <v>6.5123804176439499</v>
      </c>
      <c r="AV332" s="98">
        <f>[10]CaseCE180!$AA349/1000</f>
        <v>1.6117379269427199</v>
      </c>
      <c r="AW332" s="99">
        <f t="shared" si="79"/>
        <v>4.0405951295054408</v>
      </c>
      <c r="AX332" s="98">
        <f>([11]CaseCE185!$O349+[11]CaseCE185!$Q349)/3600/1000</f>
        <v>6.540007882555436</v>
      </c>
      <c r="AY332" s="98">
        <f>[11]CaseCE185!$AA349/1000</f>
        <v>2.2946777411886199</v>
      </c>
      <c r="AZ332" s="99">
        <f t="shared" si="80"/>
        <v>2.8500768387493829</v>
      </c>
      <c r="BA332" s="98">
        <f>([12]CaseCE190!$O349+[12]CaseCE190!$Q349)/3600/1000</f>
        <v>0.83235284778903607</v>
      </c>
      <c r="BB332" s="98">
        <f>[12]CaseCE190!$AA349/1000</f>
        <v>0.24570322165446601</v>
      </c>
      <c r="BC332" s="99">
        <f t="shared" si="81"/>
        <v>3.3876350590126942</v>
      </c>
      <c r="BD332" s="98">
        <f>([13]CaseCE195!$O349+[13]CaseCE195!$Q349)/3600/1000</f>
        <v>0.85997004514750275</v>
      </c>
      <c r="BE332" s="98">
        <f>[13]CaseCE195!$AA349/1000</f>
        <v>0.37400458319319602</v>
      </c>
      <c r="BF332" s="99">
        <f t="shared" si="82"/>
        <v>2.2993569699205429</v>
      </c>
      <c r="BG332" s="98">
        <f>([14]CaseCE200!$O349+[14]CaseCE200!$Q349)/3600/1000</f>
        <v>7.9509861284938621</v>
      </c>
      <c r="BH332" s="98">
        <f>[14]CaseCE200!$AA349/1000</f>
        <v>2.18189684030621</v>
      </c>
      <c r="BI332" s="99">
        <f t="shared" si="83"/>
        <v>3.6440706002296657</v>
      </c>
    </row>
    <row r="333" spans="19:61" x14ac:dyDescent="0.2">
      <c r="S333" t="s">
        <v>402</v>
      </c>
      <c r="T333" s="98">
        <f>([1]CaseCE100!$O350+[1]CaseCE100!$Q350)/3600/1000</f>
        <v>5.440293732731222</v>
      </c>
      <c r="U333" s="98">
        <f>[1]CaseCE100!$AA350/1000</f>
        <v>2.2621996695150601</v>
      </c>
      <c r="V333" s="99">
        <f t="shared" si="70"/>
        <v>2.4048689450553402</v>
      </c>
      <c r="W333" s="98">
        <f>([2]CaseCE110!$O350+[2]CaseCE110!$Q350)/3600/1000</f>
        <v>5.4126840468220001</v>
      </c>
      <c r="X333" s="98">
        <f>[2]CaseCE110!$AA350/1000</f>
        <v>1.5910946447425098</v>
      </c>
      <c r="Y333" s="99">
        <f t="shared" si="71"/>
        <v>3.4018617715214208</v>
      </c>
      <c r="Z333" s="98">
        <f>([3]CaseCE120!$O350+[3]CaseCE120!$Q350)/3600/1000</f>
        <v>5.4049197491499719</v>
      </c>
      <c r="AA333" s="98">
        <f>[3]CaseCE120!$AA350/1000</f>
        <v>1.4977711284814801</v>
      </c>
      <c r="AB333" s="99">
        <f t="shared" si="72"/>
        <v>3.608641965631803</v>
      </c>
      <c r="AC333" s="98">
        <f>([4]CaseCE130!$O350+[4]CaseCE130!$Q350)/3600/1000</f>
        <v>0.31029364530442782</v>
      </c>
      <c r="AD333" s="98">
        <f>[4]CaseCE130!$AA350/1000</f>
        <v>0.16287603192769398</v>
      </c>
      <c r="AE333" s="99">
        <f t="shared" si="73"/>
        <v>1.9050908941726759</v>
      </c>
      <c r="AF333" s="98">
        <f>([5]CaseCE140!$O350+[5]CaseCE140!$Q350)/3600/1000</f>
        <v>0.28268393400091668</v>
      </c>
      <c r="AG333" s="98">
        <f>[5]CaseCE140!$AA350/1000</f>
        <v>0.101938025896122</v>
      </c>
      <c r="AH333" s="99">
        <f t="shared" si="74"/>
        <v>2.7730960209978988</v>
      </c>
      <c r="AI333" s="98">
        <f>([6]CaseCE150!$O350+[6]CaseCE150!$Q350)/3600/1000</f>
        <v>6.5127002974074735</v>
      </c>
      <c r="AJ333" s="98">
        <f>[6]CaseCE150!$AA350/1000</f>
        <v>1.7829908248736599</v>
      </c>
      <c r="AK333" s="99">
        <f t="shared" si="75"/>
        <v>3.652683012470888</v>
      </c>
      <c r="AL333" s="98">
        <f>([7]CaseCE160!$O350+[7]CaseCE160!$Q350)/3600/1000</f>
        <v>6.5049256321335269</v>
      </c>
      <c r="AM333" s="98">
        <f>[7]CaseCE160!$AA350/1000</f>
        <v>1.68556175171619</v>
      </c>
      <c r="AN333" s="99">
        <f t="shared" si="76"/>
        <v>3.8592033934742531</v>
      </c>
      <c r="AO333" s="98">
        <f>([8]CaseCE165!$O350+[8]CaseCE165!$Q350)/3600/1000</f>
        <v>6.5293514434026392</v>
      </c>
      <c r="AP333" s="98">
        <f>[8]CaseCE165!$AA350/1000</f>
        <v>2.2208598359740299</v>
      </c>
      <c r="AQ333" s="99">
        <f t="shared" si="77"/>
        <v>2.9400105930318565</v>
      </c>
      <c r="AR333" s="98">
        <f>([9]CaseCE170!$O350+[9]CaseCE170!$Q350)/3600/1000</f>
        <v>3.2127008929287775</v>
      </c>
      <c r="AS333" s="98">
        <f>[9]CaseCE170!$AA350/1000</f>
        <v>0.94665579772199704</v>
      </c>
      <c r="AT333" s="99">
        <f t="shared" si="78"/>
        <v>3.3937370907775777</v>
      </c>
      <c r="AU333" s="98">
        <f>([10]CaseCE180!$O350+[10]CaseCE180!$Q350)/3600/1000</f>
        <v>6.512726772028941</v>
      </c>
      <c r="AV333" s="98">
        <f>[10]CaseCE180!$AA350/1000</f>
        <v>1.61118507833269</v>
      </c>
      <c r="AW333" s="99">
        <f t="shared" si="79"/>
        <v>4.0421965543328735</v>
      </c>
      <c r="AX333" s="98">
        <f>([11]CaseCE185!$O350+[11]CaseCE185!$Q350)/3600/1000</f>
        <v>6.5403412684394224</v>
      </c>
      <c r="AY333" s="98">
        <f>[11]CaseCE185!$AA350/1000</f>
        <v>2.2937685227273699</v>
      </c>
      <c r="AZ333" s="99">
        <f t="shared" si="80"/>
        <v>2.8513519143870418</v>
      </c>
      <c r="BA333" s="98">
        <f>([12]CaseCE190!$O350+[12]CaseCE190!$Q350)/3600/1000</f>
        <v>0.8326902312483111</v>
      </c>
      <c r="BB333" s="98">
        <f>[12]CaseCE190!$AA350/1000</f>
        <v>0.24555548199955998</v>
      </c>
      <c r="BC333" s="99">
        <f t="shared" si="81"/>
        <v>3.3910472063898096</v>
      </c>
      <c r="BD333" s="98">
        <f>([13]CaseCE195!$O350+[13]CaseCE195!$Q350)/3600/1000</f>
        <v>0.8603003668939333</v>
      </c>
      <c r="BE333" s="98">
        <f>[13]CaseCE195!$AA350/1000</f>
        <v>0.37377915422714697</v>
      </c>
      <c r="BF333" s="99">
        <f t="shared" si="82"/>
        <v>2.3016274641445778</v>
      </c>
      <c r="BG333" s="98">
        <f>([14]CaseCE200!$O350+[14]CaseCE200!$Q350)/3600/1000</f>
        <v>7.9513196686379439</v>
      </c>
      <c r="BH333" s="98">
        <f>[14]CaseCE200!$AA350/1000</f>
        <v>2.1814768991790401</v>
      </c>
      <c r="BI333" s="99">
        <f t="shared" si="83"/>
        <v>3.6449249917018518</v>
      </c>
    </row>
    <row r="334" spans="19:61" x14ac:dyDescent="0.2">
      <c r="S334" t="s">
        <v>403</v>
      </c>
      <c r="T334" s="98">
        <f>([1]CaseCE100!$O351+[1]CaseCE100!$Q351)/3600/1000</f>
        <v>5.4407390573186101</v>
      </c>
      <c r="U334" s="98">
        <f>[1]CaseCE100!$AA351/1000</f>
        <v>2.2624095377626801</v>
      </c>
      <c r="V334" s="99">
        <f t="shared" si="70"/>
        <v>2.4048426982406608</v>
      </c>
      <c r="W334" s="98">
        <f>([2]CaseCE110!$O351+[2]CaseCE110!$Q351)/3600/1000</f>
        <v>5.4131603593477502</v>
      </c>
      <c r="X334" s="98">
        <f>[2]CaseCE110!$AA351/1000</f>
        <v>1.5912689144540599</v>
      </c>
      <c r="Y334" s="99">
        <f t="shared" si="71"/>
        <v>3.4017885413195059</v>
      </c>
      <c r="Z334" s="98">
        <f>([3]CaseCE120!$O351+[3]CaseCE120!$Q351)/3600/1000</f>
        <v>5.4053936148943338</v>
      </c>
      <c r="AA334" s="98">
        <f>[3]CaseCE120!$AA351/1000</f>
        <v>1.4979607231410401</v>
      </c>
      <c r="AB334" s="99">
        <f t="shared" si="72"/>
        <v>3.6085015657552661</v>
      </c>
      <c r="AC334" s="98">
        <f>([4]CaseCE130!$O351+[4]CaseCE130!$Q351)/3600/1000</f>
        <v>0.31073897954894442</v>
      </c>
      <c r="AD334" s="98">
        <f>[4]CaseCE130!$AA351/1000</f>
        <v>0.16312222445035499</v>
      </c>
      <c r="AE334" s="99">
        <f t="shared" si="73"/>
        <v>1.9049456969826664</v>
      </c>
      <c r="AF334" s="98">
        <f>([5]CaseCE140!$O351+[5]CaseCE140!$Q351)/3600/1000</f>
        <v>0.28316022778972222</v>
      </c>
      <c r="AG334" s="98">
        <f>[5]CaseCE140!$AA351/1000</f>
        <v>0.10211855633342899</v>
      </c>
      <c r="AH334" s="99">
        <f t="shared" si="74"/>
        <v>2.7728577249483539</v>
      </c>
      <c r="AI334" s="98">
        <f>([6]CaseCE150!$O351+[6]CaseCE150!$Q351)/3600/1000</f>
        <v>6.5131500308979167</v>
      </c>
      <c r="AJ334" s="98">
        <f>[6]CaseCE150!$AA351/1000</f>
        <v>1.77944569702462</v>
      </c>
      <c r="AK334" s="99">
        <f t="shared" si="75"/>
        <v>3.6602128639207372</v>
      </c>
      <c r="AL334" s="98">
        <f>([7]CaseCE160!$O351+[7]CaseCE160!$Q351)/3600/1000</f>
        <v>6.5053691670486398</v>
      </c>
      <c r="AM334" s="98">
        <f>[7]CaseCE160!$AA351/1000</f>
        <v>1.68203935269074</v>
      </c>
      <c r="AN334" s="99">
        <f t="shared" si="76"/>
        <v>3.8675487328177378</v>
      </c>
      <c r="AO334" s="98">
        <f>([8]CaseCE165!$O351+[8]CaseCE165!$Q351)/3600/1000</f>
        <v>6.5298239917483061</v>
      </c>
      <c r="AP334" s="98">
        <f>[8]CaseCE165!$AA351/1000</f>
        <v>2.2158092237687601</v>
      </c>
      <c r="AQ334" s="99">
        <f t="shared" si="77"/>
        <v>2.9469251782615347</v>
      </c>
      <c r="AR334" s="98">
        <f>([9]CaseCE170!$O351+[9]CaseCE170!$Q351)/3600/1000</f>
        <v>3.213164571738178</v>
      </c>
      <c r="AS334" s="98">
        <f>[9]CaseCE170!$AA351/1000</f>
        <v>0.94390722024785201</v>
      </c>
      <c r="AT334" s="99">
        <f t="shared" si="78"/>
        <v>3.404110597749705</v>
      </c>
      <c r="AU334" s="98">
        <f>([10]CaseCE180!$O351+[10]CaseCE180!$Q351)/3600/1000</f>
        <v>6.5132004990754586</v>
      </c>
      <c r="AV334" s="98">
        <f>[10]CaseCE180!$AA351/1000</f>
        <v>1.603798233609</v>
      </c>
      <c r="AW334" s="99">
        <f t="shared" si="79"/>
        <v>4.0611096599220673</v>
      </c>
      <c r="AX334" s="98">
        <f>([11]CaseCE185!$O351+[11]CaseCE185!$Q351)/3600/1000</f>
        <v>6.5407783285050138</v>
      </c>
      <c r="AY334" s="98">
        <f>[11]CaseCE185!$AA351/1000</f>
        <v>2.2817375820124997</v>
      </c>
      <c r="AZ334" s="99">
        <f t="shared" si="80"/>
        <v>2.8665778133592501</v>
      </c>
      <c r="BA334" s="98">
        <f>([12]CaseCE190!$O351+[12]CaseCE190!$Q351)/3600/1000</f>
        <v>0.83316456940557493</v>
      </c>
      <c r="BB334" s="98">
        <f>[12]CaseCE190!$AA351/1000</f>
        <v>0.24399008341544601</v>
      </c>
      <c r="BC334" s="99">
        <f t="shared" si="81"/>
        <v>3.4147476722934336</v>
      </c>
      <c r="BD334" s="98">
        <f>([13]CaseCE195!$O351+[13]CaseCE195!$Q351)/3600/1000</f>
        <v>0.86074266631935825</v>
      </c>
      <c r="BE334" s="98">
        <f>[13]CaseCE195!$AA351/1000</f>
        <v>0.370962792355648</v>
      </c>
      <c r="BF334" s="99">
        <f t="shared" si="82"/>
        <v>2.3202937978053346</v>
      </c>
      <c r="BG334" s="98">
        <f>([14]CaseCE200!$O351+[14]CaseCE200!$Q351)/3600/1000</f>
        <v>7.9517755720815266</v>
      </c>
      <c r="BH334" s="98">
        <f>[14]CaseCE200!$AA351/1000</f>
        <v>2.1765493603342803</v>
      </c>
      <c r="BI334" s="99">
        <f t="shared" si="83"/>
        <v>3.6533862805942849</v>
      </c>
    </row>
    <row r="335" spans="19:61" x14ac:dyDescent="0.2">
      <c r="S335" t="s">
        <v>404</v>
      </c>
      <c r="T335" s="98">
        <f>([1]CaseCE100!$O352+[1]CaseCE100!$Q352)/3600/1000</f>
        <v>5.4407736329115552</v>
      </c>
      <c r="U335" s="98">
        <f>[1]CaseCE100!$AA352/1000</f>
        <v>2.26227390910024</v>
      </c>
      <c r="V335" s="99">
        <f t="shared" si="70"/>
        <v>2.4050021577959497</v>
      </c>
      <c r="W335" s="98">
        <f>([2]CaseCE110!$O352+[2]CaseCE110!$Q352)/3600/1000</f>
        <v>5.4132623829470834</v>
      </c>
      <c r="X335" s="98">
        <f>[2]CaseCE110!$AA352/1000</f>
        <v>1.59120215802885</v>
      </c>
      <c r="Y335" s="99">
        <f t="shared" si="71"/>
        <v>3.4019953754040446</v>
      </c>
      <c r="Z335" s="98">
        <f>([3]CaseCE120!$O352+[3]CaseCE120!$Q352)/3600/1000</f>
        <v>5.4055498875140273</v>
      </c>
      <c r="AA335" s="98">
        <f>[3]CaseCE120!$AA352/1000</f>
        <v>1.49793245283971</v>
      </c>
      <c r="AB335" s="99">
        <f t="shared" si="72"/>
        <v>3.608673994121991</v>
      </c>
      <c r="AC335" s="98">
        <f>([4]CaseCE130!$O352+[4]CaseCE130!$Q352)/3600/1000</f>
        <v>0.31077353817193054</v>
      </c>
      <c r="AD335" s="98">
        <f>[4]CaseCE130!$AA352/1000</f>
        <v>0.16313380531639399</v>
      </c>
      <c r="AE335" s="99">
        <f t="shared" si="73"/>
        <v>1.9050223071128203</v>
      </c>
      <c r="AF335" s="98">
        <f>([5]CaseCE140!$O352+[5]CaseCE140!$Q352)/3600/1000</f>
        <v>0.28326223403751111</v>
      </c>
      <c r="AG335" s="98">
        <f>[5]CaseCE140!$AA352/1000</f>
        <v>0.102151675725153</v>
      </c>
      <c r="AH335" s="99">
        <f t="shared" si="74"/>
        <v>2.7729572914657816</v>
      </c>
      <c r="AI335" s="98">
        <f>([6]CaseCE150!$O352+[6]CaseCE150!$Q352)/3600/1000</f>
        <v>6.5132976533170286</v>
      </c>
      <c r="AJ335" s="98">
        <f>[6]CaseCE150!$AA352/1000</f>
        <v>1.78085290902781</v>
      </c>
      <c r="AK335" s="99">
        <f t="shared" si="75"/>
        <v>3.6574034948639973</v>
      </c>
      <c r="AL335" s="98">
        <f>([7]CaseCE160!$O352+[7]CaseCE160!$Q352)/3600/1000</f>
        <v>6.5055752005806946</v>
      </c>
      <c r="AM335" s="98">
        <f>[7]CaseCE160!$AA352/1000</f>
        <v>1.68327655915838</v>
      </c>
      <c r="AN335" s="99">
        <f t="shared" si="76"/>
        <v>3.8648284889284095</v>
      </c>
      <c r="AO335" s="98">
        <f>([8]CaseCE165!$O352+[8]CaseCE165!$Q352)/3600/1000</f>
        <v>6.5299267271365</v>
      </c>
      <c r="AP335" s="98">
        <f>[8]CaseCE165!$AA352/1000</f>
        <v>2.2175874778559401</v>
      </c>
      <c r="AQ335" s="99">
        <f t="shared" si="77"/>
        <v>2.9446084054595749</v>
      </c>
      <c r="AR335" s="98">
        <f>([9]CaseCE170!$O352+[9]CaseCE170!$Q352)/3600/1000</f>
        <v>3.2132933285896308</v>
      </c>
      <c r="AS335" s="98">
        <f>[9]CaseCE170!$AA352/1000</f>
        <v>0.94485536872044396</v>
      </c>
      <c r="AT335" s="99">
        <f t="shared" si="78"/>
        <v>3.400830894299923</v>
      </c>
      <c r="AU335" s="98">
        <f>([10]CaseCE180!$O352+[10]CaseCE180!$Q352)/3600/1000</f>
        <v>6.5133333039567738</v>
      </c>
      <c r="AV335" s="98">
        <f>[10]CaseCE180!$AA352/1000</f>
        <v>1.6107946841329899</v>
      </c>
      <c r="AW335" s="99">
        <f t="shared" si="79"/>
        <v>4.0435527681559087</v>
      </c>
      <c r="AX335" s="98">
        <f>([11]CaseCE185!$O352+[11]CaseCE185!$Q352)/3600/1000</f>
        <v>6.5408407494063781</v>
      </c>
      <c r="AY335" s="98">
        <f>[11]CaseCE185!$AA352/1000</f>
        <v>2.29237757445796</v>
      </c>
      <c r="AZ335" s="99">
        <f t="shared" si="80"/>
        <v>2.8532999198236273</v>
      </c>
      <c r="BA335" s="98">
        <f>([12]CaseCE190!$O352+[12]CaseCE190!$Q352)/3600/1000</f>
        <v>0.83327023503782227</v>
      </c>
      <c r="BB335" s="98">
        <f>[12]CaseCE190!$AA352/1000</f>
        <v>0.24390331011112801</v>
      </c>
      <c r="BC335" s="99">
        <f t="shared" si="81"/>
        <v>3.41639576214921</v>
      </c>
      <c r="BD335" s="98">
        <f>([13]CaseCE195!$O352+[13]CaseCE195!$Q352)/3600/1000</f>
        <v>0.86078135719151927</v>
      </c>
      <c r="BE335" s="98">
        <f>[13]CaseCE195!$AA352/1000</f>
        <v>0.37102123154829098</v>
      </c>
      <c r="BF335" s="99">
        <f t="shared" si="82"/>
        <v>2.3200326126875104</v>
      </c>
      <c r="BG335" s="98">
        <f>([14]CaseCE200!$O352+[14]CaseCE200!$Q352)/3600/1000</f>
        <v>7.9519319081105264</v>
      </c>
      <c r="BH335" s="98">
        <f>[14]CaseCE200!$AA352/1000</f>
        <v>2.17846218009102</v>
      </c>
      <c r="BI335" s="99">
        <f t="shared" si="83"/>
        <v>3.6502501538852883</v>
      </c>
    </row>
    <row r="336" spans="19:61" x14ac:dyDescent="0.2">
      <c r="S336" t="s">
        <v>405</v>
      </c>
      <c r="T336" s="98">
        <f>([1]CaseCE100!$O353+[1]CaseCE100!$Q353)/3600/1000</f>
        <v>5.4402253062122785</v>
      </c>
      <c r="U336" s="98">
        <f>[1]CaseCE100!$AA353/1000</f>
        <v>2.2620958227793699</v>
      </c>
      <c r="V336" s="99">
        <f t="shared" si="70"/>
        <v>2.4049490969520626</v>
      </c>
      <c r="W336" s="98">
        <f>([2]CaseCE110!$O353+[2]CaseCE110!$Q353)/3600/1000</f>
        <v>5.4128033476668334</v>
      </c>
      <c r="X336" s="98">
        <f>[2]CaseCE110!$AA353/1000</f>
        <v>1.5910934107626999</v>
      </c>
      <c r="Y336" s="99">
        <f t="shared" si="71"/>
        <v>3.4019393902663291</v>
      </c>
      <c r="Z336" s="98">
        <f>([3]CaseCE120!$O353+[3]CaseCE120!$Q353)/3600/1000</f>
        <v>5.4052024716055271</v>
      </c>
      <c r="AA336" s="98">
        <f>[3]CaseCE120!$AA353/1000</f>
        <v>1.49785319381135</v>
      </c>
      <c r="AB336" s="99">
        <f t="shared" si="72"/>
        <v>3.6086330048486017</v>
      </c>
      <c r="AC336" s="98">
        <f>([4]CaseCE130!$O353+[4]CaseCE130!$Q353)/3600/1000</f>
        <v>0.31022517681030282</v>
      </c>
      <c r="AD336" s="98">
        <f>[4]CaseCE130!$AA353/1000</f>
        <v>0.16285056914062901</v>
      </c>
      <c r="AE336" s="99">
        <f t="shared" si="73"/>
        <v>1.9049683304601104</v>
      </c>
      <c r="AF336" s="98">
        <f>([5]CaseCE140!$O353+[5]CaseCE140!$Q353)/3600/1000</f>
        <v>0.28280315747779444</v>
      </c>
      <c r="AG336" s="98">
        <f>[5]CaseCE140!$AA353/1000</f>
        <v>0.10198820750834901</v>
      </c>
      <c r="AH336" s="99">
        <f t="shared" si="74"/>
        <v>2.7729005576908827</v>
      </c>
      <c r="AI336" s="98">
        <f>([6]CaseCE150!$O353+[6]CaseCE150!$Q353)/3600/1000</f>
        <v>6.5128598458781664</v>
      </c>
      <c r="AJ336" s="98">
        <f>[6]CaseCE150!$AA353/1000</f>
        <v>1.7817580621204299</v>
      </c>
      <c r="AK336" s="99">
        <f t="shared" si="75"/>
        <v>3.655299776293623</v>
      </c>
      <c r="AL336" s="98">
        <f>([7]CaseCE160!$O353+[7]CaseCE160!$Q353)/3600/1000</f>
        <v>6.5052587780564997</v>
      </c>
      <c r="AM336" s="98">
        <f>[7]CaseCE160!$AA353/1000</f>
        <v>1.6844758781764002</v>
      </c>
      <c r="AN336" s="99">
        <f t="shared" si="76"/>
        <v>3.8618889485666243</v>
      </c>
      <c r="AO336" s="98">
        <f>([8]CaseCE165!$O353+[8]CaseCE165!$Q353)/3600/1000</f>
        <v>6.5294073461194717</v>
      </c>
      <c r="AP336" s="98">
        <f>[8]CaseCE165!$AA353/1000</f>
        <v>2.2190478385533003</v>
      </c>
      <c r="AQ336" s="99">
        <f t="shared" si="77"/>
        <v>2.9424364958153824</v>
      </c>
      <c r="AR336" s="98">
        <f>([9]CaseCE170!$O353+[9]CaseCE170!$Q353)/3600/1000</f>
        <v>3.2128460546654112</v>
      </c>
      <c r="AS336" s="98">
        <f>[9]CaseCE170!$AA353/1000</f>
        <v>0.94578023491471797</v>
      </c>
      <c r="AT336" s="99">
        <f t="shared" si="78"/>
        <v>3.3970323507078968</v>
      </c>
      <c r="AU336" s="98">
        <f>([10]CaseCE180!$O353+[10]CaseCE180!$Q353)/3600/1000</f>
        <v>6.5128855854898271</v>
      </c>
      <c r="AV336" s="98">
        <f>[10]CaseCE180!$AA353/1000</f>
        <v>1.6103059791622301</v>
      </c>
      <c r="AW336" s="99">
        <f t="shared" si="79"/>
        <v>4.0445018957690202</v>
      </c>
      <c r="AX336" s="98">
        <f>([11]CaseCE185!$O353+[11]CaseCE185!$Q353)/3600/1000</f>
        <v>6.5402931410135441</v>
      </c>
      <c r="AY336" s="98">
        <f>[11]CaseCE185!$AA353/1000</f>
        <v>2.29181803914611</v>
      </c>
      <c r="AZ336" s="99">
        <f t="shared" si="80"/>
        <v>2.8537575973746758</v>
      </c>
      <c r="BA336" s="98">
        <f>([12]CaseCE190!$O353+[12]CaseCE190!$Q353)/3600/1000</f>
        <v>0.83281404499870826</v>
      </c>
      <c r="BB336" s="98">
        <f>[12]CaseCE190!$AA353/1000</f>
        <v>0.24458538835459298</v>
      </c>
      <c r="BC336" s="99">
        <f t="shared" si="81"/>
        <v>3.4050032612386394</v>
      </c>
      <c r="BD336" s="98">
        <f>([13]CaseCE195!$O353+[13]CaseCE195!$Q353)/3600/1000</f>
        <v>0.86023466739803067</v>
      </c>
      <c r="BE336" s="98">
        <f>[13]CaseCE195!$AA353/1000</f>
        <v>0.372257771532647</v>
      </c>
      <c r="BF336" s="99">
        <f t="shared" si="82"/>
        <v>2.3108575110636425</v>
      </c>
      <c r="BG336" s="98">
        <f>([14]CaseCE200!$O353+[14]CaseCE200!$Q353)/3600/1000</f>
        <v>7.9515012186895273</v>
      </c>
      <c r="BH336" s="98">
        <f>[14]CaseCE200!$AA353/1000</f>
        <v>2.1799626737691202</v>
      </c>
      <c r="BI336" s="99">
        <f t="shared" si="83"/>
        <v>3.6475400768865049</v>
      </c>
    </row>
    <row r="337" spans="19:61" x14ac:dyDescent="0.2">
      <c r="S337" t="s">
        <v>406</v>
      </c>
      <c r="T337" s="98">
        <f>([1]CaseCE100!$O354+[1]CaseCE100!$Q354)/3600/1000</f>
        <v>5.4394868200250004</v>
      </c>
      <c r="U337" s="98">
        <f>[1]CaseCE100!$AA354/1000</f>
        <v>2.2621161329663901</v>
      </c>
      <c r="V337" s="99">
        <f t="shared" si="70"/>
        <v>2.4046010462301135</v>
      </c>
      <c r="W337" s="98">
        <f>([2]CaseCE110!$O354+[2]CaseCE110!$Q354)/3600/1000</f>
        <v>5.4120017636906672</v>
      </c>
      <c r="X337" s="98">
        <f>[2]CaseCE110!$AA354/1000</f>
        <v>1.59108771783979</v>
      </c>
      <c r="Y337" s="99">
        <f t="shared" si="71"/>
        <v>3.401447766210218</v>
      </c>
      <c r="Z337" s="98">
        <f>([3]CaseCE120!$O354+[3]CaseCE120!$Q354)/3600/1000</f>
        <v>5.4045200950560828</v>
      </c>
      <c r="AA337" s="98">
        <f>[3]CaseCE120!$AA354/1000</f>
        <v>1.4978694899074201</v>
      </c>
      <c r="AB337" s="99">
        <f t="shared" si="72"/>
        <v>3.6081381799092016</v>
      </c>
      <c r="AC337" s="98">
        <f>([4]CaseCE130!$O354+[4]CaseCE130!$Q354)/3600/1000</f>
        <v>0.30948667484911668</v>
      </c>
      <c r="AD337" s="98">
        <f>[4]CaseCE130!$AA354/1000</f>
        <v>0.16249493082494201</v>
      </c>
      <c r="AE337" s="99">
        <f t="shared" si="73"/>
        <v>1.9045927973133565</v>
      </c>
      <c r="AF337" s="98">
        <f>([5]CaseCE140!$O354+[5]CaseCE140!$Q354)/3600/1000</f>
        <v>0.28200152133230277</v>
      </c>
      <c r="AG337" s="98">
        <f>[5]CaseCE140!$AA354/1000</f>
        <v>0.101718880211924</v>
      </c>
      <c r="AH337" s="99">
        <f t="shared" si="74"/>
        <v>2.7723616377291296</v>
      </c>
      <c r="AI337" s="98">
        <f>([6]CaseCE150!$O354+[6]CaseCE150!$Q354)/3600/1000</f>
        <v>6.5120593075089444</v>
      </c>
      <c r="AJ337" s="98">
        <f>[6]CaseCE150!$AA354/1000</f>
        <v>1.7817483918697101</v>
      </c>
      <c r="AK337" s="99">
        <f t="shared" si="75"/>
        <v>3.6548703157101752</v>
      </c>
      <c r="AL337" s="98">
        <f>([7]CaseCE160!$O354+[7]CaseCE160!$Q354)/3600/1000</f>
        <v>6.504589164316223</v>
      </c>
      <c r="AM337" s="98">
        <f>[7]CaseCE160!$AA354/1000</f>
        <v>1.68453539267969</v>
      </c>
      <c r="AN337" s="99">
        <f t="shared" si="76"/>
        <v>3.8613550018494944</v>
      </c>
      <c r="AO337" s="98">
        <f>([8]CaseCE165!$O354+[8]CaseCE165!$Q354)/3600/1000</f>
        <v>6.5286631135919446</v>
      </c>
      <c r="AP337" s="98">
        <f>[8]CaseCE165!$AA354/1000</f>
        <v>2.2191246818910701</v>
      </c>
      <c r="AQ337" s="99">
        <f t="shared" si="77"/>
        <v>2.9419992336926368</v>
      </c>
      <c r="AR337" s="98">
        <f>([9]CaseCE170!$O354+[9]CaseCE170!$Q354)/3600/1000</f>
        <v>3.2120477603510134</v>
      </c>
      <c r="AS337" s="98">
        <f>[9]CaseCE170!$AA354/1000</f>
        <v>0.94572018099600808</v>
      </c>
      <c r="AT337" s="99">
        <f t="shared" si="78"/>
        <v>3.3964039521374785</v>
      </c>
      <c r="AU337" s="98">
        <f>([10]CaseCE180!$O354+[10]CaseCE180!$Q354)/3600/1000</f>
        <v>6.5120960296916852</v>
      </c>
      <c r="AV337" s="98">
        <f>[10]CaseCE180!$AA354/1000</f>
        <v>1.6102793311755699</v>
      </c>
      <c r="AW337" s="99">
        <f t="shared" si="79"/>
        <v>4.0440785046514804</v>
      </c>
      <c r="AX337" s="98">
        <f>([11]CaseCE185!$O354+[11]CaseCE185!$Q354)/3600/1000</f>
        <v>6.5395542940449225</v>
      </c>
      <c r="AY337" s="98">
        <f>[11]CaseCE185!$AA354/1000</f>
        <v>2.2918958195246999</v>
      </c>
      <c r="AZ337" s="99">
        <f t="shared" si="80"/>
        <v>2.8533383753023793</v>
      </c>
      <c r="BA337" s="98">
        <f>([12]CaseCE190!$O354+[12]CaseCE190!$Q354)/3600/1000</f>
        <v>0.83201313918799447</v>
      </c>
      <c r="BB337" s="98">
        <f>[12]CaseCE190!$AA354/1000</f>
        <v>0.244467752791454</v>
      </c>
      <c r="BC337" s="99">
        <f t="shared" si="81"/>
        <v>3.4033655960250626</v>
      </c>
      <c r="BD337" s="98">
        <f>([13]CaseCE195!$O354+[13]CaseCE195!$Q354)/3600/1000</f>
        <v>0.85949550263341667</v>
      </c>
      <c r="BE337" s="98">
        <f>[13]CaseCE195!$AA354/1000</f>
        <v>0.37226105839776302</v>
      </c>
      <c r="BF337" s="99">
        <f t="shared" si="82"/>
        <v>2.3088514988184472</v>
      </c>
      <c r="BG337" s="98">
        <f>([14]CaseCE200!$O354+[14]CaseCE200!$Q354)/3600/1000</f>
        <v>7.9506997125083601</v>
      </c>
      <c r="BH337" s="98">
        <f>[14]CaseCE200!$AA354/1000</f>
        <v>2.18003147651604</v>
      </c>
      <c r="BI337" s="99">
        <f t="shared" si="83"/>
        <v>3.6470573008489593</v>
      </c>
    </row>
    <row r="338" spans="19:61" x14ac:dyDescent="0.2">
      <c r="S338" t="s">
        <v>407</v>
      </c>
      <c r="T338" s="98">
        <f>([1]CaseCE100!$O355+[1]CaseCE100!$Q355)/3600/1000</f>
        <v>5.4381621339364168</v>
      </c>
      <c r="U338" s="98">
        <f>[1]CaseCE100!$AA355/1000</f>
        <v>2.2615817639217197</v>
      </c>
      <c r="V338" s="99">
        <f t="shared" si="70"/>
        <v>2.4045834736951162</v>
      </c>
      <c r="W338" s="98">
        <f>([2]CaseCE110!$O355+[2]CaseCE110!$Q355)/3600/1000</f>
        <v>5.4105058736195559</v>
      </c>
      <c r="X338" s="98">
        <f>[2]CaseCE110!$AA355/1000</f>
        <v>1.5906595783437398</v>
      </c>
      <c r="Y338" s="99">
        <f t="shared" si="71"/>
        <v>3.4014228734304024</v>
      </c>
      <c r="Z338" s="98">
        <f>([3]CaseCE120!$O355+[3]CaseCE120!$Q355)/3600/1000</f>
        <v>5.4031809240244169</v>
      </c>
      <c r="AA338" s="98">
        <f>[3]CaseCE120!$AA355/1000</f>
        <v>1.4974951261663301</v>
      </c>
      <c r="AB338" s="99">
        <f t="shared" si="72"/>
        <v>3.6081459162119995</v>
      </c>
      <c r="AC338" s="98">
        <f>([4]CaseCE130!$O355+[4]CaseCE130!$Q355)/3600/1000</f>
        <v>0.3081619530643056</v>
      </c>
      <c r="AD338" s="98">
        <f>[4]CaseCE130!$AA355/1000</f>
        <v>0.16180019696305201</v>
      </c>
      <c r="AE338" s="99">
        <f t="shared" si="73"/>
        <v>1.9045832999491104</v>
      </c>
      <c r="AF338" s="98">
        <f>([5]CaseCE140!$O355+[5]CaseCE140!$Q355)/3600/1000</f>
        <v>0.28050558242127499</v>
      </c>
      <c r="AG338" s="98">
        <f>[5]CaseCE140!$AA355/1000</f>
        <v>0.10117963161311599</v>
      </c>
      <c r="AH338" s="99">
        <f t="shared" si="74"/>
        <v>2.772352280287536</v>
      </c>
      <c r="AI338" s="98">
        <f>([6]CaseCE150!$O355+[6]CaseCE150!$Q355)/3600/1000</f>
        <v>6.510569216485</v>
      </c>
      <c r="AJ338" s="98">
        <f>[6]CaseCE150!$AA355/1000</f>
        <v>1.78147881335706</v>
      </c>
      <c r="AK338" s="99">
        <f t="shared" si="75"/>
        <v>3.6545869463450606</v>
      </c>
      <c r="AL338" s="98">
        <f>([7]CaseCE160!$O355+[7]CaseCE160!$Q355)/3600/1000</f>
        <v>6.5032744669658609</v>
      </c>
      <c r="AM338" s="98">
        <f>[7]CaseCE160!$AA355/1000</f>
        <v>1.6843559110003101</v>
      </c>
      <c r="AN338" s="99">
        <f t="shared" si="76"/>
        <v>3.8609859261298745</v>
      </c>
      <c r="AO338" s="98">
        <f>([8]CaseCE165!$O355+[8]CaseCE165!$Q355)/3600/1000</f>
        <v>6.5271803996099171</v>
      </c>
      <c r="AP338" s="98">
        <f>[8]CaseCE165!$AA355/1000</f>
        <v>2.21879104603837</v>
      </c>
      <c r="AQ338" s="99">
        <f t="shared" si="77"/>
        <v>2.9417733640417087</v>
      </c>
      <c r="AR338" s="98">
        <f>([9]CaseCE170!$O355+[9]CaseCE170!$Q355)/3600/1000</f>
        <v>3.2105577328400945</v>
      </c>
      <c r="AS338" s="98">
        <f>[9]CaseCE170!$AA355/1000</f>
        <v>0.945289034884507</v>
      </c>
      <c r="AT338" s="99">
        <f t="shared" si="78"/>
        <v>3.3963767846226549</v>
      </c>
      <c r="AU338" s="98">
        <f>([10]CaseCE180!$O355+[10]CaseCE180!$Q355)/3600/1000</f>
        <v>6.5106164743980948</v>
      </c>
      <c r="AV338" s="98">
        <f>[10]CaseCE180!$AA355/1000</f>
        <v>1.6097962656679998</v>
      </c>
      <c r="AW338" s="99">
        <f t="shared" si="79"/>
        <v>4.0443729515650571</v>
      </c>
      <c r="AX338" s="98">
        <f>([11]CaseCE185!$O355+[11]CaseCE185!$Q355)/3600/1000</f>
        <v>6.5382295287810948</v>
      </c>
      <c r="AY338" s="98">
        <f>[11]CaseCE185!$AA355/1000</f>
        <v>2.2911948486512501</v>
      </c>
      <c r="AZ338" s="99">
        <f t="shared" si="80"/>
        <v>2.8536331306042926</v>
      </c>
      <c r="BA338" s="98">
        <f>([12]CaseCE190!$O355+[12]CaseCE190!$Q355)/3600/1000</f>
        <v>0.83051794682900548</v>
      </c>
      <c r="BB338" s="98">
        <f>[12]CaseCE190!$AA355/1000</f>
        <v>0.24372636585920501</v>
      </c>
      <c r="BC338" s="99">
        <f t="shared" si="81"/>
        <v>3.4075835164619659</v>
      </c>
      <c r="BD338" s="98">
        <f>([13]CaseCE195!$O355+[13]CaseCE195!$Q355)/3600/1000</f>
        <v>0.85816920217516945</v>
      </c>
      <c r="BE338" s="98">
        <f>[13]CaseCE195!$AA355/1000</f>
        <v>0.37135053841555099</v>
      </c>
      <c r="BF338" s="99">
        <f t="shared" si="82"/>
        <v>2.3109410473369385</v>
      </c>
      <c r="BG338" s="98">
        <f>([14]CaseCE200!$O355+[14]CaseCE200!$Q355)/3600/1000</f>
        <v>7.9492095776852514</v>
      </c>
      <c r="BH338" s="98">
        <f>[14]CaseCE200!$AA355/1000</f>
        <v>2.1798007722378201</v>
      </c>
      <c r="BI338" s="99">
        <f t="shared" si="83"/>
        <v>3.6467596850717965</v>
      </c>
    </row>
    <row r="339" spans="19:61" x14ac:dyDescent="0.2">
      <c r="S339" t="s">
        <v>408</v>
      </c>
      <c r="T339" s="98">
        <f>([1]CaseCE100!$O356+[1]CaseCE100!$Q356)/3600/1000</f>
        <v>5.4367375050648334</v>
      </c>
      <c r="U339" s="98">
        <f>[1]CaseCE100!$AA356/1000</f>
        <v>2.2609628404378301</v>
      </c>
      <c r="V339" s="99">
        <f t="shared" si="70"/>
        <v>2.4046116140555509</v>
      </c>
      <c r="W339" s="98">
        <f>([2]CaseCE110!$O356+[2]CaseCE110!$Q356)/3600/1000</f>
        <v>5.4092585007106671</v>
      </c>
      <c r="X339" s="98">
        <f>[2]CaseCE110!$AA356/1000</f>
        <v>1.59025364810228</v>
      </c>
      <c r="Y339" s="99">
        <f t="shared" si="71"/>
        <v>3.4015067389820324</v>
      </c>
      <c r="Z339" s="98">
        <f>([3]CaseCE120!$O356+[3]CaseCE120!$Q356)/3600/1000</f>
        <v>5.401862609167889</v>
      </c>
      <c r="AA339" s="98">
        <f>[3]CaseCE120!$AA356/1000</f>
        <v>1.49709115171542</v>
      </c>
      <c r="AB339" s="99">
        <f t="shared" si="72"/>
        <v>3.6082389525702854</v>
      </c>
      <c r="AC339" s="98">
        <f>([4]CaseCE130!$O356+[4]CaseCE130!$Q356)/3600/1000</f>
        <v>0.30673730422041939</v>
      </c>
      <c r="AD339" s="98">
        <f>[4]CaseCE130!$AA356/1000</f>
        <v>0.16104866502359899</v>
      </c>
      <c r="AE339" s="99">
        <f t="shared" si="73"/>
        <v>1.9046249416316003</v>
      </c>
      <c r="AF339" s="98">
        <f>([5]CaseCE140!$O356+[5]CaseCE140!$Q356)/3600/1000</f>
        <v>0.27925817805929443</v>
      </c>
      <c r="AG339" s="98">
        <f>[5]CaseCE140!$AA356/1000</f>
        <v>0.100725687471219</v>
      </c>
      <c r="AH339" s="99">
        <f t="shared" si="74"/>
        <v>2.7724623685401864</v>
      </c>
      <c r="AI339" s="98">
        <f>([6]CaseCE150!$O356+[6]CaseCE150!$Q356)/3600/1000</f>
        <v>6.509325338309055</v>
      </c>
      <c r="AJ339" s="98">
        <f>[6]CaseCE150!$AA356/1000</f>
        <v>1.7810780157333099</v>
      </c>
      <c r="AK339" s="99">
        <f t="shared" si="75"/>
        <v>3.6547109564030071</v>
      </c>
      <c r="AL339" s="98">
        <f>([7]CaseCE160!$O356+[7]CaseCE160!$Q356)/3600/1000</f>
        <v>6.501864583412778</v>
      </c>
      <c r="AM339" s="98">
        <f>[7]CaseCE160!$AA356/1000</f>
        <v>1.6839605194934799</v>
      </c>
      <c r="AN339" s="99">
        <f t="shared" si="76"/>
        <v>3.8610552374282978</v>
      </c>
      <c r="AO339" s="98">
        <f>([8]CaseCE165!$O356+[8]CaseCE165!$Q356)/3600/1000</f>
        <v>6.5258246291158599</v>
      </c>
      <c r="AP339" s="98">
        <f>[8]CaseCE165!$AA356/1000</f>
        <v>2.21826391424255</v>
      </c>
      <c r="AQ339" s="99">
        <f t="shared" si="77"/>
        <v>2.9418612398715291</v>
      </c>
      <c r="AR339" s="98">
        <f>([9]CaseCE170!$O356+[9]CaseCE170!$Q356)/3600/1000</f>
        <v>3.2093137375211556</v>
      </c>
      <c r="AS339" s="98">
        <f>[9]CaseCE170!$AA356/1000</f>
        <v>0.94488186334500202</v>
      </c>
      <c r="AT339" s="99">
        <f t="shared" si="78"/>
        <v>3.3965238005095966</v>
      </c>
      <c r="AU339" s="98">
        <f>([10]CaseCE180!$O356+[10]CaseCE180!$Q356)/3600/1000</f>
        <v>6.5093802755594092</v>
      </c>
      <c r="AV339" s="98">
        <f>[10]CaseCE180!$AA356/1000</f>
        <v>1.6095046026629001</v>
      </c>
      <c r="AW339" s="99">
        <f t="shared" si="79"/>
        <v>4.0443377824392313</v>
      </c>
      <c r="AX339" s="98">
        <f>([11]CaseCE185!$O356+[11]CaseCE185!$Q356)/3600/1000</f>
        <v>6.5368078886836205</v>
      </c>
      <c r="AY339" s="98">
        <f>[11]CaseCE185!$AA356/1000</f>
        <v>2.2906776148745198</v>
      </c>
      <c r="AZ339" s="99">
        <f t="shared" si="80"/>
        <v>2.8536568595409695</v>
      </c>
      <c r="BA339" s="98">
        <f>([12]CaseCE190!$O356+[12]CaseCE190!$Q356)/3600/1000</f>
        <v>0.82927209507546673</v>
      </c>
      <c r="BB339" s="98">
        <f>[12]CaseCE190!$AA356/1000</f>
        <v>0.24333689752385002</v>
      </c>
      <c r="BC339" s="99">
        <f t="shared" si="81"/>
        <v>3.407917597018709</v>
      </c>
      <c r="BD339" s="98">
        <f>([13]CaseCE195!$O356+[13]CaseCE195!$Q356)/3600/1000</f>
        <v>0.8567451745617527</v>
      </c>
      <c r="BE339" s="98">
        <f>[13]CaseCE195!$AA356/1000</f>
        <v>0.37057675979633098</v>
      </c>
      <c r="BF339" s="99">
        <f t="shared" si="82"/>
        <v>2.3119236485110939</v>
      </c>
      <c r="BG339" s="98">
        <f>([14]CaseCE200!$O356+[14]CaseCE200!$Q356)/3600/1000</f>
        <v>7.9479812677821098</v>
      </c>
      <c r="BH339" s="98">
        <f>[14]CaseCE200!$AA356/1000</f>
        <v>2.1793928616287799</v>
      </c>
      <c r="BI339" s="99">
        <f t="shared" si="83"/>
        <v>3.6468786365768615</v>
      </c>
    </row>
    <row r="340" spans="19:61" x14ac:dyDescent="0.2">
      <c r="S340" t="s">
        <v>409</v>
      </c>
      <c r="T340" s="98">
        <f>([1]CaseCE100!$O357+[1]CaseCE100!$Q357)/3600/1000</f>
        <v>5.4360530466381674</v>
      </c>
      <c r="U340" s="98">
        <f>[1]CaseCE100!$AA357/1000</f>
        <v>2.2609405087416197</v>
      </c>
      <c r="V340" s="99">
        <f t="shared" si="70"/>
        <v>2.404332633088047</v>
      </c>
      <c r="W340" s="98">
        <f>([2]CaseCE110!$O357+[2]CaseCE110!$Q357)/3600/1000</f>
        <v>5.408610469348667</v>
      </c>
      <c r="X340" s="98">
        <f>[2]CaseCE110!$AA357/1000</f>
        <v>1.5902218990450201</v>
      </c>
      <c r="Y340" s="99">
        <f t="shared" si="71"/>
        <v>3.401167140634092</v>
      </c>
      <c r="Z340" s="98">
        <f>([3]CaseCE120!$O357+[3]CaseCE120!$Q357)/3600/1000</f>
        <v>5.401131913824166</v>
      </c>
      <c r="AA340" s="98">
        <f>[3]CaseCE120!$AA357/1000</f>
        <v>1.4970063295662401</v>
      </c>
      <c r="AB340" s="99">
        <f t="shared" si="72"/>
        <v>3.607955295278646</v>
      </c>
      <c r="AC340" s="98">
        <f>([4]CaseCE130!$O357+[4]CaseCE130!$Q357)/3600/1000</f>
        <v>0.30605284469334171</v>
      </c>
      <c r="AD340" s="98">
        <f>[4]CaseCE130!$AA357/1000</f>
        <v>0.16070211047059701</v>
      </c>
      <c r="AE340" s="99">
        <f t="shared" si="73"/>
        <v>1.9044730887298391</v>
      </c>
      <c r="AF340" s="98">
        <f>([5]CaseCE140!$O357+[5]CaseCE140!$Q357)/3600/1000</f>
        <v>0.27861015757773888</v>
      </c>
      <c r="AG340" s="98">
        <f>[5]CaseCE140!$AA357/1000</f>
        <v>0.100498237305467</v>
      </c>
      <c r="AH340" s="99">
        <f t="shared" si="74"/>
        <v>2.7722889977751159</v>
      </c>
      <c r="AI340" s="98">
        <f>([6]CaseCE150!$O357+[6]CaseCE150!$Q357)/3600/1000</f>
        <v>6.5086093613579443</v>
      </c>
      <c r="AJ340" s="98">
        <f>[6]CaseCE150!$AA357/1000</f>
        <v>1.7857719801357401</v>
      </c>
      <c r="AK340" s="99">
        <f t="shared" si="75"/>
        <v>3.6447034860874075</v>
      </c>
      <c r="AL340" s="98">
        <f>([7]CaseCE160!$O357+[7]CaseCE160!$Q357)/3600/1000</f>
        <v>6.5012865331526388</v>
      </c>
      <c r="AM340" s="98">
        <f>[7]CaseCE160!$AA357/1000</f>
        <v>1.68869367067473</v>
      </c>
      <c r="AN340" s="99">
        <f t="shared" si="76"/>
        <v>3.8498909814442555</v>
      </c>
      <c r="AO340" s="98">
        <f>([8]CaseCE165!$O357+[8]CaseCE165!$Q357)/3600/1000</f>
        <v>6.5251947450193333</v>
      </c>
      <c r="AP340" s="98">
        <f>[8]CaseCE165!$AA357/1000</f>
        <v>2.22500873615878</v>
      </c>
      <c r="AQ340" s="99">
        <f t="shared" si="77"/>
        <v>2.9326602808240323</v>
      </c>
      <c r="AR340" s="98">
        <f>([9]CaseCE170!$O357+[9]CaseCE170!$Q357)/3600/1000</f>
        <v>3.2085802987408525</v>
      </c>
      <c r="AS340" s="98">
        <f>[9]CaseCE170!$AA357/1000</f>
        <v>0.94858572703578703</v>
      </c>
      <c r="AT340" s="99">
        <f t="shared" si="78"/>
        <v>3.3824884850073262</v>
      </c>
      <c r="AU340" s="98">
        <f>([10]CaseCE180!$O357+[10]CaseCE180!$Q357)/3600/1000</f>
        <v>6.5086335651496281</v>
      </c>
      <c r="AV340" s="98">
        <f>[10]CaseCE180!$AA357/1000</f>
        <v>1.61801717980587</v>
      </c>
      <c r="AW340" s="99">
        <f t="shared" si="79"/>
        <v>4.0225985523407948</v>
      </c>
      <c r="AX340" s="98">
        <f>([11]CaseCE185!$O357+[11]CaseCE185!$Q357)/3600/1000</f>
        <v>6.5361303499280528</v>
      </c>
      <c r="AY340" s="98">
        <f>[11]CaseCE185!$AA357/1000</f>
        <v>2.30474911042797</v>
      </c>
      <c r="AZ340" s="99">
        <f t="shared" si="80"/>
        <v>2.8359400684243483</v>
      </c>
      <c r="BA340" s="98">
        <f>([12]CaseCE190!$O357+[12]CaseCE190!$Q357)/3600/1000</f>
        <v>0.82852710786356942</v>
      </c>
      <c r="BB340" s="98">
        <f>[12]CaseCE190!$AA357/1000</f>
        <v>0.24574253169774099</v>
      </c>
      <c r="BC340" s="99">
        <f t="shared" si="81"/>
        <v>3.3715250760199837</v>
      </c>
      <c r="BD340" s="98">
        <f>([13]CaseCE195!$O357+[13]CaseCE195!$Q357)/3600/1000</f>
        <v>0.85606514882456386</v>
      </c>
      <c r="BE340" s="98">
        <f>[13]CaseCE195!$AA357/1000</f>
        <v>0.37479251835105704</v>
      </c>
      <c r="BF340" s="99">
        <f t="shared" si="82"/>
        <v>2.2841041560565865</v>
      </c>
      <c r="BG340" s="98">
        <f>([14]CaseCE200!$O357+[14]CaseCE200!$Q357)/3600/1000</f>
        <v>7.9472751698318618</v>
      </c>
      <c r="BH340" s="98">
        <f>[14]CaseCE200!$AA357/1000</f>
        <v>2.1859209772255399</v>
      </c>
      <c r="BI340" s="99">
        <f t="shared" si="83"/>
        <v>3.6356644419593191</v>
      </c>
    </row>
    <row r="341" spans="19:61" x14ac:dyDescent="0.2">
      <c r="S341" t="s">
        <v>410</v>
      </c>
      <c r="T341" s="98">
        <f>([1]CaseCE100!$O358+[1]CaseCE100!$Q358)/3600/1000</f>
        <v>5.4356880534177501</v>
      </c>
      <c r="U341" s="98">
        <f>[1]CaseCE100!$AA358/1000</f>
        <v>2.2608353248961199</v>
      </c>
      <c r="V341" s="99">
        <f t="shared" si="70"/>
        <v>2.4042830512954354</v>
      </c>
      <c r="W341" s="98">
        <f>([2]CaseCE110!$O358+[2]CaseCE110!$Q358)/3600/1000</f>
        <v>5.4081917291306389</v>
      </c>
      <c r="X341" s="98">
        <f>[2]CaseCE110!$AA358/1000</f>
        <v>1.5901247493841699</v>
      </c>
      <c r="Y341" s="99">
        <f t="shared" si="71"/>
        <v>3.4011115990900374</v>
      </c>
      <c r="Z341" s="98">
        <f>([3]CaseCE120!$O358+[3]CaseCE120!$Q358)/3600/1000</f>
        <v>5.4006618310045829</v>
      </c>
      <c r="AA341" s="98">
        <f>[3]CaseCE120!$AA358/1000</f>
        <v>1.49688937732312</v>
      </c>
      <c r="AB341" s="99">
        <f t="shared" si="72"/>
        <v>3.6079231457053695</v>
      </c>
      <c r="AC341" s="98">
        <f>([4]CaseCE130!$O358+[4]CaseCE130!$Q358)/3600/1000</f>
        <v>0.30568786790583891</v>
      </c>
      <c r="AD341" s="98">
        <f>[4]CaseCE130!$AA358/1000</f>
        <v>0.160510199913661</v>
      </c>
      <c r="AE341" s="99">
        <f t="shared" si="73"/>
        <v>1.9044762767118195</v>
      </c>
      <c r="AF341" s="98">
        <f>([5]CaseCE140!$O358+[5]CaseCE140!$Q358)/3600/1000</f>
        <v>0.27819143170430555</v>
      </c>
      <c r="AG341" s="98">
        <f>[5]CaseCE140!$AA358/1000</f>
        <v>0.100346618489688</v>
      </c>
      <c r="AH341" s="99">
        <f t="shared" si="74"/>
        <v>2.7723049953386676</v>
      </c>
      <c r="AI341" s="98">
        <f>([6]CaseCE150!$O358+[6]CaseCE150!$Q358)/3600/1000</f>
        <v>6.5080133426953619</v>
      </c>
      <c r="AJ341" s="98">
        <f>[6]CaseCE150!$AA358/1000</f>
        <v>1.78298736014523</v>
      </c>
      <c r="AK341" s="99">
        <f t="shared" si="75"/>
        <v>3.6500614015375095</v>
      </c>
      <c r="AL341" s="98">
        <f>([7]CaseCE160!$O358+[7]CaseCE160!$Q358)/3600/1000</f>
        <v>6.5007979156894997</v>
      </c>
      <c r="AM341" s="98">
        <f>[7]CaseCE160!$AA358/1000</f>
        <v>1.6860433155792001</v>
      </c>
      <c r="AN341" s="99">
        <f t="shared" si="76"/>
        <v>3.8556529690675863</v>
      </c>
      <c r="AO341" s="98">
        <f>([8]CaseCE165!$O358+[8]CaseCE165!$Q358)/3600/1000</f>
        <v>6.5247451897324167</v>
      </c>
      <c r="AP341" s="98">
        <f>[8]CaseCE165!$AA358/1000</f>
        <v>2.2212433018318403</v>
      </c>
      <c r="AQ341" s="99">
        <f t="shared" si="77"/>
        <v>2.9374293146327175</v>
      </c>
      <c r="AR341" s="98">
        <f>([9]CaseCE170!$O358+[9]CaseCE170!$Q358)/3600/1000</f>
        <v>3.208007386055447</v>
      </c>
      <c r="AS341" s="98">
        <f>[9]CaseCE170!$AA358/1000</f>
        <v>0.94633214355687501</v>
      </c>
      <c r="AT341" s="99">
        <f t="shared" si="78"/>
        <v>3.3899380972074571</v>
      </c>
      <c r="AU341" s="98">
        <f>([10]CaseCE180!$O358+[10]CaseCE180!$Q358)/3600/1000</f>
        <v>6.5080673726031142</v>
      </c>
      <c r="AV341" s="98">
        <f>[10]CaseCE180!$AA358/1000</f>
        <v>1.6105103433121701</v>
      </c>
      <c r="AW341" s="99">
        <f t="shared" si="79"/>
        <v>4.0409969421361458</v>
      </c>
      <c r="AX341" s="98">
        <f>([11]CaseCE185!$O358+[11]CaseCE185!$Q358)/3600/1000</f>
        <v>6.5357394886177378</v>
      </c>
      <c r="AY341" s="98">
        <f>[11]CaseCE185!$AA358/1000</f>
        <v>2.2930846082715597</v>
      </c>
      <c r="AZ341" s="99">
        <f t="shared" si="80"/>
        <v>2.8501955248586013</v>
      </c>
      <c r="BA341" s="98">
        <f>([12]CaseCE190!$O358+[12]CaseCE190!$Q358)/3600/1000</f>
        <v>0.82797944609454444</v>
      </c>
      <c r="BB341" s="98">
        <f>[12]CaseCE190!$AA358/1000</f>
        <v>0.24477520144137901</v>
      </c>
      <c r="BC341" s="99">
        <f t="shared" si="81"/>
        <v>3.3826116421063857</v>
      </c>
      <c r="BD341" s="98">
        <f>([13]CaseCE195!$O358+[13]CaseCE195!$Q358)/3600/1000</f>
        <v>0.85569454974895554</v>
      </c>
      <c r="BE341" s="98">
        <f>[13]CaseCE195!$AA358/1000</f>
        <v>0.37309922152122904</v>
      </c>
      <c r="BF341" s="99">
        <f t="shared" si="82"/>
        <v>2.2934771781620222</v>
      </c>
      <c r="BG341" s="98">
        <f>([14]CaseCE200!$O358+[14]CaseCE200!$Q358)/3600/1000</f>
        <v>7.9466730579795568</v>
      </c>
      <c r="BH341" s="98">
        <f>[14]CaseCE200!$AA358/1000</f>
        <v>2.18210423657287</v>
      </c>
      <c r="BI341" s="99">
        <f t="shared" si="83"/>
        <v>3.6417476877549624</v>
      </c>
    </row>
    <row r="342" spans="19:61" x14ac:dyDescent="0.2">
      <c r="S342" t="s">
        <v>411</v>
      </c>
      <c r="T342" s="98">
        <f>([1]CaseCE100!$O359+[1]CaseCE100!$Q359)/3600/1000</f>
        <v>5.4360766909758045</v>
      </c>
      <c r="U342" s="98">
        <f>[1]CaseCE100!$AA359/1000</f>
        <v>2.26096161184083</v>
      </c>
      <c r="V342" s="99">
        <f t="shared" si="70"/>
        <v>2.4043206494558125</v>
      </c>
      <c r="W342" s="98">
        <f>([2]CaseCE110!$O359+[2]CaseCE110!$Q359)/3600/1000</f>
        <v>5.4083420594668059</v>
      </c>
      <c r="X342" s="98">
        <f>[2]CaseCE110!$AA359/1000</f>
        <v>1.5901603725339502</v>
      </c>
      <c r="Y342" s="99">
        <f t="shared" si="71"/>
        <v>3.401129944427248</v>
      </c>
      <c r="Z342" s="98">
        <f>([3]CaseCE120!$O359+[3]CaseCE120!$Q359)/3600/1000</f>
        <v>5.4007398691512778</v>
      </c>
      <c r="AA342" s="98">
        <f>[3]CaseCE120!$AA359/1000</f>
        <v>1.49690718841116</v>
      </c>
      <c r="AB342" s="99">
        <f t="shared" si="72"/>
        <v>3.6079323494222142</v>
      </c>
      <c r="AC342" s="98">
        <f>([4]CaseCE130!$O359+[4]CaseCE130!$Q359)/3600/1000</f>
        <v>0.30607654698601944</v>
      </c>
      <c r="AD342" s="98">
        <f>[4]CaseCE130!$AA359/1000</f>
        <v>0.160711059379612</v>
      </c>
      <c r="AE342" s="99">
        <f t="shared" si="73"/>
        <v>1.9045145254318987</v>
      </c>
      <c r="AF342" s="98">
        <f>([5]CaseCE140!$O359+[5]CaseCE140!$Q359)/3600/1000</f>
        <v>0.27834181831917498</v>
      </c>
      <c r="AG342" s="98">
        <f>[5]CaseCE140!$AA359/1000</f>
        <v>0.100400191608557</v>
      </c>
      <c r="AH342" s="99">
        <f t="shared" si="74"/>
        <v>2.7723235768750487</v>
      </c>
      <c r="AI342" s="98">
        <f>([6]CaseCE150!$O359+[6]CaseCE150!$Q359)/3600/1000</f>
        <v>6.5082438422699997</v>
      </c>
      <c r="AJ342" s="98">
        <f>[6]CaseCE150!$AA359/1000</f>
        <v>1.78247801994566</v>
      </c>
      <c r="AK342" s="99">
        <f t="shared" si="75"/>
        <v>3.6512337147744507</v>
      </c>
      <c r="AL342" s="98">
        <f>([7]CaseCE160!$O359+[7]CaseCE160!$Q359)/3600/1000</f>
        <v>6.500841016176083</v>
      </c>
      <c r="AM342" s="98">
        <f>[7]CaseCE160!$AA359/1000</f>
        <v>1.685259661978</v>
      </c>
      <c r="AN342" s="99">
        <f t="shared" si="76"/>
        <v>3.8574714406597761</v>
      </c>
      <c r="AO342" s="98">
        <f>([8]CaseCE165!$O359+[8]CaseCE165!$Q359)/3600/1000</f>
        <v>6.5250468726121387</v>
      </c>
      <c r="AP342" s="98">
        <f>[8]CaseCE165!$AA359/1000</f>
        <v>2.22037919170937</v>
      </c>
      <c r="AQ342" s="99">
        <f t="shared" si="77"/>
        <v>2.938708350796964</v>
      </c>
      <c r="AR342" s="98">
        <f>([9]CaseCE170!$O359+[9]CaseCE170!$Q359)/3600/1000</f>
        <v>3.2082425900755553</v>
      </c>
      <c r="AS342" s="98">
        <f>[9]CaseCE170!$AA359/1000</f>
        <v>0.94579140568129694</v>
      </c>
      <c r="AT342" s="99">
        <f t="shared" si="78"/>
        <v>3.3921249133835287</v>
      </c>
      <c r="AU342" s="98">
        <f>([10]CaseCE180!$O359+[10]CaseCE180!$Q359)/3600/1000</f>
        <v>6.5082939623284313</v>
      </c>
      <c r="AV342" s="98">
        <f>[10]CaseCE180!$AA359/1000</f>
        <v>1.6108466577182001</v>
      </c>
      <c r="AW342" s="99">
        <f t="shared" si="79"/>
        <v>4.0402939231643398</v>
      </c>
      <c r="AX342" s="98">
        <f>([11]CaseCE185!$O359+[11]CaseCE185!$Q359)/3600/1000</f>
        <v>6.5361250402585895</v>
      </c>
      <c r="AY342" s="98">
        <f>[11]CaseCE185!$AA359/1000</f>
        <v>2.2935245546288203</v>
      </c>
      <c r="AZ342" s="99">
        <f t="shared" si="80"/>
        <v>2.8498169017058479</v>
      </c>
      <c r="BA342" s="98">
        <f>([12]CaseCE190!$O359+[12]CaseCE190!$Q359)/3600/1000</f>
        <v>0.82822228952610555</v>
      </c>
      <c r="BB342" s="98">
        <f>[12]CaseCE190!$AA359/1000</f>
        <v>0.244350298383187</v>
      </c>
      <c r="BC342" s="99">
        <f t="shared" si="81"/>
        <v>3.3894875308369707</v>
      </c>
      <c r="BD342" s="98">
        <f>([13]CaseCE195!$O359+[13]CaseCE195!$Q359)/3600/1000</f>
        <v>0.85608223618490831</v>
      </c>
      <c r="BE342" s="98">
        <f>[13]CaseCE195!$AA359/1000</f>
        <v>0.37235109225021396</v>
      </c>
      <c r="BF342" s="99">
        <f t="shared" si="82"/>
        <v>2.299126426651207</v>
      </c>
      <c r="BG342" s="98">
        <f>([14]CaseCE200!$O359+[14]CaseCE200!$Q359)/3600/1000</f>
        <v>7.9469304039246671</v>
      </c>
      <c r="BH342" s="98">
        <f>[14]CaseCE200!$AA359/1000</f>
        <v>2.1812130150786904</v>
      </c>
      <c r="BI342" s="99">
        <f t="shared" si="83"/>
        <v>3.6433536518385252</v>
      </c>
    </row>
    <row r="343" spans="19:61" x14ac:dyDescent="0.2">
      <c r="S343" t="s">
        <v>412</v>
      </c>
      <c r="T343" s="98">
        <f>([1]CaseCE100!$O360+[1]CaseCE100!$Q360)/3600/1000</f>
        <v>5.4359404139684999</v>
      </c>
      <c r="U343" s="98">
        <f>[1]CaseCE100!$AA360/1000</f>
        <v>2.2609173312814899</v>
      </c>
      <c r="V343" s="99">
        <f t="shared" si="70"/>
        <v>2.4043074635052686</v>
      </c>
      <c r="W343" s="98">
        <f>([2]CaseCE110!$O360+[2]CaseCE110!$Q360)/3600/1000</f>
        <v>5.4082182562641661</v>
      </c>
      <c r="X343" s="98">
        <f>[2]CaseCE110!$AA360/1000</f>
        <v>1.5901310318174602</v>
      </c>
      <c r="Y343" s="99">
        <f t="shared" si="71"/>
        <v>3.4011148440281525</v>
      </c>
      <c r="Z343" s="98">
        <f>([3]CaseCE120!$O360+[3]CaseCE120!$Q360)/3600/1000</f>
        <v>5.4006706676209166</v>
      </c>
      <c r="AA343" s="98">
        <f>[3]CaseCE120!$AA360/1000</f>
        <v>1.4968913942483801</v>
      </c>
      <c r="AB343" s="99">
        <f t="shared" si="72"/>
        <v>3.6079241876680732</v>
      </c>
      <c r="AC343" s="98">
        <f>([4]CaseCE130!$O360+[4]CaseCE130!$Q360)/3600/1000</f>
        <v>0.30594027575516669</v>
      </c>
      <c r="AD343" s="98">
        <f>[4]CaseCE130!$AA360/1000</f>
        <v>0.16064063886138502</v>
      </c>
      <c r="AE343" s="99">
        <f t="shared" si="73"/>
        <v>1.9045011145601771</v>
      </c>
      <c r="AF343" s="98">
        <f>([5]CaseCE140!$O360+[5]CaseCE140!$Q360)/3600/1000</f>
        <v>0.27821802958849445</v>
      </c>
      <c r="AG343" s="98">
        <f>[5]CaseCE140!$AA360/1000</f>
        <v>0.10035609365782401</v>
      </c>
      <c r="AH343" s="99">
        <f t="shared" si="74"/>
        <v>2.7723082819177058</v>
      </c>
      <c r="AI343" s="98">
        <f>([6]CaseCE150!$O360+[6]CaseCE150!$Q360)/3600/1000</f>
        <v>6.5081783492305831</v>
      </c>
      <c r="AJ343" s="98">
        <f>[6]CaseCE150!$AA360/1000</f>
        <v>1.7824122255541899</v>
      </c>
      <c r="AK343" s="99">
        <f t="shared" si="75"/>
        <v>3.651331749145208</v>
      </c>
      <c r="AL343" s="98">
        <f>([7]CaseCE160!$O360+[7]CaseCE160!$Q360)/3600/1000</f>
        <v>6.5007636429275832</v>
      </c>
      <c r="AM343" s="98">
        <f>[7]CaseCE160!$AA360/1000</f>
        <v>1.6851518415866502</v>
      </c>
      <c r="AN343" s="99">
        <f t="shared" si="76"/>
        <v>3.8576723369965324</v>
      </c>
      <c r="AO343" s="98">
        <f>([8]CaseCE165!$O360+[8]CaseCE165!$Q360)/3600/1000</f>
        <v>6.5249364158196386</v>
      </c>
      <c r="AP343" s="98">
        <f>[8]CaseCE165!$AA360/1000</f>
        <v>2.2202461999166299</v>
      </c>
      <c r="AQ343" s="99">
        <f t="shared" si="77"/>
        <v>2.9388346283689843</v>
      </c>
      <c r="AR343" s="98">
        <f>([9]CaseCE170!$O360+[9]CaseCE170!$Q360)/3600/1000</f>
        <v>3.2081760016891803</v>
      </c>
      <c r="AS343" s="98">
        <f>[9]CaseCE170!$AA360/1000</f>
        <v>0.94567778188970797</v>
      </c>
      <c r="AT343" s="99">
        <f t="shared" si="78"/>
        <v>3.3924620659675622</v>
      </c>
      <c r="AU343" s="98">
        <f>([10]CaseCE180!$O360+[10]CaseCE180!$Q360)/3600/1000</f>
        <v>6.5082236007236585</v>
      </c>
      <c r="AV343" s="98">
        <f>[10]CaseCE180!$AA360/1000</f>
        <v>1.6108078676922402</v>
      </c>
      <c r="AW343" s="99">
        <f t="shared" si="79"/>
        <v>4.0403475369460482</v>
      </c>
      <c r="AX343" s="98">
        <f>([11]CaseCE185!$O360+[11]CaseCE185!$Q360)/3600/1000</f>
        <v>6.535992593528575</v>
      </c>
      <c r="AY343" s="98">
        <f>[11]CaseCE185!$AA360/1000</f>
        <v>2.2934178750758103</v>
      </c>
      <c r="AZ343" s="99">
        <f t="shared" si="80"/>
        <v>2.8498917116500295</v>
      </c>
      <c r="BA343" s="98">
        <f>([12]CaseCE190!$O360+[12]CaseCE190!$Q360)/3600/1000</f>
        <v>0.82815395299710282</v>
      </c>
      <c r="BB343" s="98">
        <f>[12]CaseCE190!$AA360/1000</f>
        <v>0.244055742342457</v>
      </c>
      <c r="BC343" s="99">
        <f t="shared" si="81"/>
        <v>3.3932983713001272</v>
      </c>
      <c r="BD343" s="98">
        <f>([13]CaseCE195!$O360+[13]CaseCE195!$Q360)/3600/1000</f>
        <v>0.85594629764414165</v>
      </c>
      <c r="BE343" s="98">
        <f>[13]CaseCE195!$AA360/1000</f>
        <v>0.37177915892655</v>
      </c>
      <c r="BF343" s="99">
        <f t="shared" si="82"/>
        <v>2.3022976869266776</v>
      </c>
      <c r="BG343" s="98">
        <f>([14]CaseCE200!$O360+[14]CaseCE200!$Q360)/3600/1000</f>
        <v>7.9468669502943614</v>
      </c>
      <c r="BH343" s="98">
        <f>[14]CaseCE200!$AA360/1000</f>
        <v>2.1810984562689399</v>
      </c>
      <c r="BI343" s="99">
        <f t="shared" si="83"/>
        <v>3.6435159208211712</v>
      </c>
    </row>
    <row r="344" spans="19:61" x14ac:dyDescent="0.2">
      <c r="S344" t="s">
        <v>413</v>
      </c>
      <c r="T344" s="98">
        <f>([1]CaseCE100!$O361+[1]CaseCE100!$Q361)/3600/1000</f>
        <v>5.4358012517950005</v>
      </c>
      <c r="U344" s="98">
        <f>[1]CaseCE100!$AA361/1000</f>
        <v>2.2608721083632197</v>
      </c>
      <c r="V344" s="99">
        <f t="shared" si="70"/>
        <v>2.4042940030474798</v>
      </c>
      <c r="W344" s="98">
        <f>([2]CaseCE110!$O361+[2]CaseCE110!$Q361)/3600/1000</f>
        <v>5.4080902744621104</v>
      </c>
      <c r="X344" s="98">
        <f>[2]CaseCE110!$AA361/1000</f>
        <v>1.5901006958455501</v>
      </c>
      <c r="Y344" s="99">
        <f t="shared" si="71"/>
        <v>3.4010992439609686</v>
      </c>
      <c r="Z344" s="98">
        <f>([3]CaseCE120!$O361+[3]CaseCE120!$Q361)/3600/1000</f>
        <v>5.4005845933371663</v>
      </c>
      <c r="AA344" s="98">
        <f>[3]CaseCE120!$AA361/1000</f>
        <v>1.49687174910346</v>
      </c>
      <c r="AB344" s="99">
        <f t="shared" si="72"/>
        <v>3.6079140357694675</v>
      </c>
      <c r="AC344" s="98">
        <f>([4]CaseCE130!$O361+[4]CaseCE130!$Q361)/3600/1000</f>
        <v>0.30580111290543333</v>
      </c>
      <c r="AD344" s="98">
        <f>[4]CaseCE130!$AA361/1000</f>
        <v>0.16056872311833201</v>
      </c>
      <c r="AE344" s="99">
        <f t="shared" si="73"/>
        <v>1.9044874180139773</v>
      </c>
      <c r="AF344" s="98">
        <f>([5]CaseCE140!$O361+[5]CaseCE140!$Q361)/3600/1000</f>
        <v>0.27809005255808888</v>
      </c>
      <c r="AG344" s="98">
        <f>[5]CaseCE140!$AA361/1000</f>
        <v>0.10031050321764</v>
      </c>
      <c r="AH344" s="99">
        <f t="shared" si="74"/>
        <v>2.7722924682645362</v>
      </c>
      <c r="AI344" s="98">
        <f>([6]CaseCE150!$O361+[6]CaseCE150!$Q361)/3600/1000</f>
        <v>6.5080856359305006</v>
      </c>
      <c r="AJ344" s="98">
        <f>[6]CaseCE150!$AA361/1000</f>
        <v>1.78238844509648</v>
      </c>
      <c r="AK344" s="99">
        <f t="shared" si="75"/>
        <v>3.6513284485404194</v>
      </c>
      <c r="AL344" s="98">
        <f>([7]CaseCE160!$O361+[7]CaseCE160!$Q361)/3600/1000</f>
        <v>6.5006723413929999</v>
      </c>
      <c r="AM344" s="98">
        <f>[7]CaseCE160!$AA361/1000</f>
        <v>1.6851262882998002</v>
      </c>
      <c r="AN344" s="99">
        <f t="shared" si="76"/>
        <v>3.8576766539864624</v>
      </c>
      <c r="AO344" s="98">
        <f>([8]CaseCE165!$O361+[8]CaseCE165!$Q361)/3600/1000</f>
        <v>6.5248152492554166</v>
      </c>
      <c r="AP344" s="98">
        <f>[8]CaseCE165!$AA361/1000</f>
        <v>2.2202044509891299</v>
      </c>
      <c r="AQ344" s="99">
        <f t="shared" si="77"/>
        <v>2.9388353159766556</v>
      </c>
      <c r="AR344" s="98">
        <f>([9]CaseCE170!$O361+[9]CaseCE170!$Q361)/3600/1000</f>
        <v>3.2080814141046607</v>
      </c>
      <c r="AS344" s="98">
        <f>[9]CaseCE170!$AA361/1000</f>
        <v>0.94563973384077704</v>
      </c>
      <c r="AT344" s="99">
        <f t="shared" si="78"/>
        <v>3.3924985375506909</v>
      </c>
      <c r="AU344" s="98">
        <f>([10]CaseCE180!$O361+[10]CaseCE180!$Q361)/3600/1000</f>
        <v>6.5081277480819022</v>
      </c>
      <c r="AV344" s="98">
        <f>[10]CaseCE180!$AA361/1000</f>
        <v>1.61078858829053</v>
      </c>
      <c r="AW344" s="99">
        <f t="shared" si="79"/>
        <v>4.0403363888918138</v>
      </c>
      <c r="AX344" s="98">
        <f>([11]CaseCE185!$O361+[11]CaseCE185!$Q361)/3600/1000</f>
        <v>6.5358563726779408</v>
      </c>
      <c r="AY344" s="98">
        <f>[11]CaseCE185!$AA361/1000</f>
        <v>2.2933857801608002</v>
      </c>
      <c r="AZ344" s="99">
        <f t="shared" si="80"/>
        <v>2.8498721973499288</v>
      </c>
      <c r="BA344" s="98">
        <f>([12]CaseCE190!$O361+[12]CaseCE190!$Q361)/3600/1000</f>
        <v>0.82805776982816393</v>
      </c>
      <c r="BB344" s="98">
        <f>[12]CaseCE190!$AA361/1000</f>
        <v>0.24393369124060299</v>
      </c>
      <c r="BC344" s="99">
        <f t="shared" si="81"/>
        <v>3.3946018920830929</v>
      </c>
      <c r="BD344" s="98">
        <f>([13]CaseCE195!$O361+[13]CaseCE195!$Q361)/3600/1000</f>
        <v>0.85580780223602504</v>
      </c>
      <c r="BE344" s="98">
        <f>[13]CaseCE195!$AA361/1000</f>
        <v>0.37158173640773101</v>
      </c>
      <c r="BF344" s="99">
        <f t="shared" si="82"/>
        <v>2.3031481862094538</v>
      </c>
      <c r="BG344" s="98">
        <f>([14]CaseCE200!$O361+[14]CaseCE200!$Q361)/3600/1000</f>
        <v>7.9467753107604162</v>
      </c>
      <c r="BH344" s="98">
        <f>[14]CaseCE200!$AA361/1000</f>
        <v>2.1810705731308797</v>
      </c>
      <c r="BI344" s="99">
        <f t="shared" si="83"/>
        <v>3.6435204842331133</v>
      </c>
    </row>
    <row r="345" spans="19:61" x14ac:dyDescent="0.2">
      <c r="S345" t="s">
        <v>414</v>
      </c>
      <c r="T345" s="98">
        <f>([1]CaseCE100!$O362+[1]CaseCE100!$Q362)/3600/1000</f>
        <v>5.4357083614330834</v>
      </c>
      <c r="U345" s="98">
        <f>[1]CaseCE100!$AA362/1000</f>
        <v>2.2608419214899498</v>
      </c>
      <c r="V345" s="99">
        <f t="shared" si="70"/>
        <v>2.40428501867606</v>
      </c>
      <c r="W345" s="98">
        <f>([2]CaseCE110!$O362+[2]CaseCE110!$Q362)/3600/1000</f>
        <v>5.4079912523844724</v>
      </c>
      <c r="X345" s="98">
        <f>[2]CaseCE110!$AA362/1000</f>
        <v>1.5900772234491001</v>
      </c>
      <c r="Y345" s="99">
        <f t="shared" si="71"/>
        <v>3.4010871752843439</v>
      </c>
      <c r="Z345" s="98">
        <f>([3]CaseCE120!$O362+[3]CaseCE120!$Q362)/3600/1000</f>
        <v>5.4005085884618893</v>
      </c>
      <c r="AA345" s="98">
        <f>[3]CaseCE120!$AA362/1000</f>
        <v>1.4968544020614298</v>
      </c>
      <c r="AB345" s="99">
        <f t="shared" si="72"/>
        <v>3.6079050714781919</v>
      </c>
      <c r="AC345" s="98">
        <f>([4]CaseCE130!$O362+[4]CaseCE130!$Q362)/3600/1000</f>
        <v>0.30570822379792217</v>
      </c>
      <c r="AD345" s="98">
        <f>[4]CaseCE130!$AA362/1000</f>
        <v>0.16052071983178001</v>
      </c>
      <c r="AE345" s="99">
        <f t="shared" si="73"/>
        <v>1.9044782761894756</v>
      </c>
      <c r="AF345" s="98">
        <f>([5]CaseCE140!$O362+[5]CaseCE140!$Q362)/3600/1000</f>
        <v>0.27799103552082777</v>
      </c>
      <c r="AG345" s="98">
        <f>[5]CaseCE140!$AA362/1000</f>
        <v>0.100275229090455</v>
      </c>
      <c r="AH345" s="99">
        <f t="shared" si="74"/>
        <v>2.7722802335366512</v>
      </c>
      <c r="AI345" s="98">
        <f>([6]CaseCE150!$O362+[6]CaseCE150!$Q362)/3600/1000</f>
        <v>6.5080065660418329</v>
      </c>
      <c r="AJ345" s="98">
        <f>[6]CaseCE150!$AA362/1000</f>
        <v>1.78237070812914</v>
      </c>
      <c r="AK345" s="99">
        <f t="shared" si="75"/>
        <v>3.6513204219300386</v>
      </c>
      <c r="AL345" s="98">
        <f>([7]CaseCE160!$O362+[7]CaseCE160!$Q362)/3600/1000</f>
        <v>6.5005924684277216</v>
      </c>
      <c r="AM345" s="98">
        <f>[7]CaseCE160!$AA362/1000</f>
        <v>1.68511044183394</v>
      </c>
      <c r="AN345" s="99">
        <f t="shared" si="76"/>
        <v>3.8576655316152419</v>
      </c>
      <c r="AO345" s="98">
        <f>([8]CaseCE165!$O362+[8]CaseCE165!$Q362)/3600/1000</f>
        <v>6.5247305178943886</v>
      </c>
      <c r="AP345" s="98">
        <f>[8]CaseCE165!$AA362/1000</f>
        <v>2.2201809641046499</v>
      </c>
      <c r="AQ345" s="99">
        <f t="shared" si="77"/>
        <v>2.9388282412040536</v>
      </c>
      <c r="AR345" s="98">
        <f>([9]CaseCE170!$O362+[9]CaseCE170!$Q362)/3600/1000</f>
        <v>3.2080011998006364</v>
      </c>
      <c r="AS345" s="98">
        <f>[9]CaseCE170!$AA362/1000</f>
        <v>0.94561586257572194</v>
      </c>
      <c r="AT345" s="99">
        <f t="shared" si="78"/>
        <v>3.39249935070093</v>
      </c>
      <c r="AU345" s="98">
        <f>([10]CaseCE180!$O362+[10]CaseCE180!$Q362)/3600/1000</f>
        <v>6.5080465316090033</v>
      </c>
      <c r="AV345" s="98">
        <f>[10]CaseCE180!$AA362/1000</f>
        <v>1.61076903962181</v>
      </c>
      <c r="AW345" s="99">
        <f t="shared" si="79"/>
        <v>4.0403350024265539</v>
      </c>
      <c r="AX345" s="98">
        <f>([11]CaseCE185!$O362+[11]CaseCE185!$Q362)/3600/1000</f>
        <v>6.5357644323923996</v>
      </c>
      <c r="AY345" s="98">
        <f>[11]CaseCE185!$AA362/1000</f>
        <v>2.2933581361048798</v>
      </c>
      <c r="AZ345" s="99">
        <f t="shared" si="80"/>
        <v>2.8498664597989793</v>
      </c>
      <c r="BA345" s="98">
        <f>([12]CaseCE190!$O362+[12]CaseCE190!$Q362)/3600/1000</f>
        <v>0.82797683424864166</v>
      </c>
      <c r="BB345" s="98">
        <f>[12]CaseCE190!$AA362/1000</f>
        <v>0.24388334564040698</v>
      </c>
      <c r="BC345" s="99">
        <f t="shared" si="81"/>
        <v>3.3949707884910252</v>
      </c>
      <c r="BD345" s="98">
        <f>([13]CaseCE195!$O362+[13]CaseCE195!$Q362)/3600/1000</f>
        <v>0.85571530502667492</v>
      </c>
      <c r="BE345" s="98">
        <f>[13]CaseCE195!$AA362/1000</f>
        <v>0.37151996409385801</v>
      </c>
      <c r="BF345" s="99">
        <f t="shared" si="82"/>
        <v>2.3032821590456805</v>
      </c>
      <c r="BG345" s="98">
        <f>([14]CaseCE200!$O362+[14]CaseCE200!$Q362)/3600/1000</f>
        <v>7.9467037514042209</v>
      </c>
      <c r="BH345" s="98">
        <f>[14]CaseCE200!$AA362/1000</f>
        <v>2.1810546188039304</v>
      </c>
      <c r="BI345" s="99">
        <f t="shared" si="83"/>
        <v>3.6435143269186527</v>
      </c>
    </row>
    <row r="346" spans="19:61" x14ac:dyDescent="0.2">
      <c r="S346" t="s">
        <v>415</v>
      </c>
      <c r="T346" s="98">
        <f>([1]CaseCE100!$O363+[1]CaseCE100!$Q363)/3600/1000</f>
        <v>5.4358859871516945</v>
      </c>
      <c r="U346" s="98">
        <f>[1]CaseCE100!$AA363/1000</f>
        <v>2.2608328814256802</v>
      </c>
      <c r="V346" s="99">
        <f t="shared" si="70"/>
        <v>2.4043731988380439</v>
      </c>
      <c r="W346" s="98">
        <f>([2]CaseCE110!$O363+[2]CaseCE110!$Q363)/3600/1000</f>
        <v>5.4080708447056667</v>
      </c>
      <c r="X346" s="98">
        <f>[2]CaseCE110!$AA363/1000</f>
        <v>1.59006300989105</v>
      </c>
      <c r="Y346" s="99">
        <f t="shared" si="71"/>
        <v>3.4011676336500805</v>
      </c>
      <c r="Z346" s="98">
        <f>([3]CaseCE120!$O363+[3]CaseCE120!$Q363)/3600/1000</f>
        <v>5.400523016058334</v>
      </c>
      <c r="AA346" s="98">
        <f>[3]CaseCE120!$AA363/1000</f>
        <v>1.49684930527039</v>
      </c>
      <c r="AB346" s="99">
        <f t="shared" si="72"/>
        <v>3.6079269950843762</v>
      </c>
      <c r="AC346" s="98">
        <f>([4]CaseCE130!$O363+[4]CaseCE130!$Q363)/3600/1000</f>
        <v>0.30588586831584164</v>
      </c>
      <c r="AD346" s="98">
        <f>[4]CaseCE130!$AA363/1000</f>
        <v>0.16061486369187802</v>
      </c>
      <c r="AE346" s="99">
        <f t="shared" si="73"/>
        <v>1.9044680005622026</v>
      </c>
      <c r="AF346" s="98">
        <f>([5]CaseCE140!$O363+[5]CaseCE140!$Q363)/3600/1000</f>
        <v>0.27807063374223057</v>
      </c>
      <c r="AG346" s="98">
        <f>[5]CaseCE140!$AA363/1000</f>
        <v>0.10030580606753399</v>
      </c>
      <c r="AH346" s="99">
        <f t="shared" si="74"/>
        <v>2.7722286938705314</v>
      </c>
      <c r="AI346" s="98">
        <f>([6]CaseCE150!$O363+[6]CaseCE150!$Q363)/3600/1000</f>
        <v>6.5080617709631117</v>
      </c>
      <c r="AJ346" s="98">
        <f>[6]CaseCE150!$AA363/1000</f>
        <v>1.7784432846366001</v>
      </c>
      <c r="AK346" s="99">
        <f t="shared" si="75"/>
        <v>3.6594148529695412</v>
      </c>
      <c r="AL346" s="98">
        <f>([7]CaseCE160!$O363+[7]CaseCE160!$Q363)/3600/1000</f>
        <v>6.5005657555636676</v>
      </c>
      <c r="AM346" s="98">
        <f>[7]CaseCE160!$AA363/1000</f>
        <v>1.6812117427683</v>
      </c>
      <c r="AN346" s="99">
        <f t="shared" si="76"/>
        <v>3.8665954978756996</v>
      </c>
      <c r="AO346" s="98">
        <f>([8]CaseCE165!$O363+[8]CaseCE165!$Q363)/3600/1000</f>
        <v>6.5248434201317496</v>
      </c>
      <c r="AP346" s="98">
        <f>[8]CaseCE165!$AA363/1000</f>
        <v>2.21464881774176</v>
      </c>
      <c r="AQ346" s="99">
        <f t="shared" si="77"/>
        <v>2.9462203523468893</v>
      </c>
      <c r="AR346" s="98">
        <f>([9]CaseCE170!$O363+[9]CaseCE170!$Q363)/3600/1000</f>
        <v>3.2080730373420443</v>
      </c>
      <c r="AS346" s="98">
        <f>[9]CaseCE170!$AA363/1000</f>
        <v>0.94256411090629999</v>
      </c>
      <c r="AT346" s="99">
        <f t="shared" si="78"/>
        <v>3.4035595035094199</v>
      </c>
      <c r="AU346" s="98">
        <f>([10]CaseCE180!$O363+[10]CaseCE180!$Q363)/3600/1000</f>
        <v>6.5081243959661776</v>
      </c>
      <c r="AV346" s="98">
        <f>[10]CaseCE180!$AA363/1000</f>
        <v>1.60262627196105</v>
      </c>
      <c r="AW346" s="99">
        <f t="shared" si="79"/>
        <v>4.0609120852627267</v>
      </c>
      <c r="AX346" s="98">
        <f>([11]CaseCE185!$O363+[11]CaseCE185!$Q363)/3600/1000</f>
        <v>6.5359300751413469</v>
      </c>
      <c r="AY346" s="98">
        <f>[11]CaseCE185!$AA363/1000</f>
        <v>2.2802176758347299</v>
      </c>
      <c r="AZ346" s="99">
        <f t="shared" si="80"/>
        <v>2.8663623409325201</v>
      </c>
      <c r="BA346" s="98">
        <f>([12]CaseCE190!$O363+[12]CaseCE190!$Q363)/3600/1000</f>
        <v>0.82806379786834439</v>
      </c>
      <c r="BB346" s="98">
        <f>[12]CaseCE190!$AA363/1000</f>
        <v>0.242165790959782</v>
      </c>
      <c r="BC346" s="99">
        <f t="shared" si="81"/>
        <v>3.4194086397854031</v>
      </c>
      <c r="BD346" s="98">
        <f>([13]CaseCE195!$O363+[13]CaseCE195!$Q363)/3600/1000</f>
        <v>0.85588996240850568</v>
      </c>
      <c r="BE346" s="98">
        <f>[13]CaseCE195!$AA363/1000</f>
        <v>0.36858501893812601</v>
      </c>
      <c r="BF346" s="99">
        <f t="shared" si="82"/>
        <v>2.3220964456837652</v>
      </c>
      <c r="BG346" s="98">
        <f>([14]CaseCE200!$O363+[14]CaseCE200!$Q363)/3600/1000</f>
        <v>7.9467707342614728</v>
      </c>
      <c r="BH346" s="98">
        <f>[14]CaseCE200!$AA363/1000</f>
        <v>2.1756579146083999</v>
      </c>
      <c r="BI346" s="99">
        <f t="shared" si="83"/>
        <v>3.6525828260514128</v>
      </c>
    </row>
    <row r="347" spans="19:61" x14ac:dyDescent="0.2">
      <c r="S347" t="s">
        <v>416</v>
      </c>
      <c r="T347" s="98">
        <f>([1]CaseCE100!$O364+[1]CaseCE100!$Q364)/3600/1000</f>
        <v>5.4367811348725557</v>
      </c>
      <c r="U347" s="98">
        <f>[1]CaseCE100!$AA364/1000</f>
        <v>2.2609769912780697</v>
      </c>
      <c r="V347" s="99">
        <f t="shared" si="70"/>
        <v>2.4046158611279318</v>
      </c>
      <c r="W347" s="98">
        <f>([2]CaseCE110!$O364+[2]CaseCE110!$Q364)/3600/1000</f>
        <v>5.4086837827569161</v>
      </c>
      <c r="X347" s="98">
        <f>[2]CaseCE110!$AA364/1000</f>
        <v>1.59011743640493</v>
      </c>
      <c r="Y347" s="99">
        <f t="shared" si="71"/>
        <v>3.401436685698711</v>
      </c>
      <c r="Z347" s="98">
        <f>([3]CaseCE120!$O364+[3]CaseCE120!$Q364)/3600/1000</f>
        <v>5.4009380547397221</v>
      </c>
      <c r="AA347" s="98">
        <f>[3]CaseCE120!$AA364/1000</f>
        <v>1.4968801711992501</v>
      </c>
      <c r="AB347" s="99">
        <f t="shared" si="72"/>
        <v>3.6081298681461402</v>
      </c>
      <c r="AC347" s="98">
        <f>([4]CaseCE130!$O364+[4]CaseCE130!$Q364)/3600/1000</f>
        <v>0.30678104513028054</v>
      </c>
      <c r="AD347" s="98">
        <f>[4]CaseCE130!$AA364/1000</f>
        <v>0.16107126390193302</v>
      </c>
      <c r="AE347" s="99">
        <f t="shared" si="73"/>
        <v>1.9046292783612959</v>
      </c>
      <c r="AF347" s="98">
        <f>([5]CaseCE140!$O364+[5]CaseCE140!$Q364)/3600/1000</f>
        <v>0.278683621252725</v>
      </c>
      <c r="AG347" s="98">
        <f>[5]CaseCE140!$AA364/1000</f>
        <v>0.10052102496573199</v>
      </c>
      <c r="AH347" s="99">
        <f t="shared" si="74"/>
        <v>2.7723913613866284</v>
      </c>
      <c r="AI347" s="98">
        <f>([6]CaseCE150!$O364+[6]CaseCE150!$Q364)/3600/1000</f>
        <v>6.508710825068194</v>
      </c>
      <c r="AJ347" s="98">
        <f>[6]CaseCE150!$AA364/1000</f>
        <v>1.77985799669427</v>
      </c>
      <c r="AK347" s="99">
        <f t="shared" si="75"/>
        <v>3.656870849897476</v>
      </c>
      <c r="AL347" s="98">
        <f>([7]CaseCE160!$O364+[7]CaseCE160!$Q364)/3600/1000</f>
        <v>6.5009789422146387</v>
      </c>
      <c r="AM347" s="98">
        <f>[7]CaseCE160!$AA364/1000</f>
        <v>1.6823384701433599</v>
      </c>
      <c r="AN347" s="99">
        <f t="shared" si="76"/>
        <v>3.8642514913545667</v>
      </c>
      <c r="AO347" s="98">
        <f>([8]CaseCE165!$O364+[8]CaseCE165!$Q364)/3600/1000</f>
        <v>6.5256866449503885</v>
      </c>
      <c r="AP347" s="98">
        <f>[8]CaseCE165!$AA364/1000</f>
        <v>2.2164718294400698</v>
      </c>
      <c r="AQ347" s="99">
        <f t="shared" si="77"/>
        <v>2.9441775700794368</v>
      </c>
      <c r="AR347" s="98">
        <f>([9]CaseCE170!$O364+[9]CaseCE170!$Q364)/3600/1000</f>
        <v>3.2087059561293221</v>
      </c>
      <c r="AS347" s="98">
        <f>[9]CaseCE170!$AA364/1000</f>
        <v>0.94360614476885496</v>
      </c>
      <c r="AT347" s="99">
        <f t="shared" si="78"/>
        <v>3.4004716627988092</v>
      </c>
      <c r="AU347" s="98">
        <f>([10]CaseCE180!$O364+[10]CaseCE180!$Q364)/3600/1000</f>
        <v>6.5087491818338981</v>
      </c>
      <c r="AV347" s="98">
        <f>[10]CaseCE180!$AA364/1000</f>
        <v>1.6098606480284199</v>
      </c>
      <c r="AW347" s="99">
        <f t="shared" si="79"/>
        <v>4.0430512975176436</v>
      </c>
      <c r="AX347" s="98">
        <f>([11]CaseCE185!$O364+[11]CaseCE185!$Q364)/3600/1000</f>
        <v>6.5368454396680331</v>
      </c>
      <c r="AY347" s="98">
        <f>[11]CaseCE185!$AA364/1000</f>
        <v>2.2913189156424503</v>
      </c>
      <c r="AZ347" s="99">
        <f t="shared" si="80"/>
        <v>2.8528745584222626</v>
      </c>
      <c r="BA347" s="98">
        <f>([12]CaseCE190!$O364+[12]CaseCE190!$Q364)/3600/1000</f>
        <v>0.82868473985964175</v>
      </c>
      <c r="BB347" s="98">
        <f>[12]CaseCE190!$AA364/1000</f>
        <v>0.242547587981534</v>
      </c>
      <c r="BC347" s="99">
        <f t="shared" si="81"/>
        <v>3.4165861914187841</v>
      </c>
      <c r="BD347" s="98">
        <f>([13]CaseCE195!$O364+[13]CaseCE195!$Q364)/3600/1000</f>
        <v>0.85679010189793336</v>
      </c>
      <c r="BE347" s="98">
        <f>[13]CaseCE195!$AA364/1000</f>
        <v>0.36952691037972102</v>
      </c>
      <c r="BF347" s="99">
        <f t="shared" si="82"/>
        <v>2.3186135510875436</v>
      </c>
      <c r="BG347" s="98">
        <f>([14]CaseCE200!$O364+[14]CaseCE200!$Q364)/3600/1000</f>
        <v>7.9475425724408053</v>
      </c>
      <c r="BH347" s="98">
        <f>[14]CaseCE200!$AA364/1000</f>
        <v>2.1775473959740697</v>
      </c>
      <c r="BI347" s="99">
        <f t="shared" si="83"/>
        <v>3.6497678935184221</v>
      </c>
    </row>
    <row r="348" spans="19:61" x14ac:dyDescent="0.2">
      <c r="S348" t="s">
        <v>417</v>
      </c>
      <c r="T348" s="98">
        <f>([1]CaseCE100!$O365+[1]CaseCE100!$Q365)/3600/1000</f>
        <v>5.4374381047767777</v>
      </c>
      <c r="U348" s="98">
        <f>[1]CaseCE100!$AA365/1000</f>
        <v>2.2614505631150799</v>
      </c>
      <c r="V348" s="99">
        <f t="shared" si="70"/>
        <v>2.404402817140018</v>
      </c>
      <c r="W348" s="98">
        <f>([2]CaseCE110!$O365+[2]CaseCE110!$Q365)/3600/1000</f>
        <v>5.4092389769966109</v>
      </c>
      <c r="X348" s="98">
        <f>[2]CaseCE110!$AA365/1000</f>
        <v>1.5904331863176502</v>
      </c>
      <c r="Y348" s="99">
        <f t="shared" si="71"/>
        <v>3.401110479542174</v>
      </c>
      <c r="Z348" s="98">
        <f>([3]CaseCE120!$O365+[3]CaseCE120!$Q365)/3600/1000</f>
        <v>5.4014346828034734</v>
      </c>
      <c r="AA348" s="98">
        <f>[3]CaseCE120!$AA365/1000</f>
        <v>1.49716543075222</v>
      </c>
      <c r="AB348" s="99">
        <f t="shared" si="72"/>
        <v>3.6077741122366374</v>
      </c>
      <c r="AC348" s="98">
        <f>([4]CaseCE130!$O365+[4]CaseCE130!$Q365)/3600/1000</f>
        <v>0.30743803054040836</v>
      </c>
      <c r="AD348" s="98">
        <f>[4]CaseCE130!$AA365/1000</f>
        <v>0.16143639970696</v>
      </c>
      <c r="AE348" s="99">
        <f t="shared" si="73"/>
        <v>1.9043910239479516</v>
      </c>
      <c r="AF348" s="98">
        <f>([5]CaseCE140!$O365+[5]CaseCE140!$Q365)/3600/1000</f>
        <v>0.27923885015601946</v>
      </c>
      <c r="AG348" s="98">
        <f>[5]CaseCE140!$AA365/1000</f>
        <v>0.100734794560169</v>
      </c>
      <c r="AH348" s="99">
        <f t="shared" si="74"/>
        <v>2.7720198504919749</v>
      </c>
      <c r="AI348" s="98">
        <f>([6]CaseCE150!$O365+[6]CaseCE150!$Q365)/3600/1000</f>
        <v>6.5092741400073058</v>
      </c>
      <c r="AJ348" s="98">
        <f>[6]CaseCE150!$AA365/1000</f>
        <v>1.7810721944618999</v>
      </c>
      <c r="AK348" s="99">
        <f t="shared" si="75"/>
        <v>3.6546941557155108</v>
      </c>
      <c r="AL348" s="98">
        <f>([7]CaseCE160!$O365+[7]CaseCE160!$Q365)/3600/1000</f>
        <v>6.5014532264424165</v>
      </c>
      <c r="AM348" s="98">
        <f>[7]CaseCE160!$AA365/1000</f>
        <v>1.68373936872132</v>
      </c>
      <c r="AN348" s="99">
        <f t="shared" si="76"/>
        <v>3.8613180562380069</v>
      </c>
      <c r="AO348" s="98">
        <f>([8]CaseCE165!$O365+[8]CaseCE165!$Q365)/3600/1000</f>
        <v>6.5263363376756942</v>
      </c>
      <c r="AP348" s="98">
        <f>[8]CaseCE165!$AA365/1000</f>
        <v>2.2183632002801499</v>
      </c>
      <c r="AQ348" s="99">
        <f t="shared" si="77"/>
        <v>2.9419602420611306</v>
      </c>
      <c r="AR348" s="98">
        <f>([9]CaseCE170!$O365+[9]CaseCE170!$Q365)/3600/1000</f>
        <v>3.2092635865459891</v>
      </c>
      <c r="AS348" s="98">
        <f>[9]CaseCE170!$AA365/1000</f>
        <v>0.94489847052967901</v>
      </c>
      <c r="AT348" s="99">
        <f t="shared" si="78"/>
        <v>3.396411028951059</v>
      </c>
      <c r="AU348" s="98">
        <f>([10]CaseCE180!$O365+[10]CaseCE180!$Q365)/3600/1000</f>
        <v>6.5092910703523472</v>
      </c>
      <c r="AV348" s="98">
        <f>[10]CaseCE180!$AA365/1000</f>
        <v>1.6097344533487701</v>
      </c>
      <c r="AW348" s="99">
        <f t="shared" si="79"/>
        <v>4.0437048836290419</v>
      </c>
      <c r="AX348" s="98">
        <f>([11]CaseCE185!$O365+[11]CaseCE185!$Q365)/3600/1000</f>
        <v>6.537493677011514</v>
      </c>
      <c r="AY348" s="98">
        <f>[11]CaseCE185!$AA365/1000</f>
        <v>2.2913289180716303</v>
      </c>
      <c r="AZ348" s="99">
        <f t="shared" si="80"/>
        <v>2.8531450135554666</v>
      </c>
      <c r="BA348" s="98">
        <f>([12]CaseCE190!$O365+[12]CaseCE190!$Q365)/3600/1000</f>
        <v>0.8292436470722222</v>
      </c>
      <c r="BB348" s="98">
        <f>[12]CaseCE190!$AA365/1000</f>
        <v>0.24386161798504699</v>
      </c>
      <c r="BC348" s="99">
        <f t="shared" si="81"/>
        <v>3.4004680766247906</v>
      </c>
      <c r="BD348" s="98">
        <f>([13]CaseCE195!$O365+[13]CaseCE195!$Q365)/3600/1000</f>
        <v>0.85744739354293054</v>
      </c>
      <c r="BE348" s="98">
        <f>[13]CaseCE195!$AA365/1000</f>
        <v>0.37162569644353904</v>
      </c>
      <c r="BF348" s="99">
        <f t="shared" si="82"/>
        <v>2.307287686908384</v>
      </c>
      <c r="BG348" s="98">
        <f>([14]CaseCE200!$O365+[14]CaseCE200!$Q365)/3600/1000</f>
        <v>7.9481848623649451</v>
      </c>
      <c r="BH348" s="98">
        <f>[14]CaseCE200!$AA365/1000</f>
        <v>2.1793591591693797</v>
      </c>
      <c r="BI348" s="99">
        <f t="shared" si="83"/>
        <v>3.6470284528018047</v>
      </c>
    </row>
    <row r="349" spans="19:61" x14ac:dyDescent="0.2">
      <c r="S349" t="s">
        <v>418</v>
      </c>
      <c r="T349" s="98">
        <f>([1]CaseCE100!$O366+[1]CaseCE100!$Q366)/3600/1000</f>
        <v>5.4368129075364724</v>
      </c>
      <c r="U349" s="98">
        <f>[1]CaseCE100!$AA366/1000</f>
        <v>2.2614034851961002</v>
      </c>
      <c r="V349" s="99">
        <f t="shared" si="70"/>
        <v>2.4041764077607817</v>
      </c>
      <c r="W349" s="98">
        <f>([2]CaseCE110!$O366+[2]CaseCE110!$Q366)/3600/1000</f>
        <v>5.4089009518196391</v>
      </c>
      <c r="X349" s="98">
        <f>[2]CaseCE110!$AA366/1000</f>
        <v>1.5904635934436302</v>
      </c>
      <c r="Y349" s="99">
        <f t="shared" si="71"/>
        <v>3.4008329232537968</v>
      </c>
      <c r="Z349" s="98">
        <f>([3]CaseCE120!$O366+[3]CaseCE120!$Q366)/3600/1000</f>
        <v>5.4012696038485837</v>
      </c>
      <c r="AA349" s="98">
        <f>[3]CaseCE120!$AA366/1000</f>
        <v>1.4972309780472302</v>
      </c>
      <c r="AB349" s="99">
        <f t="shared" si="72"/>
        <v>3.607505911274433</v>
      </c>
      <c r="AC349" s="98">
        <f>([4]CaseCE130!$O366+[4]CaseCE130!$Q366)/3600/1000</f>
        <v>0.30681279191941396</v>
      </c>
      <c r="AD349" s="98">
        <f>[4]CaseCE130!$AA366/1000</f>
        <v>0.16112868021776403</v>
      </c>
      <c r="AE349" s="99">
        <f t="shared" si="73"/>
        <v>1.9041476136014961</v>
      </c>
      <c r="AF349" s="98">
        <f>([5]CaseCE140!$O366+[5]CaseCE140!$Q366)/3600/1000</f>
        <v>0.2789007742979972</v>
      </c>
      <c r="AG349" s="98">
        <f>[5]CaseCE140!$AA366/1000</f>
        <v>0.10062394152759499</v>
      </c>
      <c r="AH349" s="99">
        <f t="shared" si="74"/>
        <v>2.7717138691243952</v>
      </c>
      <c r="AI349" s="98">
        <f>([6]CaseCE150!$O366+[6]CaseCE150!$Q366)/3600/1000</f>
        <v>6.5089438054861946</v>
      </c>
      <c r="AJ349" s="98">
        <f>[6]CaseCE150!$AA366/1000</f>
        <v>1.78122631201503</v>
      </c>
      <c r="AK349" s="99">
        <f t="shared" si="75"/>
        <v>3.6541924861433732</v>
      </c>
      <c r="AL349" s="98">
        <f>([7]CaseCE160!$O366+[7]CaseCE160!$Q366)/3600/1000</f>
        <v>6.5013085938139161</v>
      </c>
      <c r="AM349" s="98">
        <f>[7]CaseCE160!$AA366/1000</f>
        <v>1.6840072298348601</v>
      </c>
      <c r="AN349" s="99">
        <f t="shared" si="76"/>
        <v>3.8606179822942082</v>
      </c>
      <c r="AO349" s="98">
        <f>([8]CaseCE165!$O366+[8]CaseCE165!$Q366)/3600/1000</f>
        <v>6.5258096387136666</v>
      </c>
      <c r="AP349" s="98">
        <f>[8]CaseCE165!$AA366/1000</f>
        <v>2.2185559258268599</v>
      </c>
      <c r="AQ349" s="99">
        <f t="shared" si="77"/>
        <v>2.9414672683004306</v>
      </c>
      <c r="AR349" s="98">
        <f>([9]CaseCE170!$O366+[9]CaseCE170!$Q366)/3600/1000</f>
        <v>3.2089342183122471</v>
      </c>
      <c r="AS349" s="98">
        <f>[9]CaseCE170!$AA366/1000</f>
        <v>0.94496893316944897</v>
      </c>
      <c r="AT349" s="99">
        <f t="shared" si="78"/>
        <v>3.3958092225840728</v>
      </c>
      <c r="AU349" s="98">
        <f>([10]CaseCE180!$O366+[10]CaseCE180!$Q366)/3600/1000</f>
        <v>6.508969942680455</v>
      </c>
      <c r="AV349" s="98">
        <f>[10]CaseCE180!$AA366/1000</f>
        <v>1.60972226770261</v>
      </c>
      <c r="AW349" s="99">
        <f t="shared" si="79"/>
        <v>4.043536002002404</v>
      </c>
      <c r="AX349" s="98">
        <f>([11]CaseCE185!$O366+[11]CaseCE185!$Q366)/3600/1000</f>
        <v>6.5368723879902975</v>
      </c>
      <c r="AY349" s="98">
        <f>[11]CaseCE185!$AA366/1000</f>
        <v>2.29121334237708</v>
      </c>
      <c r="AZ349" s="99">
        <f t="shared" si="80"/>
        <v>2.8530177731980411</v>
      </c>
      <c r="BA349" s="98">
        <f>([12]CaseCE190!$O366+[12]CaseCE190!$Q366)/3600/1000</f>
        <v>0.82890868412866114</v>
      </c>
      <c r="BB349" s="98">
        <f>[12]CaseCE190!$AA366/1000</f>
        <v>0.243771579182787</v>
      </c>
      <c r="BC349" s="99">
        <f t="shared" si="81"/>
        <v>3.4003499788920077</v>
      </c>
      <c r="BD349" s="98">
        <f>([13]CaseCE195!$O366+[13]CaseCE195!$Q366)/3600/1000</f>
        <v>0.85682104825258609</v>
      </c>
      <c r="BE349" s="98">
        <f>[13]CaseCE195!$AA366/1000</f>
        <v>0.37121414317485801</v>
      </c>
      <c r="BF349" s="99">
        <f t="shared" si="82"/>
        <v>2.3081584147751237</v>
      </c>
      <c r="BG349" s="98">
        <f>([14]CaseCE200!$O366+[14]CaseCE200!$Q366)/3600/1000</f>
        <v>7.9477732535075569</v>
      </c>
      <c r="BH349" s="98">
        <f>[14]CaseCE200!$AA366/1000</f>
        <v>2.1795973176269801</v>
      </c>
      <c r="BI349" s="99">
        <f t="shared" si="83"/>
        <v>3.6464411059932091</v>
      </c>
    </row>
    <row r="350" spans="19:61" x14ac:dyDescent="0.2">
      <c r="S350" t="s">
        <v>419</v>
      </c>
      <c r="T350" s="98">
        <f>([1]CaseCE100!$O367+[1]CaseCE100!$Q367)/3600/1000</f>
        <v>5.4357466443305276</v>
      </c>
      <c r="U350" s="98">
        <f>[1]CaseCE100!$AA367/1000</f>
        <v>2.2610570167860899</v>
      </c>
      <c r="V350" s="99">
        <f t="shared" si="70"/>
        <v>2.404073229456638</v>
      </c>
      <c r="W350" s="98">
        <f>([2]CaseCE110!$O367+[2]CaseCE110!$Q367)/3600/1000</f>
        <v>5.4080735421422492</v>
      </c>
      <c r="X350" s="98">
        <f>[2]CaseCE110!$AA367/1000</f>
        <v>1.59026748240111</v>
      </c>
      <c r="Y350" s="99">
        <f t="shared" si="71"/>
        <v>3.4007320164634929</v>
      </c>
      <c r="Z350" s="98">
        <f>([3]CaseCE120!$O367+[3]CaseCE120!$Q367)/3600/1000</f>
        <v>5.4006268244848332</v>
      </c>
      <c r="AA350" s="98">
        <f>[3]CaseCE120!$AA367/1000</f>
        <v>1.49708427325668</v>
      </c>
      <c r="AB350" s="99">
        <f t="shared" si="72"/>
        <v>3.6074300698761519</v>
      </c>
      <c r="AC350" s="98">
        <f>([4]CaseCE130!$O367+[4]CaseCE130!$Q367)/3600/1000</f>
        <v>0.30574648777949442</v>
      </c>
      <c r="AD350" s="98">
        <f>[4]CaseCE130!$AA367/1000</f>
        <v>0.16057753142487499</v>
      </c>
      <c r="AE350" s="99">
        <f t="shared" si="73"/>
        <v>1.9040427702834357</v>
      </c>
      <c r="AF350" s="98">
        <f>([5]CaseCE140!$O367+[5]CaseCE140!$Q367)/3600/1000</f>
        <v>0.27807331332701107</v>
      </c>
      <c r="AG350" s="98">
        <f>[5]CaseCE140!$AA367/1000</f>
        <v>0.10032910082032401</v>
      </c>
      <c r="AH350" s="99">
        <f t="shared" si="74"/>
        <v>2.771611736309719</v>
      </c>
      <c r="AI350" s="98">
        <f>([6]CaseCE150!$O367+[6]CaseCE150!$Q367)/3600/1000</f>
        <v>6.5081230267890007</v>
      </c>
      <c r="AJ350" s="98">
        <f>[6]CaseCE150!$AA367/1000</f>
        <v>1.7810621178691299</v>
      </c>
      <c r="AK350" s="99">
        <f t="shared" si="75"/>
        <v>3.6540685254567911</v>
      </c>
      <c r="AL350" s="98">
        <f>([7]CaseCE160!$O367+[7]CaseCE160!$Q367)/3600/1000</f>
        <v>6.5006921992527218</v>
      </c>
      <c r="AM350" s="98">
        <f>[7]CaseCE160!$AA367/1000</f>
        <v>1.6839259718424902</v>
      </c>
      <c r="AN350" s="99">
        <f t="shared" si="76"/>
        <v>3.8604382306307103</v>
      </c>
      <c r="AO350" s="98">
        <f>([8]CaseCE165!$O367+[8]CaseCE165!$Q367)/3600/1000</f>
        <v>6.524800326137278</v>
      </c>
      <c r="AP350" s="98">
        <f>[8]CaseCE165!$AA367/1000</f>
        <v>2.2183120493955797</v>
      </c>
      <c r="AQ350" s="99">
        <f t="shared" si="77"/>
        <v>2.9413356556013301</v>
      </c>
      <c r="AR350" s="98">
        <f>([9]CaseCE170!$O367+[9]CaseCE170!$Q367)/3600/1000</f>
        <v>3.2081137796356085</v>
      </c>
      <c r="AS350" s="98">
        <f>[9]CaseCE170!$AA367/1000</f>
        <v>0.94471671519868805</v>
      </c>
      <c r="AT350" s="99">
        <f t="shared" si="78"/>
        <v>3.3958473773388187</v>
      </c>
      <c r="AU350" s="98">
        <f>([10]CaseCE180!$O367+[10]CaseCE180!$Q367)/3600/1000</f>
        <v>6.5081593631089998</v>
      </c>
      <c r="AV350" s="98">
        <f>[10]CaseCE180!$AA367/1000</f>
        <v>1.6094043092448902</v>
      </c>
      <c r="AW350" s="99">
        <f t="shared" si="79"/>
        <v>4.0438312024667908</v>
      </c>
      <c r="AX350" s="98">
        <f>([11]CaseCE185!$O367+[11]CaseCE185!$Q367)/3600/1000</f>
        <v>6.5358088871717888</v>
      </c>
      <c r="AY350" s="98">
        <f>[11]CaseCE185!$AA367/1000</f>
        <v>2.2906866914803299</v>
      </c>
      <c r="AZ350" s="99">
        <f t="shared" si="80"/>
        <v>2.8532094377988013</v>
      </c>
      <c r="BA350" s="98">
        <f>([12]CaseCE190!$O367+[12]CaseCE190!$Q367)/3600/1000</f>
        <v>0.82808185256939437</v>
      </c>
      <c r="BB350" s="98">
        <f>[12]CaseCE190!$AA367/1000</f>
        <v>0.24326816767200199</v>
      </c>
      <c r="BC350" s="99">
        <f t="shared" si="81"/>
        <v>3.4039877082721959</v>
      </c>
      <c r="BD350" s="98">
        <f>([13]CaseCE195!$O367+[13]CaseCE195!$Q367)/3600/1000</f>
        <v>0.85575274529012779</v>
      </c>
      <c r="BE350" s="98">
        <f>[13]CaseCE195!$AA367/1000</f>
        <v>0.370378617390552</v>
      </c>
      <c r="BF350" s="99">
        <f t="shared" si="82"/>
        <v>2.3104809649088485</v>
      </c>
      <c r="BG350" s="98">
        <f>([14]CaseCE200!$O367+[14]CaseCE200!$Q367)/3600/1000</f>
        <v>7.9468790118442492</v>
      </c>
      <c r="BH350" s="98">
        <f>[14]CaseCE200!$AA367/1000</f>
        <v>2.1794340634025202</v>
      </c>
      <c r="BI350" s="99">
        <f t="shared" si="83"/>
        <v>3.6463039397657329</v>
      </c>
    </row>
    <row r="351" spans="19:61" x14ac:dyDescent="0.2">
      <c r="S351" t="s">
        <v>420</v>
      </c>
      <c r="T351" s="98">
        <f>([1]CaseCE100!$O368+[1]CaseCE100!$Q368)/3600/1000</f>
        <v>5.4340695993790273</v>
      </c>
      <c r="U351" s="98">
        <f>[1]CaseCE100!$AA368/1000</f>
        <v>2.2602520258102201</v>
      </c>
      <c r="V351" s="99">
        <f t="shared" si="70"/>
        <v>2.4041874699486692</v>
      </c>
      <c r="W351" s="98">
        <f>([2]CaseCE110!$O368+[2]CaseCE110!$Q368)/3600/1000</f>
        <v>5.4065394295208611</v>
      </c>
      <c r="X351" s="98">
        <f>[2]CaseCE110!$AA368/1000</f>
        <v>1.58971972530437</v>
      </c>
      <c r="Y351" s="99">
        <f t="shared" si="71"/>
        <v>3.4009387588656343</v>
      </c>
      <c r="Z351" s="98">
        <f>([3]CaseCE120!$O368+[3]CaseCE120!$Q368)/3600/1000</f>
        <v>5.3993058318981397</v>
      </c>
      <c r="AA351" s="98">
        <f>[3]CaseCE120!$AA368/1000</f>
        <v>1.4966107913259199</v>
      </c>
      <c r="AB351" s="99">
        <f t="shared" si="72"/>
        <v>3.6076886944765603</v>
      </c>
      <c r="AC351" s="98">
        <f>([4]CaseCE130!$O368+[4]CaseCE130!$Q368)/3600/1000</f>
        <v>0.30406938552948609</v>
      </c>
      <c r="AD351" s="98">
        <f>[4]CaseCE130!$AA368/1000</f>
        <v>0.15968517139491301</v>
      </c>
      <c r="AE351" s="99">
        <f t="shared" si="73"/>
        <v>1.9041804750768025</v>
      </c>
      <c r="AF351" s="98">
        <f>([5]CaseCE140!$O368+[5]CaseCE140!$Q368)/3600/1000</f>
        <v>0.27653907064498806</v>
      </c>
      <c r="AG351" s="98">
        <f>[5]CaseCE140!$AA368/1000</f>
        <v>9.9766531937239708E-2</v>
      </c>
      <c r="AH351" s="99">
        <f t="shared" si="74"/>
        <v>2.7718621192420616</v>
      </c>
      <c r="AI351" s="98">
        <f>([6]CaseCE150!$O368+[6]CaseCE150!$Q368)/3600/1000</f>
        <v>6.5066141072394439</v>
      </c>
      <c r="AJ351" s="98">
        <f>[6]CaseCE150!$AA368/1000</f>
        <v>1.78064254669914</v>
      </c>
      <c r="AK351" s="99">
        <f t="shared" si="75"/>
        <v>3.6540821285558169</v>
      </c>
      <c r="AL351" s="98">
        <f>([7]CaseCE160!$O368+[7]CaseCE160!$Q368)/3600/1000</f>
        <v>6.4994057970121384</v>
      </c>
      <c r="AM351" s="98">
        <f>[7]CaseCE160!$AA368/1000</f>
        <v>1.6836108229647799</v>
      </c>
      <c r="AN351" s="99">
        <f t="shared" si="76"/>
        <v>3.8603967783759621</v>
      </c>
      <c r="AO351" s="98">
        <f>([8]CaseCE165!$O368+[8]CaseCE165!$Q368)/3600/1000</f>
        <v>6.5231795991489996</v>
      </c>
      <c r="AP351" s="98">
        <f>[8]CaseCE165!$AA368/1000</f>
        <v>2.2177489027187098</v>
      </c>
      <c r="AQ351" s="99">
        <f t="shared" si="77"/>
        <v>2.9413517423691733</v>
      </c>
      <c r="AR351" s="98">
        <f>([9]CaseCE170!$O368+[9]CaseCE170!$Q368)/3600/1000</f>
        <v>3.2066026602712911</v>
      </c>
      <c r="AS351" s="98">
        <f>[9]CaseCE170!$AA368/1000</f>
        <v>0.94420419311485704</v>
      </c>
      <c r="AT351" s="99">
        <f t="shared" si="78"/>
        <v>3.3960902563808317</v>
      </c>
      <c r="AU351" s="98">
        <f>([10]CaseCE180!$O368+[10]CaseCE180!$Q368)/3600/1000</f>
        <v>6.5066755290177056</v>
      </c>
      <c r="AV351" s="98">
        <f>[10]CaseCE180!$AA368/1000</f>
        <v>1.6090022571707601</v>
      </c>
      <c r="AW351" s="99">
        <f t="shared" si="79"/>
        <v>4.0439194538228458</v>
      </c>
      <c r="AX351" s="98">
        <f>([11]CaseCE185!$O368+[11]CaseCE185!$Q368)/3600/1000</f>
        <v>6.5341431597836435</v>
      </c>
      <c r="AY351" s="98">
        <f>[11]CaseCE185!$AA368/1000</f>
        <v>2.2900115850438403</v>
      </c>
      <c r="AZ351" s="99">
        <f t="shared" si="80"/>
        <v>2.8533231894800886</v>
      </c>
      <c r="BA351" s="98">
        <f>([12]CaseCE190!$O368+[12]CaseCE190!$Q368)/3600/1000</f>
        <v>0.82655554814684939</v>
      </c>
      <c r="BB351" s="98">
        <f>[12]CaseCE190!$AA368/1000</f>
        <v>0.24245306029167302</v>
      </c>
      <c r="BC351" s="99">
        <f t="shared" si="81"/>
        <v>3.4091363794397824</v>
      </c>
      <c r="BD351" s="98">
        <f>([13]CaseCE195!$O368+[13]CaseCE195!$Q368)/3600/1000</f>
        <v>0.85407780457906934</v>
      </c>
      <c r="BE351" s="98">
        <f>[13]CaseCE195!$AA368/1000</f>
        <v>0.36924229499828098</v>
      </c>
      <c r="BF351" s="99">
        <f t="shared" si="82"/>
        <v>2.3130551839491886</v>
      </c>
      <c r="BG351" s="98">
        <f>([14]CaseCE200!$O368+[14]CaseCE200!$Q368)/3600/1000</f>
        <v>7.9453115838313622</v>
      </c>
      <c r="BH351" s="98">
        <f>[14]CaseCE200!$AA368/1000</f>
        <v>2.1790122062817798</v>
      </c>
      <c r="BI351" s="99">
        <f t="shared" si="83"/>
        <v>3.6462905351912065</v>
      </c>
    </row>
    <row r="352" spans="19:61" x14ac:dyDescent="0.2">
      <c r="S352" t="s">
        <v>421</v>
      </c>
      <c r="T352" s="98">
        <f>([1]CaseCE100!$O369+[1]CaseCE100!$Q369)/3600/1000</f>
        <v>5.4345344097619721</v>
      </c>
      <c r="U352" s="98">
        <f>[1]CaseCE100!$AA369/1000</f>
        <v>2.26044703812933</v>
      </c>
      <c r="V352" s="99">
        <f t="shared" si="70"/>
        <v>2.4041856845535343</v>
      </c>
      <c r="W352" s="98">
        <f>([2]CaseCE110!$O369+[2]CaseCE110!$Q369)/3600/1000</f>
        <v>5.4068758453763603</v>
      </c>
      <c r="X352" s="98">
        <f>[2]CaseCE110!$AA369/1000</f>
        <v>1.5898107196462199</v>
      </c>
      <c r="Y352" s="99">
        <f t="shared" si="71"/>
        <v>3.400955710362521</v>
      </c>
      <c r="Z352" s="98">
        <f>([3]CaseCE120!$O369+[3]CaseCE120!$Q369)/3600/1000</f>
        <v>5.3994079326118891</v>
      </c>
      <c r="AA352" s="98">
        <f>[3]CaseCE120!$AA369/1000</f>
        <v>1.4966128595694399</v>
      </c>
      <c r="AB352" s="99">
        <f t="shared" si="72"/>
        <v>3.6077519300250054</v>
      </c>
      <c r="AC352" s="98">
        <f>([4]CaseCE130!$O369+[4]CaseCE130!$Q369)/3600/1000</f>
        <v>0.30453424019993053</v>
      </c>
      <c r="AD352" s="98">
        <f>[4]CaseCE130!$AA369/1000</f>
        <v>0.15991727915190698</v>
      </c>
      <c r="AE352" s="99">
        <f t="shared" si="73"/>
        <v>1.9043235466171888</v>
      </c>
      <c r="AF352" s="98">
        <f>([5]CaseCE140!$O369+[5]CaseCE140!$Q369)/3600/1000</f>
        <v>0.27687560249916449</v>
      </c>
      <c r="AG352" s="98">
        <f>[5]CaseCE140!$AA369/1000</f>
        <v>9.9880287111248092E-2</v>
      </c>
      <c r="AH352" s="99">
        <f t="shared" si="74"/>
        <v>2.7720745555204149</v>
      </c>
      <c r="AI352" s="98">
        <f>([6]CaseCE150!$O369+[6]CaseCE150!$Q369)/3600/1000</f>
        <v>6.5069642865728614</v>
      </c>
      <c r="AJ352" s="98">
        <f>[6]CaseCE150!$AA369/1000</f>
        <v>1.7854554823367401</v>
      </c>
      <c r="AK352" s="99">
        <f t="shared" si="75"/>
        <v>3.6444281870622617</v>
      </c>
      <c r="AL352" s="98">
        <f>([7]CaseCE160!$O369+[7]CaseCE160!$Q369)/3600/1000</f>
        <v>6.4995275549569449</v>
      </c>
      <c r="AM352" s="98">
        <f>[7]CaseCE160!$AA369/1000</f>
        <v>1.6883684346374401</v>
      </c>
      <c r="AN352" s="99">
        <f t="shared" si="76"/>
        <v>3.8495907774730767</v>
      </c>
      <c r="AO352" s="98">
        <f>([8]CaseCE165!$O369+[8]CaseCE165!$Q369)/3600/1000</f>
        <v>6.5237145030449168</v>
      </c>
      <c r="AP352" s="98">
        <f>[8]CaseCE165!$AA369/1000</f>
        <v>2.2246698447496702</v>
      </c>
      <c r="AQ352" s="99">
        <f t="shared" si="77"/>
        <v>2.9324416467644414</v>
      </c>
      <c r="AR352" s="98">
        <f>([9]CaseCE170!$O369+[9]CaseCE170!$Q369)/3600/1000</f>
        <v>3.2069344084472333</v>
      </c>
      <c r="AS352" s="98">
        <f>[9]CaseCE170!$AA369/1000</f>
        <v>0.94821603126713205</v>
      </c>
      <c r="AT352" s="99">
        <f t="shared" si="78"/>
        <v>3.3820714928872295</v>
      </c>
      <c r="AU352" s="98">
        <f>([10]CaseCE180!$O369+[10]CaseCE180!$Q369)/3600/1000</f>
        <v>6.5069765544526366</v>
      </c>
      <c r="AV352" s="98">
        <f>[10]CaseCE180!$AA369/1000</f>
        <v>1.6178216418512499</v>
      </c>
      <c r="AW352" s="99">
        <f t="shared" si="79"/>
        <v>4.0220605202232287</v>
      </c>
      <c r="AX352" s="98">
        <f>([11]CaseCE185!$O369+[11]CaseCE185!$Q369)/3600/1000</f>
        <v>6.5346042763094436</v>
      </c>
      <c r="AY352" s="98">
        <f>[11]CaseCE185!$AA369/1000</f>
        <v>2.3045104721388898</v>
      </c>
      <c r="AZ352" s="99">
        <f t="shared" si="80"/>
        <v>2.8355715260623087</v>
      </c>
      <c r="BA352" s="98">
        <f>([12]CaseCE190!$O369+[12]CaseCE190!$Q369)/3600/1000</f>
        <v>0.82689094076001834</v>
      </c>
      <c r="BB352" s="98">
        <f>[12]CaseCE190!$AA369/1000</f>
        <v>0.24569368558690499</v>
      </c>
      <c r="BC352" s="99">
        <f t="shared" si="81"/>
        <v>3.3655359875642246</v>
      </c>
      <c r="BD352" s="98">
        <f>([13]CaseCE195!$O369+[13]CaseCE195!$Q369)/3600/1000</f>
        <v>0.85454754140825262</v>
      </c>
      <c r="BE352" s="98">
        <f>[13]CaseCE195!$AA369/1000</f>
        <v>0.37466374686561199</v>
      </c>
      <c r="BF352" s="99">
        <f t="shared" si="82"/>
        <v>2.2808386147773461</v>
      </c>
      <c r="BG352" s="98">
        <f>([14]CaseCE200!$O369+[14]CaseCE200!$Q369)/3600/1000</f>
        <v>7.9457022153740837</v>
      </c>
      <c r="BH352" s="98">
        <f>[14]CaseCE200!$AA369/1000</f>
        <v>2.1856496294033998</v>
      </c>
      <c r="BI352" s="99">
        <f t="shared" si="83"/>
        <v>3.635396135080883</v>
      </c>
    </row>
    <row r="353" spans="19:61" x14ac:dyDescent="0.2">
      <c r="S353" t="s">
        <v>422</v>
      </c>
      <c r="T353" s="98">
        <f>([1]CaseCE100!$O370+[1]CaseCE100!$Q370)/3600/1000</f>
        <v>5.4364372511451942</v>
      </c>
      <c r="U353" s="98">
        <f>[1]CaseCE100!$AA370/1000</f>
        <v>2.2610787580304401</v>
      </c>
      <c r="V353" s="99">
        <f t="shared" si="70"/>
        <v>2.4043555457045276</v>
      </c>
      <c r="W353" s="98">
        <f>([2]CaseCE110!$O370+[2]CaseCE110!$Q370)/3600/1000</f>
        <v>5.4086601147767777</v>
      </c>
      <c r="X353" s="98">
        <f>[2]CaseCE110!$AA370/1000</f>
        <v>1.5902357264223002</v>
      </c>
      <c r="Y353" s="99">
        <f t="shared" si="71"/>
        <v>3.4011687858033088</v>
      </c>
      <c r="Z353" s="98">
        <f>([3]CaseCE120!$O370+[3]CaseCE120!$Q370)/3600/1000</f>
        <v>5.4009385793422222</v>
      </c>
      <c r="AA353" s="98">
        <f>[3]CaseCE120!$AA370/1000</f>
        <v>1.49695253683621</v>
      </c>
      <c r="AB353" s="99">
        <f t="shared" si="72"/>
        <v>3.6079557944816587</v>
      </c>
      <c r="AC353" s="98">
        <f>([4]CaseCE130!$O370+[4]CaseCE130!$Q370)/3600/1000</f>
        <v>0.30643716566729723</v>
      </c>
      <c r="AD353" s="98">
        <f>[4]CaseCE130!$AA370/1000</f>
        <v>0.16089739898997998</v>
      </c>
      <c r="AE353" s="99">
        <f t="shared" si="73"/>
        <v>1.9045501517795254</v>
      </c>
      <c r="AF353" s="98">
        <f>([5]CaseCE140!$O370+[5]CaseCE140!$Q370)/3600/1000</f>
        <v>0.2786600450128639</v>
      </c>
      <c r="AG353" s="98">
        <f>[5]CaseCE140!$AA370/1000</f>
        <v>0.100513546712238</v>
      </c>
      <c r="AH353" s="99">
        <f t="shared" si="74"/>
        <v>2.772363070727617</v>
      </c>
      <c r="AI353" s="98">
        <f>([6]CaseCE150!$O370+[6]CaseCE150!$Q370)/3600/1000</f>
        <v>6.5086614741118334</v>
      </c>
      <c r="AJ353" s="98">
        <f>[6]CaseCE150!$AA370/1000</f>
        <v>1.78316674484737</v>
      </c>
      <c r="AK353" s="99">
        <f t="shared" si="75"/>
        <v>3.6500576813240992</v>
      </c>
      <c r="AL353" s="98">
        <f>([7]CaseCE160!$O370+[7]CaseCE160!$Q370)/3600/1000</f>
        <v>6.5009298460151665</v>
      </c>
      <c r="AM353" s="98">
        <f>[7]CaseCE160!$AA370/1000</f>
        <v>1.68610184352986</v>
      </c>
      <c r="AN353" s="99">
        <f t="shared" si="76"/>
        <v>3.855597377442781</v>
      </c>
      <c r="AO353" s="98">
        <f>([8]CaseCE165!$O370+[8]CaseCE165!$Q370)/3600/1000</f>
        <v>6.5254299605740833</v>
      </c>
      <c r="AP353" s="98">
        <f>[8]CaseCE165!$AA370/1000</f>
        <v>2.2214830584740097</v>
      </c>
      <c r="AQ353" s="99">
        <f t="shared" si="77"/>
        <v>2.9374205379070317</v>
      </c>
      <c r="AR353" s="98">
        <f>([9]CaseCE170!$O370+[9]CaseCE170!$Q370)/3600/1000</f>
        <v>3.2086615701873944</v>
      </c>
      <c r="AS353" s="98">
        <f>[9]CaseCE170!$AA370/1000</f>
        <v>0.94667770353441805</v>
      </c>
      <c r="AT353" s="99">
        <f t="shared" si="78"/>
        <v>3.3893917203372035</v>
      </c>
      <c r="AU353" s="98">
        <f>([10]CaseCE180!$O370+[10]CaseCE180!$Q370)/3600/1000</f>
        <v>6.5087205202999074</v>
      </c>
      <c r="AV353" s="98">
        <f>[10]CaseCE180!$AA370/1000</f>
        <v>1.6109470814</v>
      </c>
      <c r="AW353" s="99">
        <f t="shared" si="79"/>
        <v>4.040306845240055</v>
      </c>
      <c r="AX353" s="98">
        <f>([11]CaseCE185!$O370+[11]CaseCE185!$Q370)/3600/1000</f>
        <v>6.5364704677527978</v>
      </c>
      <c r="AY353" s="98">
        <f>[11]CaseCE185!$AA370/1000</f>
        <v>2.2937275955976504</v>
      </c>
      <c r="AZ353" s="99">
        <f t="shared" si="80"/>
        <v>2.8497152322264601</v>
      </c>
      <c r="BA353" s="98">
        <f>([12]CaseCE190!$O370+[12]CaseCE190!$Q370)/3600/1000</f>
        <v>0.8286645567908083</v>
      </c>
      <c r="BB353" s="98">
        <f>[12]CaseCE190!$AA370/1000</f>
        <v>0.24608443790373702</v>
      </c>
      <c r="BC353" s="99">
        <f t="shared" si="81"/>
        <v>3.3673992709565983</v>
      </c>
      <c r="BD353" s="98">
        <f>([13]CaseCE195!$O370+[13]CaseCE195!$Q370)/3600/1000</f>
        <v>0.8564442044928251</v>
      </c>
      <c r="BE353" s="98">
        <f>[13]CaseCE195!$AA370/1000</f>
        <v>0.37479211157302</v>
      </c>
      <c r="BF353" s="99">
        <f t="shared" si="82"/>
        <v>2.2851180108841906</v>
      </c>
      <c r="BG353" s="98">
        <f>([14]CaseCE200!$O370+[14]CaseCE200!$Q370)/3600/1000</f>
        <v>7.9474020489451398</v>
      </c>
      <c r="BH353" s="98">
        <f>[14]CaseCE200!$AA370/1000</f>
        <v>2.1823138350486402</v>
      </c>
      <c r="BI353" s="99">
        <f t="shared" si="83"/>
        <v>3.6417319641691246</v>
      </c>
    </row>
    <row r="354" spans="19:61" x14ac:dyDescent="0.2">
      <c r="S354" t="s">
        <v>423</v>
      </c>
      <c r="T354" s="98">
        <f>([1]CaseCE100!$O371+[1]CaseCE100!$Q371)/3600/1000</f>
        <v>5.4384733326390009</v>
      </c>
      <c r="U354" s="98">
        <f>[1]CaseCE100!$AA371/1000</f>
        <v>2.2617401649298499</v>
      </c>
      <c r="V354" s="99">
        <f t="shared" si="70"/>
        <v>2.4045526612504053</v>
      </c>
      <c r="W354" s="98">
        <f>([2]CaseCE110!$O371+[2]CaseCE110!$Q371)/3600/1000</f>
        <v>5.4108143532653061</v>
      </c>
      <c r="X354" s="98">
        <f>[2]CaseCE110!$AA371/1000</f>
        <v>1.59074629978767</v>
      </c>
      <c r="Y354" s="99">
        <f t="shared" si="71"/>
        <v>3.4014313621144567</v>
      </c>
      <c r="Z354" s="98">
        <f>([3]CaseCE120!$O371+[3]CaseCE120!$Q371)/3600/1000</f>
        <v>5.4031175081916105</v>
      </c>
      <c r="AA354" s="98">
        <f>[3]CaseCE120!$AA371/1000</f>
        <v>1.4974498010327</v>
      </c>
      <c r="AB354" s="99">
        <f t="shared" si="72"/>
        <v>3.6082127791298308</v>
      </c>
      <c r="AC354" s="98">
        <f>([4]CaseCE130!$O371+[4]CaseCE130!$Q371)/3600/1000</f>
        <v>0.30847328870992219</v>
      </c>
      <c r="AD354" s="98">
        <f>[4]CaseCE130!$AA371/1000</f>
        <v>0.16194945031555399</v>
      </c>
      <c r="AE354" s="99">
        <f t="shared" si="73"/>
        <v>1.9047504521248486</v>
      </c>
      <c r="AF354" s="98">
        <f>([5]CaseCE140!$O371+[5]CaseCE140!$Q371)/3600/1000</f>
        <v>0.28081436084691386</v>
      </c>
      <c r="AG354" s="98">
        <f>[5]CaseCE140!$AA371/1000</f>
        <v>0.101280893132405</v>
      </c>
      <c r="AH354" s="99">
        <f t="shared" si="74"/>
        <v>2.7726291915672969</v>
      </c>
      <c r="AI354" s="98">
        <f>([6]CaseCE150!$O371+[6]CaseCE150!$Q371)/3600/1000</f>
        <v>6.5108013283146944</v>
      </c>
      <c r="AJ354" s="98">
        <f>[6]CaseCE150!$AA371/1000</f>
        <v>1.7830711896593701</v>
      </c>
      <c r="AK354" s="99">
        <f t="shared" si="75"/>
        <v>3.6514533833943492</v>
      </c>
      <c r="AL354" s="98">
        <f>([7]CaseCE160!$O371+[7]CaseCE160!$Q371)/3600/1000</f>
        <v>6.503043613215417</v>
      </c>
      <c r="AM354" s="98">
        <f>[7]CaseCE160!$AA371/1000</f>
        <v>1.6856962482192601</v>
      </c>
      <c r="AN354" s="99">
        <f t="shared" si="76"/>
        <v>3.8577790156946237</v>
      </c>
      <c r="AO354" s="98">
        <f>([8]CaseCE165!$O371+[8]CaseCE165!$Q371)/3600/1000</f>
        <v>6.5275077913556663</v>
      </c>
      <c r="AP354" s="98">
        <f>[8]CaseCE165!$AA371/1000</f>
        <v>2.2210904116413999</v>
      </c>
      <c r="AQ354" s="99">
        <f t="shared" si="77"/>
        <v>2.9388753186916858</v>
      </c>
      <c r="AR354" s="98">
        <f>([9]CaseCE170!$O371+[9]CaseCE170!$Q371)/3600/1000</f>
        <v>3.210808526412344</v>
      </c>
      <c r="AS354" s="98">
        <f>[9]CaseCE170!$AA371/1000</f>
        <v>0.94665722676714803</v>
      </c>
      <c r="AT354" s="99">
        <f t="shared" si="78"/>
        <v>3.3917329690465836</v>
      </c>
      <c r="AU354" s="98">
        <f>([10]CaseCE180!$O371+[10]CaseCE180!$Q371)/3600/1000</f>
        <v>6.5108276195683148</v>
      </c>
      <c r="AV354" s="98">
        <f>[10]CaseCE180!$AA371/1000</f>
        <v>1.6116210094004599</v>
      </c>
      <c r="AW354" s="99">
        <f t="shared" si="79"/>
        <v>4.0399247599722043</v>
      </c>
      <c r="AX354" s="98">
        <f>([11]CaseCE185!$O371+[11]CaseCE185!$Q371)/3600/1000</f>
        <v>6.5385040960980252</v>
      </c>
      <c r="AY354" s="98">
        <f>[11]CaseCE185!$AA371/1000</f>
        <v>2.29454300112313</v>
      </c>
      <c r="AZ354" s="99">
        <f t="shared" si="80"/>
        <v>2.8495888257041018</v>
      </c>
      <c r="BA354" s="98">
        <f>([12]CaseCE190!$O371+[12]CaseCE190!$Q371)/3600/1000</f>
        <v>0.8308168119506445</v>
      </c>
      <c r="BB354" s="98">
        <f>[12]CaseCE190!$AA371/1000</f>
        <v>0.24628668040180698</v>
      </c>
      <c r="BC354" s="99">
        <f t="shared" si="81"/>
        <v>3.3733728945276282</v>
      </c>
      <c r="BD354" s="98">
        <f>([13]CaseCE195!$O371+[13]CaseCE195!$Q371)/3600/1000</f>
        <v>0.85847882538620557</v>
      </c>
      <c r="BE354" s="98">
        <f>[13]CaseCE195!$AA371/1000</f>
        <v>0.374691745524389</v>
      </c>
      <c r="BF354" s="99">
        <f t="shared" si="82"/>
        <v>2.2911602287494919</v>
      </c>
      <c r="BG354" s="98">
        <f>([14]CaseCE200!$O371+[14]CaseCE200!$Q371)/3600/1000</f>
        <v>7.9494992534967226</v>
      </c>
      <c r="BH354" s="98">
        <f>[14]CaseCE200!$AA371/1000</f>
        <v>2.1818068978637597</v>
      </c>
      <c r="BI354" s="99">
        <f t="shared" si="83"/>
        <v>3.6435393348880685</v>
      </c>
    </row>
    <row r="355" spans="19:61" x14ac:dyDescent="0.2">
      <c r="S355" t="s">
        <v>424</v>
      </c>
      <c r="T355" s="98">
        <f>([1]CaseCE100!$O372+[1]CaseCE100!$Q372)/3600/1000</f>
        <v>5.4397704205835282</v>
      </c>
      <c r="U355" s="98">
        <f>[1]CaseCE100!$AA372/1000</f>
        <v>2.2621615729505904</v>
      </c>
      <c r="V355" s="99">
        <f t="shared" si="70"/>
        <v>2.4046781121333911</v>
      </c>
      <c r="W355" s="98">
        <f>([2]CaseCE110!$O372+[2]CaseCE110!$Q372)/3600/1000</f>
        <v>5.4121894626998612</v>
      </c>
      <c r="X355" s="98">
        <f>[2]CaseCE110!$AA372/1000</f>
        <v>1.5910719960928399</v>
      </c>
      <c r="Y355" s="99">
        <f t="shared" si="71"/>
        <v>3.4015993468494541</v>
      </c>
      <c r="Z355" s="98">
        <f>([3]CaseCE120!$O372+[3]CaseCE120!$Q372)/3600/1000</f>
        <v>5.404358161861583</v>
      </c>
      <c r="AA355" s="98">
        <f>[3]CaseCE120!$AA372/1000</f>
        <v>1.49773290482543</v>
      </c>
      <c r="AB355" s="99">
        <f t="shared" si="72"/>
        <v>3.6083591035822868</v>
      </c>
      <c r="AC355" s="98">
        <f>([4]CaseCE130!$O372+[4]CaseCE130!$Q372)/3600/1000</f>
        <v>0.30977036848317224</v>
      </c>
      <c r="AD355" s="98">
        <f>[4]CaseCE130!$AA372/1000</f>
        <v>0.16261952481795799</v>
      </c>
      <c r="AE355" s="99">
        <f t="shared" si="73"/>
        <v>1.9048780817059949</v>
      </c>
      <c r="AF355" s="98">
        <f>([5]CaseCE140!$O372+[5]CaseCE140!$Q372)/3600/1000</f>
        <v>0.28218945093883052</v>
      </c>
      <c r="AG355" s="98">
        <f>[5]CaseCE140!$AA372/1000</f>
        <v>0.101770611023229</v>
      </c>
      <c r="AH355" s="99">
        <f t="shared" si="74"/>
        <v>2.7727990242135934</v>
      </c>
      <c r="AI355" s="98">
        <f>([6]CaseCE150!$O372+[6]CaseCE150!$Q372)/3600/1000</f>
        <v>6.5121867628883896</v>
      </c>
      <c r="AJ355" s="98">
        <f>[6]CaseCE150!$AA372/1000</f>
        <v>1.7833196498687101</v>
      </c>
      <c r="AK355" s="99">
        <f t="shared" si="75"/>
        <v>3.6517215314527736</v>
      </c>
      <c r="AL355" s="98">
        <f>([7]CaseCE160!$O372+[7]CaseCE160!$Q372)/3600/1000</f>
        <v>6.5042931520380831</v>
      </c>
      <c r="AM355" s="98">
        <f>[7]CaseCE160!$AA372/1000</f>
        <v>1.6858774363701701</v>
      </c>
      <c r="AN355" s="99">
        <f t="shared" si="76"/>
        <v>3.8581055844975007</v>
      </c>
      <c r="AO355" s="98">
        <f>([8]CaseCE165!$O372+[8]CaseCE165!$Q372)/3600/1000</f>
        <v>6.5287260145016388</v>
      </c>
      <c r="AP355" s="98">
        <f>[8]CaseCE165!$AA372/1000</f>
        <v>2.22130891750396</v>
      </c>
      <c r="AQ355" s="99">
        <f t="shared" si="77"/>
        <v>2.939134653021533</v>
      </c>
      <c r="AR355" s="98">
        <f>([9]CaseCE170!$O372+[9]CaseCE170!$Q372)/3600/1000</f>
        <v>3.2121912496369447</v>
      </c>
      <c r="AS355" s="98">
        <f>[9]CaseCE170!$AA372/1000</f>
        <v>0.94692131334638496</v>
      </c>
      <c r="AT355" s="99">
        <f t="shared" si="78"/>
        <v>3.3922472800672101</v>
      </c>
      <c r="AU355" s="98">
        <f>([10]CaseCE180!$O372+[10]CaseCE180!$Q372)/3600/1000</f>
        <v>6.5121735800708587</v>
      </c>
      <c r="AV355" s="98">
        <f>[10]CaseCE180!$AA372/1000</f>
        <v>1.6118601363431</v>
      </c>
      <c r="AW355" s="99">
        <f t="shared" si="79"/>
        <v>4.0401604538997544</v>
      </c>
      <c r="AX355" s="98">
        <f>([11]CaseCE185!$O372+[11]CaseCE185!$Q372)/3600/1000</f>
        <v>6.5398065562300038</v>
      </c>
      <c r="AY355" s="98">
        <f>[11]CaseCE185!$AA372/1000</f>
        <v>2.29488884283179</v>
      </c>
      <c r="AZ355" s="99">
        <f t="shared" si="80"/>
        <v>2.8497269384778461</v>
      </c>
      <c r="BA355" s="98">
        <f>([12]CaseCE190!$O372+[12]CaseCE190!$Q372)/3600/1000</f>
        <v>0.83219250702717495</v>
      </c>
      <c r="BB355" s="98">
        <f>[12]CaseCE190!$AA372/1000</f>
        <v>0.24629209703079702</v>
      </c>
      <c r="BC355" s="99">
        <f t="shared" si="81"/>
        <v>3.3788843290538688</v>
      </c>
      <c r="BD355" s="98">
        <f>([13]CaseCE195!$O372+[13]CaseCE195!$Q372)/3600/1000</f>
        <v>0.85977637277461672</v>
      </c>
      <c r="BE355" s="98">
        <f>[13]CaseCE195!$AA372/1000</f>
        <v>0.37469305659059698</v>
      </c>
      <c r="BF355" s="99">
        <f t="shared" si="82"/>
        <v>2.2946151727440176</v>
      </c>
      <c r="BG355" s="98">
        <f>([14]CaseCE200!$O372+[14]CaseCE200!$Q372)/3600/1000</f>
        <v>7.9508286098913059</v>
      </c>
      <c r="BH355" s="98">
        <f>[14]CaseCE200!$AA372/1000</f>
        <v>2.1819857768435198</v>
      </c>
      <c r="BI355" s="99">
        <f t="shared" si="83"/>
        <v>3.6438498794401153</v>
      </c>
    </row>
    <row r="356" spans="19:61" x14ac:dyDescent="0.2">
      <c r="S356" t="s">
        <v>425</v>
      </c>
      <c r="T356" s="98">
        <f>([1]CaseCE100!$O373+[1]CaseCE100!$Q373)/3600/1000</f>
        <v>5.4401867286181949</v>
      </c>
      <c r="U356" s="98">
        <f>[1]CaseCE100!$AA373/1000</f>
        <v>2.26229682423629</v>
      </c>
      <c r="V356" s="99">
        <f t="shared" si="70"/>
        <v>2.4047183686670746</v>
      </c>
      <c r="W356" s="98">
        <f>([2]CaseCE110!$O373+[2]CaseCE110!$Q373)/3600/1000</f>
        <v>5.4125957632494721</v>
      </c>
      <c r="X356" s="98">
        <f>[2]CaseCE110!$AA373/1000</f>
        <v>1.5911682892924601</v>
      </c>
      <c r="Y356" s="99">
        <f t="shared" si="71"/>
        <v>3.4016488385752548</v>
      </c>
      <c r="Z356" s="98">
        <f>([3]CaseCE120!$O373+[3]CaseCE120!$Q373)/3600/1000</f>
        <v>5.4047930403908895</v>
      </c>
      <c r="AA356" s="98">
        <f>[3]CaseCE120!$AA373/1000</f>
        <v>1.4978321340351799</v>
      </c>
      <c r="AB356" s="99">
        <f t="shared" si="72"/>
        <v>3.6084103936469196</v>
      </c>
      <c r="AC356" s="98">
        <f>([4]CaseCE130!$O373+[4]CaseCE130!$Q373)/3600/1000</f>
        <v>0.31018665466921946</v>
      </c>
      <c r="AD356" s="98">
        <f>[4]CaseCE130!$AA373/1000</f>
        <v>0.16283456172281699</v>
      </c>
      <c r="AE356" s="99">
        <f t="shared" si="73"/>
        <v>1.9049190257116955</v>
      </c>
      <c r="AF356" s="98">
        <f>([5]CaseCE140!$O373+[5]CaseCE140!$Q373)/3600/1000</f>
        <v>0.28259570892218888</v>
      </c>
      <c r="AG356" s="98">
        <f>[5]CaseCE140!$AA373/1000</f>
        <v>0.101915282448878</v>
      </c>
      <c r="AH356" s="99">
        <f t="shared" si="74"/>
        <v>2.7728491952513843</v>
      </c>
      <c r="AI356" s="98">
        <f>([6]CaseCE150!$O373+[6]CaseCE150!$Q373)/3600/1000</f>
        <v>6.5126035461032767</v>
      </c>
      <c r="AJ356" s="98">
        <f>[6]CaseCE150!$AA373/1000</f>
        <v>1.7833940424895101</v>
      </c>
      <c r="AK356" s="99">
        <f t="shared" si="75"/>
        <v>3.651802905549733</v>
      </c>
      <c r="AL356" s="98">
        <f>([7]CaseCE160!$O373+[7]CaseCE160!$Q373)/3600/1000</f>
        <v>6.5047535175119169</v>
      </c>
      <c r="AM356" s="98">
        <f>[7]CaseCE160!$AA373/1000</f>
        <v>1.6859646499218299</v>
      </c>
      <c r="AN356" s="99">
        <f t="shared" si="76"/>
        <v>3.858179065506214</v>
      </c>
      <c r="AO356" s="98">
        <f>([8]CaseCE165!$O373+[8]CaseCE165!$Q373)/3600/1000</f>
        <v>6.5292141576262503</v>
      </c>
      <c r="AP356" s="98">
        <f>[8]CaseCE165!$AA373/1000</f>
        <v>2.22141481220152</v>
      </c>
      <c r="AQ356" s="99">
        <f t="shared" si="77"/>
        <v>2.9392142889132495</v>
      </c>
      <c r="AR356" s="98">
        <f>([9]CaseCE170!$O373+[9]CaseCE170!$Q373)/3600/1000</f>
        <v>3.2126058706810419</v>
      </c>
      <c r="AS356" s="98">
        <f>[9]CaseCE170!$AA373/1000</f>
        <v>0.94696256377371002</v>
      </c>
      <c r="AT356" s="99">
        <f t="shared" si="78"/>
        <v>3.3925373542525161</v>
      </c>
      <c r="AU356" s="98">
        <f>([10]CaseCE180!$O373+[10]CaseCE180!$Q373)/3600/1000</f>
        <v>6.5126077372767774</v>
      </c>
      <c r="AV356" s="98">
        <f>[10]CaseCE180!$AA373/1000</f>
        <v>1.61184475712509</v>
      </c>
      <c r="AW356" s="99">
        <f t="shared" si="79"/>
        <v>4.0404683568241149</v>
      </c>
      <c r="AX356" s="98">
        <f>([11]CaseCE185!$O373+[11]CaseCE185!$Q373)/3600/1000</f>
        <v>6.5402278153440889</v>
      </c>
      <c r="AY356" s="98">
        <f>[11]CaseCE185!$AA373/1000</f>
        <v>2.2948385671087599</v>
      </c>
      <c r="AZ356" s="99">
        <f t="shared" si="80"/>
        <v>2.8499729388738855</v>
      </c>
      <c r="BA356" s="98">
        <f>([12]CaseCE190!$O373+[12]CaseCE190!$Q373)/3600/1000</f>
        <v>0.83259965103590827</v>
      </c>
      <c r="BB356" s="98">
        <f>[12]CaseCE190!$AA373/1000</f>
        <v>0.24591876698828599</v>
      </c>
      <c r="BC356" s="99">
        <f t="shared" si="81"/>
        <v>3.385669427480368</v>
      </c>
      <c r="BD356" s="98">
        <f>([13]CaseCE195!$O373+[13]CaseCE195!$Q373)/3600/1000</f>
        <v>0.86019224732209432</v>
      </c>
      <c r="BE356" s="98">
        <f>[13]CaseCE195!$AA373/1000</f>
        <v>0.37426536335517696</v>
      </c>
      <c r="BF356" s="99">
        <f t="shared" si="82"/>
        <v>2.2983485289975225</v>
      </c>
      <c r="BG356" s="98">
        <f>([14]CaseCE200!$O373+[14]CaseCE200!$Q373)/3600/1000</f>
        <v>7.9512425065174153</v>
      </c>
      <c r="BH356" s="98">
        <f>[14]CaseCE200!$AA373/1000</f>
        <v>2.1820479373239601</v>
      </c>
      <c r="BI356" s="99">
        <f t="shared" si="83"/>
        <v>3.6439357589314616</v>
      </c>
    </row>
    <row r="357" spans="19:61" x14ac:dyDescent="0.2">
      <c r="S357" t="s">
        <v>426</v>
      </c>
      <c r="T357" s="98">
        <f>([1]CaseCE100!$O374+[1]CaseCE100!$Q374)/3600/1000</f>
        <v>5.4398343759431675</v>
      </c>
      <c r="U357" s="98">
        <f>[1]CaseCE100!$AA374/1000</f>
        <v>2.2621823659994602</v>
      </c>
      <c r="V357" s="99">
        <f t="shared" si="70"/>
        <v>2.4046842808536266</v>
      </c>
      <c r="W357" s="98">
        <f>([2]CaseCE110!$O374+[2]CaseCE110!$Q374)/3600/1000</f>
        <v>5.412310829216973</v>
      </c>
      <c r="X357" s="98">
        <f>[2]CaseCE110!$AA374/1000</f>
        <v>1.5911007801072101</v>
      </c>
      <c r="Y357" s="99">
        <f t="shared" si="71"/>
        <v>3.4016140881109274</v>
      </c>
      <c r="Z357" s="98">
        <f>([3]CaseCE120!$O374+[3]CaseCE120!$Q374)/3600/1000</f>
        <v>5.4046322554226665</v>
      </c>
      <c r="AA357" s="98">
        <f>[3]CaseCE120!$AA374/1000</f>
        <v>1.49779544699703</v>
      </c>
      <c r="AB357" s="99">
        <f t="shared" si="72"/>
        <v>3.6083914303909506</v>
      </c>
      <c r="AC357" s="98">
        <f>([4]CaseCE130!$O374+[4]CaseCE130!$Q374)/3600/1000</f>
        <v>0.30983426313865836</v>
      </c>
      <c r="AD357" s="98">
        <f>[4]CaseCE130!$AA374/1000</f>
        <v>0.162652532353247</v>
      </c>
      <c r="AE357" s="99">
        <f t="shared" si="73"/>
        <v>1.9048843485926408</v>
      </c>
      <c r="AF357" s="98">
        <f>([5]CaseCE140!$O374+[5]CaseCE140!$Q374)/3600/1000</f>
        <v>0.282310701570825</v>
      </c>
      <c r="AG357" s="98">
        <f>[5]CaseCE140!$AA374/1000</f>
        <v>0.10181379031360101</v>
      </c>
      <c r="AH357" s="99">
        <f t="shared" si="74"/>
        <v>2.7728139842477892</v>
      </c>
      <c r="AI357" s="98">
        <f>([6]CaseCE150!$O374+[6]CaseCE150!$Q374)/3600/1000</f>
        <v>6.5123343907936393</v>
      </c>
      <c r="AJ357" s="98">
        <f>[6]CaseCE150!$AA374/1000</f>
        <v>1.78332475735971</v>
      </c>
      <c r="AK357" s="99">
        <f t="shared" si="75"/>
        <v>3.6517938552232261</v>
      </c>
      <c r="AL357" s="98">
        <f>([7]CaseCE160!$O374+[7]CaseCE160!$Q374)/3600/1000</f>
        <v>6.5046277127779444</v>
      </c>
      <c r="AM357" s="98">
        <f>[7]CaseCE160!$AA374/1000</f>
        <v>1.6859338524837999</v>
      </c>
      <c r="AN357" s="99">
        <f t="shared" si="76"/>
        <v>3.858174923764067</v>
      </c>
      <c r="AO357" s="98">
        <f>([8]CaseCE165!$O374+[8]CaseCE165!$Q374)/3600/1000</f>
        <v>6.5289062166661944</v>
      </c>
      <c r="AP357" s="98">
        <f>[8]CaseCE165!$AA374/1000</f>
        <v>2.2213140713836701</v>
      </c>
      <c r="AQ357" s="99">
        <f t="shared" si="77"/>
        <v>2.9392089577856493</v>
      </c>
      <c r="AR357" s="98">
        <f>([9]CaseCE170!$O374+[9]CaseCE170!$Q374)/3600/1000</f>
        <v>3.2123334126643113</v>
      </c>
      <c r="AS357" s="98">
        <f>[9]CaseCE170!$AA374/1000</f>
        <v>0.94683644278317503</v>
      </c>
      <c r="AT357" s="99">
        <f t="shared" si="78"/>
        <v>3.3927014925849592</v>
      </c>
      <c r="AU357" s="98">
        <f>([10]CaseCE180!$O374+[10]CaseCE180!$Q374)/3600/1000</f>
        <v>6.5123543558467389</v>
      </c>
      <c r="AV357" s="98">
        <f>[10]CaseCE180!$AA374/1000</f>
        <v>1.6117238026680101</v>
      </c>
      <c r="AW357" s="99">
        <f t="shared" si="79"/>
        <v>4.040614368954742</v>
      </c>
      <c r="AX357" s="98">
        <f>([11]CaseCE185!$O374+[11]CaseCE185!$Q374)/3600/1000</f>
        <v>6.5398845570391417</v>
      </c>
      <c r="AY357" s="98">
        <f>[11]CaseCE185!$AA374/1000</f>
        <v>2.2946373228017802</v>
      </c>
      <c r="AZ357" s="99">
        <f t="shared" si="80"/>
        <v>2.8500732957022867</v>
      </c>
      <c r="BA357" s="98">
        <f>([12]CaseCE190!$O374+[12]CaseCE190!$Q374)/3600/1000</f>
        <v>0.83231694573242776</v>
      </c>
      <c r="BB357" s="98">
        <f>[12]CaseCE190!$AA374/1000</f>
        <v>0.245403951104053</v>
      </c>
      <c r="BC357" s="99">
        <f t="shared" si="81"/>
        <v>3.3916199881375158</v>
      </c>
      <c r="BD357" s="98">
        <f>([13]CaseCE195!$O374+[13]CaseCE195!$Q374)/3600/1000</f>
        <v>0.85984020323445265</v>
      </c>
      <c r="BE357" s="98">
        <f>[13]CaseCE195!$AA374/1000</f>
        <v>0.37356343895049599</v>
      </c>
      <c r="BF357" s="99">
        <f t="shared" si="82"/>
        <v>2.3017247235171676</v>
      </c>
      <c r="BG357" s="98">
        <f>([14]CaseCE200!$O374+[14]CaseCE200!$Q374)/3600/1000</f>
        <v>7.9509742746454721</v>
      </c>
      <c r="BH357" s="98">
        <f>[14]CaseCE200!$AA374/1000</f>
        <v>2.1819759709886997</v>
      </c>
      <c r="BI357" s="99">
        <f t="shared" si="83"/>
        <v>3.6439330131773708</v>
      </c>
    </row>
    <row r="358" spans="19:61" x14ac:dyDescent="0.2">
      <c r="S358" t="s">
        <v>427</v>
      </c>
      <c r="T358" s="98">
        <f>([1]CaseCE100!$O375+[1]CaseCE100!$Q375)/3600/1000</f>
        <v>5.4399436574166398</v>
      </c>
      <c r="U358" s="98">
        <f>[1]CaseCE100!$AA375/1000</f>
        <v>2.2622578498184298</v>
      </c>
      <c r="V358" s="99">
        <f t="shared" si="70"/>
        <v>2.4046523511248963</v>
      </c>
      <c r="W358" s="98">
        <f>([2]CaseCE110!$O375+[2]CaseCE110!$Q375)/3600/1000</f>
        <v>5.4123113381626942</v>
      </c>
      <c r="X358" s="98">
        <f>[2]CaseCE110!$AA375/1000</f>
        <v>1.59114989710972</v>
      </c>
      <c r="Y358" s="99">
        <f t="shared" si="71"/>
        <v>3.4015094039813651</v>
      </c>
      <c r="Z358" s="98">
        <f>([3]CaseCE120!$O375+[3]CaseCE120!$Q375)/3600/1000</f>
        <v>5.404655098782472</v>
      </c>
      <c r="AA358" s="98">
        <f>[3]CaseCE120!$AA375/1000</f>
        <v>1.49787956514845</v>
      </c>
      <c r="AB358" s="99">
        <f t="shared" si="72"/>
        <v>3.6082040402539532</v>
      </c>
      <c r="AC358" s="98">
        <f>([4]CaseCE130!$O375+[4]CaseCE130!$Q375)/3600/1000</f>
        <v>0.30994355673396945</v>
      </c>
      <c r="AD358" s="98">
        <f>[4]CaseCE130!$AA375/1000</f>
        <v>0.16272620765349899</v>
      </c>
      <c r="AE358" s="99">
        <f t="shared" si="73"/>
        <v>1.9046935413989841</v>
      </c>
      <c r="AF358" s="98">
        <f>([5]CaseCE140!$O375+[5]CaseCE140!$Q375)/3600/1000</f>
        <v>0.28231116167316112</v>
      </c>
      <c r="AG358" s="98">
        <f>[5]CaseCE140!$AA375/1000</f>
        <v>0.101825839599286</v>
      </c>
      <c r="AH358" s="99">
        <f t="shared" si="74"/>
        <v>2.7724903893170616</v>
      </c>
      <c r="AI358" s="98">
        <f>([6]CaseCE150!$O375+[6]CaseCE150!$Q375)/3600/1000</f>
        <v>6.5123039139611114</v>
      </c>
      <c r="AJ358" s="98">
        <f>[6]CaseCE150!$AA375/1000</f>
        <v>1.7784446604044299</v>
      </c>
      <c r="AK358" s="99">
        <f t="shared" si="75"/>
        <v>3.6617973327773781</v>
      </c>
      <c r="AL358" s="98">
        <f>([7]CaseCE160!$O375+[7]CaseCE160!$Q375)/3600/1000</f>
        <v>6.5046274984627219</v>
      </c>
      <c r="AM358" s="98">
        <f>[7]CaseCE160!$AA375/1000</f>
        <v>1.6810246122816801</v>
      </c>
      <c r="AN358" s="99">
        <f t="shared" si="76"/>
        <v>3.8694421550639242</v>
      </c>
      <c r="AO358" s="98">
        <f>([8]CaseCE165!$O375+[8]CaseCE165!$Q375)/3600/1000</f>
        <v>6.5289343080696671</v>
      </c>
      <c r="AP358" s="98">
        <f>[8]CaseCE165!$AA375/1000</f>
        <v>2.21437723016771</v>
      </c>
      <c r="AQ358" s="99">
        <f t="shared" si="77"/>
        <v>2.9484291199901769</v>
      </c>
      <c r="AR358" s="98">
        <f>([9]CaseCE170!$O375+[9]CaseCE170!$Q375)/3600/1000</f>
        <v>3.2123207432650855</v>
      </c>
      <c r="AS358" s="98">
        <f>[9]CaseCE170!$AA375/1000</f>
        <v>0.94294318631485097</v>
      </c>
      <c r="AT358" s="99">
        <f t="shared" si="78"/>
        <v>3.4066959599329287</v>
      </c>
      <c r="AU358" s="98">
        <f>([10]CaseCE180!$O375+[10]CaseCE180!$Q375)/3600/1000</f>
        <v>6.512365968337078</v>
      </c>
      <c r="AV358" s="98">
        <f>[10]CaseCE180!$AA375/1000</f>
        <v>1.60329232250475</v>
      </c>
      <c r="AW358" s="99">
        <f t="shared" si="79"/>
        <v>4.0618706126922053</v>
      </c>
      <c r="AX358" s="98">
        <f>([11]CaseCE185!$O375+[11]CaseCE185!$Q375)/3600/1000</f>
        <v>6.5399898636946636</v>
      </c>
      <c r="AY358" s="98">
        <f>[11]CaseCE185!$AA375/1000</f>
        <v>2.2808755620482697</v>
      </c>
      <c r="AZ358" s="99">
        <f t="shared" si="80"/>
        <v>2.8673155048500885</v>
      </c>
      <c r="BA358" s="98">
        <f>([12]CaseCE190!$O375+[12]CaseCE190!$Q375)/3600/1000</f>
        <v>0.83231581185992498</v>
      </c>
      <c r="BB358" s="98">
        <f>[12]CaseCE190!$AA375/1000</f>
        <v>0.24298932590778</v>
      </c>
      <c r="BC358" s="99">
        <f t="shared" si="81"/>
        <v>3.4253184116235946</v>
      </c>
      <c r="BD358" s="98">
        <f>([13]CaseCE195!$O375+[13]CaseCE195!$Q375)/3600/1000</f>
        <v>0.85994660680567769</v>
      </c>
      <c r="BE358" s="98">
        <f>[13]CaseCE195!$AA375/1000</f>
        <v>0.36952445907833797</v>
      </c>
      <c r="BF358" s="99">
        <f t="shared" si="82"/>
        <v>2.3271710050007051</v>
      </c>
      <c r="BG358" s="98">
        <f>([14]CaseCE200!$O375+[14]CaseCE200!$Q375)/3600/1000</f>
        <v>7.9509427005961388</v>
      </c>
      <c r="BH358" s="98">
        <f>[14]CaseCE200!$AA375/1000</f>
        <v>2.1752331732283801</v>
      </c>
      <c r="BI358" s="99">
        <f t="shared" si="83"/>
        <v>3.655213978185023</v>
      </c>
    </row>
    <row r="359" spans="19:61" x14ac:dyDescent="0.2">
      <c r="S359" t="s">
        <v>428</v>
      </c>
      <c r="T359" s="98">
        <f>([1]CaseCE100!$O376+[1]CaseCE100!$Q376)/3600/1000</f>
        <v>5.440725739830806</v>
      </c>
      <c r="U359" s="98">
        <f>[1]CaseCE100!$AA376/1000</f>
        <v>2.26293512246172</v>
      </c>
      <c r="V359" s="99">
        <f t="shared" si="70"/>
        <v>2.4042782693266727</v>
      </c>
      <c r="W359" s="98">
        <f>([2]CaseCE110!$O376+[2]CaseCE110!$Q376)/3600/1000</f>
        <v>5.4128929084939443</v>
      </c>
      <c r="X359" s="98">
        <f>[2]CaseCE110!$AA376/1000</f>
        <v>1.5915938365001501</v>
      </c>
      <c r="Y359" s="99">
        <f t="shared" si="71"/>
        <v>3.4009260304731233</v>
      </c>
      <c r="Z359" s="98">
        <f>([3]CaseCE120!$O376+[3]CaseCE120!$Q376)/3600/1000</f>
        <v>5.4051610836088884</v>
      </c>
      <c r="AA359" s="98">
        <f>[3]CaseCE120!$AA376/1000</f>
        <v>1.4982914295957501</v>
      </c>
      <c r="AB359" s="99">
        <f t="shared" si="72"/>
        <v>3.6075498910564017</v>
      </c>
      <c r="AC359" s="98">
        <f>([4]CaseCE130!$O376+[4]CaseCE130!$Q376)/3600/1000</f>
        <v>0.31072567196346945</v>
      </c>
      <c r="AD359" s="98">
        <f>[4]CaseCE130!$AA376/1000</f>
        <v>0.16317659591670999</v>
      </c>
      <c r="AE359" s="99">
        <f t="shared" si="73"/>
        <v>1.9042294038421583</v>
      </c>
      <c r="AF359" s="98">
        <f>([5]CaseCE140!$O376+[5]CaseCE140!$Q376)/3600/1000</f>
        <v>0.28289274604625003</v>
      </c>
      <c r="AG359" s="98">
        <f>[5]CaseCE140!$AA376/1000</f>
        <v>0.10206224599944901</v>
      </c>
      <c r="AH359" s="99">
        <f t="shared" si="74"/>
        <v>2.7717668103029718</v>
      </c>
      <c r="AI359" s="98">
        <f>([6]CaseCE150!$O376+[6]CaseCE150!$Q376)/3600/1000</f>
        <v>6.5129341243221939</v>
      </c>
      <c r="AJ359" s="98">
        <f>[6]CaseCE150!$AA376/1000</f>
        <v>1.78167474243122</v>
      </c>
      <c r="AK359" s="99">
        <f t="shared" si="75"/>
        <v>3.6555124059483712</v>
      </c>
      <c r="AL359" s="98">
        <f>([7]CaseCE160!$O376+[7]CaseCE160!$Q376)/3600/1000</f>
        <v>6.505297353274722</v>
      </c>
      <c r="AM359" s="98">
        <f>[7]CaseCE160!$AA376/1000</f>
        <v>1.68412217549495</v>
      </c>
      <c r="AN359" s="99">
        <f t="shared" si="76"/>
        <v>3.8627229353849386</v>
      </c>
      <c r="AO359" s="98">
        <f>([8]CaseCE165!$O376+[8]CaseCE165!$Q376)/3600/1000</f>
        <v>6.5297331445126394</v>
      </c>
      <c r="AP359" s="98">
        <f>[8]CaseCE165!$AA376/1000</f>
        <v>2.21883256273115</v>
      </c>
      <c r="AQ359" s="99">
        <f t="shared" si="77"/>
        <v>2.9428688104681604</v>
      </c>
      <c r="AR359" s="98">
        <f>([9]CaseCE170!$O376+[9]CaseCE170!$Q376)/3600/1000</f>
        <v>3.2129267212167556</v>
      </c>
      <c r="AS359" s="98">
        <f>[9]CaseCE170!$AA376/1000</f>
        <v>0.94557535641786106</v>
      </c>
      <c r="AT359" s="99">
        <f t="shared" si="78"/>
        <v>3.3978536976559326</v>
      </c>
      <c r="AU359" s="98">
        <f>([10]CaseCE180!$O376+[10]CaseCE180!$Q376)/3600/1000</f>
        <v>6.5129624349050781</v>
      </c>
      <c r="AV359" s="98">
        <f>[10]CaseCE180!$AA376/1000</f>
        <v>1.6112394267673602</v>
      </c>
      <c r="AW359" s="99">
        <f t="shared" si="79"/>
        <v>4.0422064695698738</v>
      </c>
      <c r="AX359" s="98">
        <f>([11]CaseCE185!$O376+[11]CaseCE185!$Q376)/3600/1000</f>
        <v>6.5407928277228109</v>
      </c>
      <c r="AY359" s="98">
        <f>[11]CaseCE185!$AA376/1000</f>
        <v>2.29337951981719</v>
      </c>
      <c r="AZ359" s="99">
        <f t="shared" si="80"/>
        <v>2.8520324574295453</v>
      </c>
      <c r="BA359" s="98">
        <f>([12]CaseCE190!$O376+[12]CaseCE190!$Q376)/3600/1000</f>
        <v>0.83290253178855567</v>
      </c>
      <c r="BB359" s="98">
        <f>[12]CaseCE190!$AA376/1000</f>
        <v>0.24443827923022998</v>
      </c>
      <c r="BC359" s="99">
        <f t="shared" si="81"/>
        <v>3.4074144786630032</v>
      </c>
      <c r="BD359" s="98">
        <f>([13]CaseCE195!$O376+[13]CaseCE195!$Q376)/3600/1000</f>
        <v>0.8607359192025722</v>
      </c>
      <c r="BE359" s="98">
        <f>[13]CaseCE195!$AA376/1000</f>
        <v>0.37224804544422896</v>
      </c>
      <c r="BF359" s="99">
        <f t="shared" si="82"/>
        <v>2.3122644423166747</v>
      </c>
      <c r="BG359" s="98">
        <f>([14]CaseCE200!$O376+[14]CaseCE200!$Q376)/3600/1000</f>
        <v>7.9516113425139174</v>
      </c>
      <c r="BH359" s="98">
        <f>[14]CaseCE200!$AA376/1000</f>
        <v>2.17961004951436</v>
      </c>
      <c r="BI359" s="99">
        <f t="shared" si="83"/>
        <v>3.6481807120891281</v>
      </c>
    </row>
    <row r="360" spans="19:61" x14ac:dyDescent="0.2">
      <c r="S360" t="s">
        <v>429</v>
      </c>
      <c r="T360" s="98">
        <f>([1]CaseCE100!$O377+[1]CaseCE100!$Q377)/3600/1000</f>
        <v>5.4410072473698614</v>
      </c>
      <c r="U360" s="98">
        <f>[1]CaseCE100!$AA377/1000</f>
        <v>2.2631829658871503</v>
      </c>
      <c r="V360" s="99">
        <f t="shared" si="70"/>
        <v>2.4041393600879406</v>
      </c>
      <c r="W360" s="98">
        <f>([2]CaseCE110!$O377+[2]CaseCE110!$Q377)/3600/1000</f>
        <v>5.4131851241857776</v>
      </c>
      <c r="X360" s="98">
        <f>[2]CaseCE110!$AA377/1000</f>
        <v>1.59177377152834</v>
      </c>
      <c r="Y360" s="99">
        <f t="shared" si="71"/>
        <v>3.4007251664841252</v>
      </c>
      <c r="Z360" s="98">
        <f>([3]CaseCE120!$O377+[3]CaseCE120!$Q377)/3600/1000</f>
        <v>5.4054606525333329</v>
      </c>
      <c r="AA360" s="98">
        <f>[3]CaseCE120!$AA377/1000</f>
        <v>1.4984632664342801</v>
      </c>
      <c r="AB360" s="99">
        <f t="shared" si="72"/>
        <v>3.6073361113456475</v>
      </c>
      <c r="AC360" s="98">
        <f>([4]CaseCE130!$O377+[4]CaseCE130!$Q377)/3600/1000</f>
        <v>0.31100716809392775</v>
      </c>
      <c r="AD360" s="98">
        <f>[4]CaseCE130!$AA377/1000</f>
        <v>0.16333764889047001</v>
      </c>
      <c r="AE360" s="99">
        <f t="shared" si="73"/>
        <v>1.9040752098891855</v>
      </c>
      <c r="AF360" s="98">
        <f>([5]CaseCE140!$O377+[5]CaseCE140!$Q377)/3600/1000</f>
        <v>0.28318497151197497</v>
      </c>
      <c r="AG360" s="98">
        <f>[5]CaseCE140!$AA377/1000</f>
        <v>0.102176086528295</v>
      </c>
      <c r="AH360" s="99">
        <f t="shared" si="74"/>
        <v>2.7715386362302521</v>
      </c>
      <c r="AI360" s="98">
        <f>([6]CaseCE150!$O377+[6]CaseCE150!$Q377)/3600/1000</f>
        <v>6.513231232530333</v>
      </c>
      <c r="AJ360" s="98">
        <f>[6]CaseCE150!$AA377/1000</f>
        <v>1.7824231106633299</v>
      </c>
      <c r="AK360" s="99">
        <f t="shared" si="75"/>
        <v>3.6541442901884444</v>
      </c>
      <c r="AL360" s="98">
        <f>([7]CaseCE160!$O377+[7]CaseCE160!$Q377)/3600/1000</f>
        <v>6.5055706870517218</v>
      </c>
      <c r="AM360" s="98">
        <f>[7]CaseCE160!$AA377/1000</f>
        <v>1.68506953023315</v>
      </c>
      <c r="AN360" s="99">
        <f t="shared" si="76"/>
        <v>3.8607135019239216</v>
      </c>
      <c r="AO360" s="98">
        <f>([8]CaseCE165!$O377+[8]CaseCE165!$Q377)/3600/1000</f>
        <v>6.530031875697806</v>
      </c>
      <c r="AP360" s="98">
        <f>[8]CaseCE165!$AA377/1000</f>
        <v>2.2200075800685699</v>
      </c>
      <c r="AQ360" s="99">
        <f t="shared" si="77"/>
        <v>2.9414457564582333</v>
      </c>
      <c r="AR360" s="98">
        <f>([9]CaseCE170!$O377+[9]CaseCE170!$Q377)/3600/1000</f>
        <v>3.213218940988964</v>
      </c>
      <c r="AS360" s="98">
        <f>[9]CaseCE170!$AA377/1000</f>
        <v>0.94633796885286992</v>
      </c>
      <c r="AT360" s="99">
        <f t="shared" si="78"/>
        <v>3.395424305847051</v>
      </c>
      <c r="AU360" s="98">
        <f>([10]CaseCE180!$O377+[10]CaseCE180!$Q377)/3600/1000</f>
        <v>6.5132490145400199</v>
      </c>
      <c r="AV360" s="98">
        <f>[10]CaseCE180!$AA377/1000</f>
        <v>1.6110211669364001</v>
      </c>
      <c r="AW360" s="99">
        <f t="shared" si="79"/>
        <v>4.0429319913443136</v>
      </c>
      <c r="AX360" s="98">
        <f>([11]CaseCE185!$O377+[11]CaseCE185!$Q377)/3600/1000</f>
        <v>6.5410667609707636</v>
      </c>
      <c r="AY360" s="98">
        <f>[11]CaseCE185!$AA377/1000</f>
        <v>2.2931502400127801</v>
      </c>
      <c r="AZ360" s="99">
        <f t="shared" si="80"/>
        <v>2.8524370740463603</v>
      </c>
      <c r="BA360" s="98">
        <f>([12]CaseCE190!$O377+[12]CaseCE190!$Q377)/3600/1000</f>
        <v>0.83319488659186658</v>
      </c>
      <c r="BB360" s="98">
        <f>[12]CaseCE190!$AA377/1000</f>
        <v>0.24528138732669799</v>
      </c>
      <c r="BC360" s="99">
        <f t="shared" si="81"/>
        <v>3.3968940557324396</v>
      </c>
      <c r="BD360" s="98">
        <f>([13]CaseCE195!$O377+[13]CaseCE195!$Q377)/3600/1000</f>
        <v>0.86101685717510279</v>
      </c>
      <c r="BE360" s="98">
        <f>[13]CaseCE195!$AA377/1000</f>
        <v>0.37351398265281899</v>
      </c>
      <c r="BF360" s="99">
        <f t="shared" si="82"/>
        <v>2.3051797179315168</v>
      </c>
      <c r="BG360" s="98">
        <f>([14]CaseCE200!$O377+[14]CaseCE200!$Q377)/3600/1000</f>
        <v>7.9519109492155007</v>
      </c>
      <c r="BH360" s="98">
        <f>[14]CaseCE200!$AA377/1000</f>
        <v>2.18075742809045</v>
      </c>
      <c r="BI360" s="99">
        <f t="shared" si="83"/>
        <v>3.6463986534157908</v>
      </c>
    </row>
    <row r="361" spans="19:61" x14ac:dyDescent="0.2">
      <c r="S361" t="s">
        <v>430</v>
      </c>
      <c r="T361" s="98">
        <f>([1]CaseCE100!$O378+[1]CaseCE100!$Q378)/3600/1000</f>
        <v>5.4401480046118884</v>
      </c>
      <c r="U361" s="98">
        <f>[1]CaseCE100!$AA378/1000</f>
        <v>2.2629038393320404</v>
      </c>
      <c r="V361" s="99">
        <f t="shared" si="70"/>
        <v>2.4040561998505869</v>
      </c>
      <c r="W361" s="98">
        <f>([2]CaseCE110!$O378+[2]CaseCE110!$Q378)/3600/1000</f>
        <v>5.4125236638578063</v>
      </c>
      <c r="X361" s="98">
        <f>[2]CaseCE110!$AA378/1000</f>
        <v>1.5916170311376099</v>
      </c>
      <c r="Y361" s="99">
        <f t="shared" si="71"/>
        <v>3.4006444753793565</v>
      </c>
      <c r="Z361" s="98">
        <f>([3]CaseCE120!$O378+[3]CaseCE120!$Q378)/3600/1000</f>
        <v>5.4048850990024446</v>
      </c>
      <c r="AA361" s="98">
        <f>[3]CaseCE120!$AA378/1000</f>
        <v>1.4983319262724102</v>
      </c>
      <c r="AB361" s="99">
        <f t="shared" si="72"/>
        <v>3.6072681922014844</v>
      </c>
      <c r="AC361" s="98">
        <f>([4]CaseCE130!$O378+[4]CaseCE130!$Q378)/3600/1000</f>
        <v>0.31014787353860279</v>
      </c>
      <c r="AD361" s="98">
        <f>[4]CaseCE130!$AA378/1000</f>
        <v>0.16289358809051099</v>
      </c>
      <c r="AE361" s="99">
        <f t="shared" si="73"/>
        <v>1.9039906798926345</v>
      </c>
      <c r="AF361" s="98">
        <f>([5]CaseCE140!$O378+[5]CaseCE140!$Q378)/3600/1000</f>
        <v>0.28252346677469725</v>
      </c>
      <c r="AG361" s="98">
        <f>[5]CaseCE140!$AA378/1000</f>
        <v>0.10194041330560399</v>
      </c>
      <c r="AH361" s="99">
        <f t="shared" si="74"/>
        <v>2.7714569483618723</v>
      </c>
      <c r="AI361" s="98">
        <f>([6]CaseCE150!$O378+[6]CaseCE150!$Q378)/3600/1000</f>
        <v>6.5125716301609717</v>
      </c>
      <c r="AJ361" s="98">
        <f>[6]CaseCE150!$AA378/1000</f>
        <v>1.7823275723250098</v>
      </c>
      <c r="AK361" s="99">
        <f t="shared" si="75"/>
        <v>3.6539700845594032</v>
      </c>
      <c r="AL361" s="98">
        <f>([7]CaseCE160!$O378+[7]CaseCE160!$Q378)/3600/1000</f>
        <v>6.5049767700985006</v>
      </c>
      <c r="AM361" s="98">
        <f>[7]CaseCE160!$AA378/1000</f>
        <v>1.68505046756551</v>
      </c>
      <c r="AN361" s="99">
        <f t="shared" si="76"/>
        <v>3.8604047150567644</v>
      </c>
      <c r="AO361" s="98">
        <f>([8]CaseCE165!$O378+[8]CaseCE165!$Q378)/3600/1000</f>
        <v>6.5292273839774717</v>
      </c>
      <c r="AP361" s="98">
        <f>[8]CaseCE165!$AA378/1000</f>
        <v>2.2198869432024497</v>
      </c>
      <c r="AQ361" s="99">
        <f t="shared" si="77"/>
        <v>2.9412432033850733</v>
      </c>
      <c r="AR361" s="98">
        <f>([9]CaseCE170!$O378+[9]CaseCE170!$Q378)/3600/1000</f>
        <v>3.2125617261029551</v>
      </c>
      <c r="AS361" s="98">
        <f>[9]CaseCE170!$AA378/1000</f>
        <v>0.94617170483841406</v>
      </c>
      <c r="AT361" s="99">
        <f t="shared" si="78"/>
        <v>3.3953263553274318</v>
      </c>
      <c r="AU361" s="98">
        <f>([10]CaseCE180!$O378+[10]CaseCE180!$Q378)/3600/1000</f>
        <v>6.5126004425078161</v>
      </c>
      <c r="AV361" s="98">
        <f>[10]CaseCE180!$AA378/1000</f>
        <v>1.6107021817859</v>
      </c>
      <c r="AW361" s="99">
        <f t="shared" si="79"/>
        <v>4.0433299936843898</v>
      </c>
      <c r="AX361" s="98">
        <f>([11]CaseCE185!$O378+[11]CaseCE185!$Q378)/3600/1000</f>
        <v>6.5402084390429334</v>
      </c>
      <c r="AY361" s="98">
        <f>[11]CaseCE185!$AA378/1000</f>
        <v>2.29262446692834</v>
      </c>
      <c r="AZ361" s="99">
        <f t="shared" si="80"/>
        <v>2.8527168462986481</v>
      </c>
      <c r="BA361" s="98">
        <f>([12]CaseCE190!$O378+[12]CaseCE190!$Q378)/3600/1000</f>
        <v>0.83253295266269167</v>
      </c>
      <c r="BB361" s="98">
        <f>[12]CaseCE190!$AA378/1000</f>
        <v>0.24489456237808199</v>
      </c>
      <c r="BC361" s="99">
        <f t="shared" si="81"/>
        <v>3.3995567095417192</v>
      </c>
      <c r="BD361" s="98">
        <f>([13]CaseCE195!$O378+[13]CaseCE195!$Q378)/3600/1000</f>
        <v>0.86015521425847785</v>
      </c>
      <c r="BE361" s="98">
        <f>[13]CaseCE195!$AA378/1000</f>
        <v>0.37279954957314099</v>
      </c>
      <c r="BF361" s="99">
        <f t="shared" si="82"/>
        <v>2.3072860877738819</v>
      </c>
      <c r="BG361" s="98">
        <f>([14]CaseCE200!$O378+[14]CaseCE200!$Q378)/3600/1000</f>
        <v>7.9512209614956664</v>
      </c>
      <c r="BH361" s="98">
        <f>[14]CaseCE200!$AA378/1000</f>
        <v>2.1807050858403598</v>
      </c>
      <c r="BI361" s="99">
        <f t="shared" si="83"/>
        <v>3.6461697701005598</v>
      </c>
    </row>
    <row r="362" spans="19:61" x14ac:dyDescent="0.2">
      <c r="S362" t="s">
        <v>431</v>
      </c>
      <c r="T362" s="98">
        <f>([1]CaseCE100!$O379+[1]CaseCE100!$Q379)/3600/1000</f>
        <v>5.4378766069414173</v>
      </c>
      <c r="U362" s="98">
        <f>[1]CaseCE100!$AA379/1000</f>
        <v>2.2619053374720202</v>
      </c>
      <c r="V362" s="99">
        <f t="shared" si="70"/>
        <v>2.4041132565781762</v>
      </c>
      <c r="W362" s="98">
        <f>([2]CaseCE110!$O379+[2]CaseCE110!$Q379)/3600/1000</f>
        <v>5.4103762313064445</v>
      </c>
      <c r="X362" s="98">
        <f>[2]CaseCE110!$AA379/1000</f>
        <v>1.59092369357583</v>
      </c>
      <c r="Y362" s="99">
        <f t="shared" si="71"/>
        <v>3.4007767017070725</v>
      </c>
      <c r="Z362" s="98">
        <f>([3]CaseCE120!$O379+[3]CaseCE120!$Q379)/3600/1000</f>
        <v>5.4028252475796386</v>
      </c>
      <c r="AA362" s="98">
        <f>[3]CaseCE120!$AA379/1000</f>
        <v>1.4976894262911</v>
      </c>
      <c r="AB362" s="99">
        <f t="shared" si="72"/>
        <v>3.6074403362513374</v>
      </c>
      <c r="AC362" s="98">
        <f>([4]CaseCE130!$O379+[4]CaseCE130!$Q379)/3600/1000</f>
        <v>0.30787639999221944</v>
      </c>
      <c r="AD362" s="98">
        <f>[4]CaseCE130!$AA379/1000</f>
        <v>0.16169383433867501</v>
      </c>
      <c r="AE362" s="99">
        <f t="shared" si="73"/>
        <v>1.9040701289039783</v>
      </c>
      <c r="AF362" s="98">
        <f>([5]CaseCE140!$O379+[5]CaseCE140!$Q379)/3600/1000</f>
        <v>0.28037592264920558</v>
      </c>
      <c r="AG362" s="98">
        <f>[5]CaseCE140!$AA379/1000</f>
        <v>0.101159154775432</v>
      </c>
      <c r="AH362" s="99">
        <f t="shared" si="74"/>
        <v>2.7716317249943949</v>
      </c>
      <c r="AI362" s="98">
        <f>([6]CaseCE150!$O379+[6]CaseCE150!$Q379)/3600/1000</f>
        <v>6.5104414531709995</v>
      </c>
      <c r="AJ362" s="98">
        <f>[6]CaseCE150!$AA379/1000</f>
        <v>1.78174694701777</v>
      </c>
      <c r="AK362" s="99">
        <f t="shared" si="75"/>
        <v>3.6539652637362248</v>
      </c>
      <c r="AL362" s="98">
        <f>([7]CaseCE160!$O379+[7]CaseCE160!$Q379)/3600/1000</f>
        <v>6.5029372662711937</v>
      </c>
      <c r="AM362" s="98">
        <f>[7]CaseCE160!$AA379/1000</f>
        <v>1.6845619991919201</v>
      </c>
      <c r="AN362" s="99">
        <f t="shared" si="76"/>
        <v>3.8603134045470786</v>
      </c>
      <c r="AO362" s="98">
        <f>([8]CaseCE165!$O379+[8]CaseCE165!$Q379)/3600/1000</f>
        <v>6.5270435728095002</v>
      </c>
      <c r="AP362" s="98">
        <f>[8]CaseCE165!$AA379/1000</f>
        <v>2.21914776840815</v>
      </c>
      <c r="AQ362" s="99">
        <f t="shared" si="77"/>
        <v>2.9412388240786287</v>
      </c>
      <c r="AR362" s="98">
        <f>([9]CaseCE170!$O379+[9]CaseCE170!$Q379)/3600/1000</f>
        <v>3.2104310923723887</v>
      </c>
      <c r="AS362" s="98">
        <f>[9]CaseCE170!$AA379/1000</f>
        <v>0.94541280060902999</v>
      </c>
      <c r="AT362" s="99">
        <f t="shared" si="78"/>
        <v>3.3957982061425924</v>
      </c>
      <c r="AU362" s="98">
        <f>([10]CaseCE180!$O379+[10]CaseCE180!$Q379)/3600/1000</f>
        <v>6.5104931288009462</v>
      </c>
      <c r="AV362" s="98">
        <f>[10]CaseCE180!$AA379/1000</f>
        <v>1.6099384448504199</v>
      </c>
      <c r="AW362" s="99">
        <f t="shared" si="79"/>
        <v>4.0439391640255158</v>
      </c>
      <c r="AX362" s="98">
        <f>([11]CaseCE185!$O379+[11]CaseCE185!$Q379)/3600/1000</f>
        <v>6.5379460583164191</v>
      </c>
      <c r="AY362" s="98">
        <f>[11]CaseCE185!$AA379/1000</f>
        <v>2.2914348359256502</v>
      </c>
      <c r="AZ362" s="99">
        <f t="shared" si="80"/>
        <v>2.8532105542837067</v>
      </c>
      <c r="BA362" s="98">
        <f>([12]CaseCE190!$O379+[12]CaseCE190!$Q379)/3600/1000</f>
        <v>0.83038850954309995</v>
      </c>
      <c r="BB362" s="98">
        <f>[12]CaseCE190!$AA379/1000</f>
        <v>0.24353452420330898</v>
      </c>
      <c r="BC362" s="99">
        <f t="shared" si="81"/>
        <v>3.4097363084745633</v>
      </c>
      <c r="BD362" s="98">
        <f>([13]CaseCE195!$O379+[13]CaseCE195!$Q379)/3600/1000</f>
        <v>0.85788284270837778</v>
      </c>
      <c r="BE362" s="98">
        <f>[13]CaseCE195!$AA379/1000</f>
        <v>0.37088236054898199</v>
      </c>
      <c r="BF362" s="99">
        <f t="shared" si="82"/>
        <v>2.3130861263893356</v>
      </c>
      <c r="BG362" s="98">
        <f>([14]CaseCE200!$O379+[14]CaseCE200!$Q379)/3600/1000</f>
        <v>7.9490622697559452</v>
      </c>
      <c r="BH362" s="98">
        <f>[14]CaseCE200!$AA379/1000</f>
        <v>2.1801217522537399</v>
      </c>
      <c r="BI362" s="99">
        <f t="shared" si="83"/>
        <v>3.6461552028176683</v>
      </c>
    </row>
    <row r="363" spans="19:61" x14ac:dyDescent="0.2">
      <c r="S363" t="s">
        <v>432</v>
      </c>
      <c r="T363" s="98">
        <f>([1]CaseCE100!$O380+[1]CaseCE100!$Q380)/3600/1000</f>
        <v>5.4360318920366666</v>
      </c>
      <c r="U363" s="98">
        <f>[1]CaseCE100!$AA380/1000</f>
        <v>2.26141009155663</v>
      </c>
      <c r="V363" s="99">
        <f t="shared" si="70"/>
        <v>2.4038240177370049</v>
      </c>
      <c r="W363" s="98">
        <f>([2]CaseCE110!$O380+[2]CaseCE110!$Q380)/3600/1000</f>
        <v>5.4085671591924722</v>
      </c>
      <c r="X363" s="98">
        <f>[2]CaseCE110!$AA380/1000</f>
        <v>1.5905688642641902</v>
      </c>
      <c r="Y363" s="99">
        <f t="shared" si="71"/>
        <v>3.4003979838336131</v>
      </c>
      <c r="Z363" s="98">
        <f>([3]CaseCE120!$O380+[3]CaseCE120!$Q380)/3600/1000</f>
        <v>5.4011336732309161</v>
      </c>
      <c r="AA363" s="98">
        <f>[3]CaseCE120!$AA380/1000</f>
        <v>1.497372310651</v>
      </c>
      <c r="AB363" s="99">
        <f t="shared" si="72"/>
        <v>3.6070746298779297</v>
      </c>
      <c r="AC363" s="98">
        <f>([4]CaseCE130!$O380+[4]CaseCE130!$Q380)/3600/1000</f>
        <v>0.30603167497595557</v>
      </c>
      <c r="AD363" s="98">
        <f>[4]CaseCE130!$AA380/1000</f>
        <v>0.16075055905400601</v>
      </c>
      <c r="AE363" s="99">
        <f t="shared" si="73"/>
        <v>1.9037674069496746</v>
      </c>
      <c r="AF363" s="98">
        <f>([5]CaseCE140!$O380+[5]CaseCE140!$Q380)/3600/1000</f>
        <v>0.27856678328145829</v>
      </c>
      <c r="AG363" s="98">
        <f>[5]CaseCE140!$AA380/1000</f>
        <v>0.100520907937</v>
      </c>
      <c r="AH363" s="99">
        <f t="shared" si="74"/>
        <v>2.771232263998709</v>
      </c>
      <c r="AI363" s="98">
        <f>([6]CaseCE150!$O380+[6]CaseCE150!$Q380)/3600/1000</f>
        <v>6.5086415220751386</v>
      </c>
      <c r="AJ363" s="98">
        <f>[6]CaseCE150!$AA380/1000</f>
        <v>1.7812972996733298</v>
      </c>
      <c r="AK363" s="99">
        <f t="shared" si="75"/>
        <v>3.6538771620373258</v>
      </c>
      <c r="AL363" s="98">
        <f>([7]CaseCE160!$O380+[7]CaseCE160!$Q380)/3600/1000</f>
        <v>6.5012057397773333</v>
      </c>
      <c r="AM363" s="98">
        <f>[7]CaseCE160!$AA380/1000</f>
        <v>1.68414915169976</v>
      </c>
      <c r="AN363" s="99">
        <f t="shared" si="76"/>
        <v>3.8602315793799296</v>
      </c>
      <c r="AO363" s="98">
        <f>([8]CaseCE165!$O380+[8]CaseCE165!$Q380)/3600/1000</f>
        <v>6.5250290679438887</v>
      </c>
      <c r="AP363" s="98">
        <f>[8]CaseCE165!$AA380/1000</f>
        <v>2.2185348121860602</v>
      </c>
      <c r="AQ363" s="99">
        <f t="shared" si="77"/>
        <v>2.94114342137114</v>
      </c>
      <c r="AR363" s="98">
        <f>([9]CaseCE170!$O380+[9]CaseCE170!$Q380)/3600/1000</f>
        <v>3.2086299667918081</v>
      </c>
      <c r="AS363" s="98">
        <f>[9]CaseCE170!$AA380/1000</f>
        <v>0.944909435660645</v>
      </c>
      <c r="AT363" s="99">
        <f t="shared" si="78"/>
        <v>3.3957010541951624</v>
      </c>
      <c r="AU363" s="98">
        <f>([10]CaseCE180!$O380+[10]CaseCE180!$Q380)/3600/1000</f>
        <v>6.5087061971125442</v>
      </c>
      <c r="AV363" s="98">
        <f>[10]CaseCE180!$AA380/1000</f>
        <v>1.6097218213650302</v>
      </c>
      <c r="AW363" s="99">
        <f t="shared" si="79"/>
        <v>4.0433732777463485</v>
      </c>
      <c r="AX363" s="98">
        <f>([11]CaseCE185!$O380+[11]CaseCE185!$Q380)/3600/1000</f>
        <v>6.5361084994765477</v>
      </c>
      <c r="AY363" s="98">
        <f>[11]CaseCE185!$AA380/1000</f>
        <v>2.2911386673376</v>
      </c>
      <c r="AZ363" s="99">
        <f t="shared" si="80"/>
        <v>2.8527773515654475</v>
      </c>
      <c r="BA363" s="98">
        <f>([12]CaseCE190!$O380+[12]CaseCE190!$Q380)/3600/1000</f>
        <v>0.82858236589698331</v>
      </c>
      <c r="BB363" s="98">
        <f>[12]CaseCE190!$AA380/1000</f>
        <v>0.24292022879286199</v>
      </c>
      <c r="BC363" s="99">
        <f t="shared" si="81"/>
        <v>3.4109237012266904</v>
      </c>
      <c r="BD363" s="98">
        <f>([13]CaseCE195!$O380+[13]CaseCE195!$Q380)/3600/1000</f>
        <v>0.85603984107350828</v>
      </c>
      <c r="BE363" s="98">
        <f>[13]CaseCE195!$AA380/1000</f>
        <v>0.37006524587606099</v>
      </c>
      <c r="BF363" s="99">
        <f t="shared" si="82"/>
        <v>2.3132132795853129</v>
      </c>
      <c r="BG363" s="98">
        <f>([14]CaseCE200!$O380+[14]CaseCE200!$Q380)/3600/1000</f>
        <v>7.9472618801625545</v>
      </c>
      <c r="BH363" s="98">
        <f>[14]CaseCE200!$AA380/1000</f>
        <v>2.17965923952231</v>
      </c>
      <c r="BI363" s="99">
        <f t="shared" si="83"/>
        <v>3.6461029027199046</v>
      </c>
    </row>
    <row r="364" spans="19:61" x14ac:dyDescent="0.2">
      <c r="S364" t="s">
        <v>433</v>
      </c>
      <c r="T364" s="98">
        <f>([1]CaseCE100!$O381+[1]CaseCE100!$Q381)/3600/1000</f>
        <v>5.4353520935998061</v>
      </c>
      <c r="U364" s="98">
        <f>[1]CaseCE100!$AA381/1000</f>
        <v>2.2610850042555599</v>
      </c>
      <c r="V364" s="99">
        <f t="shared" si="70"/>
        <v>2.4038689758987379</v>
      </c>
      <c r="W364" s="98">
        <f>([2]CaseCE110!$O381+[2]CaseCE110!$Q381)/3600/1000</f>
        <v>5.4079498673255841</v>
      </c>
      <c r="X364" s="98">
        <f>[2]CaseCE110!$AA381/1000</f>
        <v>1.5903487764339499</v>
      </c>
      <c r="Y364" s="99">
        <f t="shared" si="71"/>
        <v>3.4004804150268644</v>
      </c>
      <c r="Z364" s="98">
        <f>([3]CaseCE120!$O381+[3]CaseCE120!$Q381)/3600/1000</f>
        <v>5.4006879882874443</v>
      </c>
      <c r="AA364" s="98">
        <f>[3]CaseCE120!$AA381/1000</f>
        <v>1.49720164042848</v>
      </c>
      <c r="AB364" s="99">
        <f t="shared" si="72"/>
        <v>3.607188131814921</v>
      </c>
      <c r="AC364" s="98">
        <f>([4]CaseCE130!$O381+[4]CaseCE130!$Q381)/3600/1000</f>
        <v>0.30535188646911393</v>
      </c>
      <c r="AD364" s="98">
        <f>[4]CaseCE130!$AA381/1000</f>
        <v>0.160388914655856</v>
      </c>
      <c r="AE364" s="99">
        <f t="shared" si="73"/>
        <v>1.9038216395709313</v>
      </c>
      <c r="AF364" s="98">
        <f>([5]CaseCE140!$O381+[5]CaseCE140!$Q381)/3600/1000</f>
        <v>0.27794951327645279</v>
      </c>
      <c r="AG364" s="98">
        <f>[5]CaseCE140!$AA381/1000</f>
        <v>0.10029455958810701</v>
      </c>
      <c r="AH364" s="99">
        <f t="shared" si="74"/>
        <v>2.7713319089085684</v>
      </c>
      <c r="AI364" s="98">
        <f>([6]CaseCE150!$O381+[6]CaseCE150!$Q381)/3600/1000</f>
        <v>6.5080230534881114</v>
      </c>
      <c r="AJ364" s="98">
        <f>[6]CaseCE150!$AA381/1000</f>
        <v>1.7812151765778999</v>
      </c>
      <c r="AK364" s="99">
        <f t="shared" si="75"/>
        <v>3.6536984071691063</v>
      </c>
      <c r="AL364" s="98">
        <f>([7]CaseCE160!$O381+[7]CaseCE160!$Q381)/3600/1000</f>
        <v>6.5007576653700827</v>
      </c>
      <c r="AM364" s="98">
        <f>[7]CaseCE160!$AA381/1000</f>
        <v>1.6841261084282</v>
      </c>
      <c r="AN364" s="99">
        <f t="shared" si="76"/>
        <v>3.8600183399788626</v>
      </c>
      <c r="AO364" s="98">
        <f>([8]CaseCE165!$O381+[8]CaseCE165!$Q381)/3600/1000</f>
        <v>6.5244068951232501</v>
      </c>
      <c r="AP364" s="98">
        <f>[8]CaseCE165!$AA381/1000</f>
        <v>2.21843215947445</v>
      </c>
      <c r="AQ364" s="99">
        <f t="shared" si="77"/>
        <v>2.940999059745371</v>
      </c>
      <c r="AR364" s="98">
        <f>([9]CaseCE170!$O381+[9]CaseCE170!$Q381)/3600/1000</f>
        <v>3.2080089651218304</v>
      </c>
      <c r="AS364" s="98">
        <f>[9]CaseCE170!$AA381/1000</f>
        <v>0.94480773834444198</v>
      </c>
      <c r="AT364" s="99">
        <f t="shared" si="78"/>
        <v>3.3954092826791697</v>
      </c>
      <c r="AU364" s="98">
        <f>([10]CaseCE180!$O381+[10]CaseCE180!$Q381)/3600/1000</f>
        <v>6.5080820076719048</v>
      </c>
      <c r="AV364" s="98">
        <f>[10]CaseCE180!$AA381/1000</f>
        <v>1.60958972268699</v>
      </c>
      <c r="AW364" s="99">
        <f t="shared" si="79"/>
        <v>4.0433173223842109</v>
      </c>
      <c r="AX364" s="98">
        <f>([11]CaseCE185!$O381+[11]CaseCE185!$Q381)/3600/1000</f>
        <v>6.5354248110427857</v>
      </c>
      <c r="AY364" s="98">
        <f>[11]CaseCE185!$AA381/1000</f>
        <v>2.2909270594518798</v>
      </c>
      <c r="AZ364" s="99">
        <f t="shared" si="80"/>
        <v>2.852742423238229</v>
      </c>
      <c r="BA364" s="98">
        <f>([12]CaseCE190!$O381+[12]CaseCE190!$Q381)/3600/1000</f>
        <v>0.82796470049497217</v>
      </c>
      <c r="BB364" s="98">
        <f>[12]CaseCE190!$AA381/1000</f>
        <v>0.24312887433394598</v>
      </c>
      <c r="BC364" s="99">
        <f t="shared" si="81"/>
        <v>3.4054560683637018</v>
      </c>
      <c r="BD364" s="98">
        <f>([13]CaseCE195!$O381+[13]CaseCE195!$Q381)/3600/1000</f>
        <v>0.85536043136317497</v>
      </c>
      <c r="BE364" s="98">
        <f>[13]CaseCE195!$AA381/1000</f>
        <v>0.37026684263981202</v>
      </c>
      <c r="BF364" s="99">
        <f t="shared" si="82"/>
        <v>2.310118900371676</v>
      </c>
      <c r="BG364" s="98">
        <f>([14]CaseCE200!$O381+[14]CaseCE200!$Q381)/3600/1000</f>
        <v>7.9466533732137492</v>
      </c>
      <c r="BH364" s="98">
        <f>[14]CaseCE200!$AA381/1000</f>
        <v>2.1796056587491099</v>
      </c>
      <c r="BI364" s="99">
        <f t="shared" si="83"/>
        <v>3.6459133519475198</v>
      </c>
    </row>
    <row r="365" spans="19:61" x14ac:dyDescent="0.2">
      <c r="S365" t="s">
        <v>434</v>
      </c>
      <c r="T365" s="98">
        <f>([1]CaseCE100!$O382+[1]CaseCE100!$Q382)/3600/1000</f>
        <v>5.4349525698489449</v>
      </c>
      <c r="U365" s="98">
        <f>[1]CaseCE100!$AA382/1000</f>
        <v>2.26079897468678</v>
      </c>
      <c r="V365" s="99">
        <f t="shared" si="70"/>
        <v>2.403996388313085</v>
      </c>
      <c r="W365" s="98">
        <f>([2]CaseCE110!$O382+[2]CaseCE110!$Q382)/3600/1000</f>
        <v>5.4075428693571945</v>
      </c>
      <c r="X365" s="98">
        <f>[2]CaseCE110!$AA382/1000</f>
        <v>1.5901416954404999</v>
      </c>
      <c r="Y365" s="99">
        <f t="shared" si="71"/>
        <v>3.4006673020791403</v>
      </c>
      <c r="Z365" s="98">
        <f>([3]CaseCE120!$O382+[3]CaseCE120!$Q382)/3600/1000</f>
        <v>5.4003757379013049</v>
      </c>
      <c r="AA365" s="98">
        <f>[3]CaseCE120!$AA382/1000</f>
        <v>1.4970269683951301</v>
      </c>
      <c r="AB365" s="99">
        <f t="shared" si="72"/>
        <v>3.6074004356051872</v>
      </c>
      <c r="AC365" s="98">
        <f>([4]CaseCE130!$O382+[4]CaseCE130!$Q382)/3600/1000</f>
        <v>0.30495238223673887</v>
      </c>
      <c r="AD365" s="98">
        <f>[4]CaseCE130!$AA382/1000</f>
        <v>0.16016705885020802</v>
      </c>
      <c r="AE365" s="99">
        <f t="shared" si="73"/>
        <v>1.9039644258057924</v>
      </c>
      <c r="AF365" s="98">
        <f>([5]CaseCE140!$O382+[5]CaseCE140!$Q382)/3600/1000</f>
        <v>0.27754254936675193</v>
      </c>
      <c r="AG365" s="98">
        <f>[5]CaseCE140!$AA382/1000</f>
        <v>0.100139977404492</v>
      </c>
      <c r="AH365" s="99">
        <f t="shared" si="74"/>
        <v>2.7715459555746031</v>
      </c>
      <c r="AI365" s="98">
        <f>([6]CaseCE150!$O382+[6]CaseCE150!$Q382)/3600/1000</f>
        <v>6.5076086563045559</v>
      </c>
      <c r="AJ365" s="98">
        <f>[6]CaseCE150!$AA382/1000</f>
        <v>1.7809903492947201</v>
      </c>
      <c r="AK365" s="99">
        <f t="shared" si="75"/>
        <v>3.65392696197461</v>
      </c>
      <c r="AL365" s="98">
        <f>([7]CaseCE160!$O382+[7]CaseCE160!$Q382)/3600/1000</f>
        <v>6.5004654027905273</v>
      </c>
      <c r="AM365" s="98">
        <f>[7]CaseCE160!$AA382/1000</f>
        <v>1.68395418681924</v>
      </c>
      <c r="AN365" s="99">
        <f t="shared" si="76"/>
        <v>3.8602388673465167</v>
      </c>
      <c r="AO365" s="98">
        <f>([8]CaseCE165!$O382+[8]CaseCE165!$Q382)/3600/1000</f>
        <v>6.5240245384586659</v>
      </c>
      <c r="AP365" s="98">
        <f>[8]CaseCE165!$AA382/1000</f>
        <v>2.2181622275320301</v>
      </c>
      <c r="AQ365" s="99">
        <f t="shared" si="77"/>
        <v>2.9411845795054501</v>
      </c>
      <c r="AR365" s="98">
        <f>([9]CaseCE170!$O382+[9]CaseCE170!$Q382)/3600/1000</f>
        <v>3.2075964176108589</v>
      </c>
      <c r="AS365" s="98">
        <f>[9]CaseCE170!$AA382/1000</f>
        <v>0.94463119647786897</v>
      </c>
      <c r="AT365" s="99">
        <f t="shared" si="78"/>
        <v>3.3956071211395855</v>
      </c>
      <c r="AU365" s="98">
        <f>([10]CaseCE180!$O382+[10]CaseCE180!$Q382)/3600/1000</f>
        <v>6.5076636431466914</v>
      </c>
      <c r="AV365" s="98">
        <f>[10]CaseCE180!$AA382/1000</f>
        <v>1.60943215126948</v>
      </c>
      <c r="AW365" s="99">
        <f t="shared" si="79"/>
        <v>4.0434532378476522</v>
      </c>
      <c r="AX365" s="98">
        <f>([11]CaseCE185!$O382+[11]CaseCE185!$Q382)/3600/1000</f>
        <v>6.535019719050017</v>
      </c>
      <c r="AY365" s="98">
        <f>[11]CaseCE185!$AA382/1000</f>
        <v>2.2906738627302898</v>
      </c>
      <c r="AZ365" s="99">
        <f t="shared" si="80"/>
        <v>2.8528809034651599</v>
      </c>
      <c r="BA365" s="98">
        <f>([12]CaseCE190!$O382+[12]CaseCE190!$Q382)/3600/1000</f>
        <v>0.82755687028141944</v>
      </c>
      <c r="BB365" s="98">
        <f>[12]CaseCE190!$AA382/1000</f>
        <v>0.24318896908952101</v>
      </c>
      <c r="BC365" s="99">
        <f t="shared" si="81"/>
        <v>3.402937531993012</v>
      </c>
      <c r="BD365" s="98">
        <f>([13]CaseCE195!$O382+[13]CaseCE195!$Q382)/3600/1000</f>
        <v>0.85496077815056937</v>
      </c>
      <c r="BE365" s="98">
        <f>[13]CaseCE195!$AA382/1000</f>
        <v>0.37032052936721299</v>
      </c>
      <c r="BF365" s="99">
        <f t="shared" si="82"/>
        <v>2.3087047850452356</v>
      </c>
      <c r="BG365" s="98">
        <f>([14]CaseCE200!$O382+[14]CaseCE200!$Q382)/3600/1000</f>
        <v>7.9462454861198886</v>
      </c>
      <c r="BH365" s="98">
        <f>[14]CaseCE200!$AA382/1000</f>
        <v>2.1793621976437296</v>
      </c>
      <c r="BI365" s="99">
        <f t="shared" si="83"/>
        <v>3.6461334856184826</v>
      </c>
    </row>
    <row r="366" spans="19:61" x14ac:dyDescent="0.2">
      <c r="S366" t="s">
        <v>435</v>
      </c>
      <c r="T366" s="98">
        <f>([1]CaseCE100!$O383+[1]CaseCE100!$Q383)/3600/1000</f>
        <v>5.4347367557386672</v>
      </c>
      <c r="U366" s="98">
        <f>[1]CaseCE100!$AA383/1000</f>
        <v>2.26072883820967</v>
      </c>
      <c r="V366" s="99">
        <f t="shared" si="70"/>
        <v>2.4039755073158515</v>
      </c>
      <c r="W366" s="98">
        <f>([2]CaseCE110!$O383+[2]CaseCE110!$Q383)/3600/1000</f>
        <v>5.4072847651163052</v>
      </c>
      <c r="X366" s="98">
        <f>[2]CaseCE110!$AA383/1000</f>
        <v>1.5900805123214399</v>
      </c>
      <c r="Y366" s="99">
        <f t="shared" si="71"/>
        <v>3.4006358314661274</v>
      </c>
      <c r="Z366" s="98">
        <f>([3]CaseCE120!$O383+[3]CaseCE120!$Q383)/3600/1000</f>
        <v>5.4001577364893611</v>
      </c>
      <c r="AA366" s="98">
        <f>[3]CaseCE120!$AA383/1000</f>
        <v>1.4969772116204199</v>
      </c>
      <c r="AB366" s="99">
        <f t="shared" si="72"/>
        <v>3.6073747112315089</v>
      </c>
      <c r="AC366" s="98">
        <f>([4]CaseCE130!$O383+[4]CaseCE130!$Q383)/3600/1000</f>
        <v>0.30473658940839998</v>
      </c>
      <c r="AD366" s="98">
        <f>[4]CaseCE130!$AA383/1000</f>
        <v>0.16005550640632799</v>
      </c>
      <c r="AE366" s="99">
        <f t="shared" si="73"/>
        <v>1.9039431772798532</v>
      </c>
      <c r="AF366" s="98">
        <f>([5]CaseCE140!$O383+[5]CaseCE140!$Q383)/3600/1000</f>
        <v>0.27728447477103085</v>
      </c>
      <c r="AG366" s="98">
        <f>[5]CaseCE140!$AA383/1000</f>
        <v>0.10004801341189101</v>
      </c>
      <c r="AH366" s="99">
        <f t="shared" si="74"/>
        <v>2.7715140492542227</v>
      </c>
      <c r="AI366" s="98">
        <f>([6]CaseCE150!$O383+[6]CaseCE150!$Q383)/3600/1000</f>
        <v>6.5073441918540285</v>
      </c>
      <c r="AJ366" s="98">
        <f>[6]CaseCE150!$AA383/1000</f>
        <v>1.7809110017396099</v>
      </c>
      <c r="AK366" s="99">
        <f t="shared" si="75"/>
        <v>3.6539412612407896</v>
      </c>
      <c r="AL366" s="98">
        <f>([7]CaseCE160!$O383+[7]CaseCE160!$Q383)/3600/1000</f>
        <v>6.5002513829401662</v>
      </c>
      <c r="AM366" s="98">
        <f>[7]CaseCE160!$AA383/1000</f>
        <v>1.6838853244625001</v>
      </c>
      <c r="AN366" s="99">
        <f t="shared" si="76"/>
        <v>3.8602696326812285</v>
      </c>
      <c r="AO366" s="98">
        <f>([8]CaseCE165!$O383+[8]CaseCE165!$Q383)/3600/1000</f>
        <v>6.5238057168471117</v>
      </c>
      <c r="AP366" s="98">
        <f>[8]CaseCE165!$AA383/1000</f>
        <v>2.21807448765058</v>
      </c>
      <c r="AQ366" s="99">
        <f t="shared" si="77"/>
        <v>2.9412022694320021</v>
      </c>
      <c r="AR366" s="98">
        <f>([9]CaseCE170!$O383+[9]CaseCE170!$Q383)/3600/1000</f>
        <v>3.2073334130243194</v>
      </c>
      <c r="AS366" s="98">
        <f>[9]CaseCE170!$AA383/1000</f>
        <v>0.94455300957829691</v>
      </c>
      <c r="AT366" s="99">
        <f t="shared" si="78"/>
        <v>3.3956097545613226</v>
      </c>
      <c r="AU366" s="98">
        <f>([10]CaseCE180!$O383+[10]CaseCE180!$Q383)/3600/1000</f>
        <v>6.5073948959912036</v>
      </c>
      <c r="AV366" s="98">
        <f>[10]CaseCE180!$AA383/1000</f>
        <v>1.6093842977642601</v>
      </c>
      <c r="AW366" s="99">
        <f t="shared" si="79"/>
        <v>4.0434064785093335</v>
      </c>
      <c r="AX366" s="98">
        <f>([11]CaseCE185!$O383+[11]CaseCE185!$Q383)/3600/1000</f>
        <v>6.5347998924524271</v>
      </c>
      <c r="AY366" s="98">
        <f>[11]CaseCE185!$AA383/1000</f>
        <v>2.2906254118940002</v>
      </c>
      <c r="AZ366" s="99">
        <f t="shared" si="80"/>
        <v>2.8528452790756118</v>
      </c>
      <c r="BA366" s="98">
        <f>([12]CaseCE190!$O383+[12]CaseCE190!$Q383)/3600/1000</f>
        <v>0.82729773996105993</v>
      </c>
      <c r="BB366" s="98">
        <f>[12]CaseCE190!$AA383/1000</f>
        <v>0.24322927045860701</v>
      </c>
      <c r="BC366" s="99">
        <f t="shared" si="81"/>
        <v>3.4013083145839977</v>
      </c>
      <c r="BD366" s="98">
        <f>([13]CaseCE195!$O383+[13]CaseCE195!$Q383)/3600/1000</f>
        <v>0.85474472086409448</v>
      </c>
      <c r="BE366" s="98">
        <f>[13]CaseCE195!$AA383/1000</f>
        <v>0.37037861980037601</v>
      </c>
      <c r="BF366" s="99">
        <f t="shared" si="82"/>
        <v>2.307759344545262</v>
      </c>
      <c r="BG366" s="98">
        <f>([14]CaseCE200!$O383+[14]CaseCE200!$Q383)/3600/1000</f>
        <v>7.9459875449059156</v>
      </c>
      <c r="BH366" s="98">
        <f>[14]CaseCE200!$AA383/1000</f>
        <v>2.1792759611848203</v>
      </c>
      <c r="BI366" s="99">
        <f t="shared" si="83"/>
        <v>3.6461594063497458</v>
      </c>
    </row>
    <row r="367" spans="19:61" x14ac:dyDescent="0.2">
      <c r="S367" t="s">
        <v>436</v>
      </c>
      <c r="T367" s="98">
        <f>([1]CaseCE100!$O384+[1]CaseCE100!$Q384)/3600/1000</f>
        <v>5.4345804081835274</v>
      </c>
      <c r="U367" s="98">
        <f>[1]CaseCE100!$AA384/1000</f>
        <v>2.2606780278897101</v>
      </c>
      <c r="V367" s="99">
        <f t="shared" si="70"/>
        <v>2.4039603787614907</v>
      </c>
      <c r="W367" s="98">
        <f>([2]CaseCE110!$O384+[2]CaseCE110!$Q384)/3600/1000</f>
        <v>5.4070932557689435</v>
      </c>
      <c r="X367" s="98">
        <f>[2]CaseCE110!$AA384/1000</f>
        <v>1.59003511506225</v>
      </c>
      <c r="Y367" s="99">
        <f t="shared" si="71"/>
        <v>3.4006124799056749</v>
      </c>
      <c r="Z367" s="98">
        <f>([3]CaseCE120!$O384+[3]CaseCE120!$Q384)/3600/1000</f>
        <v>5.3999742969648334</v>
      </c>
      <c r="AA367" s="98">
        <f>[3]CaseCE120!$AA384/1000</f>
        <v>1.4969353425946699</v>
      </c>
      <c r="AB367" s="99">
        <f t="shared" si="72"/>
        <v>3.60735306550044</v>
      </c>
      <c r="AC367" s="98">
        <f>([4]CaseCE130!$O384+[4]CaseCE130!$Q384)/3600/1000</f>
        <v>0.30458025519320275</v>
      </c>
      <c r="AD367" s="98">
        <f>[4]CaseCE130!$AA384/1000</f>
        <v>0.15997468905083598</v>
      </c>
      <c r="AE367" s="99">
        <f t="shared" si="73"/>
        <v>1.903927783828445</v>
      </c>
      <c r="AF367" s="98">
        <f>([5]CaseCE140!$O384+[5]CaseCE140!$Q384)/3600/1000</f>
        <v>0.27709298844514224</v>
      </c>
      <c r="AG367" s="98">
        <f>[5]CaseCE140!$AA384/1000</f>
        <v>9.9979776534710102E-2</v>
      </c>
      <c r="AH367" s="99">
        <f t="shared" si="74"/>
        <v>2.7714903758455942</v>
      </c>
      <c r="AI367" s="98">
        <f>([6]CaseCE150!$O384+[6]CaseCE150!$Q384)/3600/1000</f>
        <v>6.5071479267272219</v>
      </c>
      <c r="AJ367" s="98">
        <f>[6]CaseCE150!$AA384/1000</f>
        <v>1.78086680291207</v>
      </c>
      <c r="AK367" s="99">
        <f t="shared" si="75"/>
        <v>3.6539217397318802</v>
      </c>
      <c r="AL367" s="98">
        <f>([7]CaseCE160!$O384+[7]CaseCE160!$Q384)/3600/1000</f>
        <v>6.5000620066605279</v>
      </c>
      <c r="AM367" s="98">
        <f>[7]CaseCE160!$AA384/1000</f>
        <v>1.6838341049149899</v>
      </c>
      <c r="AN367" s="99">
        <f t="shared" si="76"/>
        <v>3.8602745886232603</v>
      </c>
      <c r="AO367" s="98">
        <f>([8]CaseCE165!$O384+[8]CaseCE165!$Q384)/3600/1000</f>
        <v>6.5236446566518893</v>
      </c>
      <c r="AP367" s="98">
        <f>[8]CaseCE165!$AA384/1000</f>
        <v>2.2180289763745602</v>
      </c>
      <c r="AQ367" s="99">
        <f t="shared" si="77"/>
        <v>2.9411900052428517</v>
      </c>
      <c r="AR367" s="98">
        <f>([9]CaseCE170!$O384+[9]CaseCE170!$Q384)/3600/1000</f>
        <v>3.2071381905229139</v>
      </c>
      <c r="AS367" s="98">
        <f>[9]CaseCE170!$AA384/1000</f>
        <v>0.94450119885262196</v>
      </c>
      <c r="AT367" s="99">
        <f t="shared" si="78"/>
        <v>3.3955893273814142</v>
      </c>
      <c r="AU367" s="98">
        <f>([10]CaseCE180!$O384+[10]CaseCE180!$Q384)/3600/1000</f>
        <v>6.5071950366689615</v>
      </c>
      <c r="AV367" s="98">
        <f>[10]CaseCE180!$AA384/1000</f>
        <v>1.6093452142020899</v>
      </c>
      <c r="AW367" s="99">
        <f t="shared" si="79"/>
        <v>4.0433804874457691</v>
      </c>
      <c r="AX367" s="98">
        <f>([11]CaseCE185!$O384+[11]CaseCE185!$Q384)/3600/1000</f>
        <v>6.5346409818657332</v>
      </c>
      <c r="AY367" s="98">
        <f>[11]CaseCE185!$AA384/1000</f>
        <v>2.2905820855641599</v>
      </c>
      <c r="AZ367" s="99">
        <f t="shared" si="80"/>
        <v>2.8528298649713228</v>
      </c>
      <c r="BA367" s="98">
        <f>([12]CaseCE190!$O384+[12]CaseCE190!$Q384)/3600/1000</f>
        <v>0.82710537854813948</v>
      </c>
      <c r="BB367" s="98">
        <f>[12]CaseCE190!$AA384/1000</f>
        <v>0.24323105783022</v>
      </c>
      <c r="BC367" s="99">
        <f t="shared" si="81"/>
        <v>3.4004924614745335</v>
      </c>
      <c r="BD367" s="98">
        <f>([13]CaseCE195!$O384+[13]CaseCE195!$Q384)/3600/1000</f>
        <v>0.85458813427166935</v>
      </c>
      <c r="BE367" s="98">
        <f>[13]CaseCE195!$AA384/1000</f>
        <v>0.370374909400779</v>
      </c>
      <c r="BF367" s="99">
        <f t="shared" si="82"/>
        <v>2.3073596849589184</v>
      </c>
      <c r="BG367" s="98">
        <f>([14]CaseCE200!$O384+[14]CaseCE200!$Q384)/3600/1000</f>
        <v>7.9457958965963602</v>
      </c>
      <c r="BH367" s="98">
        <f>[14]CaseCE200!$AA384/1000</f>
        <v>2.1792324749187699</v>
      </c>
      <c r="BI367" s="99">
        <f t="shared" si="83"/>
        <v>3.6461442218974534</v>
      </c>
    </row>
    <row r="368" spans="19:61" x14ac:dyDescent="0.2">
      <c r="S368" t="s">
        <v>437</v>
      </c>
      <c r="T368" s="98">
        <f>([1]CaseCE100!$O385+[1]CaseCE100!$Q385)/3600/1000</f>
        <v>5.4344584830564999</v>
      </c>
      <c r="U368" s="98">
        <f>[1]CaseCE100!$AA385/1000</f>
        <v>2.26063840403478</v>
      </c>
      <c r="V368" s="99">
        <f t="shared" si="70"/>
        <v>2.4039485807889913</v>
      </c>
      <c r="W368" s="98">
        <f>([2]CaseCE110!$O385+[2]CaseCE110!$Q385)/3600/1000</f>
        <v>5.4069446405875556</v>
      </c>
      <c r="X368" s="98">
        <f>[2]CaseCE110!$AA385/1000</f>
        <v>1.58999988566295</v>
      </c>
      <c r="Y368" s="99">
        <f t="shared" si="71"/>
        <v>3.40059435811414</v>
      </c>
      <c r="Z368" s="98">
        <f>([3]CaseCE120!$O385+[3]CaseCE120!$Q385)/3600/1000</f>
        <v>5.3998252676293887</v>
      </c>
      <c r="AA368" s="98">
        <f>[3]CaseCE120!$AA385/1000</f>
        <v>1.4969013273187699</v>
      </c>
      <c r="AB368" s="99">
        <f t="shared" si="72"/>
        <v>3.6073354796882207</v>
      </c>
      <c r="AC368" s="98">
        <f>([4]CaseCE130!$O385+[4]CaseCE130!$Q385)/3600/1000</f>
        <v>0.30445833763696389</v>
      </c>
      <c r="AD368" s="98">
        <f>[4]CaseCE130!$AA385/1000</f>
        <v>0.15991166256908598</v>
      </c>
      <c r="AE368" s="99">
        <f t="shared" si="73"/>
        <v>1.903915779159822</v>
      </c>
      <c r="AF368" s="98">
        <f>([5]CaseCE140!$O385+[5]CaseCE140!$Q385)/3600/1000</f>
        <v>0.27694439021215111</v>
      </c>
      <c r="AG368" s="98">
        <f>[5]CaseCE140!$AA385/1000</f>
        <v>9.9926822188274894E-2</v>
      </c>
      <c r="AH368" s="99">
        <f t="shared" si="74"/>
        <v>2.7714720046871153</v>
      </c>
      <c r="AI368" s="98">
        <f>([6]CaseCE150!$O385+[6]CaseCE150!$Q385)/3600/1000</f>
        <v>6.5069958356765554</v>
      </c>
      <c r="AJ368" s="98">
        <f>[6]CaseCE150!$AA385/1000</f>
        <v>1.7808338017902199</v>
      </c>
      <c r="AK368" s="99">
        <f t="shared" si="75"/>
        <v>3.6539040471577211</v>
      </c>
      <c r="AL368" s="98">
        <f>([7]CaseCE160!$O385+[7]CaseCE160!$Q385)/3600/1000</f>
        <v>6.49991828622775</v>
      </c>
      <c r="AM368" s="98">
        <f>[7]CaseCE160!$AA385/1000</f>
        <v>1.68381730784151</v>
      </c>
      <c r="AN368" s="99">
        <f t="shared" si="76"/>
        <v>3.8602277432104635</v>
      </c>
      <c r="AO368" s="98">
        <f>([8]CaseCE165!$O385+[8]CaseCE165!$Q385)/3600/1000</f>
        <v>6.5235184781255278</v>
      </c>
      <c r="AP368" s="98">
        <f>[8]CaseCE165!$AA385/1000</f>
        <v>2.2179952115655599</v>
      </c>
      <c r="AQ368" s="99">
        <f t="shared" si="77"/>
        <v>2.9411778907858586</v>
      </c>
      <c r="AR368" s="98">
        <f>([9]CaseCE170!$O385+[9]CaseCE170!$Q385)/3600/1000</f>
        <v>3.2069868531218026</v>
      </c>
      <c r="AS368" s="98">
        <f>[9]CaseCE170!$AA385/1000</f>
        <v>0.94446148121878193</v>
      </c>
      <c r="AT368" s="99">
        <f t="shared" si="78"/>
        <v>3.3955718860904112</v>
      </c>
      <c r="AU368" s="98">
        <f>([10]CaseCE180!$O385+[10]CaseCE180!$Q385)/3600/1000</f>
        <v>6.5070402528905582</v>
      </c>
      <c r="AV368" s="98">
        <f>[10]CaseCE180!$AA385/1000</f>
        <v>1.6093154797820099</v>
      </c>
      <c r="AW368" s="99">
        <f t="shared" si="79"/>
        <v>4.0433590148352829</v>
      </c>
      <c r="AX368" s="98">
        <f>([11]CaseCE185!$O385+[11]CaseCE185!$Q385)/3600/1000</f>
        <v>6.5345175667979527</v>
      </c>
      <c r="AY368" s="98">
        <f>[11]CaseCE185!$AA385/1000</f>
        <v>2.2905494819431702</v>
      </c>
      <c r="AZ368" s="99">
        <f t="shared" si="80"/>
        <v>2.8528165919622239</v>
      </c>
      <c r="BA368" s="98">
        <f>([12]CaseCE190!$O385+[12]CaseCE190!$Q385)/3600/1000</f>
        <v>0.82695613054844253</v>
      </c>
      <c r="BB368" s="98">
        <f>[12]CaseCE190!$AA385/1000</f>
        <v>0.24321930875471698</v>
      </c>
      <c r="BC368" s="99">
        <f t="shared" si="81"/>
        <v>3.400043091901126</v>
      </c>
      <c r="BD368" s="98">
        <f>([13]CaseCE195!$O385+[13]CaseCE195!$Q385)/3600/1000</f>
        <v>0.85446607360929716</v>
      </c>
      <c r="BE368" s="98">
        <f>[13]CaseCE195!$AA385/1000</f>
        <v>0.37035277164248098</v>
      </c>
      <c r="BF368" s="99">
        <f t="shared" si="82"/>
        <v>2.3071680274453397</v>
      </c>
      <c r="BG368" s="98">
        <f>([14]CaseCE200!$O385+[14]CaseCE200!$Q385)/3600/1000</f>
        <v>7.9456471031113614</v>
      </c>
      <c r="BH368" s="98">
        <f>[14]CaseCE200!$AA385/1000</f>
        <v>2.1792009093496101</v>
      </c>
      <c r="BI368" s="99">
        <f t="shared" si="83"/>
        <v>3.6461287571152705</v>
      </c>
    </row>
    <row r="369" spans="19:61" x14ac:dyDescent="0.2">
      <c r="S369" t="s">
        <v>438</v>
      </c>
      <c r="T369" s="98">
        <f>([1]CaseCE100!$O386+[1]CaseCE100!$Q386)/3600/1000</f>
        <v>5.4344342264498886</v>
      </c>
      <c r="U369" s="98">
        <f>[1]CaseCE100!$AA386/1000</f>
        <v>2.2606305200250398</v>
      </c>
      <c r="V369" s="99">
        <f t="shared" si="70"/>
        <v>2.4039462346061287</v>
      </c>
      <c r="W369" s="98">
        <f>([2]CaseCE110!$O386+[2]CaseCE110!$Q386)/3600/1000</f>
        <v>5.4068793450625829</v>
      </c>
      <c r="X369" s="98">
        <f>[2]CaseCE110!$AA386/1000</f>
        <v>1.58998440581601</v>
      </c>
      <c r="Y369" s="99">
        <f t="shared" si="71"/>
        <v>3.4005863990141907</v>
      </c>
      <c r="Z369" s="98">
        <f>([3]CaseCE120!$O386+[3]CaseCE120!$Q386)/3600/1000</f>
        <v>5.3997075831214998</v>
      </c>
      <c r="AA369" s="98">
        <f>[3]CaseCE120!$AA386/1000</f>
        <v>1.49687446607742</v>
      </c>
      <c r="AB369" s="99">
        <f t="shared" si="72"/>
        <v>3.6073215927528692</v>
      </c>
      <c r="AC369" s="98">
        <f>([4]CaseCE130!$O386+[4]CaseCE130!$Q386)/3600/1000</f>
        <v>0.30443408791149723</v>
      </c>
      <c r="AD369" s="98">
        <f>[4]CaseCE130!$AA386/1000</f>
        <v>0.15989912633991099</v>
      </c>
      <c r="AE369" s="99">
        <f t="shared" si="73"/>
        <v>1.9039133913986255</v>
      </c>
      <c r="AF369" s="98">
        <f>([5]CaseCE140!$O386+[5]CaseCE140!$Q386)/3600/1000</f>
        <v>0.27687911160846751</v>
      </c>
      <c r="AG369" s="98">
        <f>[5]CaseCE140!$AA386/1000</f>
        <v>9.9903559344172999E-2</v>
      </c>
      <c r="AH369" s="99">
        <f t="shared" si="74"/>
        <v>2.7714639340787093</v>
      </c>
      <c r="AI369" s="98">
        <f>([6]CaseCE150!$O386+[6]CaseCE150!$Q386)/3600/1000</f>
        <v>6.5069271445377499</v>
      </c>
      <c r="AJ369" s="98">
        <f>[6]CaseCE150!$AA386/1000</f>
        <v>1.7808201329373501</v>
      </c>
      <c r="AK369" s="99">
        <f t="shared" si="75"/>
        <v>3.6538935202877481</v>
      </c>
      <c r="AL369" s="98">
        <f>([7]CaseCE160!$O386+[7]CaseCE160!$Q386)/3600/1000</f>
        <v>6.4997822688272784</v>
      </c>
      <c r="AM369" s="98">
        <f>[7]CaseCE160!$AA386/1000</f>
        <v>1.68376826232546</v>
      </c>
      <c r="AN369" s="99">
        <f t="shared" si="76"/>
        <v>3.860259404017035</v>
      </c>
      <c r="AO369" s="98">
        <f>([8]CaseCE165!$O386+[8]CaseCE165!$Q386)/3600/1000</f>
        <v>6.5234850168755001</v>
      </c>
      <c r="AP369" s="98">
        <f>[8]CaseCE165!$AA386/1000</f>
        <v>2.2179885191151802</v>
      </c>
      <c r="AQ369" s="99">
        <f t="shared" si="77"/>
        <v>2.9411716790481437</v>
      </c>
      <c r="AR369" s="98">
        <f>([9]CaseCE170!$O386+[9]CaseCE170!$Q386)/3600/1000</f>
        <v>3.206918727587825</v>
      </c>
      <c r="AS369" s="98">
        <f>[9]CaseCE170!$AA386/1000</f>
        <v>0.94444841647848399</v>
      </c>
      <c r="AT369" s="99">
        <f t="shared" si="78"/>
        <v>3.3955467250877471</v>
      </c>
      <c r="AU369" s="98">
        <f>([10]CaseCE180!$O386+[10]CaseCE180!$Q386)/3600/1000</f>
        <v>6.5069687955218081</v>
      </c>
      <c r="AV369" s="98">
        <f>[10]CaseCE180!$AA386/1000</f>
        <v>1.6093118311222498</v>
      </c>
      <c r="AW369" s="99">
        <f t="shared" si="79"/>
        <v>4.043323779571165</v>
      </c>
      <c r="AX369" s="98">
        <f>([11]CaseCE185!$O386+[11]CaseCE185!$Q386)/3600/1000</f>
        <v>6.5344919480609613</v>
      </c>
      <c r="AY369" s="98">
        <f>[11]CaseCE185!$AA386/1000</f>
        <v>2.29056362252074</v>
      </c>
      <c r="AZ369" s="99">
        <f t="shared" si="80"/>
        <v>2.8527877959005674</v>
      </c>
      <c r="BA369" s="98">
        <f>([12]CaseCE190!$O386+[12]CaseCE190!$Q386)/3600/1000</f>
        <v>0.82689022465399553</v>
      </c>
      <c r="BB369" s="98">
        <f>[12]CaseCE190!$AA386/1000</f>
        <v>0.243244260297518</v>
      </c>
      <c r="BC369" s="99">
        <f t="shared" si="81"/>
        <v>3.3994233764965549</v>
      </c>
      <c r="BD369" s="98">
        <f>([13]CaseCE195!$O386+[13]CaseCE195!$Q386)/3600/1000</f>
        <v>0.85444181432677224</v>
      </c>
      <c r="BE369" s="98">
        <f>[13]CaseCE195!$AA386/1000</f>
        <v>0.37040411730558997</v>
      </c>
      <c r="BF369" s="99">
        <f t="shared" si="82"/>
        <v>2.3067827121960489</v>
      </c>
      <c r="BG369" s="98">
        <f>([14]CaseCE200!$O386+[14]CaseCE200!$Q386)/3600/1000</f>
        <v>7.9455833311836672</v>
      </c>
      <c r="BH369" s="98">
        <f>[14]CaseCE200!$AA386/1000</f>
        <v>2.1791891989267103</v>
      </c>
      <c r="BI369" s="99">
        <f t="shared" si="83"/>
        <v>3.6461190864460091</v>
      </c>
    </row>
    <row r="370" spans="19:61" x14ac:dyDescent="0.2">
      <c r="S370" t="s">
        <v>439</v>
      </c>
      <c r="T370" s="98">
        <f>([1]CaseCE100!$O387+[1]CaseCE100!$Q387)/3600/1000</f>
        <v>5.4344659025189168</v>
      </c>
      <c r="U370" s="98">
        <f>[1]CaseCE100!$AA387/1000</f>
        <v>2.2609011950406699</v>
      </c>
      <c r="V370" s="99">
        <f t="shared" si="70"/>
        <v>2.4036724446161211</v>
      </c>
      <c r="W370" s="98">
        <f>([2]CaseCE110!$O387+[2]CaseCE110!$Q387)/3600/1000</f>
        <v>5.4068753209083056</v>
      </c>
      <c r="X370" s="98">
        <f>[2]CaseCE110!$AA387/1000</f>
        <v>1.5901677861819101</v>
      </c>
      <c r="Y370" s="99">
        <f t="shared" si="71"/>
        <v>3.400191708002426</v>
      </c>
      <c r="Z370" s="98">
        <f>([3]CaseCE120!$O387+[3]CaseCE120!$Q387)/3600/1000</f>
        <v>5.3996167376524724</v>
      </c>
      <c r="AA370" s="98">
        <f>[3]CaseCE120!$AA387/1000</f>
        <v>1.4970260620382401</v>
      </c>
      <c r="AB370" s="99">
        <f t="shared" si="72"/>
        <v>3.6068956142959552</v>
      </c>
      <c r="AC370" s="98">
        <f>([4]CaseCE130!$O387+[4]CaseCE130!$Q387)/3600/1000</f>
        <v>0.30446577955944165</v>
      </c>
      <c r="AD370" s="98">
        <f>[4]CaseCE130!$AA387/1000</f>
        <v>0.15994099891785798</v>
      </c>
      <c r="AE370" s="99">
        <f t="shared" si="73"/>
        <v>1.9036130924492241</v>
      </c>
      <c r="AF370" s="98">
        <f>([5]CaseCE140!$O387+[5]CaseCE140!$Q387)/3600/1000</f>
        <v>0.27687509602785609</v>
      </c>
      <c r="AG370" s="98">
        <f>[5]CaseCE140!$AA387/1000</f>
        <v>9.9918009478852599E-2</v>
      </c>
      <c r="AH370" s="99">
        <f t="shared" si="74"/>
        <v>2.7710229364252501</v>
      </c>
      <c r="AI370" s="98">
        <f>([6]CaseCE150!$O387+[6]CaseCE150!$Q387)/3600/1000</f>
        <v>6.506919467904833</v>
      </c>
      <c r="AJ370" s="98">
        <f>[6]CaseCE150!$AA387/1000</f>
        <v>1.78091365552253</v>
      </c>
      <c r="AK370" s="99">
        <f t="shared" si="75"/>
        <v>3.6536973298661506</v>
      </c>
      <c r="AL370" s="98">
        <f>([7]CaseCE160!$O387+[7]CaseCE160!$Q387)/3600/1000</f>
        <v>6.4996743390455274</v>
      </c>
      <c r="AM370" s="98">
        <f>[7]CaseCE160!$AA387/1000</f>
        <v>1.6837949524692102</v>
      </c>
      <c r="AN370" s="99">
        <f t="shared" si="76"/>
        <v>3.8601341152104327</v>
      </c>
      <c r="AO370" s="98">
        <f>([8]CaseCE165!$O387+[8]CaseCE165!$Q387)/3600/1000</f>
        <v>6.5235084675919444</v>
      </c>
      <c r="AP370" s="98">
        <f>[8]CaseCE165!$AA387/1000</f>
        <v>2.21812375598194</v>
      </c>
      <c r="AQ370" s="99">
        <f t="shared" si="77"/>
        <v>2.9410029309676888</v>
      </c>
      <c r="AR370" s="98">
        <f>([9]CaseCE170!$O387+[9]CaseCE170!$Q387)/3600/1000</f>
        <v>3.2069123743676413</v>
      </c>
      <c r="AS370" s="98">
        <f>[9]CaseCE170!$AA387/1000</f>
        <v>0.94452181214583508</v>
      </c>
      <c r="AT370" s="99">
        <f t="shared" si="78"/>
        <v>3.3952761419897106</v>
      </c>
      <c r="AU370" s="98">
        <f>([10]CaseCE180!$O387+[10]CaseCE180!$Q387)/3600/1000</f>
        <v>6.5069599912273555</v>
      </c>
      <c r="AV370" s="98">
        <f>[10]CaseCE180!$AA387/1000</f>
        <v>1.6094772053615101</v>
      </c>
      <c r="AW370" s="99">
        <f t="shared" si="79"/>
        <v>4.0429028566240586</v>
      </c>
      <c r="AX370" s="98">
        <f>([11]CaseCE185!$O387+[11]CaseCE185!$Q387)/3600/1000</f>
        <v>6.5345232532397244</v>
      </c>
      <c r="AY370" s="98">
        <f>[11]CaseCE185!$AA387/1000</f>
        <v>2.2908589346990302</v>
      </c>
      <c r="AZ370" s="99">
        <f t="shared" si="80"/>
        <v>2.8524337113311695</v>
      </c>
      <c r="BA370" s="98">
        <f>([12]CaseCE190!$O387+[12]CaseCE190!$Q387)/3600/1000</f>
        <v>0.82688577782572059</v>
      </c>
      <c r="BB370" s="98">
        <f>[12]CaseCE190!$AA387/1000</f>
        <v>0.24331303101593499</v>
      </c>
      <c r="BC370" s="99">
        <f t="shared" si="81"/>
        <v>3.3984442772058783</v>
      </c>
      <c r="BD370" s="98">
        <f>([13]CaseCE195!$O387+[13]CaseCE195!$Q387)/3600/1000</f>
        <v>0.85447351920002501</v>
      </c>
      <c r="BE370" s="98">
        <f>[13]CaseCE195!$AA387/1000</f>
        <v>0.37051389961802</v>
      </c>
      <c r="BF370" s="99">
        <f t="shared" si="82"/>
        <v>2.3061847884274829</v>
      </c>
      <c r="BG370" s="98">
        <f>([14]CaseCE200!$O387+[14]CaseCE200!$Q387)/3600/1000</f>
        <v>7.9455802598706944</v>
      </c>
      <c r="BH370" s="98">
        <f>[14]CaseCE200!$AA387/1000</f>
        <v>2.1792877943295399</v>
      </c>
      <c r="BI370" s="99">
        <f t="shared" si="83"/>
        <v>3.645952719298903</v>
      </c>
    </row>
    <row r="371" spans="19:61" x14ac:dyDescent="0.2">
      <c r="S371" t="s">
        <v>440</v>
      </c>
      <c r="T371" s="98">
        <f>([1]CaseCE100!$O388+[1]CaseCE100!$Q388)/3600/1000</f>
        <v>5.4344345268933614</v>
      </c>
      <c r="U371" s="98">
        <f>[1]CaseCE100!$AA388/1000</f>
        <v>2.2610472612854</v>
      </c>
      <c r="V371" s="99">
        <f t="shared" si="70"/>
        <v>2.4035032880311835</v>
      </c>
      <c r="W371" s="98">
        <f>([2]CaseCE110!$O388+[2]CaseCE110!$Q388)/3600/1000</f>
        <v>5.4068369040353881</v>
      </c>
      <c r="X371" s="98">
        <f>[2]CaseCE110!$AA388/1000</f>
        <v>1.59026930500594</v>
      </c>
      <c r="Y371" s="99">
        <f t="shared" si="71"/>
        <v>3.3999504907850766</v>
      </c>
      <c r="Z371" s="98">
        <f>([3]CaseCE120!$O388+[3]CaseCE120!$Q388)/3600/1000</f>
        <v>5.3995280861536941</v>
      </c>
      <c r="AA371" s="98">
        <f>[3]CaseCE120!$AA388/1000</f>
        <v>1.4971092470887399</v>
      </c>
      <c r="AB371" s="99">
        <f t="shared" si="72"/>
        <v>3.6066359864208635</v>
      </c>
      <c r="AC371" s="98">
        <f>([4]CaseCE130!$O388+[4]CaseCE130!$Q388)/3600/1000</f>
        <v>0.3044344049254028</v>
      </c>
      <c r="AD371" s="98">
        <f>[4]CaseCE130!$AA388/1000</f>
        <v>0.15994006966034499</v>
      </c>
      <c r="AE371" s="99">
        <f t="shared" si="73"/>
        <v>1.9034279875700419</v>
      </c>
      <c r="AF371" s="98">
        <f>([5]CaseCE140!$O388+[5]CaseCE140!$Q388)/3600/1000</f>
        <v>0.27683668570655057</v>
      </c>
      <c r="AG371" s="98">
        <f>[5]CaseCE140!$AA388/1000</f>
        <v>9.9913854568851698E-2</v>
      </c>
      <c r="AH371" s="99">
        <f t="shared" si="74"/>
        <v>2.7707537348164211</v>
      </c>
      <c r="AI371" s="98">
        <f>([6]CaseCE150!$O388+[6]CaseCE150!$Q388)/3600/1000</f>
        <v>6.506880802390361</v>
      </c>
      <c r="AJ371" s="98">
        <f>[6]CaseCE150!$AA388/1000</f>
        <v>1.7810642117986899</v>
      </c>
      <c r="AK371" s="99">
        <f t="shared" si="75"/>
        <v>3.6533667676243335</v>
      </c>
      <c r="AL371" s="98">
        <f>([7]CaseCE160!$O388+[7]CaseCE160!$Q388)/3600/1000</f>
        <v>6.4995698927991112</v>
      </c>
      <c r="AM371" s="98">
        <f>[7]CaseCE160!$AA388/1000</f>
        <v>1.6839103773787598</v>
      </c>
      <c r="AN371" s="99">
        <f t="shared" si="76"/>
        <v>3.859807493387263</v>
      </c>
      <c r="AO371" s="98">
        <f>([8]CaseCE165!$O388+[8]CaseCE165!$Q388)/3600/1000</f>
        <v>6.5234809371320832</v>
      </c>
      <c r="AP371" s="98">
        <f>[8]CaseCE165!$AA388/1000</f>
        <v>2.21831954044695</v>
      </c>
      <c r="AQ371" s="99">
        <f t="shared" si="77"/>
        <v>2.9407309534034596</v>
      </c>
      <c r="AR371" s="98">
        <f>([9]CaseCE170!$O388+[9]CaseCE170!$Q388)/3600/1000</f>
        <v>3.2068732400745774</v>
      </c>
      <c r="AS371" s="98">
        <f>[9]CaseCE170!$AA388/1000</f>
        <v>0.94460374839469208</v>
      </c>
      <c r="AT371" s="99">
        <f t="shared" si="78"/>
        <v>3.3949402016713375</v>
      </c>
      <c r="AU371" s="98">
        <f>([10]CaseCE180!$O388+[10]CaseCE180!$Q388)/3600/1000</f>
        <v>6.5069191198940057</v>
      </c>
      <c r="AV371" s="98">
        <f>[10]CaseCE180!$AA388/1000</f>
        <v>1.6095551485362001</v>
      </c>
      <c r="AW371" s="99">
        <f t="shared" si="79"/>
        <v>4.0426816849436209</v>
      </c>
      <c r="AX371" s="98">
        <f>([11]CaseCE185!$O388+[11]CaseCE185!$Q388)/3600/1000</f>
        <v>6.5344918841185891</v>
      </c>
      <c r="AY371" s="98">
        <f>[11]CaseCE185!$AA388/1000</f>
        <v>2.2910216443406797</v>
      </c>
      <c r="AZ371" s="99">
        <f t="shared" si="80"/>
        <v>2.8522174376921323</v>
      </c>
      <c r="BA371" s="98">
        <f>([12]CaseCE190!$O388+[12]CaseCE190!$Q388)/3600/1000</f>
        <v>0.82684707038842997</v>
      </c>
      <c r="BB371" s="98">
        <f>[12]CaseCE190!$AA388/1000</f>
        <v>0.243320989192401</v>
      </c>
      <c r="BC371" s="99">
        <f t="shared" si="81"/>
        <v>3.3981740462785059</v>
      </c>
      <c r="BD371" s="98">
        <f>([13]CaseCE195!$O388+[13]CaseCE195!$Q388)/3600/1000</f>
        <v>0.85444211072453602</v>
      </c>
      <c r="BE371" s="98">
        <f>[13]CaseCE195!$AA388/1000</f>
        <v>0.370523807646014</v>
      </c>
      <c r="BF371" s="99">
        <f t="shared" si="82"/>
        <v>2.3060383519021843</v>
      </c>
      <c r="BG371" s="98">
        <f>([14]CaseCE200!$O388+[14]CaseCE200!$Q388)/3600/1000</f>
        <v>7.9455409390701108</v>
      </c>
      <c r="BH371" s="98">
        <f>[14]CaseCE200!$AA388/1000</f>
        <v>2.1794705759548303</v>
      </c>
      <c r="BI371" s="99">
        <f t="shared" si="83"/>
        <v>3.645628909483742</v>
      </c>
    </row>
    <row r="372" spans="19:61" x14ac:dyDescent="0.2">
      <c r="S372" t="s">
        <v>441</v>
      </c>
      <c r="T372" s="98">
        <f>([1]CaseCE100!$O389+[1]CaseCE100!$Q389)/3600/1000</f>
        <v>5.4347714185284719</v>
      </c>
      <c r="U372" s="98">
        <f>[1]CaseCE100!$AA389/1000</f>
        <v>2.2611567532954302</v>
      </c>
      <c r="V372" s="99">
        <f t="shared" si="70"/>
        <v>2.4035358940099076</v>
      </c>
      <c r="W372" s="98">
        <f>([2]CaseCE110!$O389+[2]CaseCE110!$Q389)/3600/1000</f>
        <v>5.4070508863557221</v>
      </c>
      <c r="X372" s="98">
        <f>[2]CaseCE110!$AA389/1000</f>
        <v>1.59032002887492</v>
      </c>
      <c r="Y372" s="99">
        <f t="shared" si="71"/>
        <v>3.3999766010498953</v>
      </c>
      <c r="Z372" s="98">
        <f>([3]CaseCE120!$O389+[3]CaseCE120!$Q389)/3600/1000</f>
        <v>5.3996011826797785</v>
      </c>
      <c r="AA372" s="98">
        <f>[3]CaseCE120!$AA389/1000</f>
        <v>1.49712593335113</v>
      </c>
      <c r="AB372" s="99">
        <f t="shared" si="72"/>
        <v>3.6066446131177781</v>
      </c>
      <c r="AC372" s="98">
        <f>([4]CaseCE130!$O389+[4]CaseCE130!$Q389)/3600/1000</f>
        <v>0.30477130387185553</v>
      </c>
      <c r="AD372" s="98">
        <f>[4]CaseCE130!$AA389/1000</f>
        <v>0.16011427416192398</v>
      </c>
      <c r="AE372" s="99">
        <f t="shared" si="73"/>
        <v>1.9034611715107894</v>
      </c>
      <c r="AF372" s="98">
        <f>([5]CaseCE140!$O389+[5]CaseCE140!$Q389)/3600/1000</f>
        <v>0.27705069517014691</v>
      </c>
      <c r="AG372" s="98">
        <f>[5]CaseCE140!$AA389/1000</f>
        <v>9.9990138198236905E-2</v>
      </c>
      <c r="AH372" s="99">
        <f t="shared" si="74"/>
        <v>2.7707802005521387</v>
      </c>
      <c r="AI372" s="98">
        <f>([6]CaseCE150!$O389+[6]CaseCE150!$Q389)/3600/1000</f>
        <v>6.5070900778479173</v>
      </c>
      <c r="AJ372" s="98">
        <f>[6]CaseCE150!$AA389/1000</f>
        <v>1.7811392388705698</v>
      </c>
      <c r="AK372" s="99">
        <f t="shared" si="75"/>
        <v>3.6533303718434156</v>
      </c>
      <c r="AL372" s="98">
        <f>([7]CaseCE160!$O389+[7]CaseCE160!$Q389)/3600/1000</f>
        <v>6.4996538311890832</v>
      </c>
      <c r="AM372" s="98">
        <f>[7]CaseCE160!$AA389/1000</f>
        <v>1.68397755291481</v>
      </c>
      <c r="AN372" s="99">
        <f t="shared" si="76"/>
        <v>3.859703367149272</v>
      </c>
      <c r="AO372" s="98">
        <f>([8]CaseCE165!$O389+[8]CaseCE165!$Q389)/3600/1000</f>
        <v>6.5237966998176669</v>
      </c>
      <c r="AP372" s="98">
        <f>[8]CaseCE165!$AA389/1000</f>
        <v>2.2184485409931498</v>
      </c>
      <c r="AQ372" s="99">
        <f t="shared" si="77"/>
        <v>2.9407022877786062</v>
      </c>
      <c r="AR372" s="98">
        <f>([9]CaseCE170!$O389+[9]CaseCE170!$Q389)/3600/1000</f>
        <v>3.2070827647118776</v>
      </c>
      <c r="AS372" s="98">
        <f>[9]CaseCE170!$AA389/1000</f>
        <v>0.94469703303392805</v>
      </c>
      <c r="AT372" s="99">
        <f t="shared" si="78"/>
        <v>3.3948267566927965</v>
      </c>
      <c r="AU372" s="98">
        <f>([10]CaseCE180!$O389+[10]CaseCE180!$Q389)/3600/1000</f>
        <v>6.5071239349724639</v>
      </c>
      <c r="AV372" s="98">
        <f>[10]CaseCE180!$AA389/1000</f>
        <v>1.6096385464115002</v>
      </c>
      <c r="AW372" s="99">
        <f t="shared" si="79"/>
        <v>4.042599470222263</v>
      </c>
      <c r="AX372" s="98">
        <f>([11]CaseCE185!$O389+[11]CaseCE185!$Q389)/3600/1000</f>
        <v>6.5348260284037156</v>
      </c>
      <c r="AY372" s="98">
        <f>[11]CaseCE185!$AA389/1000</f>
        <v>2.2912097109243699</v>
      </c>
      <c r="AZ372" s="99">
        <f t="shared" si="80"/>
        <v>2.852129160087792</v>
      </c>
      <c r="BA372" s="98">
        <f>([12]CaseCE190!$O389+[12]CaseCE190!$Q389)/3600/1000</f>
        <v>0.82706027540038152</v>
      </c>
      <c r="BB372" s="98">
        <f>[12]CaseCE190!$AA389/1000</f>
        <v>0.243497631316858</v>
      </c>
      <c r="BC372" s="99">
        <f t="shared" si="81"/>
        <v>3.3965844798060747</v>
      </c>
      <c r="BD372" s="98">
        <f>([13]CaseCE195!$O389+[13]CaseCE195!$Q389)/3600/1000</f>
        <v>0.85477930788047229</v>
      </c>
      <c r="BE372" s="98">
        <f>[13]CaseCE195!$AA389/1000</f>
        <v>0.37088621169067898</v>
      </c>
      <c r="BF372" s="99">
        <f t="shared" si="82"/>
        <v>2.3046942187038288</v>
      </c>
      <c r="BG372" s="98">
        <f>([14]CaseCE200!$O389+[14]CaseCE200!$Q389)/3600/1000</f>
        <v>7.9457650150173063</v>
      </c>
      <c r="BH372" s="98">
        <f>[14]CaseCE200!$AA389/1000</f>
        <v>2.1795615803497399</v>
      </c>
      <c r="BI372" s="99">
        <f t="shared" si="83"/>
        <v>3.6455794994066197</v>
      </c>
    </row>
    <row r="373" spans="19:61" x14ac:dyDescent="0.2">
      <c r="S373" t="s">
        <v>442</v>
      </c>
      <c r="T373" s="98">
        <f>([1]CaseCE100!$O390+[1]CaseCE100!$Q390)/3600/1000</f>
        <v>5.435553313087139</v>
      </c>
      <c r="U373" s="98">
        <f>[1]CaseCE100!$AA390/1000</f>
        <v>2.2614108655181</v>
      </c>
      <c r="V373" s="99">
        <f t="shared" si="70"/>
        <v>2.4036115665526476</v>
      </c>
      <c r="W373" s="98">
        <f>([2]CaseCE110!$O390+[2]CaseCE110!$Q390)/3600/1000</f>
        <v>5.407595191640195</v>
      </c>
      <c r="X373" s="98">
        <f>[2]CaseCE110!$AA390/1000</f>
        <v>1.5904490591039702</v>
      </c>
      <c r="Y373" s="99">
        <f t="shared" si="71"/>
        <v>3.4000430008658906</v>
      </c>
      <c r="Z373" s="98">
        <f>([3]CaseCE120!$O390+[3]CaseCE120!$Q390)/3600/1000</f>
        <v>5.399868440998028</v>
      </c>
      <c r="AA373" s="98">
        <f>[3]CaseCE120!$AA390/1000</f>
        <v>1.49718694177959</v>
      </c>
      <c r="AB373" s="99">
        <f t="shared" si="72"/>
        <v>3.6066761540009313</v>
      </c>
      <c r="AC373" s="98">
        <f>([4]CaseCE130!$O390+[4]CaseCE130!$Q390)/3600/1000</f>
        <v>0.30555321894634163</v>
      </c>
      <c r="AD373" s="98">
        <f>[4]CaseCE130!$AA390/1000</f>
        <v>0.16051856610219201</v>
      </c>
      <c r="AE373" s="99">
        <f t="shared" si="73"/>
        <v>1.9035381785793879</v>
      </c>
      <c r="AF373" s="98">
        <f>([5]CaseCE140!$O390+[5]CaseCE140!$Q390)/3600/1000</f>
        <v>0.27759504839046001</v>
      </c>
      <c r="AG373" s="98">
        <f>[5]CaseCE140!$AA390/1000</f>
        <v>0.100184166376725</v>
      </c>
      <c r="AH373" s="99">
        <f t="shared" si="74"/>
        <v>2.7708475144326945</v>
      </c>
      <c r="AI373" s="98">
        <f>([6]CaseCE150!$O390+[6]CaseCE150!$Q390)/3600/1000</f>
        <v>6.5076251561464158</v>
      </c>
      <c r="AJ373" s="98">
        <f>[6]CaseCE150!$AA390/1000</f>
        <v>1.7812632935444799</v>
      </c>
      <c r="AK373" s="99">
        <f t="shared" si="75"/>
        <v>3.6533763311301928</v>
      </c>
      <c r="AL373" s="98">
        <f>([7]CaseCE160!$O390+[7]CaseCE160!$Q390)/3600/1000</f>
        <v>6.4999633983347787</v>
      </c>
      <c r="AM373" s="98">
        <f>[7]CaseCE160!$AA390/1000</f>
        <v>1.6840938640477601</v>
      </c>
      <c r="AN373" s="99">
        <f t="shared" si="76"/>
        <v>3.8596206168176161</v>
      </c>
      <c r="AO373" s="98">
        <f>([8]CaseCE165!$O390+[8]CaseCE165!$Q390)/3600/1000</f>
        <v>6.5245199766901658</v>
      </c>
      <c r="AP373" s="98">
        <f>[8]CaseCE165!$AA390/1000</f>
        <v>2.2186572103783702</v>
      </c>
      <c r="AQ373" s="99">
        <f t="shared" si="77"/>
        <v>2.940751706108522</v>
      </c>
      <c r="AR373" s="98">
        <f>([9]CaseCE170!$O390+[9]CaseCE170!$Q390)/3600/1000</f>
        <v>3.2076191430231029</v>
      </c>
      <c r="AS373" s="98">
        <f>[9]CaseCE170!$AA390/1000</f>
        <v>0.94487295067869792</v>
      </c>
      <c r="AT373" s="99">
        <f t="shared" si="78"/>
        <v>3.3947623759565611</v>
      </c>
      <c r="AU373" s="98">
        <f>([10]CaseCE180!$O390+[10]CaseCE180!$Q390)/3600/1000</f>
        <v>6.5076515082475446</v>
      </c>
      <c r="AV373" s="98">
        <f>[10]CaseCE180!$AA390/1000</f>
        <v>1.6097923749304099</v>
      </c>
      <c r="AW373" s="99">
        <f t="shared" si="79"/>
        <v>4.0425408950821158</v>
      </c>
      <c r="AX373" s="98">
        <f>([11]CaseCE185!$O390+[11]CaseCE185!$Q390)/3600/1000</f>
        <v>6.5356024381832141</v>
      </c>
      <c r="AY373" s="98">
        <f>[11]CaseCE185!$AA390/1000</f>
        <v>2.2915240781894699</v>
      </c>
      <c r="AZ373" s="99">
        <f t="shared" si="80"/>
        <v>2.8520767031813103</v>
      </c>
      <c r="BA373" s="98">
        <f>([12]CaseCE190!$O390+[12]CaseCE190!$Q390)/3600/1000</f>
        <v>0.8276030605549366</v>
      </c>
      <c r="BB373" s="98">
        <f>[12]CaseCE190!$AA390/1000</f>
        <v>0.24384270677804198</v>
      </c>
      <c r="BC373" s="99">
        <f t="shared" si="81"/>
        <v>3.3940037472937949</v>
      </c>
      <c r="BD373" s="98">
        <f>([13]CaseCE195!$O390+[13]CaseCE195!$Q390)/3600/1000</f>
        <v>0.85556125974637776</v>
      </c>
      <c r="BE373" s="98">
        <f>[13]CaseCE195!$AA390/1000</f>
        <v>0.37154193070696401</v>
      </c>
      <c r="BF373" s="99">
        <f t="shared" si="82"/>
        <v>2.3027313717147067</v>
      </c>
      <c r="BG373" s="98">
        <f>([14]CaseCE200!$O390+[14]CaseCE200!$Q390)/3600/1000</f>
        <v>7.9463378640383047</v>
      </c>
      <c r="BH373" s="98">
        <f>[14]CaseCE200!$AA390/1000</f>
        <v>2.1796947186789297</v>
      </c>
      <c r="BI373" s="99">
        <f t="shared" si="83"/>
        <v>3.6456196346864687</v>
      </c>
    </row>
    <row r="374" spans="19:61" x14ac:dyDescent="0.2">
      <c r="S374" t="s">
        <v>443</v>
      </c>
      <c r="T374" s="98">
        <f>([1]CaseCE100!$O391+[1]CaseCE100!$Q391)/3600/1000</f>
        <v>5.4361592771090281</v>
      </c>
      <c r="U374" s="98">
        <f>[1]CaseCE100!$AA391/1000</f>
        <v>2.2613472960421501</v>
      </c>
      <c r="V374" s="99">
        <f t="shared" si="70"/>
        <v>2.4039471011920592</v>
      </c>
      <c r="W374" s="98">
        <f>([2]CaseCE110!$O391+[2]CaseCE110!$Q391)/3600/1000</f>
        <v>5.408098064330833</v>
      </c>
      <c r="X374" s="98">
        <f>[2]CaseCE110!$AA391/1000</f>
        <v>1.59038388040604</v>
      </c>
      <c r="Y374" s="99">
        <f t="shared" si="71"/>
        <v>3.4004985406102675</v>
      </c>
      <c r="Z374" s="98">
        <f>([3]CaseCE120!$O391+[3]CaseCE120!$Q391)/3600/1000</f>
        <v>5.4002141422865275</v>
      </c>
      <c r="AA374" s="98">
        <f>[3]CaseCE120!$AA391/1000</f>
        <v>1.4970934849197899</v>
      </c>
      <c r="AB374" s="99">
        <f t="shared" si="72"/>
        <v>3.6071322176489575</v>
      </c>
      <c r="AC374" s="98">
        <f>([4]CaseCE130!$O391+[4]CaseCE130!$Q391)/3600/1000</f>
        <v>0.30615918018414723</v>
      </c>
      <c r="AD374" s="98">
        <f>[4]CaseCE130!$AA391/1000</f>
        <v>0.16080623268748101</v>
      </c>
      <c r="AE374" s="99">
        <f t="shared" si="73"/>
        <v>1.903901204993419</v>
      </c>
      <c r="AF374" s="98">
        <f>([5]CaseCE140!$O391+[5]CaseCE140!$Q391)/3600/1000</f>
        <v>0.27809795969415557</v>
      </c>
      <c r="AG374" s="98">
        <f>[5]CaseCE140!$AA391/1000</f>
        <v>0.10034745528209101</v>
      </c>
      <c r="AH374" s="99">
        <f t="shared" si="74"/>
        <v>2.771350393613695</v>
      </c>
      <c r="AI374" s="98">
        <f>([6]CaseCE150!$O391+[6]CaseCE150!$Q391)/3600/1000</f>
        <v>6.5081220217918885</v>
      </c>
      <c r="AJ374" s="98">
        <f>[6]CaseCE150!$AA391/1000</f>
        <v>1.78127452033333</v>
      </c>
      <c r="AK374" s="99">
        <f t="shared" si="75"/>
        <v>3.6536322433748301</v>
      </c>
      <c r="AL374" s="98">
        <f>([7]CaseCE160!$O391+[7]CaseCE160!$Q391)/3600/1000</f>
        <v>6.5002008018009168</v>
      </c>
      <c r="AM374" s="98">
        <f>[7]CaseCE160!$AA391/1000</f>
        <v>1.6840524400776802</v>
      </c>
      <c r="AN374" s="99">
        <f t="shared" si="76"/>
        <v>3.859856526499307</v>
      </c>
      <c r="AO374" s="98">
        <f>([8]CaseCE165!$O391+[8]CaseCE165!$Q391)/3600/1000</f>
        <v>6.525094847829056</v>
      </c>
      <c r="AP374" s="98">
        <f>[8]CaseCE165!$AA391/1000</f>
        <v>2.2186792300033797</v>
      </c>
      <c r="AQ374" s="99">
        <f t="shared" si="77"/>
        <v>2.9409816252794307</v>
      </c>
      <c r="AR374" s="98">
        <f>([9]CaseCE170!$O391+[9]CaseCE170!$Q391)/3600/1000</f>
        <v>3.2081171782517721</v>
      </c>
      <c r="AS374" s="98">
        <f>[9]CaseCE170!$AA391/1000</f>
        <v>0.94493546648398496</v>
      </c>
      <c r="AT374" s="99">
        <f t="shared" si="78"/>
        <v>3.395064839918509</v>
      </c>
      <c r="AU374" s="98">
        <f>([10]CaseCE180!$O391+[10]CaseCE180!$Q391)/3600/1000</f>
        <v>6.5081423134666112</v>
      </c>
      <c r="AV374" s="98">
        <f>[10]CaseCE180!$AA391/1000</f>
        <v>1.6097003267324801</v>
      </c>
      <c r="AW374" s="99">
        <f t="shared" si="79"/>
        <v>4.0430769661813049</v>
      </c>
      <c r="AX374" s="98">
        <f>([11]CaseCE185!$O391+[11]CaseCE185!$Q391)/3600/1000</f>
        <v>6.5362041967596252</v>
      </c>
      <c r="AY374" s="98">
        <f>[11]CaseCE185!$AA391/1000</f>
        <v>2.2913362909533599</v>
      </c>
      <c r="AZ374" s="99">
        <f t="shared" si="80"/>
        <v>2.8525730695078795</v>
      </c>
      <c r="BA374" s="98">
        <f>([12]CaseCE190!$O391+[12]CaseCE190!$Q391)/3600/1000</f>
        <v>0.82810452250739175</v>
      </c>
      <c r="BB374" s="98">
        <f>[12]CaseCE190!$AA391/1000</f>
        <v>0.24399368054556</v>
      </c>
      <c r="BC374" s="99">
        <f t="shared" si="81"/>
        <v>3.3939588953934523</v>
      </c>
      <c r="BD374" s="98">
        <f>([13]CaseCE195!$O391+[13]CaseCE195!$Q391)/3600/1000</f>
        <v>0.85616621113165825</v>
      </c>
      <c r="BE374" s="98">
        <f>[13]CaseCE195!$AA391/1000</f>
        <v>0.37172767907588</v>
      </c>
      <c r="BF374" s="99">
        <f t="shared" si="82"/>
        <v>2.3032081260671764</v>
      </c>
      <c r="BG374" s="98">
        <f>([14]CaseCE200!$O391+[14]CaseCE200!$Q391)/3600/1000</f>
        <v>7.9468504829518336</v>
      </c>
      <c r="BH374" s="98">
        <f>[14]CaseCE200!$AA391/1000</f>
        <v>2.17970086377971</v>
      </c>
      <c r="BI374" s="99">
        <f t="shared" si="83"/>
        <v>3.6458445353696831</v>
      </c>
    </row>
    <row r="375" spans="19:61" x14ac:dyDescent="0.2">
      <c r="S375" t="s">
        <v>444</v>
      </c>
      <c r="T375" s="98">
        <f>([1]CaseCE100!$O392+[1]CaseCE100!$Q392)/3600/1000</f>
        <v>5.4361431730166387</v>
      </c>
      <c r="U375" s="98">
        <f>[1]CaseCE100!$AA392/1000</f>
        <v>2.2611858640372602</v>
      </c>
      <c r="V375" s="99">
        <f t="shared" si="70"/>
        <v>2.4041116033295089</v>
      </c>
      <c r="W375" s="98">
        <f>([2]CaseCE110!$O392+[2]CaseCE110!$Q392)/3600/1000</f>
        <v>5.4081881217156944</v>
      </c>
      <c r="X375" s="98">
        <f>[2]CaseCE110!$AA392/1000</f>
        <v>1.59029463038782</v>
      </c>
      <c r="Y375" s="99">
        <f t="shared" si="71"/>
        <v>3.4007460116977297</v>
      </c>
      <c r="Z375" s="98">
        <f>([3]CaseCE120!$O392+[3]CaseCE120!$Q392)/3600/1000</f>
        <v>5.4003272870026944</v>
      </c>
      <c r="AA375" s="98">
        <f>[3]CaseCE120!$AA392/1000</f>
        <v>1.49701591024195</v>
      </c>
      <c r="AB375" s="99">
        <f t="shared" si="72"/>
        <v>3.6073947177554615</v>
      </c>
      <c r="AC375" s="98">
        <f>([4]CaseCE130!$O392+[4]CaseCE130!$Q392)/3600/1000</f>
        <v>0.30614305602297776</v>
      </c>
      <c r="AD375" s="98">
        <f>[4]CaseCE130!$AA392/1000</f>
        <v>0.16078252439513499</v>
      </c>
      <c r="AE375" s="99">
        <f t="shared" si="73"/>
        <v>1.9040816604583746</v>
      </c>
      <c r="AF375" s="98">
        <f>([5]CaseCE140!$O392+[5]CaseCE140!$Q392)/3600/1000</f>
        <v>0.27818799674904443</v>
      </c>
      <c r="AG375" s="98">
        <f>[5]CaseCE140!$AA392/1000</f>
        <v>0.100369971357816</v>
      </c>
      <c r="AH375" s="99">
        <f t="shared" si="74"/>
        <v>2.7716257460840792</v>
      </c>
      <c r="AI375" s="98">
        <f>([6]CaseCE150!$O392+[6]CaseCE150!$Q392)/3600/1000</f>
        <v>6.5082145679314163</v>
      </c>
      <c r="AJ375" s="98">
        <f>[6]CaseCE150!$AA392/1000</f>
        <v>1.7811314759385801</v>
      </c>
      <c r="AK375" s="99">
        <f t="shared" si="75"/>
        <v>3.653977629305476</v>
      </c>
      <c r="AL375" s="98">
        <f>([7]CaseCE160!$O392+[7]CaseCE160!$Q392)/3600/1000</f>
        <v>6.5003145798575277</v>
      </c>
      <c r="AM375" s="98">
        <f>[7]CaseCE160!$AA392/1000</f>
        <v>1.6839076315858899</v>
      </c>
      <c r="AN375" s="99">
        <f t="shared" si="76"/>
        <v>3.8602560246939359</v>
      </c>
      <c r="AO375" s="98">
        <f>([8]CaseCE165!$O392+[8]CaseCE165!$Q392)/3600/1000</f>
        <v>6.5251290295448339</v>
      </c>
      <c r="AP375" s="98">
        <f>[8]CaseCE165!$AA392/1000</f>
        <v>2.2184753292356501</v>
      </c>
      <c r="AQ375" s="99">
        <f t="shared" si="77"/>
        <v>2.9412673395800129</v>
      </c>
      <c r="AR375" s="98">
        <f>([9]CaseCE170!$O392+[9]CaseCE170!$Q392)/3600/1000</f>
        <v>3.2082108824610858</v>
      </c>
      <c r="AS375" s="98">
        <f>[9]CaseCE170!$AA392/1000</f>
        <v>0.94484523658774999</v>
      </c>
      <c r="AT375" s="99">
        <f t="shared" si="78"/>
        <v>3.3954882325991722</v>
      </c>
      <c r="AU375" s="98">
        <f>([10]CaseCE180!$O392+[10]CaseCE180!$Q392)/3600/1000</f>
        <v>6.5082398212786332</v>
      </c>
      <c r="AV375" s="98">
        <f>[10]CaseCE180!$AA392/1000</f>
        <v>1.60960893937719</v>
      </c>
      <c r="AW375" s="99">
        <f t="shared" si="79"/>
        <v>4.0433670949894713</v>
      </c>
      <c r="AX375" s="98">
        <f>([11]CaseCE185!$O392+[11]CaseCE185!$Q392)/3600/1000</f>
        <v>6.5361921840130037</v>
      </c>
      <c r="AY375" s="98">
        <f>[11]CaseCE185!$AA392/1000</f>
        <v>2.2910989450635704</v>
      </c>
      <c r="AZ375" s="99">
        <f t="shared" si="80"/>
        <v>2.8528633379610091</v>
      </c>
      <c r="BA375" s="98">
        <f>([12]CaseCE190!$O392+[12]CaseCE190!$Q392)/3600/1000</f>
        <v>0.82819531433789451</v>
      </c>
      <c r="BB375" s="98">
        <f>[12]CaseCE190!$AA392/1000</f>
        <v>0.24385487251131299</v>
      </c>
      <c r="BC375" s="99">
        <f t="shared" si="81"/>
        <v>3.3962631372045791</v>
      </c>
      <c r="BD375" s="98">
        <f>([13]CaseCE195!$O392+[13]CaseCE195!$Q392)/3600/1000</f>
        <v>0.85614988578291384</v>
      </c>
      <c r="BE375" s="98">
        <f>[13]CaseCE195!$AA392/1000</f>
        <v>0.37137702202533596</v>
      </c>
      <c r="BF375" s="99">
        <f t="shared" si="82"/>
        <v>2.30533887399341</v>
      </c>
      <c r="BG375" s="98">
        <f>([14]CaseCE200!$O392+[14]CaseCE200!$Q392)/3600/1000</f>
        <v>7.9469464194161672</v>
      </c>
      <c r="BH375" s="98">
        <f>[14]CaseCE200!$AA392/1000</f>
        <v>2.1795239314041002</v>
      </c>
      <c r="BI375" s="99">
        <f t="shared" si="83"/>
        <v>3.6461845198903409</v>
      </c>
    </row>
    <row r="376" spans="19:61" x14ac:dyDescent="0.2">
      <c r="S376" t="s">
        <v>445</v>
      </c>
      <c r="T376" s="98">
        <f>([1]CaseCE100!$O393+[1]CaseCE100!$Q393)/3600/1000</f>
        <v>5.4365043352780829</v>
      </c>
      <c r="U376" s="98">
        <f>[1]CaseCE100!$AA393/1000</f>
        <v>2.2613032126309598</v>
      </c>
      <c r="V376" s="99">
        <f t="shared" si="70"/>
        <v>2.4041465580163703</v>
      </c>
      <c r="W376" s="98">
        <f>([2]CaseCE110!$O393+[2]CaseCE110!$Q393)/3600/1000</f>
        <v>5.4085481455990001</v>
      </c>
      <c r="X376" s="98">
        <f>[2]CaseCE110!$AA393/1000</f>
        <v>1.5903799603504201</v>
      </c>
      <c r="Y376" s="99">
        <f t="shared" si="71"/>
        <v>3.4007899246965456</v>
      </c>
      <c r="Z376" s="98">
        <f>([3]CaseCE120!$O393+[3]CaseCE120!$Q393)/3600/1000</f>
        <v>5.4006990719795844</v>
      </c>
      <c r="AA376" s="98">
        <f>[3]CaseCE120!$AA393/1000</f>
        <v>1.4971007650067099</v>
      </c>
      <c r="AB376" s="99">
        <f t="shared" si="72"/>
        <v>3.6074385894495076</v>
      </c>
      <c r="AC376" s="98">
        <f>([4]CaseCE130!$O393+[4]CaseCE130!$Q393)/3600/1000</f>
        <v>0.30650422146425838</v>
      </c>
      <c r="AD376" s="98">
        <f>[4]CaseCE130!$AA393/1000</f>
        <v>0.16096919517584801</v>
      </c>
      <c r="AE376" s="99">
        <f t="shared" si="73"/>
        <v>1.9041172513127318</v>
      </c>
      <c r="AF376" s="98">
        <f>([5]CaseCE140!$O393+[5]CaseCE140!$Q393)/3600/1000</f>
        <v>0.27854801438037496</v>
      </c>
      <c r="AG376" s="98">
        <f>[5]CaseCE140!$AA393/1000</f>
        <v>0.100498250363925</v>
      </c>
      <c r="AH376" s="99">
        <f t="shared" si="74"/>
        <v>2.7716702865143907</v>
      </c>
      <c r="AI376" s="98">
        <f>([6]CaseCE150!$O393+[6]CaseCE150!$Q393)/3600/1000</f>
        <v>6.5085755747288614</v>
      </c>
      <c r="AJ376" s="98">
        <f>[6]CaseCE150!$AA393/1000</f>
        <v>1.78119509469993</v>
      </c>
      <c r="AK376" s="99">
        <f t="shared" si="75"/>
        <v>3.6540497972937276</v>
      </c>
      <c r="AL376" s="98">
        <f>([7]CaseCE160!$O393+[7]CaseCE160!$Q393)/3600/1000</f>
        <v>6.5006652437101948</v>
      </c>
      <c r="AM376" s="98">
        <f>[7]CaseCE160!$AA393/1000</f>
        <v>1.68394281539305</v>
      </c>
      <c r="AN376" s="99">
        <f t="shared" si="76"/>
        <v>3.8603836093999848</v>
      </c>
      <c r="AO376" s="98">
        <f>([8]CaseCE165!$O393+[8]CaseCE165!$Q393)/3600/1000</f>
        <v>6.525503526547916</v>
      </c>
      <c r="AP376" s="98">
        <f>[8]CaseCE165!$AA393/1000</f>
        <v>2.2185548235115897</v>
      </c>
      <c r="AQ376" s="99">
        <f t="shared" si="77"/>
        <v>2.9413307516192768</v>
      </c>
      <c r="AR376" s="98">
        <f>([9]CaseCE170!$O393+[9]CaseCE170!$Q393)/3600/1000</f>
        <v>3.208571042920358</v>
      </c>
      <c r="AS376" s="98">
        <f>[9]CaseCE170!$AA393/1000</f>
        <v>0.94495655324251004</v>
      </c>
      <c r="AT376" s="99">
        <f t="shared" si="78"/>
        <v>3.3954693810107082</v>
      </c>
      <c r="AU376" s="98">
        <f>([10]CaseCE180!$O393+[10]CaseCE180!$Q393)/3600/1000</f>
        <v>6.5086014750914805</v>
      </c>
      <c r="AV376" s="98">
        <f>[10]CaseCE180!$AA393/1000</f>
        <v>1.6097733228098301</v>
      </c>
      <c r="AW376" s="99">
        <f t="shared" si="79"/>
        <v>4.0431788642955242</v>
      </c>
      <c r="AX376" s="98">
        <f>([11]CaseCE185!$O393+[11]CaseCE185!$Q393)/3600/1000</f>
        <v>6.536555703247461</v>
      </c>
      <c r="AY376" s="98">
        <f>[11]CaseCE185!$AA393/1000</f>
        <v>2.2913575222431799</v>
      </c>
      <c r="AZ376" s="99">
        <f t="shared" si="80"/>
        <v>2.8527000434433916</v>
      </c>
      <c r="BA376" s="98">
        <f>([12]CaseCE190!$O393+[12]CaseCE190!$Q393)/3600/1000</f>
        <v>0.8285558943440583</v>
      </c>
      <c r="BB376" s="98">
        <f>[12]CaseCE190!$AA393/1000</f>
        <v>0.24406407235480501</v>
      </c>
      <c r="BC376" s="99">
        <f t="shared" si="81"/>
        <v>3.3948294247076065</v>
      </c>
      <c r="BD376" s="98">
        <f>([13]CaseCE195!$O393+[13]CaseCE195!$Q393)/3600/1000</f>
        <v>0.85651209721801391</v>
      </c>
      <c r="BE376" s="98">
        <f>[13]CaseCE195!$AA393/1000</f>
        <v>0.37170989747343297</v>
      </c>
      <c r="BF376" s="99">
        <f t="shared" si="82"/>
        <v>2.3042488323282568</v>
      </c>
      <c r="BG376" s="98">
        <f>([14]CaseCE200!$O393+[14]CaseCE200!$Q393)/3600/1000</f>
        <v>7.9473135530041947</v>
      </c>
      <c r="BH376" s="98">
        <f>[14]CaseCE200!$AA393/1000</f>
        <v>2.1795804163553298</v>
      </c>
      <c r="BI376" s="99">
        <f t="shared" si="83"/>
        <v>3.6462584694597342</v>
      </c>
    </row>
    <row r="377" spans="19:61" x14ac:dyDescent="0.2">
      <c r="S377" t="s">
        <v>446</v>
      </c>
      <c r="T377" s="98">
        <f>([1]CaseCE100!$O394+[1]CaseCE100!$Q394)/3600/1000</f>
        <v>5.4379123022043334</v>
      </c>
      <c r="U377" s="98">
        <f>[1]CaseCE100!$AA394/1000</f>
        <v>2.2615005704637801</v>
      </c>
      <c r="V377" s="99">
        <f t="shared" si="70"/>
        <v>2.4045593325183847</v>
      </c>
      <c r="W377" s="98">
        <f>([2]CaseCE110!$O394+[2]CaseCE110!$Q394)/3600/1000</f>
        <v>5.4100333828039169</v>
      </c>
      <c r="X377" s="98">
        <f>[2]CaseCE110!$AA394/1000</f>
        <v>1.59054775488077</v>
      </c>
      <c r="Y377" s="99">
        <f t="shared" si="71"/>
        <v>3.4013649487748085</v>
      </c>
      <c r="Z377" s="98">
        <f>([3]CaseCE120!$O394+[3]CaseCE120!$Q394)/3600/1000</f>
        <v>5.4022883214033053</v>
      </c>
      <c r="AA377" s="98">
        <f>[3]CaseCE120!$AA394/1000</f>
        <v>1.4972914400703501</v>
      </c>
      <c r="AB377" s="99">
        <f t="shared" si="72"/>
        <v>3.6080406104168201</v>
      </c>
      <c r="AC377" s="98">
        <f>([4]CaseCE130!$O394+[4]CaseCE130!$Q394)/3600/1000</f>
        <v>0.30791221428289728</v>
      </c>
      <c r="AD377" s="98">
        <f>[4]CaseCE130!$AA394/1000</f>
        <v>0.16167113413426501</v>
      </c>
      <c r="AE377" s="99">
        <f t="shared" si="73"/>
        <v>1.9045590044984879</v>
      </c>
      <c r="AF377" s="98">
        <f>([5]CaseCE140!$O394+[5]CaseCE140!$Q394)/3600/1000</f>
        <v>0.28003333062853886</v>
      </c>
      <c r="AG377" s="98">
        <f>[5]CaseCE140!$AA394/1000</f>
        <v>0.101011395788347</v>
      </c>
      <c r="AH377" s="99">
        <f t="shared" si="74"/>
        <v>2.772294437107901</v>
      </c>
      <c r="AI377" s="98">
        <f>([6]CaseCE150!$O394+[6]CaseCE150!$Q394)/3600/1000</f>
        <v>6.5100473040273057</v>
      </c>
      <c r="AJ377" s="98">
        <f>[6]CaseCE150!$AA394/1000</f>
        <v>1.78143766052685</v>
      </c>
      <c r="AK377" s="99">
        <f t="shared" si="75"/>
        <v>3.6543783980080429</v>
      </c>
      <c r="AL377" s="98">
        <f>([7]CaseCE160!$O394+[7]CaseCE160!$Q394)/3600/1000</f>
        <v>6.5021872100752782</v>
      </c>
      <c r="AM377" s="98">
        <f>[7]CaseCE160!$AA394/1000</f>
        <v>1.6841722461058501</v>
      </c>
      <c r="AN377" s="99">
        <f t="shared" si="76"/>
        <v>3.8607614067442695</v>
      </c>
      <c r="AO377" s="98">
        <f>([8]CaseCE165!$O394+[8]CaseCE165!$Q394)/3600/1000</f>
        <v>6.5269068707924172</v>
      </c>
      <c r="AP377" s="98">
        <f>[8]CaseCE165!$AA394/1000</f>
        <v>2.2188238237153501</v>
      </c>
      <c r="AQ377" s="99">
        <f t="shared" si="77"/>
        <v>2.9416066300673291</v>
      </c>
      <c r="AR377" s="98">
        <f>([9]CaseCE170!$O394+[9]CaseCE170!$Q394)/3600/1000</f>
        <v>3.2100433806658861</v>
      </c>
      <c r="AS377" s="98">
        <f>[9]CaseCE170!$AA394/1000</f>
        <v>0.94536904730586691</v>
      </c>
      <c r="AT377" s="99">
        <f t="shared" si="78"/>
        <v>3.3955452527390619</v>
      </c>
      <c r="AU377" s="98">
        <f>([10]CaseCE180!$O394+[10]CaseCE180!$Q394)/3600/1000</f>
        <v>6.5100591522952973</v>
      </c>
      <c r="AV377" s="98">
        <f>[10]CaseCE180!$AA394/1000</f>
        <v>1.6100311722481599</v>
      </c>
      <c r="AW377" s="99">
        <f t="shared" si="79"/>
        <v>4.0434367138401459</v>
      </c>
      <c r="AX377" s="98">
        <f>([11]CaseCE185!$O394+[11]CaseCE185!$Q394)/3600/1000</f>
        <v>6.537955365330216</v>
      </c>
      <c r="AY377" s="98">
        <f>[11]CaseCE185!$AA394/1000</f>
        <v>2.2916165296568201</v>
      </c>
      <c r="AZ377" s="99">
        <f t="shared" si="80"/>
        <v>2.8529883951872632</v>
      </c>
      <c r="BA377" s="98">
        <f>([12]CaseCE190!$O394+[12]CaseCE190!$Q394)/3600/1000</f>
        <v>0.83003881208402219</v>
      </c>
      <c r="BB377" s="98">
        <f>[12]CaseCE190!$AA394/1000</f>
        <v>0.244985384463689</v>
      </c>
      <c r="BC377" s="99">
        <f t="shared" si="81"/>
        <v>3.388115637596528</v>
      </c>
      <c r="BD377" s="98">
        <f>([13]CaseCE195!$O394+[13]CaseCE195!$Q394)/3600/1000</f>
        <v>0.85791988171972222</v>
      </c>
      <c r="BE377" s="98">
        <f>[13]CaseCE195!$AA394/1000</f>
        <v>0.372870306721788</v>
      </c>
      <c r="BF377" s="99">
        <f t="shared" si="82"/>
        <v>2.3008533161634865</v>
      </c>
      <c r="BG377" s="98">
        <f>([14]CaseCE200!$O394+[14]CaseCE200!$Q394)/3600/1000</f>
        <v>7.9487690687376116</v>
      </c>
      <c r="BH377" s="98">
        <f>[14]CaseCE200!$AA394/1000</f>
        <v>2.1798128472529603</v>
      </c>
      <c r="BI377" s="99">
        <f t="shared" si="83"/>
        <v>3.6465373982701288</v>
      </c>
    </row>
    <row r="378" spans="19:61" x14ac:dyDescent="0.2">
      <c r="S378" t="s">
        <v>447</v>
      </c>
      <c r="T378" s="98">
        <f>([1]CaseCE100!$O395+[1]CaseCE100!$Q395)/3600/1000</f>
        <v>5.4384051600967505</v>
      </c>
      <c r="U378" s="98">
        <f>[1]CaseCE100!$AA395/1000</f>
        <v>2.2615045906662301</v>
      </c>
      <c r="V378" s="99">
        <f t="shared" si="70"/>
        <v>2.4047729916367837</v>
      </c>
      <c r="W378" s="98">
        <f>([2]CaseCE110!$O395+[2]CaseCE110!$Q395)/3600/1000</f>
        <v>5.4106439123645274</v>
      </c>
      <c r="X378" s="98">
        <f>[2]CaseCE110!$AA395/1000</f>
        <v>1.5905819195455899</v>
      </c>
      <c r="Y378" s="99">
        <f t="shared" si="71"/>
        <v>3.4016757300436833</v>
      </c>
      <c r="Z378" s="98">
        <f>([3]CaseCE120!$O395+[3]CaseCE120!$Q395)/3600/1000</f>
        <v>5.4028690487021116</v>
      </c>
      <c r="AA378" s="98">
        <f>[3]CaseCE120!$AA395/1000</f>
        <v>1.4973208045540001</v>
      </c>
      <c r="AB378" s="99">
        <f t="shared" si="72"/>
        <v>3.6083576961394312</v>
      </c>
      <c r="AC378" s="98">
        <f>([4]CaseCE130!$O395+[4]CaseCE130!$Q395)/3600/1000</f>
        <v>0.30840506896247499</v>
      </c>
      <c r="AD378" s="98">
        <f>[4]CaseCE130!$AA395/1000</f>
        <v>0.161910347125794</v>
      </c>
      <c r="AE378" s="99">
        <f t="shared" si="73"/>
        <v>1.9047891282875451</v>
      </c>
      <c r="AF378" s="98">
        <f>([5]CaseCE140!$O395+[5]CaseCE140!$Q395)/3600/1000</f>
        <v>0.28064386258101942</v>
      </c>
      <c r="AG378" s="98">
        <f>[5]CaseCE140!$AA395/1000</f>
        <v>0.101219237327763</v>
      </c>
      <c r="AH378" s="99">
        <f t="shared" si="74"/>
        <v>2.7726336414910211</v>
      </c>
      <c r="AI378" s="98">
        <f>([6]CaseCE150!$O395+[6]CaseCE150!$Q395)/3600/1000</f>
        <v>6.510655337406555</v>
      </c>
      <c r="AJ378" s="98">
        <f>[6]CaseCE150!$AA395/1000</f>
        <v>1.7813969920858002</v>
      </c>
      <c r="AK378" s="99">
        <f t="shared" si="75"/>
        <v>3.6548031496243665</v>
      </c>
      <c r="AL378" s="98">
        <f>([7]CaseCE160!$O395+[7]CaseCE160!$Q395)/3600/1000</f>
        <v>6.502787341351028</v>
      </c>
      <c r="AM378" s="98">
        <f>[7]CaseCE160!$AA395/1000</f>
        <v>1.6841504285118398</v>
      </c>
      <c r="AN378" s="99">
        <f t="shared" si="76"/>
        <v>3.8611677622509433</v>
      </c>
      <c r="AO378" s="98">
        <f>([8]CaseCE165!$O395+[8]CaseCE165!$Q395)/3600/1000</f>
        <v>6.5274338303644717</v>
      </c>
      <c r="AP378" s="98">
        <f>[8]CaseCE165!$AA395/1000</f>
        <v>2.21874415397318</v>
      </c>
      <c r="AQ378" s="99">
        <f t="shared" si="77"/>
        <v>2.9419497595861044</v>
      </c>
      <c r="AR378" s="98">
        <f>([9]CaseCE170!$O395+[9]CaseCE170!$Q395)/3600/1000</f>
        <v>3.2106545426508637</v>
      </c>
      <c r="AS378" s="98">
        <f>[9]CaseCE170!$AA395/1000</f>
        <v>0.94539022550720597</v>
      </c>
      <c r="AT378" s="99">
        <f t="shared" si="78"/>
        <v>3.3961156525902663</v>
      </c>
      <c r="AU378" s="98">
        <f>([10]CaseCE180!$O395+[10]CaseCE180!$Q395)/3600/1000</f>
        <v>6.5106690230628281</v>
      </c>
      <c r="AV378" s="98">
        <f>[10]CaseCE180!$AA395/1000</f>
        <v>1.6099511758804599</v>
      </c>
      <c r="AW378" s="99">
        <f t="shared" si="79"/>
        <v>4.0440164401272813</v>
      </c>
      <c r="AX378" s="98">
        <f>([11]CaseCE185!$O395+[11]CaseCE185!$Q395)/3600/1000</f>
        <v>6.5384480927053525</v>
      </c>
      <c r="AY378" s="98">
        <f>[11]CaseCE185!$AA395/1000</f>
        <v>2.2914353774828502</v>
      </c>
      <c r="AZ378" s="99">
        <f t="shared" si="80"/>
        <v>2.8534289716203389</v>
      </c>
      <c r="BA378" s="98">
        <f>([12]CaseCE190!$O395+[12]CaseCE190!$Q395)/3600/1000</f>
        <v>0.83064885956189438</v>
      </c>
      <c r="BB378" s="98">
        <f>[12]CaseCE190!$AA395/1000</f>
        <v>0.24493970461520101</v>
      </c>
      <c r="BC378" s="99">
        <f t="shared" si="81"/>
        <v>3.3912381043605788</v>
      </c>
      <c r="BD378" s="98">
        <f>([13]CaseCE195!$O395+[13]CaseCE195!$Q395)/3600/1000</f>
        <v>0.8584118797083915</v>
      </c>
      <c r="BE378" s="98">
        <f>[13]CaseCE195!$AA395/1000</f>
        <v>0.372734282232832</v>
      </c>
      <c r="BF378" s="99">
        <f t="shared" si="82"/>
        <v>2.3030129521925122</v>
      </c>
      <c r="BG378" s="98">
        <f>([14]CaseCE200!$O395+[14]CaseCE200!$Q395)/3600/1000</f>
        <v>7.9493516568295846</v>
      </c>
      <c r="BH378" s="98">
        <f>[14]CaseCE200!$AA395/1000</f>
        <v>2.1797240794574</v>
      </c>
      <c r="BI378" s="99">
        <f t="shared" si="83"/>
        <v>3.6469531771234189</v>
      </c>
    </row>
    <row r="379" spans="19:61" x14ac:dyDescent="0.2">
      <c r="S379" t="s">
        <v>448</v>
      </c>
      <c r="T379" s="98">
        <f>([1]CaseCE100!$O396+[1]CaseCE100!$Q396)/3600/1000</f>
        <v>5.4390590675359727</v>
      </c>
      <c r="U379" s="98">
        <f>[1]CaseCE100!$AA396/1000</f>
        <v>2.2617170006568901</v>
      </c>
      <c r="V379" s="99">
        <f t="shared" si="70"/>
        <v>2.4048362664101033</v>
      </c>
      <c r="W379" s="98">
        <f>([2]CaseCE110!$O396+[2]CaseCE110!$Q396)/3600/1000</f>
        <v>5.4115110709316108</v>
      </c>
      <c r="X379" s="98">
        <f>[2]CaseCE110!$AA396/1000</f>
        <v>1.59078724101853</v>
      </c>
      <c r="Y379" s="99">
        <f t="shared" si="71"/>
        <v>3.4017817916786872</v>
      </c>
      <c r="Z379" s="98">
        <f>([3]CaseCE120!$O396+[3]CaseCE120!$Q396)/3600/1000</f>
        <v>5.4037526698528051</v>
      </c>
      <c r="AA379" s="98">
        <f>[3]CaseCE120!$AA396/1000</f>
        <v>1.4975224185003502</v>
      </c>
      <c r="AB379" s="99">
        <f t="shared" si="72"/>
        <v>3.6084619522853183</v>
      </c>
      <c r="AC379" s="98">
        <f>([4]CaseCE130!$O396+[4]CaseCE130!$Q396)/3600/1000</f>
        <v>0.30905897886690553</v>
      </c>
      <c r="AD379" s="98">
        <f>[4]CaseCE130!$AA396/1000</f>
        <v>0.16224815952639401</v>
      </c>
      <c r="AE379" s="99">
        <f t="shared" si="73"/>
        <v>1.9048535266535878</v>
      </c>
      <c r="AF379" s="98">
        <f>([5]CaseCE140!$O396+[5]CaseCE140!$Q396)/3600/1000</f>
        <v>0.28151100361853609</v>
      </c>
      <c r="AG379" s="98">
        <f>[5]CaseCE140!$AA396/1000</f>
        <v>0.10152805980085</v>
      </c>
      <c r="AH379" s="99">
        <f t="shared" si="74"/>
        <v>2.7727408971542196</v>
      </c>
      <c r="AI379" s="98">
        <f>([6]CaseCE150!$O396+[6]CaseCE150!$Q396)/3600/1000</f>
        <v>6.5116323587657501</v>
      </c>
      <c r="AJ379" s="98">
        <f>[6]CaseCE150!$AA396/1000</f>
        <v>1.7816015310811899</v>
      </c>
      <c r="AK379" s="99">
        <f t="shared" si="75"/>
        <v>3.6549319503638249</v>
      </c>
      <c r="AL379" s="98">
        <f>([7]CaseCE160!$O396+[7]CaseCE160!$Q396)/3600/1000</f>
        <v>6.5036998399890003</v>
      </c>
      <c r="AM379" s="98">
        <f>[7]CaseCE160!$AA396/1000</f>
        <v>1.6843293189717599</v>
      </c>
      <c r="AN379" s="99">
        <f t="shared" si="76"/>
        <v>3.8612994304221595</v>
      </c>
      <c r="AO379" s="98">
        <f>([8]CaseCE165!$O396+[8]CaseCE165!$Q396)/3600/1000</f>
        <v>6.5280888191442781</v>
      </c>
      <c r="AP379" s="98">
        <f>[8]CaseCE165!$AA396/1000</f>
        <v>2.2188947509110397</v>
      </c>
      <c r="AQ379" s="99">
        <f t="shared" si="77"/>
        <v>2.9420452756778834</v>
      </c>
      <c r="AR379" s="98">
        <f>([9]CaseCE170!$O396+[9]CaseCE170!$Q396)/3600/1000</f>
        <v>3.2116301525870776</v>
      </c>
      <c r="AS379" s="98">
        <f>[9]CaseCE170!$AA396/1000</f>
        <v>0.94568729232672799</v>
      </c>
      <c r="AT379" s="99">
        <f t="shared" si="78"/>
        <v>3.3960804788708985</v>
      </c>
      <c r="AU379" s="98">
        <f>([10]CaseCE180!$O396+[10]CaseCE180!$Q396)/3600/1000</f>
        <v>6.5116487000296948</v>
      </c>
      <c r="AV379" s="98">
        <f>[10]CaseCE180!$AA396/1000</f>
        <v>1.6102987087879101</v>
      </c>
      <c r="AW379" s="99">
        <f t="shared" si="79"/>
        <v>4.043752047054106</v>
      </c>
      <c r="AX379" s="98">
        <f>([11]CaseCE185!$O396+[11]CaseCE185!$Q396)/3600/1000</f>
        <v>6.5391041454962524</v>
      </c>
      <c r="AY379" s="98">
        <f>[11]CaseCE185!$AA396/1000</f>
        <v>2.2917448620509</v>
      </c>
      <c r="AZ379" s="99">
        <f t="shared" si="80"/>
        <v>2.8533299032442723</v>
      </c>
      <c r="BA379" s="98">
        <f>([12]CaseCE190!$O396+[12]CaseCE190!$Q396)/3600/1000</f>
        <v>0.8315171114686416</v>
      </c>
      <c r="BB379" s="98">
        <f>[12]CaseCE190!$AA396/1000</f>
        <v>0.24531142129392</v>
      </c>
      <c r="BC379" s="99">
        <f t="shared" si="81"/>
        <v>3.3896387990527312</v>
      </c>
      <c r="BD379" s="98">
        <f>([13]CaseCE195!$O396+[13]CaseCE195!$Q396)/3600/1000</f>
        <v>0.85906642969562497</v>
      </c>
      <c r="BE379" s="98">
        <f>[13]CaseCE195!$AA396/1000</f>
        <v>0.37309461932016896</v>
      </c>
      <c r="BF379" s="99">
        <f t="shared" si="82"/>
        <v>2.3025430687286921</v>
      </c>
      <c r="BG379" s="98">
        <f>([14]CaseCE200!$O396+[14]CaseCE200!$Q396)/3600/1000</f>
        <v>7.9502046481296667</v>
      </c>
      <c r="BH379" s="98">
        <f>[14]CaseCE200!$AA396/1000</f>
        <v>2.1798907366245697</v>
      </c>
      <c r="BI379" s="99">
        <f t="shared" si="83"/>
        <v>3.6470656600156404</v>
      </c>
    </row>
    <row r="380" spans="19:61" x14ac:dyDescent="0.2">
      <c r="S380" t="s">
        <v>449</v>
      </c>
      <c r="T380" s="98">
        <f>([1]CaseCE100!$O397+[1]CaseCE100!$Q397)/3600/1000</f>
        <v>5.4399851821625838</v>
      </c>
      <c r="U380" s="98">
        <f>[1]CaseCE100!$AA397/1000</f>
        <v>2.2622780073493001</v>
      </c>
      <c r="V380" s="99">
        <f t="shared" si="70"/>
        <v>2.4046492802785928</v>
      </c>
      <c r="W380" s="98">
        <f>([2]CaseCE110!$O397+[2]CaseCE110!$Q397)/3600/1000</f>
        <v>5.4125028502301102</v>
      </c>
      <c r="X380" s="98">
        <f>[2]CaseCE110!$AA397/1000</f>
        <v>1.59120643026074</v>
      </c>
      <c r="Y380" s="99">
        <f t="shared" si="71"/>
        <v>3.4015089100307372</v>
      </c>
      <c r="Z380" s="98">
        <f>([3]CaseCE120!$O397+[3]CaseCE120!$Q397)/3600/1000</f>
        <v>5.4048738357439445</v>
      </c>
      <c r="AA380" s="98">
        <f>[3]CaseCE120!$AA397/1000</f>
        <v>1.4979502055201499</v>
      </c>
      <c r="AB380" s="99">
        <f t="shared" si="72"/>
        <v>3.608179908668693</v>
      </c>
      <c r="AC380" s="98">
        <f>([4]CaseCE130!$O397+[4]CaseCE130!$Q397)/3600/1000</f>
        <v>0.30998511606205004</v>
      </c>
      <c r="AD380" s="98">
        <f>[4]CaseCE130!$AA397/1000</f>
        <v>0.162752458516808</v>
      </c>
      <c r="AE380" s="99">
        <f t="shared" si="73"/>
        <v>1.904641680297793</v>
      </c>
      <c r="AF380" s="98">
        <f>([5]CaseCE140!$O397+[5]CaseCE140!$Q397)/3600/1000</f>
        <v>0.28250278112273614</v>
      </c>
      <c r="AG380" s="98">
        <f>[5]CaseCE140!$AA397/1000</f>
        <v>0.101897422934944</v>
      </c>
      <c r="AH380" s="99">
        <f t="shared" si="74"/>
        <v>2.772423217249556</v>
      </c>
      <c r="AI380" s="98">
        <f>([6]CaseCE150!$O397+[6]CaseCE150!$Q397)/3600/1000</f>
        <v>6.5125632091418897</v>
      </c>
      <c r="AJ380" s="98">
        <f>[6]CaseCE150!$AA397/1000</f>
        <v>1.7818940093156801</v>
      </c>
      <c r="AK380" s="99">
        <f t="shared" si="75"/>
        <v>3.6548544274207306</v>
      </c>
      <c r="AL380" s="98">
        <f>([7]CaseCE160!$O397+[7]CaseCE160!$Q397)/3600/1000</f>
        <v>6.5048389182314725</v>
      </c>
      <c r="AM380" s="98">
        <f>[7]CaseCE160!$AA397/1000</f>
        <v>1.6846265988606302</v>
      </c>
      <c r="AN380" s="99">
        <f t="shared" si="76"/>
        <v>3.8612942017126612</v>
      </c>
      <c r="AO380" s="98">
        <f>([8]CaseCE165!$O397+[8]CaseCE165!$Q397)/3600/1000</f>
        <v>6.5289912280773335</v>
      </c>
      <c r="AP380" s="98">
        <f>[8]CaseCE165!$AA397/1000</f>
        <v>2.2192685970513</v>
      </c>
      <c r="AQ380" s="99">
        <f t="shared" si="77"/>
        <v>2.9419562989141017</v>
      </c>
      <c r="AR380" s="98">
        <f>([9]CaseCE170!$O397+[9]CaseCE170!$Q397)/3600/1000</f>
        <v>3.2125622887359166</v>
      </c>
      <c r="AS380" s="98">
        <f>[9]CaseCE170!$AA397/1000</f>
        <v>0.94600603946565998</v>
      </c>
      <c r="AT380" s="99">
        <f t="shared" si="78"/>
        <v>3.3959215424781997</v>
      </c>
      <c r="AU380" s="98">
        <f>([10]CaseCE180!$O397+[10]CaseCE180!$Q397)/3600/1000</f>
        <v>6.5125798871657725</v>
      </c>
      <c r="AV380" s="98">
        <f>[10]CaseCE180!$AA397/1000</f>
        <v>1.61059288915042</v>
      </c>
      <c r="AW380" s="99">
        <f t="shared" si="79"/>
        <v>4.0435916059465074</v>
      </c>
      <c r="AX380" s="98">
        <f>([11]CaseCE185!$O397+[11]CaseCE185!$Q397)/3600/1000</f>
        <v>6.5400294304578175</v>
      </c>
      <c r="AY380" s="98">
        <f>[11]CaseCE185!$AA397/1000</f>
        <v>2.2923324802717699</v>
      </c>
      <c r="AZ380" s="99">
        <f t="shared" si="80"/>
        <v>2.8530021219620187</v>
      </c>
      <c r="BA380" s="98">
        <f>([12]CaseCE190!$O397+[12]CaseCE190!$Q397)/3600/1000</f>
        <v>0.83250843156464449</v>
      </c>
      <c r="BB380" s="98">
        <f>[12]CaseCE190!$AA397/1000</f>
        <v>0.245703657954493</v>
      </c>
      <c r="BC380" s="99">
        <f t="shared" si="81"/>
        <v>3.3882622607060826</v>
      </c>
      <c r="BD380" s="98">
        <f>([13]CaseCE195!$O397+[13]CaseCE195!$Q397)/3600/1000</f>
        <v>0.85999273008411947</v>
      </c>
      <c r="BE380" s="98">
        <f>[13]CaseCE195!$AA397/1000</f>
        <v>0.37372493111517902</v>
      </c>
      <c r="BF380" s="99">
        <f t="shared" si="82"/>
        <v>2.3011382396083087</v>
      </c>
      <c r="BG380" s="98">
        <f>([14]CaseCE200!$O397+[14]CaseCE200!$Q397)/3600/1000</f>
        <v>7.9511784897633886</v>
      </c>
      <c r="BH380" s="98">
        <f>[14]CaseCE200!$AA397/1000</f>
        <v>2.1801912905887204</v>
      </c>
      <c r="BI380" s="99">
        <f t="shared" si="83"/>
        <v>3.6470095647507699</v>
      </c>
    </row>
    <row r="381" spans="19:61" x14ac:dyDescent="0.2">
      <c r="S381" t="s">
        <v>450</v>
      </c>
      <c r="T381" s="98">
        <f>([1]CaseCE100!$O398+[1]CaseCE100!$Q398)/3600/1000</f>
        <v>5.4403034428303334</v>
      </c>
      <c r="U381" s="98">
        <f>[1]CaseCE100!$AA398/1000</f>
        <v>2.26253747407327</v>
      </c>
      <c r="V381" s="99">
        <f t="shared" si="70"/>
        <v>2.4045141816087128</v>
      </c>
      <c r="W381" s="98">
        <f>([2]CaseCE110!$O398+[2]CaseCE110!$Q398)/3600/1000</f>
        <v>5.4127377022667211</v>
      </c>
      <c r="X381" s="98">
        <f>[2]CaseCE110!$AA398/1000</f>
        <v>1.5913726310835701</v>
      </c>
      <c r="Y381" s="99">
        <f t="shared" si="71"/>
        <v>3.4013012392837076</v>
      </c>
      <c r="Z381" s="98">
        <f>([3]CaseCE120!$O398+[3]CaseCE120!$Q398)/3600/1000</f>
        <v>5.4051196524940277</v>
      </c>
      <c r="AA381" s="98">
        <f>[3]CaseCE120!$AA398/1000</f>
        <v>1.49810954993354</v>
      </c>
      <c r="AB381" s="99">
        <f t="shared" si="72"/>
        <v>3.6079602140803475</v>
      </c>
      <c r="AC381" s="98">
        <f>([4]CaseCE130!$O398+[4]CaseCE130!$Q398)/3600/1000</f>
        <v>0.31030336461177777</v>
      </c>
      <c r="AD381" s="98">
        <f>[4]CaseCE130!$AA398/1000</f>
        <v>0.162932414786609</v>
      </c>
      <c r="AE381" s="99">
        <f t="shared" si="73"/>
        <v>1.9044912887234813</v>
      </c>
      <c r="AF381" s="98">
        <f>([5]CaseCE140!$O398+[5]CaseCE140!$Q398)/3600/1000</f>
        <v>0.28273759972115836</v>
      </c>
      <c r="AG381" s="98">
        <f>[5]CaseCE140!$AA398/1000</f>
        <v>0.10199076704561401</v>
      </c>
      <c r="AH381" s="99">
        <f t="shared" si="74"/>
        <v>2.7721881883161812</v>
      </c>
      <c r="AI381" s="98">
        <f>([6]CaseCE150!$O398+[6]CaseCE150!$Q398)/3600/1000</f>
        <v>6.5127838829214442</v>
      </c>
      <c r="AJ381" s="98">
        <f>[6]CaseCE150!$AA398/1000</f>
        <v>1.7820916381704501</v>
      </c>
      <c r="AK381" s="99">
        <f t="shared" si="75"/>
        <v>3.654572943065749</v>
      </c>
      <c r="AL381" s="98">
        <f>([7]CaseCE160!$O398+[7]CaseCE160!$Q398)/3600/1000</f>
        <v>6.5051073894958336</v>
      </c>
      <c r="AM381" s="98">
        <f>[7]CaseCE160!$AA398/1000</f>
        <v>1.6848219136003499</v>
      </c>
      <c r="AN381" s="99">
        <f t="shared" si="76"/>
        <v>3.8610059241186274</v>
      </c>
      <c r="AO381" s="98">
        <f>([8]CaseCE165!$O398+[8]CaseCE165!$Q398)/3600/1000</f>
        <v>6.529325074485528</v>
      </c>
      <c r="AP381" s="98">
        <f>[8]CaseCE165!$AA398/1000</f>
        <v>2.2195484543108601</v>
      </c>
      <c r="AQ381" s="99">
        <f t="shared" si="77"/>
        <v>2.9417357669322861</v>
      </c>
      <c r="AR381" s="98">
        <f>([9]CaseCE170!$O398+[9]CaseCE170!$Q398)/3600/1000</f>
        <v>3.212781713326645</v>
      </c>
      <c r="AS381" s="98">
        <f>[9]CaseCE170!$AA398/1000</f>
        <v>0.94611725784988399</v>
      </c>
      <c r="AT381" s="99">
        <f t="shared" si="78"/>
        <v>3.395754264780996</v>
      </c>
      <c r="AU381" s="98">
        <f>([10]CaseCE180!$O398+[10]CaseCE180!$Q398)/3600/1000</f>
        <v>6.5128048391158053</v>
      </c>
      <c r="AV381" s="98">
        <f>[10]CaseCE180!$AA398/1000</f>
        <v>1.6106608866271799</v>
      </c>
      <c r="AW381" s="99">
        <f t="shared" si="79"/>
        <v>4.0435605614997003</v>
      </c>
      <c r="AX381" s="98">
        <f>([11]CaseCE185!$O398+[11]CaseCE185!$Q398)/3600/1000</f>
        <v>6.5403501542098388</v>
      </c>
      <c r="AY381" s="98">
        <f>[11]CaseCE185!$AA398/1000</f>
        <v>2.29247624961973</v>
      </c>
      <c r="AZ381" s="99">
        <f t="shared" si="80"/>
        <v>2.85296310279975</v>
      </c>
      <c r="BA381" s="98">
        <f>([12]CaseCE190!$O398+[12]CaseCE190!$Q398)/3600/1000</f>
        <v>0.83274388818286393</v>
      </c>
      <c r="BB381" s="98">
        <f>[12]CaseCE190!$AA398/1000</f>
        <v>0.245523069313591</v>
      </c>
      <c r="BC381" s="99">
        <f t="shared" si="81"/>
        <v>3.3917134162218097</v>
      </c>
      <c r="BD381" s="98">
        <f>([13]CaseCE195!$O398+[13]CaseCE195!$Q398)/3600/1000</f>
        <v>0.86031033594817774</v>
      </c>
      <c r="BE381" s="98">
        <f>[13]CaseCE195!$AA398/1000</f>
        <v>0.37363047872870403</v>
      </c>
      <c r="BF381" s="99">
        <f t="shared" si="82"/>
        <v>2.3025700121559294</v>
      </c>
      <c r="BG381" s="98">
        <f>([14]CaseCE200!$O398+[14]CaseCE200!$Q398)/3600/1000</f>
        <v>7.9514096343163612</v>
      </c>
      <c r="BH381" s="98">
        <f>[14]CaseCE200!$AA398/1000</f>
        <v>2.1804174068425799</v>
      </c>
      <c r="BI381" s="99">
        <f t="shared" si="83"/>
        <v>3.6467373675165451</v>
      </c>
    </row>
    <row r="382" spans="19:61" x14ac:dyDescent="0.2">
      <c r="S382" t="s">
        <v>451</v>
      </c>
      <c r="T382" s="98">
        <f>([1]CaseCE100!$O399+[1]CaseCE100!$Q399)/3600/1000</f>
        <v>5.4402416899923614</v>
      </c>
      <c r="U382" s="98">
        <f>[1]CaseCE100!$AA399/1000</f>
        <v>2.26277788630899</v>
      </c>
      <c r="V382" s="99">
        <f t="shared" si="70"/>
        <v>2.4042314196672674</v>
      </c>
      <c r="W382" s="98">
        <f>([2]CaseCE110!$O399+[2]CaseCE110!$Q399)/3600/1000</f>
        <v>5.412647457296166</v>
      </c>
      <c r="X382" s="98">
        <f>[2]CaseCE110!$AA399/1000</f>
        <v>1.5915356792264099</v>
      </c>
      <c r="Y382" s="99">
        <f t="shared" si="71"/>
        <v>3.4008960829122383</v>
      </c>
      <c r="Z382" s="98">
        <f>([3]CaseCE120!$O399+[3]CaseCE120!$Q399)/3600/1000</f>
        <v>5.4050471376475837</v>
      </c>
      <c r="AA382" s="98">
        <f>[3]CaseCE120!$AA399/1000</f>
        <v>1.49826542746091</v>
      </c>
      <c r="AB382" s="99">
        <f t="shared" si="72"/>
        <v>3.6075364475354967</v>
      </c>
      <c r="AC382" s="98">
        <f>([4]CaseCE130!$O399+[4]CaseCE130!$Q399)/3600/1000</f>
        <v>0.31024159496240283</v>
      </c>
      <c r="AD382" s="98">
        <f>[4]CaseCE130!$AA399/1000</f>
        <v>0.16292645554261401</v>
      </c>
      <c r="AE382" s="99">
        <f t="shared" si="73"/>
        <v>1.9041818219709445</v>
      </c>
      <c r="AF382" s="98">
        <f>([5]CaseCE140!$O399+[5]CaseCE140!$Q399)/3600/1000</f>
        <v>0.2826473047352111</v>
      </c>
      <c r="AG382" s="98">
        <f>[5]CaseCE140!$AA399/1000</f>
        <v>0.101974807235203</v>
      </c>
      <c r="AH382" s="99">
        <f t="shared" si="74"/>
        <v>2.7717365925810515</v>
      </c>
      <c r="AI382" s="98">
        <f>([6]CaseCE150!$O399+[6]CaseCE150!$Q399)/3600/1000</f>
        <v>6.5126902559289173</v>
      </c>
      <c r="AJ382" s="98">
        <f>[6]CaseCE150!$AA399/1000</f>
        <v>1.78218686565467</v>
      </c>
      <c r="AK382" s="99">
        <f t="shared" si="75"/>
        <v>3.6543251335973346</v>
      </c>
      <c r="AL382" s="98">
        <f>([7]CaseCE160!$O399+[7]CaseCE160!$Q399)/3600/1000</f>
        <v>6.5050578765400831</v>
      </c>
      <c r="AM382" s="98">
        <f>[7]CaseCE160!$AA399/1000</f>
        <v>1.68490668454971</v>
      </c>
      <c r="AN382" s="99">
        <f t="shared" si="76"/>
        <v>3.8607822831912824</v>
      </c>
      <c r="AO382" s="98">
        <f>([8]CaseCE165!$O399+[8]CaseCE165!$Q399)/3600/1000</f>
        <v>6.5292667702915548</v>
      </c>
      <c r="AP382" s="98">
        <f>[8]CaseCE165!$AA399/1000</f>
        <v>2.2196883469728799</v>
      </c>
      <c r="AQ382" s="99">
        <f t="shared" si="77"/>
        <v>2.9415241014333842</v>
      </c>
      <c r="AR382" s="98">
        <f>([9]CaseCE170!$O399+[9]CaseCE170!$Q399)/3600/1000</f>
        <v>3.2126869476731672</v>
      </c>
      <c r="AS382" s="98">
        <f>[9]CaseCE170!$AA399/1000</f>
        <v>0.94615721060677005</v>
      </c>
      <c r="AT382" s="99">
        <f t="shared" si="78"/>
        <v>3.3955107160393281</v>
      </c>
      <c r="AU382" s="98">
        <f>([10]CaseCE180!$O399+[10]CaseCE180!$Q399)/3600/1000</f>
        <v>6.5127191531084447</v>
      </c>
      <c r="AV382" s="98">
        <f>[10]CaseCE180!$AA399/1000</f>
        <v>1.61078778674723</v>
      </c>
      <c r="AW382" s="99">
        <f t="shared" si="79"/>
        <v>4.0431888090361099</v>
      </c>
      <c r="AX382" s="98">
        <f>([11]CaseCE185!$O399+[11]CaseCE185!$Q399)/3600/1000</f>
        <v>6.5402940370651468</v>
      </c>
      <c r="AY382" s="98">
        <f>[11]CaseCE185!$AA399/1000</f>
        <v>2.2927171873257599</v>
      </c>
      <c r="AZ382" s="99">
        <f t="shared" si="80"/>
        <v>2.8526388135528342</v>
      </c>
      <c r="BA382" s="98">
        <f>([12]CaseCE190!$O399+[12]CaseCE190!$Q399)/3600/1000</f>
        <v>0.83265501444279999</v>
      </c>
      <c r="BB382" s="98">
        <f>[12]CaseCE190!$AA399/1000</f>
        <v>0.24532222572774401</v>
      </c>
      <c r="BC382" s="99">
        <f t="shared" si="81"/>
        <v>3.3941279147160177</v>
      </c>
      <c r="BD382" s="98">
        <f>([13]CaseCE195!$O399+[13]CaseCE195!$Q399)/3600/1000</f>
        <v>0.86024870925944996</v>
      </c>
      <c r="BE382" s="98">
        <f>[13]CaseCE195!$AA399/1000</f>
        <v>0.37341433870331597</v>
      </c>
      <c r="BF382" s="99">
        <f t="shared" si="82"/>
        <v>2.3037377521352553</v>
      </c>
      <c r="BG382" s="98">
        <f>([14]CaseCE200!$O399+[14]CaseCE200!$Q399)/3600/1000</f>
        <v>7.95131750488689</v>
      </c>
      <c r="BH382" s="98">
        <f>[14]CaseCE200!$AA399/1000</f>
        <v>2.1805271334379501</v>
      </c>
      <c r="BI382" s="99">
        <f t="shared" si="83"/>
        <v>3.6465116085716232</v>
      </c>
    </row>
    <row r="383" spans="19:61" x14ac:dyDescent="0.2">
      <c r="S383" t="s">
        <v>452</v>
      </c>
      <c r="T383" s="98">
        <f>([1]CaseCE100!$O400+[1]CaseCE100!$Q400)/3600/1000</f>
        <v>5.4403399260469163</v>
      </c>
      <c r="U383" s="98">
        <f>[1]CaseCE100!$AA400/1000</f>
        <v>2.26296618224031</v>
      </c>
      <c r="V383" s="99">
        <f t="shared" si="70"/>
        <v>2.4040747797039739</v>
      </c>
      <c r="W383" s="98">
        <f>([2]CaseCE110!$O400+[2]CaseCE110!$Q400)/3600/1000</f>
        <v>5.4126777208490839</v>
      </c>
      <c r="X383" s="98">
        <f>[2]CaseCE110!$AA400/1000</f>
        <v>1.59165353406725</v>
      </c>
      <c r="Y383" s="99">
        <f t="shared" si="71"/>
        <v>3.4006632756424926</v>
      </c>
      <c r="Z383" s="98">
        <f>([3]CaseCE120!$O400+[3]CaseCE120!$Q400)/3600/1000</f>
        <v>5.4050675812315001</v>
      </c>
      <c r="AA383" s="98">
        <f>[3]CaseCE120!$AA400/1000</f>
        <v>1.49837356994898</v>
      </c>
      <c r="AB383" s="99">
        <f t="shared" si="72"/>
        <v>3.6072897237606401</v>
      </c>
      <c r="AC383" s="98">
        <f>([4]CaseCE130!$O400+[4]CaseCE130!$Q400)/3600/1000</f>
        <v>0.31033982171483054</v>
      </c>
      <c r="AD383" s="98">
        <f>[4]CaseCE130!$AA400/1000</f>
        <v>0.16299279090676799</v>
      </c>
      <c r="AE383" s="99">
        <f t="shared" si="73"/>
        <v>1.904009496299411</v>
      </c>
      <c r="AF383" s="98">
        <f>([5]CaseCE140!$O400+[5]CaseCE140!$Q400)/3600/1000</f>
        <v>0.28267754990949168</v>
      </c>
      <c r="AG383" s="98">
        <f>[5]CaseCE140!$AA400/1000</f>
        <v>0.101995312309933</v>
      </c>
      <c r="AH383" s="99">
        <f t="shared" si="74"/>
        <v>2.7714758993091744</v>
      </c>
      <c r="AI383" s="98">
        <f>([6]CaseCE150!$O400+[6]CaseCE150!$Q400)/3600/1000</f>
        <v>6.5127193184822785</v>
      </c>
      <c r="AJ383" s="98">
        <f>[6]CaseCE150!$AA400/1000</f>
        <v>1.78235709166311</v>
      </c>
      <c r="AK383" s="99">
        <f t="shared" si="75"/>
        <v>3.653992428871415</v>
      </c>
      <c r="AL383" s="98">
        <f>([7]CaseCE160!$O400+[7]CaseCE160!$Q400)/3600/1000</f>
        <v>6.5050923590014174</v>
      </c>
      <c r="AM383" s="98">
        <f>[7]CaseCE160!$AA400/1000</f>
        <v>1.6850683079917701</v>
      </c>
      <c r="AN383" s="99">
        <f t="shared" si="76"/>
        <v>3.8604324395335956</v>
      </c>
      <c r="AO383" s="98">
        <f>([8]CaseCE165!$O400+[8]CaseCE165!$Q400)/3600/1000</f>
        <v>6.5293567137063881</v>
      </c>
      <c r="AP383" s="98">
        <f>[8]CaseCE165!$AA400/1000</f>
        <v>2.2199234545193098</v>
      </c>
      <c r="AQ383" s="99">
        <f t="shared" si="77"/>
        <v>2.9412530870890858</v>
      </c>
      <c r="AR383" s="98">
        <f>([9]CaseCE170!$O400+[9]CaseCE170!$Q400)/3600/1000</f>
        <v>3.2127138744963943</v>
      </c>
      <c r="AS383" s="98">
        <f>[9]CaseCE170!$AA400/1000</f>
        <v>0.94626865420628203</v>
      </c>
      <c r="AT383" s="99">
        <f t="shared" si="78"/>
        <v>3.3951392770070963</v>
      </c>
      <c r="AU383" s="98">
        <f>([10]CaseCE180!$O400+[10]CaseCE180!$Q400)/3600/1000</f>
        <v>6.5127496974849244</v>
      </c>
      <c r="AV383" s="98">
        <f>[10]CaseCE180!$AA400/1000</f>
        <v>1.6109050493926</v>
      </c>
      <c r="AW383" s="99">
        <f t="shared" si="79"/>
        <v>4.0429134541111473</v>
      </c>
      <c r="AX383" s="98">
        <f>([11]CaseCE185!$O400+[11]CaseCE185!$Q400)/3600/1000</f>
        <v>6.540394023271678</v>
      </c>
      <c r="AY383" s="98">
        <f>[11]CaseCE185!$AA400/1000</f>
        <v>2.2929585384715803</v>
      </c>
      <c r="AZ383" s="99">
        <f t="shared" si="80"/>
        <v>2.8523821576081856</v>
      </c>
      <c r="BA383" s="98">
        <f>([12]CaseCE190!$O400+[12]CaseCE190!$Q400)/3600/1000</f>
        <v>0.83268598515649173</v>
      </c>
      <c r="BB383" s="98">
        <f>[12]CaseCE190!$AA400/1000</f>
        <v>0.24534154093889601</v>
      </c>
      <c r="BC383" s="99">
        <f t="shared" si="81"/>
        <v>3.393986937433795</v>
      </c>
      <c r="BD383" s="98">
        <f>([13]CaseCE195!$O400+[13]CaseCE195!$Q400)/3600/1000</f>
        <v>0.86034727423265556</v>
      </c>
      <c r="BE383" s="98">
        <f>[13]CaseCE195!$AA400/1000</f>
        <v>0.37352590241461703</v>
      </c>
      <c r="BF383" s="99">
        <f t="shared" si="82"/>
        <v>2.3033135551538337</v>
      </c>
      <c r="BG383" s="98">
        <f>([14]CaseCE200!$O400+[14]CaseCE200!$Q400)/3600/1000</f>
        <v>7.9513513721986122</v>
      </c>
      <c r="BH383" s="98">
        <f>[14]CaseCE200!$AA400/1000</f>
        <v>2.18073357087084</v>
      </c>
      <c r="BI383" s="99">
        <f t="shared" si="83"/>
        <v>3.6461819446487316</v>
      </c>
    </row>
    <row r="384" spans="19:61" x14ac:dyDescent="0.2">
      <c r="S384" t="s">
        <v>453</v>
      </c>
      <c r="T384" s="98">
        <f>([1]CaseCE100!$O401+[1]CaseCE100!$Q401)/3600/1000</f>
        <v>5.440405310952805</v>
      </c>
      <c r="U384" s="98">
        <f>[1]CaseCE100!$AA401/1000</f>
        <v>2.26298742503571</v>
      </c>
      <c r="V384" s="99">
        <f t="shared" si="70"/>
        <v>2.404081105694591</v>
      </c>
      <c r="W384" s="98">
        <f>([2]CaseCE110!$O401+[2]CaseCE110!$Q401)/3600/1000</f>
        <v>5.412711579217472</v>
      </c>
      <c r="X384" s="98">
        <f>[2]CaseCE110!$AA401/1000</f>
        <v>1.59166155734213</v>
      </c>
      <c r="Y384" s="99">
        <f t="shared" si="71"/>
        <v>3.4006674058623392</v>
      </c>
      <c r="Z384" s="98">
        <f>([3]CaseCE120!$O401+[3]CaseCE120!$Q401)/3600/1000</f>
        <v>5.405096971644527</v>
      </c>
      <c r="AA384" s="98">
        <f>[3]CaseCE120!$AA401/1000</f>
        <v>1.49838027674901</v>
      </c>
      <c r="AB384" s="99">
        <f t="shared" si="72"/>
        <v>3.6072931922007152</v>
      </c>
      <c r="AC384" s="98">
        <f>([4]CaseCE130!$O401+[4]CaseCE130!$Q401)/3600/1000</f>
        <v>0.31040519752708612</v>
      </c>
      <c r="AD384" s="98">
        <f>[4]CaseCE130!$AA401/1000</f>
        <v>0.163026575639483</v>
      </c>
      <c r="AE384" s="99">
        <f t="shared" si="73"/>
        <v>1.9040159330434336</v>
      </c>
      <c r="AF384" s="98">
        <f>([5]CaseCE140!$O401+[5]CaseCE140!$Q401)/3600/1000</f>
        <v>0.2827114042430528</v>
      </c>
      <c r="AG384" s="98">
        <f>[5]CaseCE140!$AA401/1000</f>
        <v>0.10200737353601</v>
      </c>
      <c r="AH384" s="99">
        <f t="shared" si="74"/>
        <v>2.7714800846553684</v>
      </c>
      <c r="AI384" s="98">
        <f>([6]CaseCE150!$O401+[6]CaseCE150!$Q401)/3600/1000</f>
        <v>6.5127511922931944</v>
      </c>
      <c r="AJ384" s="98">
        <f>[6]CaseCE150!$AA401/1000</f>
        <v>1.7823876061602</v>
      </c>
      <c r="AK384" s="99">
        <f t="shared" si="75"/>
        <v>3.6539477551258468</v>
      </c>
      <c r="AL384" s="98">
        <f>([7]CaseCE160!$O401+[7]CaseCE160!$Q401)/3600/1000</f>
        <v>6.5051288204298894</v>
      </c>
      <c r="AM384" s="98">
        <f>[7]CaseCE160!$AA401/1000</f>
        <v>1.6851089042562801</v>
      </c>
      <c r="AN384" s="99">
        <f t="shared" si="76"/>
        <v>3.860361074586403</v>
      </c>
      <c r="AO384" s="98">
        <f>([8]CaseCE165!$O401+[8]CaseCE165!$Q401)/3600/1000</f>
        <v>6.5294195482807496</v>
      </c>
      <c r="AP384" s="98">
        <f>[8]CaseCE165!$AA401/1000</f>
        <v>2.21997320059576</v>
      </c>
      <c r="AQ384" s="99">
        <f t="shared" si="77"/>
        <v>2.9412154824790187</v>
      </c>
      <c r="AR384" s="98">
        <f>([9]CaseCE170!$O401+[9]CaseCE170!$Q401)/3600/1000</f>
        <v>3.2127452903548805</v>
      </c>
      <c r="AS384" s="98">
        <f>[9]CaseCE170!$AA401/1000</f>
        <v>0.94629136415650494</v>
      </c>
      <c r="AT384" s="99">
        <f t="shared" si="78"/>
        <v>3.3950909963324278</v>
      </c>
      <c r="AU384" s="98">
        <f>([10]CaseCE180!$O401+[10]CaseCE180!$Q401)/3600/1000</f>
        <v>6.5127823145404449</v>
      </c>
      <c r="AV384" s="98">
        <f>[10]CaseCE180!$AA401/1000</f>
        <v>1.6108961798830401</v>
      </c>
      <c r="AW384" s="99">
        <f t="shared" si="79"/>
        <v>4.0429559619498932</v>
      </c>
      <c r="AX384" s="98">
        <f>([11]CaseCE185!$O401+[11]CaseCE185!$Q401)/3600/1000</f>
        <v>6.5404592037891671</v>
      </c>
      <c r="AY384" s="98">
        <f>[11]CaseCE185!$AA401/1000</f>
        <v>2.2929485439339401</v>
      </c>
      <c r="AZ384" s="99">
        <f t="shared" si="80"/>
        <v>2.8524230171200902</v>
      </c>
      <c r="BA384" s="98">
        <f>([12]CaseCE190!$O401+[12]CaseCE190!$Q401)/3600/1000</f>
        <v>0.83272007763967226</v>
      </c>
      <c r="BB384" s="98">
        <f>[12]CaseCE190!$AA401/1000</f>
        <v>0.24533996277562201</v>
      </c>
      <c r="BC384" s="99">
        <f t="shared" si="81"/>
        <v>3.3941477296189384</v>
      </c>
      <c r="BD384" s="98">
        <f>([13]CaseCE195!$O401+[13]CaseCE195!$Q401)/3600/1000</f>
        <v>0.86041253921423611</v>
      </c>
      <c r="BE384" s="98">
        <f>[13]CaseCE195!$AA401/1000</f>
        <v>0.37353269141634199</v>
      </c>
      <c r="BF384" s="99">
        <f t="shared" si="82"/>
        <v>2.3034464157655603</v>
      </c>
      <c r="BG384" s="98">
        <f>([14]CaseCE200!$O401+[14]CaseCE200!$Q401)/3600/1000</f>
        <v>7.9513860663161386</v>
      </c>
      <c r="BH384" s="98">
        <f>[14]CaseCE200!$AA401/1000</f>
        <v>2.1807753657176798</v>
      </c>
      <c r="BI384" s="99">
        <f t="shared" si="83"/>
        <v>3.6461279741663746</v>
      </c>
    </row>
    <row r="385" spans="19:61" x14ac:dyDescent="0.2">
      <c r="S385" t="s">
        <v>454</v>
      </c>
      <c r="T385" s="98">
        <f>([1]CaseCE100!$O402+[1]CaseCE100!$Q402)/3600/1000</f>
        <v>5.4397867747649995</v>
      </c>
      <c r="U385" s="98">
        <f>[1]CaseCE100!$AA402/1000</f>
        <v>2.2627864817186101</v>
      </c>
      <c r="V385" s="99">
        <f t="shared" si="70"/>
        <v>2.4040212449180909</v>
      </c>
      <c r="W385" s="98">
        <f>([2]CaseCE110!$O402+[2]CaseCE110!$Q402)/3600/1000</f>
        <v>5.4122062248318334</v>
      </c>
      <c r="X385" s="98">
        <f>[2]CaseCE110!$AA402/1000</f>
        <v>1.59154180198207</v>
      </c>
      <c r="Y385" s="99">
        <f t="shared" si="71"/>
        <v>3.4006057636008018</v>
      </c>
      <c r="Z385" s="98">
        <f>([3]CaseCE120!$O402+[3]CaseCE120!$Q402)/3600/1000</f>
        <v>5.4046384580668896</v>
      </c>
      <c r="AA385" s="98">
        <f>[3]CaseCE120!$AA402/1000</f>
        <v>1.4982756425666199</v>
      </c>
      <c r="AB385" s="99">
        <f t="shared" si="72"/>
        <v>3.6072390850648</v>
      </c>
      <c r="AC385" s="98">
        <f>([4]CaseCE130!$O402+[4]CaseCE130!$Q402)/3600/1000</f>
        <v>0.30978663596637501</v>
      </c>
      <c r="AD385" s="98">
        <f>[4]CaseCE130!$AA402/1000</f>
        <v>0.16270690038569402</v>
      </c>
      <c r="AE385" s="99">
        <f t="shared" si="73"/>
        <v>1.9039551194942004</v>
      </c>
      <c r="AF385" s="98">
        <f>([5]CaseCE140!$O402+[5]CaseCE140!$Q402)/3600/1000</f>
        <v>0.28220602385558335</v>
      </c>
      <c r="AG385" s="98">
        <f>[5]CaseCE140!$AA402/1000</f>
        <v>0.10182731563054599</v>
      </c>
      <c r="AH385" s="99">
        <f t="shared" si="74"/>
        <v>2.771417689920205</v>
      </c>
      <c r="AI385" s="98">
        <f>([6]CaseCE150!$O402+[6]CaseCE150!$Q402)/3600/1000</f>
        <v>6.5122485501091383</v>
      </c>
      <c r="AJ385" s="98">
        <f>[6]CaseCE150!$AA402/1000</f>
        <v>1.7822640589871201</v>
      </c>
      <c r="AK385" s="99">
        <f t="shared" si="75"/>
        <v>3.6539190235425156</v>
      </c>
      <c r="AL385" s="98">
        <f>([7]CaseCE160!$O402+[7]CaseCE160!$Q402)/3600/1000</f>
        <v>6.5046831688759168</v>
      </c>
      <c r="AM385" s="98">
        <f>[7]CaseCE160!$AA402/1000</f>
        <v>1.68500581431249</v>
      </c>
      <c r="AN385" s="99">
        <f t="shared" si="76"/>
        <v>3.8603327737061455</v>
      </c>
      <c r="AO385" s="98">
        <f>([8]CaseCE165!$O402+[8]CaseCE165!$Q402)/3600/1000</f>
        <v>6.5288438992722773</v>
      </c>
      <c r="AP385" s="98">
        <f>[8]CaseCE165!$AA402/1000</f>
        <v>2.2197989983714299</v>
      </c>
      <c r="AQ385" s="99">
        <f t="shared" si="77"/>
        <v>2.94118697416397</v>
      </c>
      <c r="AR385" s="98">
        <f>([9]CaseCE170!$O402+[9]CaseCE170!$Q402)/3600/1000</f>
        <v>3.2122423972335108</v>
      </c>
      <c r="AS385" s="98">
        <f>[9]CaseCE170!$AA402/1000</f>
        <v>0.94610224325561598</v>
      </c>
      <c r="AT385" s="99">
        <f t="shared" si="78"/>
        <v>3.3952381152590014</v>
      </c>
      <c r="AU385" s="98">
        <f>([10]CaseCE180!$O402+[10]CaseCE180!$Q402)/3600/1000</f>
        <v>6.5122838831175303</v>
      </c>
      <c r="AV385" s="98">
        <f>[10]CaseCE180!$AA402/1000</f>
        <v>1.61064962486051</v>
      </c>
      <c r="AW385" s="99">
        <f t="shared" si="79"/>
        <v>4.0432653896911477</v>
      </c>
      <c r="AX385" s="98">
        <f>([11]CaseCE185!$O402+[11]CaseCE185!$Q402)/3600/1000</f>
        <v>6.5398430539592649</v>
      </c>
      <c r="AY385" s="98">
        <f>[11]CaseCE185!$AA402/1000</f>
        <v>2.2925273344532502</v>
      </c>
      <c r="AZ385" s="99">
        <f t="shared" si="80"/>
        <v>2.852678332631077</v>
      </c>
      <c r="BA385" s="98">
        <f>([12]CaseCE190!$O402+[12]CaseCE190!$Q402)/3600/1000</f>
        <v>0.83221443276305274</v>
      </c>
      <c r="BB385" s="98">
        <f>[12]CaseCE190!$AA402/1000</f>
        <v>0.24492144513321501</v>
      </c>
      <c r="BC385" s="99">
        <f t="shared" si="81"/>
        <v>3.3978830735316121</v>
      </c>
      <c r="BD385" s="98">
        <f>([13]CaseCE195!$O402+[13]CaseCE195!$Q402)/3600/1000</f>
        <v>0.85979259442862221</v>
      </c>
      <c r="BE385" s="98">
        <f>[13]CaseCE195!$AA402/1000</f>
        <v>0.372820688751825</v>
      </c>
      <c r="BF385" s="99">
        <f t="shared" si="82"/>
        <v>2.306182624433053</v>
      </c>
      <c r="BG385" s="98">
        <f>([14]CaseCE200!$O402+[14]CaseCE200!$Q402)/3600/1000</f>
        <v>7.950879775188584</v>
      </c>
      <c r="BH385" s="98">
        <f>[14]CaseCE200!$AA402/1000</f>
        <v>2.1806478508816101</v>
      </c>
      <c r="BI385" s="99">
        <f t="shared" si="83"/>
        <v>3.6461090092901234</v>
      </c>
    </row>
    <row r="386" spans="19:61" x14ac:dyDescent="0.2">
      <c r="S386" t="s">
        <v>455</v>
      </c>
      <c r="T386" s="98">
        <f>([1]CaseCE100!$O403+[1]CaseCE100!$Q403)/3600/1000</f>
        <v>5.4378350480458053</v>
      </c>
      <c r="U386" s="98">
        <f>[1]CaseCE100!$AA403/1000</f>
        <v>2.2621523665489698</v>
      </c>
      <c r="V386" s="99">
        <f t="shared" si="70"/>
        <v>2.4038323538486948</v>
      </c>
      <c r="W386" s="98">
        <f>([2]CaseCE110!$O403+[2]CaseCE110!$Q403)/3600/1000</f>
        <v>5.4104504283905284</v>
      </c>
      <c r="X386" s="98">
        <f>[2]CaseCE110!$AA403/1000</f>
        <v>1.5911256995070702</v>
      </c>
      <c r="Y386" s="99">
        <f t="shared" si="71"/>
        <v>3.4003915781554421</v>
      </c>
      <c r="Z386" s="98">
        <f>([3]CaseCE120!$O403+[3]CaseCE120!$Q403)/3600/1000</f>
        <v>5.4030306852021113</v>
      </c>
      <c r="AA386" s="98">
        <f>[3]CaseCE120!$AA403/1000</f>
        <v>1.4979087253301899</v>
      </c>
      <c r="AB386" s="99">
        <f t="shared" si="72"/>
        <v>3.6070493440854348</v>
      </c>
      <c r="AC386" s="98">
        <f>([4]CaseCE130!$O403+[4]CaseCE130!$Q403)/3600/1000</f>
        <v>0.30783485384264997</v>
      </c>
      <c r="AD386" s="98">
        <f>[4]CaseCE130!$AA403/1000</f>
        <v>0.16169810845197499</v>
      </c>
      <c r="AE386" s="99">
        <f t="shared" si="73"/>
        <v>1.9037628627182006</v>
      </c>
      <c r="AF386" s="98">
        <f>([5]CaseCE140!$O403+[5]CaseCE140!$Q403)/3600/1000</f>
        <v>0.28045012136458058</v>
      </c>
      <c r="AG386" s="98">
        <f>[5]CaseCE140!$AA403/1000</f>
        <v>0.10120166936946901</v>
      </c>
      <c r="AH386" s="99">
        <f t="shared" si="74"/>
        <v>2.7712005455236897</v>
      </c>
      <c r="AI386" s="98">
        <f>([6]CaseCE150!$O403+[6]CaseCE150!$Q403)/3600/1000</f>
        <v>6.5105121206210832</v>
      </c>
      <c r="AJ386" s="98">
        <f>[6]CaseCE150!$AA403/1000</f>
        <v>1.7818679937759301</v>
      </c>
      <c r="AK386" s="99">
        <f t="shared" si="75"/>
        <v>3.6537566999139783</v>
      </c>
      <c r="AL386" s="98">
        <f>([7]CaseCE160!$O403+[7]CaseCE160!$Q403)/3600/1000</f>
        <v>6.5030297842007219</v>
      </c>
      <c r="AM386" s="98">
        <f>[7]CaseCE160!$AA403/1000</f>
        <v>1.68465535205062</v>
      </c>
      <c r="AN386" s="99">
        <f t="shared" si="76"/>
        <v>3.8601544086064914</v>
      </c>
      <c r="AO386" s="98">
        <f>([8]CaseCE165!$O403+[8]CaseCE165!$Q403)/3600/1000</f>
        <v>6.5269635499805556</v>
      </c>
      <c r="AP386" s="98">
        <f>[8]CaseCE165!$AA403/1000</f>
        <v>2.2192678319764299</v>
      </c>
      <c r="AQ386" s="99">
        <f t="shared" si="77"/>
        <v>2.9410436432847264</v>
      </c>
      <c r="AR386" s="98">
        <f>([9]CaseCE170!$O403+[9]CaseCE170!$Q403)/3600/1000</f>
        <v>3.2105034881474026</v>
      </c>
      <c r="AS386" s="98">
        <f>[9]CaseCE170!$AA403/1000</f>
        <v>0.945542188409083</v>
      </c>
      <c r="AT386" s="99">
        <f t="shared" si="78"/>
        <v>3.3954100911660201</v>
      </c>
      <c r="AU386" s="98">
        <f>([10]CaseCE180!$O403+[10]CaseCE180!$Q403)/3600/1000</f>
        <v>6.5105655635270274</v>
      </c>
      <c r="AV386" s="98">
        <f>[10]CaseCE180!$AA403/1000</f>
        <v>1.6102133195767201</v>
      </c>
      <c r="AW386" s="99">
        <f t="shared" si="79"/>
        <v>4.0432938197520762</v>
      </c>
      <c r="AX386" s="98">
        <f>([11]CaseCE185!$O403+[11]CaseCE185!$Q403)/3600/1000</f>
        <v>6.5379050048269196</v>
      </c>
      <c r="AY386" s="98">
        <f>[11]CaseCE185!$AA403/1000</f>
        <v>2.2918531225984302</v>
      </c>
      <c r="AZ386" s="99">
        <f t="shared" si="80"/>
        <v>2.8526719013365267</v>
      </c>
      <c r="BA386" s="98">
        <f>([12]CaseCE190!$O403+[12]CaseCE190!$Q403)/3600/1000</f>
        <v>0.83046279050079441</v>
      </c>
      <c r="BB386" s="98">
        <f>[12]CaseCE190!$AA403/1000</f>
        <v>0.24381322950043399</v>
      </c>
      <c r="BC386" s="99">
        <f t="shared" si="81"/>
        <v>3.4061432687733468</v>
      </c>
      <c r="BD386" s="98">
        <f>([13]CaseCE195!$O403+[13]CaseCE195!$Q403)/3600/1000</f>
        <v>0.85784209270611955</v>
      </c>
      <c r="BE386" s="98">
        <f>[13]CaseCE195!$AA403/1000</f>
        <v>0.37118092454776397</v>
      </c>
      <c r="BF386" s="99">
        <f t="shared" si="82"/>
        <v>2.311115782017326</v>
      </c>
      <c r="BG386" s="98">
        <f>([14]CaseCE200!$O403+[14]CaseCE200!$Q403)/3600/1000</f>
        <v>7.9491582814247783</v>
      </c>
      <c r="BH386" s="98">
        <f>[14]CaseCE200!$AA403/1000</f>
        <v>2.1802584458100802</v>
      </c>
      <c r="BI386" s="99">
        <f t="shared" si="83"/>
        <v>3.6459706401785086</v>
      </c>
    </row>
    <row r="387" spans="19:61" x14ac:dyDescent="0.2">
      <c r="S387" t="s">
        <v>456</v>
      </c>
      <c r="T387" s="98">
        <f>([1]CaseCE100!$O404+[1]CaseCE100!$Q404)/3600/1000</f>
        <v>5.4368004978744997</v>
      </c>
      <c r="U387" s="98">
        <f>[1]CaseCE100!$AA404/1000</f>
        <v>2.2618161873974598</v>
      </c>
      <c r="V387" s="99">
        <f t="shared" si="70"/>
        <v>2.4037322432157096</v>
      </c>
      <c r="W387" s="98">
        <f>([2]CaseCE110!$O404+[2]CaseCE110!$Q404)/3600/1000</f>
        <v>5.4093924378520279</v>
      </c>
      <c r="X387" s="98">
        <f>[2]CaseCE110!$AA404/1000</f>
        <v>1.5908751199129498</v>
      </c>
      <c r="Y387" s="99">
        <f t="shared" si="71"/>
        <v>3.4002621388333871</v>
      </c>
      <c r="Z387" s="98">
        <f>([3]CaseCE120!$O404+[3]CaseCE120!$Q404)/3600/1000</f>
        <v>5.401992603767666</v>
      </c>
      <c r="AA387" s="98">
        <f>[3]CaseCE120!$AA404/1000</f>
        <v>1.4976717993215301</v>
      </c>
      <c r="AB387" s="99">
        <f t="shared" si="72"/>
        <v>3.6069268355155364</v>
      </c>
      <c r="AC387" s="98">
        <f>([4]CaseCE130!$O404+[4]CaseCE130!$Q404)/3600/1000</f>
        <v>0.30680030311571393</v>
      </c>
      <c r="AD387" s="98">
        <f>[4]CaseCE130!$AA404/1000</f>
        <v>0.161163309489815</v>
      </c>
      <c r="AE387" s="99">
        <f t="shared" si="73"/>
        <v>1.9036609764774204</v>
      </c>
      <c r="AF387" s="98">
        <f>([5]CaseCE140!$O404+[5]CaseCE140!$Q404)/3600/1000</f>
        <v>0.27939211053298613</v>
      </c>
      <c r="AG387" s="98">
        <f>[5]CaseCE140!$AA404/1000</f>
        <v>0.100824641583174</v>
      </c>
      <c r="AH387" s="99">
        <f t="shared" si="74"/>
        <v>2.7710697121844481</v>
      </c>
      <c r="AI387" s="98">
        <f>([6]CaseCE150!$O404+[6]CaseCE150!$Q404)/3600/1000</f>
        <v>6.509458442713389</v>
      </c>
      <c r="AJ387" s="98">
        <f>[6]CaseCE150!$AA404/1000</f>
        <v>1.7816443600454499</v>
      </c>
      <c r="AK387" s="99">
        <f t="shared" si="75"/>
        <v>3.6536239154638763</v>
      </c>
      <c r="AL387" s="98">
        <f>([7]CaseCE160!$O404+[7]CaseCE160!$Q404)/3600/1000</f>
        <v>6.5020281881313062</v>
      </c>
      <c r="AM387" s="98">
        <f>[7]CaseCE160!$AA404/1000</f>
        <v>1.68445947465157</v>
      </c>
      <c r="AN387" s="99">
        <f t="shared" si="76"/>
        <v>3.8600086769533291</v>
      </c>
      <c r="AO387" s="98">
        <f>([8]CaseCE165!$O404+[8]CaseCE165!$Q404)/3600/1000</f>
        <v>6.525917699574638</v>
      </c>
      <c r="AP387" s="98">
        <f>[8]CaseCE165!$AA404/1000</f>
        <v>2.2189972225370602</v>
      </c>
      <c r="AQ387" s="99">
        <f t="shared" si="77"/>
        <v>2.9409309904918759</v>
      </c>
      <c r="AR387" s="98">
        <f>([9]CaseCE170!$O404+[9]CaseCE170!$Q404)/3600/1000</f>
        <v>3.2094475227926806</v>
      </c>
      <c r="AS387" s="98">
        <f>[9]CaseCE170!$AA404/1000</f>
        <v>0.94527721835774303</v>
      </c>
      <c r="AT387" s="99">
        <f t="shared" si="78"/>
        <v>3.3952447604402707</v>
      </c>
      <c r="AU387" s="98">
        <f>([10]CaseCE180!$O404+[10]CaseCE180!$Q404)/3600/1000</f>
        <v>6.5095142126041443</v>
      </c>
      <c r="AV387" s="98">
        <f>[10]CaseCE180!$AA404/1000</f>
        <v>1.61002975072877</v>
      </c>
      <c r="AW387" s="99">
        <f t="shared" si="79"/>
        <v>4.0431018182475533</v>
      </c>
      <c r="AX387" s="98">
        <f>([11]CaseCE185!$O404+[11]CaseCE185!$Q404)/3600/1000</f>
        <v>6.5368706806228332</v>
      </c>
      <c r="AY387" s="98">
        <f>[11]CaseCE185!$AA404/1000</f>
        <v>2.2916167431213497</v>
      </c>
      <c r="AZ387" s="99">
        <f t="shared" si="80"/>
        <v>2.8525148021562878</v>
      </c>
      <c r="BA387" s="98">
        <f>([12]CaseCE190!$O404+[12]CaseCE190!$Q404)/3600/1000</f>
        <v>0.8294055915435139</v>
      </c>
      <c r="BB387" s="98">
        <f>[12]CaseCE190!$AA404/1000</f>
        <v>0.24355658072278003</v>
      </c>
      <c r="BC387" s="99">
        <f t="shared" si="81"/>
        <v>3.4053918357786297</v>
      </c>
      <c r="BD387" s="98">
        <f>([13]CaseCE195!$O404+[13]CaseCE195!$Q404)/3600/1000</f>
        <v>0.85680800153795555</v>
      </c>
      <c r="BE387" s="98">
        <f>[13]CaseCE195!$AA404/1000</f>
        <v>0.370917610631115</v>
      </c>
      <c r="BF387" s="99">
        <f t="shared" si="82"/>
        <v>2.3099685131695411</v>
      </c>
      <c r="BG387" s="98">
        <f>([14]CaseCE200!$O404+[14]CaseCE200!$Q404)/3600/1000</f>
        <v>7.9481332307719441</v>
      </c>
      <c r="BH387" s="98">
        <f>[14]CaseCE200!$AA404/1000</f>
        <v>2.1800501998353301</v>
      </c>
      <c r="BI387" s="99">
        <f t="shared" si="83"/>
        <v>3.6458487200764025</v>
      </c>
    </row>
    <row r="388" spans="19:61" x14ac:dyDescent="0.2">
      <c r="S388" t="s">
        <v>457</v>
      </c>
      <c r="T388" s="98">
        <f>([1]CaseCE100!$O405+[1]CaseCE100!$Q405)/3600/1000</f>
        <v>5.4360036678453065</v>
      </c>
      <c r="U388" s="98">
        <f>[1]CaseCE100!$AA405/1000</f>
        <v>2.26129674561937</v>
      </c>
      <c r="V388" s="99">
        <f t="shared" si="70"/>
        <v>2.4039320263366775</v>
      </c>
      <c r="W388" s="98">
        <f>([2]CaseCE110!$O405+[2]CaseCE110!$Q405)/3600/1000</f>
        <v>5.4086305381004438</v>
      </c>
      <c r="X388" s="98">
        <f>[2]CaseCE110!$AA405/1000</f>
        <v>1.59051011950976</v>
      </c>
      <c r="Y388" s="99">
        <f t="shared" si="71"/>
        <v>3.4005634241217755</v>
      </c>
      <c r="Z388" s="98">
        <f>([3]CaseCE120!$O405+[3]CaseCE120!$Q405)/3600/1000</f>
        <v>5.4011128988397781</v>
      </c>
      <c r="AA388" s="98">
        <f>[3]CaseCE120!$AA405/1000</f>
        <v>1.4972986235772401</v>
      </c>
      <c r="AB388" s="99">
        <f t="shared" si="72"/>
        <v>3.6072382715051328</v>
      </c>
      <c r="AC388" s="98">
        <f>([4]CaseCE130!$O405+[4]CaseCE130!$Q405)/3600/1000</f>
        <v>0.30600346704630832</v>
      </c>
      <c r="AD388" s="98">
        <f>[4]CaseCE130!$AA405/1000</f>
        <v>0.16072574928262301</v>
      </c>
      <c r="AE388" s="99">
        <f t="shared" si="73"/>
        <v>1.9038857707126093</v>
      </c>
      <c r="AF388" s="98">
        <f>([5]CaseCE140!$O405+[5]CaseCE140!$Q405)/3600/1000</f>
        <v>0.27863021585745273</v>
      </c>
      <c r="AG388" s="98">
        <f>[5]CaseCE140!$AA405/1000</f>
        <v>0.10053713095423999</v>
      </c>
      <c r="AH388" s="99">
        <f t="shared" si="74"/>
        <v>2.7714160252322371</v>
      </c>
      <c r="AI388" s="98">
        <f>([6]CaseCE150!$O405+[6]CaseCE150!$Q405)/3600/1000</f>
        <v>6.5086976054684724</v>
      </c>
      <c r="AJ388" s="98">
        <f>[6]CaseCE150!$AA405/1000</f>
        <v>1.78138517645769</v>
      </c>
      <c r="AK388" s="99">
        <f t="shared" si="75"/>
        <v>3.6537283971404269</v>
      </c>
      <c r="AL388" s="98">
        <f>([7]CaseCE160!$O405+[7]CaseCE160!$Q405)/3600/1000</f>
        <v>6.501199289284834</v>
      </c>
      <c r="AM388" s="98">
        <f>[7]CaseCE160!$AA405/1000</f>
        <v>1.6842321224421402</v>
      </c>
      <c r="AN388" s="99">
        <f t="shared" si="76"/>
        <v>3.8600375819088888</v>
      </c>
      <c r="AO388" s="98">
        <f>([8]CaseCE165!$O405+[8]CaseCE165!$Q405)/3600/1000</f>
        <v>6.5251193937253893</v>
      </c>
      <c r="AP388" s="98">
        <f>[8]CaseCE165!$AA405/1000</f>
        <v>2.2186564113421898</v>
      </c>
      <c r="AQ388" s="99">
        <f t="shared" si="77"/>
        <v>2.9410229363896767</v>
      </c>
      <c r="AR388" s="98">
        <f>([9]CaseCE170!$O405+[9]CaseCE170!$Q405)/3600/1000</f>
        <v>3.2086854664230109</v>
      </c>
      <c r="AS388" s="98">
        <f>[9]CaseCE170!$AA405/1000</f>
        <v>0.94500853972037202</v>
      </c>
      <c r="AT388" s="99">
        <f t="shared" si="78"/>
        <v>3.3954036726191497</v>
      </c>
      <c r="AU388" s="98">
        <f>([10]CaseCE180!$O405+[10]CaseCE180!$Q405)/3600/1000</f>
        <v>6.5087521996345474</v>
      </c>
      <c r="AV388" s="98">
        <f>[10]CaseCE180!$AA405/1000</f>
        <v>1.6097145176419101</v>
      </c>
      <c r="AW388" s="99">
        <f t="shared" si="79"/>
        <v>4.0434202017195542</v>
      </c>
      <c r="AX388" s="98">
        <f>([11]CaseCE185!$O405+[11]CaseCE185!$Q405)/3600/1000</f>
        <v>6.5360719391648638</v>
      </c>
      <c r="AY388" s="98">
        <f>[11]CaseCE185!$AA405/1000</f>
        <v>2.2910947011996998</v>
      </c>
      <c r="AZ388" s="99">
        <f t="shared" si="80"/>
        <v>2.8528161388275834</v>
      </c>
      <c r="BA388" s="98">
        <f>([12]CaseCE190!$O405+[12]CaseCE190!$Q405)/3600/1000</f>
        <v>0.82864389475369171</v>
      </c>
      <c r="BB388" s="98">
        <f>[12]CaseCE190!$AA405/1000</f>
        <v>0.24340270464776101</v>
      </c>
      <c r="BC388" s="99">
        <f t="shared" si="81"/>
        <v>3.404415312282004</v>
      </c>
      <c r="BD388" s="98">
        <f>([13]CaseCE195!$O405+[13]CaseCE195!$Q405)/3600/1000</f>
        <v>0.85601112640750832</v>
      </c>
      <c r="BE388" s="98">
        <f>[13]CaseCE195!$AA405/1000</f>
        <v>0.37063500551151995</v>
      </c>
      <c r="BF388" s="99">
        <f t="shared" si="82"/>
        <v>2.3095798121553903</v>
      </c>
      <c r="BG388" s="98">
        <f>([14]CaseCE200!$O405+[14]CaseCE200!$Q405)/3600/1000</f>
        <v>7.9473664886995552</v>
      </c>
      <c r="BH388" s="98">
        <f>[14]CaseCE200!$AA405/1000</f>
        <v>2.1797897638093899</v>
      </c>
      <c r="BI388" s="99">
        <f t="shared" si="83"/>
        <v>3.645932566822764</v>
      </c>
    </row>
    <row r="389" spans="19:61" x14ac:dyDescent="0.2">
      <c r="S389" t="s">
        <v>458</v>
      </c>
      <c r="T389" s="98">
        <f>([1]CaseCE100!$O406+[1]CaseCE100!$Q406)/3600/1000</f>
        <v>5.4352981351735279</v>
      </c>
      <c r="U389" s="98">
        <f>[1]CaseCE100!$AA406/1000</f>
        <v>2.2609112745599402</v>
      </c>
      <c r="V389" s="99">
        <f t="shared" si="70"/>
        <v>2.4040298247579153</v>
      </c>
      <c r="W389" s="98">
        <f>([2]CaseCE110!$O406+[2]CaseCE110!$Q406)/3600/1000</f>
        <v>5.4079636219470828</v>
      </c>
      <c r="X389" s="98">
        <f>[2]CaseCE110!$AA406/1000</f>
        <v>1.5902414319587399</v>
      </c>
      <c r="Y389" s="99">
        <f t="shared" si="71"/>
        <v>3.4007186036436994</v>
      </c>
      <c r="Z389" s="98">
        <f>([3]CaseCE120!$O406+[3]CaseCE120!$Q406)/3600/1000</f>
        <v>5.4005143270356113</v>
      </c>
      <c r="AA389" s="98">
        <f>[3]CaseCE120!$AA406/1000</f>
        <v>1.49705859970037</v>
      </c>
      <c r="AB389" s="99">
        <f t="shared" si="72"/>
        <v>3.6074167892402484</v>
      </c>
      <c r="AC389" s="98">
        <f>([4]CaseCE130!$O406+[4]CaseCE130!$Q406)/3600/1000</f>
        <v>0.30529793922904447</v>
      </c>
      <c r="AD389" s="98">
        <f>[4]CaseCE130!$AA406/1000</f>
        <v>0.16034568652029699</v>
      </c>
      <c r="AE389" s="99">
        <f t="shared" si="73"/>
        <v>1.9039984539303403</v>
      </c>
      <c r="AF389" s="98">
        <f>([5]CaseCE140!$O406+[5]CaseCE140!$Q406)/3600/1000</f>
        <v>0.27796330183228329</v>
      </c>
      <c r="AG389" s="98">
        <f>[5]CaseCE140!$AA406/1000</f>
        <v>0.10028990646203301</v>
      </c>
      <c r="AH389" s="99">
        <f t="shared" si="74"/>
        <v>2.7715979766868415</v>
      </c>
      <c r="AI389" s="98">
        <f>([6]CaseCE150!$O406+[6]CaseCE150!$Q406)/3600/1000</f>
        <v>6.5080291642066666</v>
      </c>
      <c r="AJ389" s="98">
        <f>[6]CaseCE150!$AA406/1000</f>
        <v>1.7810813073487901</v>
      </c>
      <c r="AK389" s="99">
        <f t="shared" si="75"/>
        <v>3.6539764565235515</v>
      </c>
      <c r="AL389" s="98">
        <f>([7]CaseCE160!$O406+[7]CaseCE160!$Q406)/3600/1000</f>
        <v>6.5006281025529171</v>
      </c>
      <c r="AM389" s="98">
        <f>[7]CaseCE160!$AA406/1000</f>
        <v>1.6839896831115799</v>
      </c>
      <c r="AN389" s="99">
        <f t="shared" si="76"/>
        <v>3.8602541142303366</v>
      </c>
      <c r="AO389" s="98">
        <f>([8]CaseCE165!$O406+[8]CaseCE165!$Q406)/3600/1000</f>
        <v>6.5244167824516115</v>
      </c>
      <c r="AP389" s="98">
        <f>[8]CaseCE165!$AA406/1000</f>
        <v>2.2182657471206499</v>
      </c>
      <c r="AQ389" s="99">
        <f t="shared" si="77"/>
        <v>2.9412241481528647</v>
      </c>
      <c r="AR389" s="98">
        <f>([9]CaseCE170!$O406+[9]CaseCE170!$Q406)/3600/1000</f>
        <v>3.208017899734275</v>
      </c>
      <c r="AS389" s="98">
        <f>[9]CaseCE170!$AA406/1000</f>
        <v>0.94473640257018099</v>
      </c>
      <c r="AT389" s="99">
        <f t="shared" si="78"/>
        <v>3.3956751227186497</v>
      </c>
      <c r="AU389" s="98">
        <f>([10]CaseCE180!$O406+[10]CaseCE180!$Q406)/3600/1000</f>
        <v>6.5080849085863806</v>
      </c>
      <c r="AV389" s="98">
        <f>[10]CaseCE180!$AA406/1000</f>
        <v>1.6095028718814999</v>
      </c>
      <c r="AW389" s="99">
        <f t="shared" si="79"/>
        <v>4.0435373072546712</v>
      </c>
      <c r="AX389" s="98">
        <f>([11]CaseCE185!$O406+[11]CaseCE185!$Q406)/3600/1000</f>
        <v>6.5353655637069688</v>
      </c>
      <c r="AY389" s="98">
        <f>[11]CaseCE185!$AA406/1000</f>
        <v>2.2907423257757702</v>
      </c>
      <c r="AZ389" s="99">
        <f t="shared" si="80"/>
        <v>2.8529466148025784</v>
      </c>
      <c r="BA389" s="98">
        <f>([12]CaseCE190!$O406+[12]CaseCE190!$Q406)/3600/1000</f>
        <v>0.82797728251158609</v>
      </c>
      <c r="BB389" s="98">
        <f>[12]CaseCE190!$AA406/1000</f>
        <v>0.24324602243401999</v>
      </c>
      <c r="BC389" s="99">
        <f t="shared" si="81"/>
        <v>3.4038677147790701</v>
      </c>
      <c r="BD389" s="98">
        <f>([13]CaseCE195!$O406+[13]CaseCE195!$Q406)/3600/1000</f>
        <v>0.8553058168142611</v>
      </c>
      <c r="BE389" s="98">
        <f>[13]CaseCE195!$AA406/1000</f>
        <v>0.37035639313746704</v>
      </c>
      <c r="BF389" s="99">
        <f t="shared" si="82"/>
        <v>2.3094128592422947</v>
      </c>
      <c r="BG389" s="98">
        <f>([14]CaseCE200!$O406+[14]CaseCE200!$Q406)/3600/1000</f>
        <v>7.9466832906761669</v>
      </c>
      <c r="BH389" s="98">
        <f>[14]CaseCE200!$AA406/1000</f>
        <v>2.1794545538246397</v>
      </c>
      <c r="BI389" s="99">
        <f t="shared" si="83"/>
        <v>3.6461798557491565</v>
      </c>
    </row>
    <row r="390" spans="19:61" x14ac:dyDescent="0.2">
      <c r="S390" t="s">
        <v>459</v>
      </c>
      <c r="T390" s="98">
        <f>([1]CaseCE100!$O407+[1]CaseCE100!$Q407)/3600/1000</f>
        <v>5.4351233114956115</v>
      </c>
      <c r="U390" s="98">
        <f>[1]CaseCE100!$AA407/1000</f>
        <v>2.2608544573802303</v>
      </c>
      <c r="V390" s="99">
        <f t="shared" si="70"/>
        <v>2.4040129136811275</v>
      </c>
      <c r="W390" s="98">
        <f>([2]CaseCE110!$O407+[2]CaseCE110!$Q407)/3600/1000</f>
        <v>5.4076813831360564</v>
      </c>
      <c r="X390" s="98">
        <f>[2]CaseCE110!$AA407/1000</f>
        <v>1.5901745263335598</v>
      </c>
      <c r="Y390" s="99">
        <f t="shared" si="71"/>
        <v>3.4006841976046878</v>
      </c>
      <c r="Z390" s="98">
        <f>([3]CaseCE120!$O407+[3]CaseCE120!$Q407)/3600/1000</f>
        <v>5.4003237340207502</v>
      </c>
      <c r="AA390" s="98">
        <f>[3]CaseCE120!$AA407/1000</f>
        <v>1.4970150991023299</v>
      </c>
      <c r="AB390" s="99">
        <f t="shared" si="72"/>
        <v>3.6073942990013932</v>
      </c>
      <c r="AC390" s="98">
        <f>([4]CaseCE130!$O407+[4]CaseCE130!$Q407)/3600/1000</f>
        <v>0.30512314056750001</v>
      </c>
      <c r="AD390" s="98">
        <f>[4]CaseCE130!$AA407/1000</f>
        <v>0.16025532946911999</v>
      </c>
      <c r="AE390" s="99">
        <f t="shared" si="73"/>
        <v>1.9039812378052299</v>
      </c>
      <c r="AF390" s="98">
        <f>([5]CaseCE140!$O407+[5]CaseCE140!$Q407)/3600/1000</f>
        <v>0.27768108801994246</v>
      </c>
      <c r="AG390" s="98">
        <f>[5]CaseCE140!$AA407/1000</f>
        <v>0.100189344449391</v>
      </c>
      <c r="AH390" s="99">
        <f t="shared" si="74"/>
        <v>2.7715630793473101</v>
      </c>
      <c r="AI390" s="98">
        <f>([6]CaseCE150!$O407+[6]CaseCE150!$Q407)/3600/1000</f>
        <v>6.5077416938952215</v>
      </c>
      <c r="AJ390" s="98">
        <f>[6]CaseCE150!$AA407/1000</f>
        <v>1.7809998121044801</v>
      </c>
      <c r="AK390" s="99">
        <f t="shared" si="75"/>
        <v>3.6539822461887228</v>
      </c>
      <c r="AL390" s="98">
        <f>([7]CaseCE160!$O407+[7]CaseCE160!$Q407)/3600/1000</f>
        <v>6.5004332672731389</v>
      </c>
      <c r="AM390" s="98">
        <f>[7]CaseCE160!$AA407/1000</f>
        <v>1.6839189274562001</v>
      </c>
      <c r="AN390" s="99">
        <f t="shared" si="76"/>
        <v>3.8603006126268626</v>
      </c>
      <c r="AO390" s="98">
        <f>([8]CaseCE165!$O407+[8]CaseCE165!$Q407)/3600/1000</f>
        <v>6.5242053327758613</v>
      </c>
      <c r="AP390" s="98">
        <f>[8]CaseCE165!$AA407/1000</f>
        <v>2.2181854112558499</v>
      </c>
      <c r="AQ390" s="99">
        <f t="shared" si="77"/>
        <v>2.9412353447415884</v>
      </c>
      <c r="AR390" s="98">
        <f>([9]CaseCE170!$O407+[9]CaseCE170!$Q407)/3600/1000</f>
        <v>3.2077309216152057</v>
      </c>
      <c r="AS390" s="98">
        <f>[9]CaseCE170!$AA407/1000</f>
        <v>0.94466617470678005</v>
      </c>
      <c r="AT390" s="99">
        <f t="shared" si="78"/>
        <v>3.3956237743040503</v>
      </c>
      <c r="AU390" s="98">
        <f>([10]CaseCE180!$O407+[10]CaseCE180!$Q407)/3600/1000</f>
        <v>6.507793392373773</v>
      </c>
      <c r="AV390" s="98">
        <f>[10]CaseCE180!$AA407/1000</f>
        <v>1.6094880880973101</v>
      </c>
      <c r="AW390" s="99">
        <f t="shared" si="79"/>
        <v>4.043393325182727</v>
      </c>
      <c r="AX390" s="98">
        <f>([11]CaseCE185!$O407+[11]CaseCE185!$Q407)/3600/1000</f>
        <v>6.5351872923506775</v>
      </c>
      <c r="AY390" s="98">
        <f>[11]CaseCE185!$AA407/1000</f>
        <v>2.2907875484308202</v>
      </c>
      <c r="AZ390" s="99">
        <f t="shared" si="80"/>
        <v>2.8528124735212801</v>
      </c>
      <c r="BA390" s="98">
        <f>([12]CaseCE190!$O407+[12]CaseCE190!$Q407)/3600/1000</f>
        <v>0.82769442201313548</v>
      </c>
      <c r="BB390" s="98">
        <f>[12]CaseCE190!$AA407/1000</f>
        <v>0.24333579112006701</v>
      </c>
      <c r="BC390" s="99">
        <f t="shared" si="81"/>
        <v>3.4014495697623603</v>
      </c>
      <c r="BD390" s="98">
        <f>([13]CaseCE195!$O407+[13]CaseCE195!$Q407)/3600/1000</f>
        <v>0.8551314354283277</v>
      </c>
      <c r="BE390" s="98">
        <f>[13]CaseCE195!$AA407/1000</f>
        <v>0.370573475919457</v>
      </c>
      <c r="BF390" s="99">
        <f t="shared" si="82"/>
        <v>2.3075894282681686</v>
      </c>
      <c r="BG390" s="98">
        <f>([14]CaseCE200!$O407+[14]CaseCE200!$Q407)/3600/1000</f>
        <v>7.9464018125402491</v>
      </c>
      <c r="BH390" s="98">
        <f>[14]CaseCE200!$AA407/1000</f>
        <v>2.1793677112675298</v>
      </c>
      <c r="BI390" s="99">
        <f t="shared" si="83"/>
        <v>3.6461959913678759</v>
      </c>
    </row>
    <row r="391" spans="19:61" x14ac:dyDescent="0.2">
      <c r="S391" t="s">
        <v>460</v>
      </c>
      <c r="T391" s="98">
        <f>([1]CaseCE100!$O408+[1]CaseCE100!$Q408)/3600/1000</f>
        <v>5.4354043030687222</v>
      </c>
      <c r="U391" s="98">
        <f>[1]CaseCE100!$AA408/1000</f>
        <v>2.2609457647520599</v>
      </c>
      <c r="V391" s="99">
        <f t="shared" si="70"/>
        <v>2.4040401091464396</v>
      </c>
      <c r="W391" s="98">
        <f>([2]CaseCE110!$O408+[2]CaseCE110!$Q408)/3600/1000</f>
        <v>5.4077669851956669</v>
      </c>
      <c r="X391" s="98">
        <f>[2]CaseCE110!$AA408/1000</f>
        <v>1.59019480965504</v>
      </c>
      <c r="Y391" s="99">
        <f t="shared" si="71"/>
        <v>3.4006946522286601</v>
      </c>
      <c r="Z391" s="98">
        <f>([3]CaseCE120!$O408+[3]CaseCE120!$Q408)/3600/1000</f>
        <v>5.4003150018918058</v>
      </c>
      <c r="AA391" s="98">
        <f>[3]CaseCE120!$AA408/1000</f>
        <v>1.4970131061945799</v>
      </c>
      <c r="AB391" s="99">
        <f t="shared" si="72"/>
        <v>3.6073932683324679</v>
      </c>
      <c r="AC391" s="98">
        <f>([4]CaseCE130!$O408+[4]CaseCE130!$Q408)/3600/1000</f>
        <v>0.30540416312523616</v>
      </c>
      <c r="AD391" s="98">
        <f>[4]CaseCE130!$AA408/1000</f>
        <v>0.16040059552729999</v>
      </c>
      <c r="AE391" s="99">
        <f t="shared" si="73"/>
        <v>1.9040089104485696</v>
      </c>
      <c r="AF391" s="98">
        <f>([5]CaseCE140!$O408+[5]CaseCE140!$Q408)/3600/1000</f>
        <v>0.2777667381252481</v>
      </c>
      <c r="AG391" s="98">
        <f>[5]CaseCE140!$AA408/1000</f>
        <v>0.100219864715062</v>
      </c>
      <c r="AH391" s="99">
        <f t="shared" si="74"/>
        <v>2.7715736687030534</v>
      </c>
      <c r="AI391" s="98">
        <f>([6]CaseCE150!$O408+[6]CaseCE150!$Q408)/3600/1000</f>
        <v>6.5078178305679719</v>
      </c>
      <c r="AJ391" s="98">
        <f>[6]CaseCE150!$AA408/1000</f>
        <v>1.78101914956066</v>
      </c>
      <c r="AK391" s="99">
        <f t="shared" si="75"/>
        <v>3.6539853219283542</v>
      </c>
      <c r="AL391" s="98">
        <f>([7]CaseCE160!$O408+[7]CaseCE160!$Q408)/3600/1000</f>
        <v>6.5004080156557222</v>
      </c>
      <c r="AM391" s="98">
        <f>[7]CaseCE160!$AA408/1000</f>
        <v>1.6839020403646601</v>
      </c>
      <c r="AN391" s="99">
        <f t="shared" si="76"/>
        <v>3.8603243299402474</v>
      </c>
      <c r="AO391" s="98">
        <f>([8]CaseCE165!$O408+[8]CaseCE165!$Q408)/3600/1000</f>
        <v>6.5244299575079436</v>
      </c>
      <c r="AP391" s="98">
        <f>[8]CaseCE165!$AA408/1000</f>
        <v>2.2182520869358</v>
      </c>
      <c r="AQ391" s="99">
        <f t="shared" si="77"/>
        <v>2.9412481998475277</v>
      </c>
      <c r="AR391" s="98">
        <f>([9]CaseCE170!$O408+[9]CaseCE170!$Q408)/3600/1000</f>
        <v>3.2078083018364447</v>
      </c>
      <c r="AS391" s="98">
        <f>[9]CaseCE170!$AA408/1000</f>
        <v>0.9447103642745871</v>
      </c>
      <c r="AT391" s="99">
        <f t="shared" si="78"/>
        <v>3.3955468502768236</v>
      </c>
      <c r="AU391" s="98">
        <f>([10]CaseCE180!$O408+[10]CaseCE180!$Q408)/3600/1000</f>
        <v>6.507861603637175</v>
      </c>
      <c r="AV391" s="98">
        <f>[10]CaseCE180!$AA408/1000</f>
        <v>1.60953531290953</v>
      </c>
      <c r="AW391" s="99">
        <f t="shared" si="79"/>
        <v>4.0433170688706559</v>
      </c>
      <c r="AX391" s="98">
        <f>([11]CaseCE185!$O408+[11]CaseCE185!$Q408)/3600/1000</f>
        <v>6.5354621264893753</v>
      </c>
      <c r="AY391" s="98">
        <f>[11]CaseCE185!$AA408/1000</f>
        <v>2.2909313093972101</v>
      </c>
      <c r="AZ391" s="99">
        <f t="shared" si="80"/>
        <v>2.8527534193982387</v>
      </c>
      <c r="BA391" s="98">
        <f>([12]CaseCE190!$O408+[12]CaseCE190!$Q408)/3600/1000</f>
        <v>0.82777844592976946</v>
      </c>
      <c r="BB391" s="98">
        <f>[12]CaseCE190!$AA408/1000</f>
        <v>0.24356310130141501</v>
      </c>
      <c r="BC391" s="99">
        <f t="shared" si="81"/>
        <v>3.3986200763036529</v>
      </c>
      <c r="BD391" s="98">
        <f>([13]CaseCE195!$O408+[13]CaseCE195!$Q408)/3600/1000</f>
        <v>0.85541237875777776</v>
      </c>
      <c r="BE391" s="98">
        <f>[13]CaseCE195!$AA408/1000</f>
        <v>0.37100990851377297</v>
      </c>
      <c r="BF391" s="99">
        <f t="shared" si="82"/>
        <v>2.3056321654170118</v>
      </c>
      <c r="BG391" s="98">
        <f>([14]CaseCE200!$O408+[14]CaseCE200!$Q408)/3600/1000</f>
        <v>7.9464997286377788</v>
      </c>
      <c r="BH391" s="98">
        <f>[14]CaseCE200!$AA408/1000</f>
        <v>2.1793916471040804</v>
      </c>
      <c r="BI391" s="99">
        <f t="shared" si="83"/>
        <v>3.6462008740819409</v>
      </c>
    </row>
    <row r="392" spans="19:61" x14ac:dyDescent="0.2">
      <c r="S392" t="s">
        <v>461</v>
      </c>
      <c r="T392" s="98">
        <f>([1]CaseCE100!$O409+[1]CaseCE100!$Q409)/3600/1000</f>
        <v>5.4356413985102501</v>
      </c>
      <c r="U392" s="98">
        <f>[1]CaseCE100!$AA409/1000</f>
        <v>2.2610228110013599</v>
      </c>
      <c r="V392" s="99">
        <f t="shared" si="70"/>
        <v>2.4040630514925754</v>
      </c>
      <c r="W392" s="98">
        <f>([2]CaseCE110!$O409+[2]CaseCE110!$Q409)/3600/1000</f>
        <v>5.4078978034062217</v>
      </c>
      <c r="X392" s="98">
        <f>[2]CaseCE110!$AA409/1000</f>
        <v>1.59022581663787</v>
      </c>
      <c r="Y392" s="99">
        <f t="shared" si="71"/>
        <v>3.4007106077801281</v>
      </c>
      <c r="Z392" s="98">
        <f>([3]CaseCE120!$O409+[3]CaseCE120!$Q409)/3600/1000</f>
        <v>5.4003559223430271</v>
      </c>
      <c r="AA392" s="98">
        <f>[3]CaseCE120!$AA409/1000</f>
        <v>1.4970224459167001</v>
      </c>
      <c r="AB392" s="99">
        <f t="shared" si="72"/>
        <v>3.6073980968509294</v>
      </c>
      <c r="AC392" s="98">
        <f>([4]CaseCE130!$O409+[4]CaseCE130!$Q409)/3600/1000</f>
        <v>0.30564127438541944</v>
      </c>
      <c r="AD392" s="98">
        <f>[4]CaseCE130!$AA409/1000</f>
        <v>0.16052316011717202</v>
      </c>
      <c r="AE392" s="99">
        <f t="shared" si="73"/>
        <v>1.9040322540518149</v>
      </c>
      <c r="AF392" s="98">
        <f>([5]CaseCE140!$O409+[5]CaseCE140!$Q409)/3600/1000</f>
        <v>0.27789759275065828</v>
      </c>
      <c r="AG392" s="98">
        <f>[5]CaseCE140!$AA409/1000</f>
        <v>0.10026649263418101</v>
      </c>
      <c r="AH392" s="99">
        <f t="shared" si="74"/>
        <v>2.771589844720693</v>
      </c>
      <c r="AI392" s="98">
        <f>([6]CaseCE150!$O409+[6]CaseCE150!$Q409)/3600/1000</f>
        <v>6.5079412422301113</v>
      </c>
      <c r="AJ392" s="98">
        <f>[6]CaseCE150!$AA409/1000</f>
        <v>1.78104542918444</v>
      </c>
      <c r="AK392" s="99">
        <f t="shared" si="75"/>
        <v>3.6540006984606608</v>
      </c>
      <c r="AL392" s="98">
        <f>([7]CaseCE160!$O409+[7]CaseCE160!$Q409)/3600/1000</f>
        <v>6.5004357960516392</v>
      </c>
      <c r="AM392" s="98">
        <f>[7]CaseCE160!$AA409/1000</f>
        <v>1.6838996592148801</v>
      </c>
      <c r="AN392" s="99">
        <f t="shared" si="76"/>
        <v>3.8603462863591731</v>
      </c>
      <c r="AO392" s="98">
        <f>([8]CaseCE165!$O409+[8]CaseCE165!$Q409)/3600/1000</f>
        <v>6.524643062929055</v>
      </c>
      <c r="AP392" s="98">
        <f>[8]CaseCE165!$AA409/1000</f>
        <v>2.2183082033514001</v>
      </c>
      <c r="AQ392" s="99">
        <f t="shared" si="77"/>
        <v>2.9412698619027253</v>
      </c>
      <c r="AR392" s="98">
        <f>([9]CaseCE170!$O409+[9]CaseCE170!$Q409)/3600/1000</f>
        <v>3.2079333915612636</v>
      </c>
      <c r="AS392" s="98">
        <f>[9]CaseCE170!$AA409/1000</f>
        <v>0.94474792375458605</v>
      </c>
      <c r="AT392" s="99">
        <f t="shared" si="78"/>
        <v>3.3955442620211329</v>
      </c>
      <c r="AU392" s="98">
        <f>([10]CaseCE180!$O409+[10]CaseCE180!$Q409)/3600/1000</f>
        <v>6.5079793056462574</v>
      </c>
      <c r="AV392" s="98">
        <f>[10]CaseCE180!$AA409/1000</f>
        <v>1.6095526577564498</v>
      </c>
      <c r="AW392" s="99">
        <f t="shared" si="79"/>
        <v>4.0433466244699989</v>
      </c>
      <c r="AX392" s="98">
        <f>([11]CaseCE185!$O409+[11]CaseCE185!$Q409)/3600/1000</f>
        <v>6.5356954753934309</v>
      </c>
      <c r="AY392" s="98">
        <f>[11]CaseCE185!$AA409/1000</f>
        <v>2.2909718500808198</v>
      </c>
      <c r="AZ392" s="99">
        <f t="shared" si="80"/>
        <v>2.8528047933731129</v>
      </c>
      <c r="BA392" s="98">
        <f>([12]CaseCE190!$O409+[12]CaseCE190!$Q409)/3600/1000</f>
        <v>0.82790796469624173</v>
      </c>
      <c r="BB392" s="98">
        <f>[12]CaseCE190!$AA409/1000</f>
        <v>0.24367946364811899</v>
      </c>
      <c r="BC392" s="99">
        <f t="shared" si="81"/>
        <v>3.397528672714774</v>
      </c>
      <c r="BD392" s="98">
        <f>([13]CaseCE195!$O409+[13]CaseCE195!$Q409)/3600/1000</f>
        <v>0.85564896255988065</v>
      </c>
      <c r="BE392" s="98">
        <f>[13]CaseCE195!$AA409/1000</f>
        <v>0.37116743958689502</v>
      </c>
      <c r="BF392" s="99">
        <f t="shared" si="82"/>
        <v>2.3052910123587562</v>
      </c>
      <c r="BG392" s="98">
        <f>([14]CaseCE200!$O409+[14]CaseCE200!$Q409)/3600/1000</f>
        <v>7.9466354325591384</v>
      </c>
      <c r="BH392" s="98">
        <f>[14]CaseCE200!$AA409/1000</f>
        <v>2.1794188818896902</v>
      </c>
      <c r="BI392" s="99">
        <f t="shared" si="83"/>
        <v>3.6462175759755358</v>
      </c>
    </row>
    <row r="393" spans="19:61" x14ac:dyDescent="0.2">
      <c r="S393" t="s">
        <v>462</v>
      </c>
      <c r="T393" s="98">
        <f>([1]CaseCE100!$O410+[1]CaseCE100!$Q410)/3600/1000</f>
        <v>5.435715924472972</v>
      </c>
      <c r="U393" s="98">
        <f>[1]CaseCE100!$AA410/1000</f>
        <v>2.2613073969336299</v>
      </c>
      <c r="V393" s="99">
        <f t="shared" si="70"/>
        <v>2.4037934567604089</v>
      </c>
      <c r="W393" s="98">
        <f>([2]CaseCE110!$O410+[2]CaseCE110!$Q410)/3600/1000</f>
        <v>5.407944926425639</v>
      </c>
      <c r="X393" s="98">
        <f>[2]CaseCE110!$AA410/1000</f>
        <v>1.59042134186682</v>
      </c>
      <c r="Y393" s="99">
        <f t="shared" si="71"/>
        <v>3.400322156189032</v>
      </c>
      <c r="Z393" s="98">
        <f>([3]CaseCE120!$O410+[3]CaseCE120!$Q410)/3600/1000</f>
        <v>5.4003706783379446</v>
      </c>
      <c r="AA393" s="98">
        <f>[3]CaseCE120!$AA410/1000</f>
        <v>1.4971981583468401</v>
      </c>
      <c r="AB393" s="99">
        <f t="shared" si="72"/>
        <v>3.6069845853276141</v>
      </c>
      <c r="AC393" s="98">
        <f>([4]CaseCE130!$O410+[4]CaseCE130!$Q410)/3600/1000</f>
        <v>0.30571581114525281</v>
      </c>
      <c r="AD393" s="98">
        <f>[4]CaseCE130!$AA410/1000</f>
        <v>0.16058728021982099</v>
      </c>
      <c r="AE393" s="99">
        <f t="shared" si="73"/>
        <v>1.9037361534909343</v>
      </c>
      <c r="AF393" s="98">
        <f>([5]CaseCE140!$O410+[5]CaseCE140!$Q410)/3600/1000</f>
        <v>0.27794472068471671</v>
      </c>
      <c r="AG393" s="98">
        <f>[5]CaseCE140!$AA410/1000</f>
        <v>0.100299227514023</v>
      </c>
      <c r="AH393" s="99">
        <f t="shared" si="74"/>
        <v>2.7711551481875252</v>
      </c>
      <c r="AI393" s="98">
        <f>([6]CaseCE150!$O410+[6]CaseCE150!$Q410)/3600/1000</f>
        <v>6.5079852947556391</v>
      </c>
      <c r="AJ393" s="98">
        <f>[6]CaseCE150!$AA410/1000</f>
        <v>1.7811499543792699</v>
      </c>
      <c r="AK393" s="99">
        <f t="shared" si="75"/>
        <v>3.653810999323563</v>
      </c>
      <c r="AL393" s="98">
        <f>([7]CaseCE160!$O410+[7]CaseCE160!$Q410)/3600/1000</f>
        <v>6.5004432217723886</v>
      </c>
      <c r="AM393" s="98">
        <f>[7]CaseCE160!$AA410/1000</f>
        <v>1.68396456672263</v>
      </c>
      <c r="AN393" s="99">
        <f t="shared" si="76"/>
        <v>3.8602019010552571</v>
      </c>
      <c r="AO393" s="98">
        <f>([8]CaseCE165!$O410+[8]CaseCE165!$Q410)/3600/1000</f>
        <v>6.524715414613361</v>
      </c>
      <c r="AP393" s="98">
        <f>[8]CaseCE165!$AA410/1000</f>
        <v>2.2184548959161798</v>
      </c>
      <c r="AQ393" s="99">
        <f t="shared" si="77"/>
        <v>2.9411079876468604</v>
      </c>
      <c r="AR393" s="98">
        <f>([9]CaseCE170!$O410+[9]CaseCE170!$Q410)/3600/1000</f>
        <v>3.2079789395454608</v>
      </c>
      <c r="AS393" s="98">
        <f>[9]CaseCE170!$AA410/1000</f>
        <v>0.94483046343335397</v>
      </c>
      <c r="AT393" s="99">
        <f t="shared" si="78"/>
        <v>3.3952958374015676</v>
      </c>
      <c r="AU393" s="98">
        <f>([10]CaseCE180!$O410+[10]CaseCE180!$Q410)/3600/1000</f>
        <v>6.5080229833194556</v>
      </c>
      <c r="AV393" s="98">
        <f>[10]CaseCE180!$AA410/1000</f>
        <v>1.6097331706290399</v>
      </c>
      <c r="AW393" s="99">
        <f t="shared" si="79"/>
        <v>4.042920343609679</v>
      </c>
      <c r="AX393" s="98">
        <f>([11]CaseCE185!$O410+[11]CaseCE185!$Q410)/3600/1000</f>
        <v>6.5357711038304505</v>
      </c>
      <c r="AY393" s="98">
        <f>[11]CaseCE185!$AA410/1000</f>
        <v>2.2912868304714897</v>
      </c>
      <c r="AZ393" s="99">
        <f t="shared" si="80"/>
        <v>2.8524456287672861</v>
      </c>
      <c r="BA393" s="98">
        <f>([12]CaseCE190!$O410+[12]CaseCE190!$Q410)/3600/1000</f>
        <v>0.82795484677555276</v>
      </c>
      <c r="BB393" s="98">
        <f>[12]CaseCE190!$AA410/1000</f>
        <v>0.24372646406857001</v>
      </c>
      <c r="BC393" s="99">
        <f t="shared" si="81"/>
        <v>3.3970658456794247</v>
      </c>
      <c r="BD393" s="98">
        <f>([13]CaseCE195!$O410+[13]CaseCE195!$Q410)/3600/1000</f>
        <v>0.85572356387371118</v>
      </c>
      <c r="BE393" s="98">
        <f>[13]CaseCE195!$AA410/1000</f>
        <v>0.37120786440109499</v>
      </c>
      <c r="BF393" s="99">
        <f t="shared" si="82"/>
        <v>2.305240933551695</v>
      </c>
      <c r="BG393" s="98">
        <f>([14]CaseCE200!$O410+[14]CaseCE200!$Q410)/3600/1000</f>
        <v>7.9466918523518064</v>
      </c>
      <c r="BH393" s="98">
        <f>[14]CaseCE200!$AA410/1000</f>
        <v>2.1795300305640599</v>
      </c>
      <c r="BI393" s="99">
        <f t="shared" si="83"/>
        <v>3.646057517406728</v>
      </c>
    </row>
    <row r="394" spans="19:61" x14ac:dyDescent="0.2">
      <c r="S394" t="s">
        <v>463</v>
      </c>
      <c r="T394" s="98">
        <f>([1]CaseCE100!$O411+[1]CaseCE100!$Q411)/3600/1000</f>
        <v>5.4358985474915835</v>
      </c>
      <c r="U394" s="98">
        <f>[1]CaseCE100!$AA411/1000</f>
        <v>2.2615230679885401</v>
      </c>
      <c r="V394" s="99">
        <f t="shared" ref="V394:V457" si="84">T394/U394</f>
        <v>2.4036449702573317</v>
      </c>
      <c r="W394" s="98">
        <f>([2]CaseCE110!$O411+[2]CaseCE110!$Q411)/3600/1000</f>
        <v>5.4080733052333612</v>
      </c>
      <c r="X394" s="98">
        <f>[2]CaseCE110!$AA411/1000</f>
        <v>1.5905624094933601</v>
      </c>
      <c r="Y394" s="99">
        <f t="shared" ref="Y394:Y457" si="85">W394/X394</f>
        <v>3.4001012930740568</v>
      </c>
      <c r="Z394" s="98">
        <f>([3]CaseCE120!$O411+[3]CaseCE120!$Q411)/3600/1000</f>
        <v>5.4004380524395286</v>
      </c>
      <c r="AA394" s="98">
        <f>[3]CaseCE120!$AA411/1000</f>
        <v>1.49731696718271</v>
      </c>
      <c r="AB394" s="99">
        <f t="shared" ref="AB394:AB457" si="86">Z394/AA394</f>
        <v>3.6067433755197276</v>
      </c>
      <c r="AC394" s="98">
        <f>([4]CaseCE130!$O411+[4]CaseCE130!$Q411)/3600/1000</f>
        <v>0.30589843798832506</v>
      </c>
      <c r="AD394" s="98">
        <f>[4]CaseCE130!$AA411/1000</f>
        <v>0.16069705448190602</v>
      </c>
      <c r="AE394" s="99">
        <f t="shared" ref="AE394:AE457" si="87">AC394/AD394</f>
        <v>1.9035721530463288</v>
      </c>
      <c r="AF394" s="98">
        <f>([5]CaseCE140!$O411+[5]CaseCE140!$Q411)/3600/1000</f>
        <v>0.27807311377583616</v>
      </c>
      <c r="AG394" s="98">
        <f>[5]CaseCE140!$AA411/1000</f>
        <v>0.10035456010822599</v>
      </c>
      <c r="AH394" s="99">
        <f t="shared" ref="AH394:AH457" si="88">AF394/AG394</f>
        <v>2.7709066082891702</v>
      </c>
      <c r="AI394" s="98">
        <f>([6]CaseCE150!$O411+[6]CaseCE150!$Q411)/3600/1000</f>
        <v>6.508111907110278</v>
      </c>
      <c r="AJ394" s="98">
        <f>[6]CaseCE150!$AA411/1000</f>
        <v>1.7813375603231001</v>
      </c>
      <c r="AK394" s="99">
        <f t="shared" ref="AK394:AK457" si="89">AI394/AJ394</f>
        <v>3.6534972663630541</v>
      </c>
      <c r="AL394" s="98">
        <f>([7]CaseCE160!$O411+[7]CaseCE160!$Q411)/3600/1000</f>
        <v>6.5004994599013886</v>
      </c>
      <c r="AM394" s="98">
        <f>[7]CaseCE160!$AA411/1000</f>
        <v>1.6841202730512701</v>
      </c>
      <c r="AN394" s="99">
        <f t="shared" ref="AN394:AN457" si="90">AL394/AM394</f>
        <v>3.8598783970006232</v>
      </c>
      <c r="AO394" s="98">
        <f>([8]CaseCE165!$O411+[8]CaseCE165!$Q411)/3600/1000</f>
        <v>6.5248947617507218</v>
      </c>
      <c r="AP394" s="98">
        <f>[8]CaseCE165!$AA411/1000</f>
        <v>2.2187084756938797</v>
      </c>
      <c r="AQ394" s="99">
        <f t="shared" ref="AQ394:AQ457" si="91">AO394/AP394</f>
        <v>2.9408526776867898</v>
      </c>
      <c r="AR394" s="98">
        <f>([9]CaseCE170!$O411+[9]CaseCE170!$Q411)/3600/1000</f>
        <v>3.2081051916180052</v>
      </c>
      <c r="AS394" s="98">
        <f>[9]CaseCE170!$AA411/1000</f>
        <v>0.94496361465032397</v>
      </c>
      <c r="AT394" s="99">
        <f t="shared" ref="AT394:AT457" si="92">AR394/AS394</f>
        <v>3.3949510244424999</v>
      </c>
      <c r="AU394" s="98">
        <f>([10]CaseCE180!$O411+[10]CaseCE180!$Q411)/3600/1000</f>
        <v>6.5081459281434864</v>
      </c>
      <c r="AV394" s="98">
        <f>[10]CaseCE180!$AA411/1000</f>
        <v>1.6098483790139402</v>
      </c>
      <c r="AW394" s="99">
        <f t="shared" ref="AW394:AW457" si="93">AU394/AV394</f>
        <v>4.0427073834927469</v>
      </c>
      <c r="AX394" s="98">
        <f>([11]CaseCE185!$O411+[11]CaseCE185!$Q411)/3600/1000</f>
        <v>6.5359529795816647</v>
      </c>
      <c r="AY394" s="98">
        <f>[11]CaseCE185!$AA411/1000</f>
        <v>2.2915175716458998</v>
      </c>
      <c r="AZ394" s="99">
        <f t="shared" ref="AZ394:AZ457" si="94">AX394/AY394</f>
        <v>2.8522377748503001</v>
      </c>
      <c r="BA394" s="98">
        <f>([12]CaseCE190!$O411+[12]CaseCE190!$Q411)/3600/1000</f>
        <v>0.82808257151984443</v>
      </c>
      <c r="BB394" s="98">
        <f>[12]CaseCE190!$AA411/1000</f>
        <v>0.24381769533910699</v>
      </c>
      <c r="BC394" s="99">
        <f t="shared" ref="BC394:BC457" si="95">BA394/BB394</f>
        <v>3.3963185911019669</v>
      </c>
      <c r="BD394" s="98">
        <f>([13]CaseCE195!$O411+[13]CaseCE195!$Q411)/3600/1000</f>
        <v>0.85590606091306676</v>
      </c>
      <c r="BE394" s="98">
        <f>[13]CaseCE195!$AA411/1000</f>
        <v>0.37136894412931004</v>
      </c>
      <c r="BF394" s="99">
        <f t="shared" ref="BF394:BF457" si="96">BD394/BE394</f>
        <v>2.3047324619988734</v>
      </c>
      <c r="BG394" s="98">
        <f>([14]CaseCE200!$O411+[14]CaseCE200!$Q411)/3600/1000</f>
        <v>7.9468344466256102</v>
      </c>
      <c r="BH394" s="98">
        <f>[14]CaseCE200!$AA411/1000</f>
        <v>2.17975297919038</v>
      </c>
      <c r="BI394" s="99">
        <f t="shared" ref="BI394:BI457" si="97">BG394/BH394</f>
        <v>3.6457500104334217</v>
      </c>
    </row>
    <row r="395" spans="19:61" x14ac:dyDescent="0.2">
      <c r="S395" t="s">
        <v>464</v>
      </c>
      <c r="T395" s="98">
        <f>([1]CaseCE100!$O412+[1]CaseCE100!$Q412)/3600/1000</f>
        <v>5.4358927603581657</v>
      </c>
      <c r="U395" s="98">
        <f>[1]CaseCE100!$AA412/1000</f>
        <v>2.2617818205062998</v>
      </c>
      <c r="V395" s="99">
        <f t="shared" si="84"/>
        <v>2.4033674296406455</v>
      </c>
      <c r="W395" s="98">
        <f>([2]CaseCE110!$O412+[2]CaseCE110!$Q412)/3600/1000</f>
        <v>5.4080946637221388</v>
      </c>
      <c r="X395" s="98">
        <f>[2]CaseCE110!$AA412/1000</f>
        <v>1.5907521475139998</v>
      </c>
      <c r="Y395" s="99">
        <f t="shared" si="85"/>
        <v>3.3997091703907589</v>
      </c>
      <c r="Z395" s="98">
        <f>([3]CaseCE120!$O412+[3]CaseCE120!$Q412)/3600/1000</f>
        <v>5.400465240114138</v>
      </c>
      <c r="AA395" s="98">
        <f>[3]CaseCE120!$AA412/1000</f>
        <v>1.49749577856371</v>
      </c>
      <c r="AB395" s="99">
        <f t="shared" si="86"/>
        <v>3.6063308607746962</v>
      </c>
      <c r="AC395" s="98">
        <f>([4]CaseCE130!$O412+[4]CaseCE130!$Q412)/3600/1000</f>
        <v>0.3058926519364028</v>
      </c>
      <c r="AD395" s="98">
        <f>[4]CaseCE130!$AA412/1000</f>
        <v>0.16071969249837098</v>
      </c>
      <c r="AE395" s="99">
        <f t="shared" si="87"/>
        <v>1.903268026346574</v>
      </c>
      <c r="AF395" s="98">
        <f>([5]CaseCE140!$O412+[5]CaseCE140!$Q412)/3600/1000</f>
        <v>0.27809446825990281</v>
      </c>
      <c r="AG395" s="98">
        <f>[5]CaseCE140!$AA412/1000</f>
        <v>0.10037814693298</v>
      </c>
      <c r="AH395" s="99">
        <f t="shared" si="88"/>
        <v>2.7704682419130489</v>
      </c>
      <c r="AI395" s="98">
        <f>([6]CaseCE150!$O412+[6]CaseCE150!$Q412)/3600/1000</f>
        <v>6.5081325169295274</v>
      </c>
      <c r="AJ395" s="98">
        <f>[6]CaseCE150!$AA412/1000</f>
        <v>1.78145963600573</v>
      </c>
      <c r="AK395" s="99">
        <f t="shared" si="89"/>
        <v>3.6532584771449708</v>
      </c>
      <c r="AL395" s="98">
        <f>([7]CaseCE160!$O412+[7]CaseCE160!$Q412)/3600/1000</f>
        <v>6.5005222462223058</v>
      </c>
      <c r="AM395" s="98">
        <f>[7]CaseCE160!$AA412/1000</f>
        <v>1.68422009870661</v>
      </c>
      <c r="AN395" s="99">
        <f t="shared" si="90"/>
        <v>3.8596631468858229</v>
      </c>
      <c r="AO395" s="98">
        <f>([8]CaseCE165!$O412+[8]CaseCE165!$Q412)/3600/1000</f>
        <v>6.5248964565126668</v>
      </c>
      <c r="AP395" s="98">
        <f>[8]CaseCE165!$AA412/1000</f>
        <v>2.21886736783242</v>
      </c>
      <c r="AQ395" s="99">
        <f t="shared" si="91"/>
        <v>2.9406428482864864</v>
      </c>
      <c r="AR395" s="98">
        <f>([9]CaseCE170!$O412+[9]CaseCE170!$Q412)/3600/1000</f>
        <v>3.2081267283533883</v>
      </c>
      <c r="AS395" s="98">
        <f>[9]CaseCE170!$AA412/1000</f>
        <v>0.94504994086829008</v>
      </c>
      <c r="AT395" s="99">
        <f t="shared" si="92"/>
        <v>3.3946636993658088</v>
      </c>
      <c r="AU395" s="98">
        <f>([10]CaseCE180!$O412+[10]CaseCE180!$Q412)/3600/1000</f>
        <v>6.5081675620429049</v>
      </c>
      <c r="AV395" s="98">
        <f>[10]CaseCE180!$AA412/1000</f>
        <v>1.61000107630954</v>
      </c>
      <c r="AW395" s="99">
        <f t="shared" si="93"/>
        <v>4.0423373982836015</v>
      </c>
      <c r="AX395" s="98">
        <f>([11]CaseCE185!$O412+[11]CaseCE185!$Q412)/3600/1000</f>
        <v>6.5359483440336028</v>
      </c>
      <c r="AY395" s="98">
        <f>[11]CaseCE185!$AA412/1000</f>
        <v>2.2917616350154</v>
      </c>
      <c r="AZ395" s="99">
        <f t="shared" si="94"/>
        <v>2.8519320003319995</v>
      </c>
      <c r="BA395" s="98">
        <f>([12]CaseCE190!$O412+[12]CaseCE190!$Q412)/3600/1000</f>
        <v>0.8281039304527501</v>
      </c>
      <c r="BB395" s="98">
        <f>[12]CaseCE190!$AA412/1000</f>
        <v>0.24382072583285</v>
      </c>
      <c r="BC395" s="99">
        <f t="shared" si="95"/>
        <v>3.3963639785915998</v>
      </c>
      <c r="BD395" s="98">
        <f>([13]CaseCE195!$O412+[13]CaseCE195!$Q412)/3600/1000</f>
        <v>0.85590012575969432</v>
      </c>
      <c r="BE395" s="98">
        <f>[13]CaseCE195!$AA412/1000</f>
        <v>0.371330078258853</v>
      </c>
      <c r="BF395" s="99">
        <f t="shared" si="96"/>
        <v>2.3049577070970511</v>
      </c>
      <c r="BG395" s="98">
        <f>([14]CaseCE200!$O412+[14]CaseCE200!$Q412)/3600/1000</f>
        <v>7.9468485360178622</v>
      </c>
      <c r="BH395" s="98">
        <f>[14]CaseCE200!$AA412/1000</f>
        <v>2.1798873356468698</v>
      </c>
      <c r="BI395" s="99">
        <f t="shared" si="97"/>
        <v>3.6455317694938016</v>
      </c>
    </row>
    <row r="396" spans="19:61" x14ac:dyDescent="0.2">
      <c r="S396" t="s">
        <v>465</v>
      </c>
      <c r="T396" s="98">
        <f>([1]CaseCE100!$O413+[1]CaseCE100!$Q413)/3600/1000</f>
        <v>5.4357317075604712</v>
      </c>
      <c r="U396" s="98">
        <f>[1]CaseCE100!$AA413/1000</f>
        <v>2.2618859280815902</v>
      </c>
      <c r="V396" s="99">
        <f t="shared" si="84"/>
        <v>2.4031856072294353</v>
      </c>
      <c r="W396" s="98">
        <f>([2]CaseCE110!$O413+[2]CaseCE110!$Q413)/3600/1000</f>
        <v>5.4079932366388057</v>
      </c>
      <c r="X396" s="98">
        <f>[2]CaseCE110!$AA413/1000</f>
        <v>1.5908388839457399</v>
      </c>
      <c r="Y396" s="99">
        <f t="shared" si="85"/>
        <v>3.3994600529410119</v>
      </c>
      <c r="Z396" s="98">
        <f>([3]CaseCE120!$O413+[3]CaseCE120!$Q413)/3600/1000</f>
        <v>5.4004201546817221</v>
      </c>
      <c r="AA396" s="98">
        <f>[3]CaseCE120!$AA413/1000</f>
        <v>1.4975891371324102</v>
      </c>
      <c r="AB396" s="99">
        <f t="shared" si="86"/>
        <v>3.6060759395079942</v>
      </c>
      <c r="AC396" s="98">
        <f>([4]CaseCE130!$O413+[4]CaseCE130!$Q413)/3600/1000</f>
        <v>0.30573158813195001</v>
      </c>
      <c r="AD396" s="98">
        <f>[4]CaseCE130!$AA413/1000</f>
        <v>0.160651786686379</v>
      </c>
      <c r="AE396" s="99">
        <f t="shared" si="87"/>
        <v>1.9030699529585233</v>
      </c>
      <c r="AF396" s="98">
        <f>([5]CaseCE140!$O413+[5]CaseCE140!$Q413)/3600/1000</f>
        <v>0.27799303176007217</v>
      </c>
      <c r="AG396" s="98">
        <f>[5]CaseCE140!$AA413/1000</f>
        <v>0.100351578218722</v>
      </c>
      <c r="AH396" s="99">
        <f t="shared" si="88"/>
        <v>2.770190929674972</v>
      </c>
      <c r="AI396" s="98">
        <f>([6]CaseCE150!$O413+[6]CaseCE150!$Q413)/3600/1000</f>
        <v>6.5080341182999994</v>
      </c>
      <c r="AJ396" s="98">
        <f>[6]CaseCE150!$AA413/1000</f>
        <v>1.7815981109785399</v>
      </c>
      <c r="AK396" s="99">
        <f t="shared" si="89"/>
        <v>3.6529192965553112</v>
      </c>
      <c r="AL396" s="98">
        <f>([7]CaseCE160!$O413+[7]CaseCE160!$Q413)/3600/1000</f>
        <v>6.5004816121621385</v>
      </c>
      <c r="AM396" s="98">
        <f>[7]CaseCE160!$AA413/1000</f>
        <v>1.6843687961804901</v>
      </c>
      <c r="AN396" s="99">
        <f t="shared" si="90"/>
        <v>3.8592982884168636</v>
      </c>
      <c r="AO396" s="98">
        <f>([8]CaseCE165!$O413+[8]CaseCE165!$Q413)/3600/1000</f>
        <v>6.5247472052182491</v>
      </c>
      <c r="AP396" s="98">
        <f>[8]CaseCE165!$AA413/1000</f>
        <v>2.21903153503446</v>
      </c>
      <c r="AQ396" s="99">
        <f t="shared" si="91"/>
        <v>2.9403580355683969</v>
      </c>
      <c r="AR396" s="98">
        <f>([9]CaseCE170!$O413+[9]CaseCE170!$Q413)/3600/1000</f>
        <v>3.2080273670707835</v>
      </c>
      <c r="AS396" s="98">
        <f>[9]CaseCE170!$AA413/1000</f>
        <v>0.94511065059191401</v>
      </c>
      <c r="AT396" s="99">
        <f t="shared" si="92"/>
        <v>3.3943405092955263</v>
      </c>
      <c r="AU396" s="98">
        <f>([10]CaseCE180!$O413+[10]CaseCE180!$Q413)/3600/1000</f>
        <v>6.5080697601438553</v>
      </c>
      <c r="AV396" s="98">
        <f>[10]CaseCE180!$AA413/1000</f>
        <v>1.61005893927778</v>
      </c>
      <c r="AW396" s="99">
        <f t="shared" si="93"/>
        <v>4.0421313787824209</v>
      </c>
      <c r="AX396" s="98">
        <f>([11]CaseCE185!$O413+[11]CaseCE185!$Q413)/3600/1000</f>
        <v>6.5357891311594614</v>
      </c>
      <c r="AY396" s="98">
        <f>[11]CaseCE185!$AA413/1000</f>
        <v>2.29187357612168</v>
      </c>
      <c r="AZ396" s="99">
        <f t="shared" si="94"/>
        <v>2.851723236069311</v>
      </c>
      <c r="BA396" s="98">
        <f>([12]CaseCE190!$O413+[12]CaseCE190!$Q413)/3600/1000</f>
        <v>0.82800277780236387</v>
      </c>
      <c r="BB396" s="98">
        <f>[12]CaseCE190!$AA413/1000</f>
        <v>0.24375114184818</v>
      </c>
      <c r="BC396" s="99">
        <f t="shared" si="95"/>
        <v>3.3969185601521574</v>
      </c>
      <c r="BD396" s="98">
        <f>([13]CaseCE195!$O413+[13]CaseCE195!$Q413)/3600/1000</f>
        <v>0.85573907613668621</v>
      </c>
      <c r="BE396" s="98">
        <f>[13]CaseCE195!$AA413/1000</f>
        <v>0.37119933995585197</v>
      </c>
      <c r="BF396" s="99">
        <f t="shared" si="96"/>
        <v>2.3053356620689636</v>
      </c>
      <c r="BG396" s="98">
        <f>([14]CaseCE200!$O413+[14]CaseCE200!$Q413)/3600/1000</f>
        <v>7.9467433732011399</v>
      </c>
      <c r="BH396" s="98">
        <f>[14]CaseCE200!$AA413/1000</f>
        <v>2.1800583302152399</v>
      </c>
      <c r="BI396" s="99">
        <f t="shared" si="97"/>
        <v>3.6451975908445293</v>
      </c>
    </row>
    <row r="397" spans="19:61" x14ac:dyDescent="0.2">
      <c r="S397" t="s">
        <v>466</v>
      </c>
      <c r="T397" s="98">
        <f>([1]CaseCE100!$O414+[1]CaseCE100!$Q414)/3600/1000</f>
        <v>5.4357451443488607</v>
      </c>
      <c r="U397" s="98">
        <f>[1]CaseCE100!$AA414/1000</f>
        <v>2.2618902945914101</v>
      </c>
      <c r="V397" s="99">
        <f t="shared" si="84"/>
        <v>2.4031869084662123</v>
      </c>
      <c r="W397" s="98">
        <f>([2]CaseCE110!$O414+[2]CaseCE110!$Q414)/3600/1000</f>
        <v>5.4079950944578341</v>
      </c>
      <c r="X397" s="98">
        <f>[2]CaseCE110!$AA414/1000</f>
        <v>1.5908393220824601</v>
      </c>
      <c r="Y397" s="99">
        <f t="shared" si="85"/>
        <v>3.3994602845110675</v>
      </c>
      <c r="Z397" s="98">
        <f>([3]CaseCE120!$O414+[3]CaseCE120!$Q414)/3600/1000</f>
        <v>5.4004175782148893</v>
      </c>
      <c r="AA397" s="98">
        <f>[3]CaseCE120!$AA414/1000</f>
        <v>1.49758854897028</v>
      </c>
      <c r="AB397" s="99">
        <f t="shared" si="86"/>
        <v>3.6060756353459951</v>
      </c>
      <c r="AC397" s="98">
        <f>([4]CaseCE130!$O414+[4]CaseCE130!$Q414)/3600/1000</f>
        <v>0.30574501982861663</v>
      </c>
      <c r="AD397" s="98">
        <f>[4]CaseCE130!$AA414/1000</f>
        <v>0.16065873291633501</v>
      </c>
      <c r="AE397" s="99">
        <f t="shared" si="87"/>
        <v>1.9030712758567383</v>
      </c>
      <c r="AF397" s="98">
        <f>([5]CaseCE140!$O414+[5]CaseCE140!$Q414)/3600/1000</f>
        <v>0.27799489427464719</v>
      </c>
      <c r="AG397" s="98">
        <f>[5]CaseCE140!$AA414/1000</f>
        <v>0.10035224221618599</v>
      </c>
      <c r="AH397" s="99">
        <f t="shared" si="88"/>
        <v>2.7701911600118576</v>
      </c>
      <c r="AI397" s="98">
        <f>([6]CaseCE150!$O414+[6]CaseCE150!$Q414)/3600/1000</f>
        <v>6.5080356997652498</v>
      </c>
      <c r="AJ397" s="98">
        <f>[6]CaseCE150!$AA414/1000</f>
        <v>1.78162488833237</v>
      </c>
      <c r="AK397" s="99">
        <f t="shared" si="89"/>
        <v>3.6528652817916556</v>
      </c>
      <c r="AL397" s="98">
        <f>([7]CaseCE160!$O414+[7]CaseCE160!$Q414)/3600/1000</f>
        <v>6.5004755619461951</v>
      </c>
      <c r="AM397" s="98">
        <f>[7]CaseCE160!$AA414/1000</f>
        <v>1.6844018258698599</v>
      </c>
      <c r="AN397" s="99">
        <f t="shared" si="90"/>
        <v>3.8592190189471061</v>
      </c>
      <c r="AO397" s="98">
        <f>([8]CaseCE165!$O414+[8]CaseCE165!$Q414)/3600/1000</f>
        <v>6.5247548125646393</v>
      </c>
      <c r="AP397" s="98">
        <f>[8]CaseCE165!$AA414/1000</f>
        <v>2.2190719204676101</v>
      </c>
      <c r="AQ397" s="99">
        <f t="shared" si="91"/>
        <v>2.9403079514384198</v>
      </c>
      <c r="AR397" s="98">
        <f>([9]CaseCE170!$O414+[9]CaseCE170!$Q414)/3600/1000</f>
        <v>3.208028635514097</v>
      </c>
      <c r="AS397" s="98">
        <f>[9]CaseCE170!$AA414/1000</f>
        <v>0.94513362697303005</v>
      </c>
      <c r="AT397" s="99">
        <f t="shared" si="92"/>
        <v>3.39425933430008</v>
      </c>
      <c r="AU397" s="98">
        <f>([10]CaseCE180!$O414+[10]CaseCE180!$Q414)/3600/1000</f>
        <v>6.5080706887000614</v>
      </c>
      <c r="AV397" s="98">
        <f>[10]CaseCE180!$AA414/1000</f>
        <v>1.6100725618470599</v>
      </c>
      <c r="AW397" s="99">
        <f t="shared" si="93"/>
        <v>4.0420977556651634</v>
      </c>
      <c r="AX397" s="98">
        <f>([11]CaseCE185!$O414+[11]CaseCE185!$Q414)/3600/1000</f>
        <v>6.5358019049477969</v>
      </c>
      <c r="AY397" s="98">
        <f>[11]CaseCE185!$AA414/1000</f>
        <v>2.29190965471577</v>
      </c>
      <c r="AZ397" s="99">
        <f t="shared" si="94"/>
        <v>2.8516839184737983</v>
      </c>
      <c r="BA397" s="98">
        <f>([12]CaseCE190!$O414+[12]CaseCE190!$Q414)/3600/1000</f>
        <v>0.82800455796663608</v>
      </c>
      <c r="BB397" s="98">
        <f>[12]CaseCE190!$AA414/1000</f>
        <v>0.24377545195410899</v>
      </c>
      <c r="BC397" s="99">
        <f t="shared" si="95"/>
        <v>3.396587110512296</v>
      </c>
      <c r="BD397" s="98">
        <f>([13]CaseCE195!$O414+[13]CaseCE195!$Q414)/3600/1000</f>
        <v>0.85575264420493324</v>
      </c>
      <c r="BE397" s="98">
        <f>[13]CaseCE195!$AA414/1000</f>
        <v>0.37127330255422203</v>
      </c>
      <c r="BF397" s="99">
        <f t="shared" si="96"/>
        <v>2.3049129531201782</v>
      </c>
      <c r="BG397" s="98">
        <f>([14]CaseCE200!$O414+[14]CaseCE200!$Q414)/3600/1000</f>
        <v>7.9467442863548339</v>
      </c>
      <c r="BH397" s="98">
        <f>[14]CaseCE200!$AA414/1000</f>
        <v>2.1800973878963701</v>
      </c>
      <c r="BI397" s="99">
        <f t="shared" si="97"/>
        <v>3.645132703921472</v>
      </c>
    </row>
    <row r="398" spans="19:61" x14ac:dyDescent="0.2">
      <c r="S398" t="s">
        <v>467</v>
      </c>
      <c r="T398" s="98">
        <f>([1]CaseCE100!$O415+[1]CaseCE100!$Q415)/3600/1000</f>
        <v>5.4358875247733884</v>
      </c>
      <c r="U398" s="98">
        <f>[1]CaseCE100!$AA415/1000</f>
        <v>2.2619365699667302</v>
      </c>
      <c r="V398" s="99">
        <f t="shared" si="84"/>
        <v>2.4032006895990645</v>
      </c>
      <c r="W398" s="98">
        <f>([2]CaseCE110!$O415+[2]CaseCE110!$Q415)/3600/1000</f>
        <v>5.4080878372016112</v>
      </c>
      <c r="X398" s="98">
        <f>[2]CaseCE110!$AA415/1000</f>
        <v>1.5908613079842602</v>
      </c>
      <c r="Y398" s="99">
        <f t="shared" si="85"/>
        <v>3.3994716007356174</v>
      </c>
      <c r="Z398" s="98">
        <f>([3]CaseCE120!$O415+[3]CaseCE120!$Q415)/3600/1000</f>
        <v>5.4004667397211952</v>
      </c>
      <c r="AA398" s="98">
        <f>[3]CaseCE120!$AA415/1000</f>
        <v>1.4975997722057499</v>
      </c>
      <c r="AB398" s="99">
        <f t="shared" si="86"/>
        <v>3.6060814377442654</v>
      </c>
      <c r="AC398" s="98">
        <f>([4]CaseCE130!$O415+[4]CaseCE130!$Q415)/3600/1000</f>
        <v>0.30588740276606391</v>
      </c>
      <c r="AD398" s="98">
        <f>[4]CaseCE130!$AA415/1000</f>
        <v>0.160732366060822</v>
      </c>
      <c r="AE398" s="99">
        <f t="shared" si="87"/>
        <v>1.9030852980184119</v>
      </c>
      <c r="AF398" s="98">
        <f>([5]CaseCE140!$O415+[5]CaseCE140!$Q415)/3600/1000</f>
        <v>0.27808764850938611</v>
      </c>
      <c r="AG398" s="98">
        <f>[5]CaseCE140!$AA415/1000</f>
        <v>0.100385309548853</v>
      </c>
      <c r="AH398" s="99">
        <f t="shared" si="88"/>
        <v>2.7702026298385163</v>
      </c>
      <c r="AI398" s="98">
        <f>([6]CaseCE150!$O415+[6]CaseCE150!$Q415)/3600/1000</f>
        <v>6.5081263507618612</v>
      </c>
      <c r="AJ398" s="98">
        <f>[6]CaseCE150!$AA415/1000</f>
        <v>1.7816477889195501</v>
      </c>
      <c r="AK398" s="99">
        <f t="shared" si="89"/>
        <v>3.6528692097491411</v>
      </c>
      <c r="AL398" s="98">
        <f>([7]CaseCE160!$O415+[7]CaseCE160!$Q415)/3600/1000</f>
        <v>6.5005174184743053</v>
      </c>
      <c r="AM398" s="98">
        <f>[7]CaseCE160!$AA415/1000</f>
        <v>1.6844105491949299</v>
      </c>
      <c r="AN398" s="99">
        <f t="shared" si="90"/>
        <v>3.8592238819575493</v>
      </c>
      <c r="AO398" s="98">
        <f>([8]CaseCE165!$O415+[8]CaseCE165!$Q415)/3600/1000</f>
        <v>6.5248889987200824</v>
      </c>
      <c r="AP398" s="98">
        <f>[8]CaseCE165!$AA415/1000</f>
        <v>2.2191141650777899</v>
      </c>
      <c r="AQ398" s="99">
        <f t="shared" si="91"/>
        <v>2.9403124460211609</v>
      </c>
      <c r="AR398" s="98">
        <f>([9]CaseCE170!$O415+[9]CaseCE170!$Q415)/3600/1000</f>
        <v>3.2081196384785531</v>
      </c>
      <c r="AS398" s="98">
        <f>[9]CaseCE170!$AA415/1000</f>
        <v>0.94516693327354406</v>
      </c>
      <c r="AT398" s="99">
        <f t="shared" si="92"/>
        <v>3.3942360079900085</v>
      </c>
      <c r="AU398" s="98">
        <f>([10]CaseCE180!$O415+[10]CaseCE180!$Q415)/3600/1000</f>
        <v>6.5081598885189242</v>
      </c>
      <c r="AV398" s="98">
        <f>[10]CaseCE180!$AA415/1000</f>
        <v>1.61009960104432</v>
      </c>
      <c r="AW398" s="99">
        <f t="shared" si="93"/>
        <v>4.0420852749095113</v>
      </c>
      <c r="AX398" s="98">
        <f>([11]CaseCE185!$O415+[11]CaseCE185!$Q415)/3600/1000</f>
        <v>6.5359426163288026</v>
      </c>
      <c r="AY398" s="98">
        <f>[11]CaseCE185!$AA415/1000</f>
        <v>2.2919694438043896</v>
      </c>
      <c r="AZ398" s="99">
        <f t="shared" si="94"/>
        <v>2.8516709217030116</v>
      </c>
      <c r="BA398" s="98">
        <f>([12]CaseCE190!$O415+[12]CaseCE190!$Q415)/3600/1000</f>
        <v>0.82809700876907488</v>
      </c>
      <c r="BB398" s="98">
        <f>[12]CaseCE190!$AA415/1000</f>
        <v>0.24384792854038198</v>
      </c>
      <c r="BC398" s="99">
        <f t="shared" si="95"/>
        <v>3.3959567084529874</v>
      </c>
      <c r="BD398" s="98">
        <f>([13]CaseCE195!$O415+[13]CaseCE195!$Q415)/3600/1000</f>
        <v>0.85589503955741664</v>
      </c>
      <c r="BE398" s="98">
        <f>[13]CaseCE195!$AA415/1000</f>
        <v>0.37142140769325999</v>
      </c>
      <c r="BF398" s="99">
        <f t="shared" si="96"/>
        <v>2.3043772432855065</v>
      </c>
      <c r="BG398" s="98">
        <f>([14]CaseCE200!$O415+[14]CaseCE200!$Q415)/3600/1000</f>
        <v>7.9468415114252497</v>
      </c>
      <c r="BH398" s="98">
        <f>[14]CaseCE200!$AA415/1000</f>
        <v>2.1801233516275103</v>
      </c>
      <c r="BI398" s="99">
        <f t="shared" si="97"/>
        <v>3.6451338890952005</v>
      </c>
    </row>
    <row r="399" spans="19:61" x14ac:dyDescent="0.2">
      <c r="S399" t="s">
        <v>468</v>
      </c>
      <c r="T399" s="98">
        <f>([1]CaseCE100!$O416+[1]CaseCE100!$Q416)/3600/1000</f>
        <v>5.4361737889601391</v>
      </c>
      <c r="U399" s="98">
        <f>[1]CaseCE100!$AA416/1000</f>
        <v>2.2617688839389203</v>
      </c>
      <c r="V399" s="99">
        <f t="shared" si="84"/>
        <v>2.4035054277928358</v>
      </c>
      <c r="W399" s="98">
        <f>([2]CaseCE110!$O416+[2]CaseCE110!$Q416)/3600/1000</f>
        <v>5.4082858607051669</v>
      </c>
      <c r="X399" s="98">
        <f>[2]CaseCE110!$AA416/1000</f>
        <v>1.59072360248359</v>
      </c>
      <c r="Y399" s="99">
        <f t="shared" si="85"/>
        <v>3.3998903720679277</v>
      </c>
      <c r="Z399" s="98">
        <f>([3]CaseCE120!$O416+[3]CaseCE120!$Q416)/3600/1000</f>
        <v>5.4006012761445552</v>
      </c>
      <c r="AA399" s="98">
        <f>[3]CaseCE120!$AA416/1000</f>
        <v>1.4974577674443899</v>
      </c>
      <c r="AB399" s="99">
        <f t="shared" si="86"/>
        <v>3.6065132476900481</v>
      </c>
      <c r="AC399" s="98">
        <f>([4]CaseCE130!$O416+[4]CaseCE130!$Q416)/3600/1000</f>
        <v>0.30617366350981945</v>
      </c>
      <c r="AD399" s="98">
        <f>[4]CaseCE130!$AA416/1000</f>
        <v>0.16085473365484501</v>
      </c>
      <c r="AE399" s="99">
        <f t="shared" si="87"/>
        <v>1.9034171799183317</v>
      </c>
      <c r="AF399" s="98">
        <f>([5]CaseCE140!$O416+[5]CaseCE140!$Q416)/3600/1000</f>
        <v>0.278285695074175</v>
      </c>
      <c r="AG399" s="98">
        <f>[5]CaseCE140!$AA416/1000</f>
        <v>0.10043991453437501</v>
      </c>
      <c r="AH399" s="99">
        <f t="shared" si="88"/>
        <v>2.770668377848263</v>
      </c>
      <c r="AI399" s="98">
        <f>([6]CaseCE150!$O416+[6]CaseCE150!$Q416)/3600/1000</f>
        <v>6.5083218197981667</v>
      </c>
      <c r="AJ399" s="98">
        <f>[6]CaseCE150!$AA416/1000</f>
        <v>1.7815979680343601</v>
      </c>
      <c r="AK399" s="99">
        <f t="shared" si="89"/>
        <v>3.6530810747268694</v>
      </c>
      <c r="AL399" s="98">
        <f>([7]CaseCE160!$O416+[7]CaseCE160!$Q416)/3600/1000</f>
        <v>6.5006411091704726</v>
      </c>
      <c r="AM399" s="98">
        <f>[7]CaseCE160!$AA416/1000</f>
        <v>1.68437065194605</v>
      </c>
      <c r="AN399" s="99">
        <f t="shared" si="90"/>
        <v>3.8593887287574793</v>
      </c>
      <c r="AO399" s="98">
        <f>([8]CaseCE165!$O416+[8]CaseCE165!$Q416)/3600/1000</f>
        <v>6.5251504320994167</v>
      </c>
      <c r="AP399" s="98">
        <f>[8]CaseCE165!$AA416/1000</f>
        <v>2.2190606982137702</v>
      </c>
      <c r="AQ399" s="99">
        <f t="shared" si="91"/>
        <v>2.9405011036209272</v>
      </c>
      <c r="AR399" s="98">
        <f>([9]CaseCE170!$O416+[9]CaseCE170!$Q416)/3600/1000</f>
        <v>3.2083149203784664</v>
      </c>
      <c r="AS399" s="98">
        <f>[9]CaseCE170!$AA416/1000</f>
        <v>0.94515909474482307</v>
      </c>
      <c r="AT399" s="99">
        <f t="shared" si="92"/>
        <v>3.3944707702830255</v>
      </c>
      <c r="AU399" s="98">
        <f>([10]CaseCE180!$O416+[10]CaseCE180!$Q416)/3600/1000</f>
        <v>6.5083516930079437</v>
      </c>
      <c r="AV399" s="98">
        <f>[10]CaseCE180!$AA416/1000</f>
        <v>1.6099950763239101</v>
      </c>
      <c r="AW399" s="99">
        <f t="shared" si="93"/>
        <v>4.0424668303138009</v>
      </c>
      <c r="AX399" s="98">
        <f>([11]CaseCE185!$O416+[11]CaseCE185!$Q416)/3600/1000</f>
        <v>6.5362260616798871</v>
      </c>
      <c r="AY399" s="98">
        <f>[11]CaseCE185!$AA416/1000</f>
        <v>2.2918089868302101</v>
      </c>
      <c r="AZ399" s="99">
        <f t="shared" si="94"/>
        <v>2.8519942539889023</v>
      </c>
      <c r="BA399" s="98">
        <f>([12]CaseCE190!$O416+[12]CaseCE190!$Q416)/3600/1000</f>
        <v>0.82829448937043892</v>
      </c>
      <c r="BB399" s="98">
        <f>[12]CaseCE190!$AA416/1000</f>
        <v>0.24393827477301899</v>
      </c>
      <c r="BC399" s="99">
        <f t="shared" si="95"/>
        <v>3.3955085160012501</v>
      </c>
      <c r="BD399" s="98">
        <f>([13]CaseCE195!$O416+[13]CaseCE195!$Q416)/3600/1000</f>
        <v>0.85618127524350285</v>
      </c>
      <c r="BE399" s="98">
        <f>[13]CaseCE195!$AA416/1000</f>
        <v>0.37160703731203398</v>
      </c>
      <c r="BF399" s="99">
        <f t="shared" si="96"/>
        <v>2.3039963974755882</v>
      </c>
      <c r="BG399" s="98">
        <f>([14]CaseCE200!$O416+[14]CaseCE200!$Q416)/3600/1000</f>
        <v>7.9470552223588049</v>
      </c>
      <c r="BH399" s="98">
        <f>[14]CaseCE200!$AA416/1000</f>
        <v>2.1800737540823603</v>
      </c>
      <c r="BI399" s="99">
        <f t="shared" si="97"/>
        <v>3.6453148465630196</v>
      </c>
    </row>
    <row r="400" spans="19:61" x14ac:dyDescent="0.2">
      <c r="S400" t="s">
        <v>469</v>
      </c>
      <c r="T400" s="98">
        <f>([1]CaseCE100!$O417+[1]CaseCE100!$Q417)/3600/1000</f>
        <v>5.4370910262610836</v>
      </c>
      <c r="U400" s="98">
        <f>[1]CaseCE100!$AA417/1000</f>
        <v>2.26191057572714</v>
      </c>
      <c r="V400" s="99">
        <f t="shared" si="84"/>
        <v>2.4037603805416636</v>
      </c>
      <c r="W400" s="98">
        <f>([2]CaseCE110!$O417+[2]CaseCE110!$Q417)/3600/1000</f>
        <v>5.4089908935562496</v>
      </c>
      <c r="X400" s="98">
        <f>[2]CaseCE110!$AA417/1000</f>
        <v>1.59077990938911</v>
      </c>
      <c r="Y400" s="99">
        <f t="shared" si="85"/>
        <v>3.4002132297694194</v>
      </c>
      <c r="Z400" s="98">
        <f>([3]CaseCE120!$O417+[3]CaseCE120!$Q417)/3600/1000</f>
        <v>5.4013450843141122</v>
      </c>
      <c r="AA400" s="98">
        <f>[3]CaseCE120!$AA417/1000</f>
        <v>1.49752400449245</v>
      </c>
      <c r="AB400" s="99">
        <f t="shared" si="86"/>
        <v>3.6068504198333495</v>
      </c>
      <c r="AC400" s="98">
        <f>([4]CaseCE130!$O417+[4]CaseCE130!$Q417)/3600/1000</f>
        <v>0.30709092375899721</v>
      </c>
      <c r="AD400" s="98">
        <f>[4]CaseCE130!$AA417/1000</f>
        <v>0.16131354440194598</v>
      </c>
      <c r="AE400" s="99">
        <f t="shared" si="87"/>
        <v>1.9036896430334258</v>
      </c>
      <c r="AF400" s="98">
        <f>([5]CaseCE140!$O417+[5]CaseCE140!$Q417)/3600/1000</f>
        <v>0.27899077053416665</v>
      </c>
      <c r="AG400" s="98">
        <f>[5]CaseCE140!$AA417/1000</f>
        <v>0.100681610996778</v>
      </c>
      <c r="AH400" s="99">
        <f t="shared" si="88"/>
        <v>2.7710201274301709</v>
      </c>
      <c r="AI400" s="98">
        <f>([6]CaseCE150!$O417+[6]CaseCE150!$Q417)/3600/1000</f>
        <v>6.5090176141746943</v>
      </c>
      <c r="AJ400" s="98">
        <f>[6]CaseCE150!$AA417/1000</f>
        <v>1.7816030928997799</v>
      </c>
      <c r="AK400" s="99">
        <f t="shared" si="89"/>
        <v>3.6534611104544399</v>
      </c>
      <c r="AL400" s="98">
        <f>([7]CaseCE160!$O417+[7]CaseCE160!$Q417)/3600/1000</f>
        <v>6.5013322455379718</v>
      </c>
      <c r="AM400" s="98">
        <f>[7]CaseCE160!$AA417/1000</f>
        <v>1.68435696657506</v>
      </c>
      <c r="AN400" s="99">
        <f t="shared" si="90"/>
        <v>3.8598304127643797</v>
      </c>
      <c r="AO400" s="98">
        <f>([8]CaseCE165!$O417+[8]CaseCE165!$Q417)/3600/1000</f>
        <v>6.5259988778770284</v>
      </c>
      <c r="AP400" s="98">
        <f>[8]CaseCE165!$AA417/1000</f>
        <v>2.2191049324644698</v>
      </c>
      <c r="AQ400" s="99">
        <f t="shared" si="91"/>
        <v>2.9408248264445316</v>
      </c>
      <c r="AR400" s="98">
        <f>([9]CaseCE170!$O417+[9]CaseCE170!$Q417)/3600/1000</f>
        <v>3.2090121757514418</v>
      </c>
      <c r="AS400" s="98">
        <f>[9]CaseCE170!$AA417/1000</f>
        <v>0.94530425854507805</v>
      </c>
      <c r="AT400" s="99">
        <f t="shared" si="92"/>
        <v>3.3946871039071023</v>
      </c>
      <c r="AU400" s="98">
        <f>([10]CaseCE180!$O417+[10]CaseCE180!$Q417)/3600/1000</f>
        <v>6.5090419112705868</v>
      </c>
      <c r="AV400" s="98">
        <f>[10]CaseCE180!$AA417/1000</f>
        <v>1.61016455834409</v>
      </c>
      <c r="AW400" s="99">
        <f t="shared" si="93"/>
        <v>4.0424699932313457</v>
      </c>
      <c r="AX400" s="98">
        <f>([11]CaseCE185!$O417+[11]CaseCE185!$Q417)/3600/1000</f>
        <v>6.5371390107343803</v>
      </c>
      <c r="AY400" s="98">
        <f>[11]CaseCE185!$AA417/1000</f>
        <v>2.2920975465229096</v>
      </c>
      <c r="AZ400" s="99">
        <f t="shared" si="94"/>
        <v>2.8520335099399059</v>
      </c>
      <c r="BA400" s="98">
        <f>([12]CaseCE190!$O417+[12]CaseCE190!$Q417)/3600/1000</f>
        <v>0.82899859252722774</v>
      </c>
      <c r="BB400" s="98">
        <f>[12]CaseCE190!$AA417/1000</f>
        <v>0.244394429838803</v>
      </c>
      <c r="BC400" s="99">
        <f t="shared" si="95"/>
        <v>3.3920519099965425</v>
      </c>
      <c r="BD400" s="98">
        <f>([13]CaseCE195!$O417+[13]CaseCE195!$Q417)/3600/1000</f>
        <v>0.85709921467671391</v>
      </c>
      <c r="BE400" s="98">
        <f>[13]CaseCE195!$AA417/1000</f>
        <v>0.37239895752955698</v>
      </c>
      <c r="BF400" s="99">
        <f t="shared" si="96"/>
        <v>2.3015617991054302</v>
      </c>
      <c r="BG400" s="98">
        <f>([14]CaseCE200!$O417+[14]CaseCE200!$Q417)/3600/1000</f>
        <v>7.9477714955190839</v>
      </c>
      <c r="BH400" s="98">
        <f>[14]CaseCE200!$AA417/1000</f>
        <v>2.18005301589865</v>
      </c>
      <c r="BI400" s="99">
        <f t="shared" si="97"/>
        <v>3.6456780810180871</v>
      </c>
    </row>
    <row r="401" spans="19:61" x14ac:dyDescent="0.2">
      <c r="S401" t="s">
        <v>470</v>
      </c>
      <c r="T401" s="98">
        <f>([1]CaseCE100!$O418+[1]CaseCE100!$Q418)/3600/1000</f>
        <v>5.4383550470370547</v>
      </c>
      <c r="U401" s="98">
        <f>[1]CaseCE100!$AA418/1000</f>
        <v>2.2620607474607701</v>
      </c>
      <c r="V401" s="99">
        <f t="shared" si="84"/>
        <v>2.404159593477659</v>
      </c>
      <c r="W401" s="98">
        <f>([2]CaseCE110!$O418+[2]CaseCE110!$Q418)/3600/1000</f>
        <v>5.4102210921460552</v>
      </c>
      <c r="X401" s="98">
        <f>[2]CaseCE110!$AA418/1000</f>
        <v>1.59088706665232</v>
      </c>
      <c r="Y401" s="99">
        <f t="shared" si="85"/>
        <v>3.4007574802469813</v>
      </c>
      <c r="Z401" s="98">
        <f>([3]CaseCE120!$O418+[3]CaseCE120!$Q418)/3600/1000</f>
        <v>5.4024845455084156</v>
      </c>
      <c r="AA401" s="98">
        <f>[3]CaseCE120!$AA418/1000</f>
        <v>1.49761166822536</v>
      </c>
      <c r="AB401" s="99">
        <f t="shared" si="86"/>
        <v>3.6074001425952114</v>
      </c>
      <c r="AC401" s="98">
        <f>([4]CaseCE130!$O418+[4]CaseCE130!$Q418)/3600/1000</f>
        <v>0.30835496566452503</v>
      </c>
      <c r="AD401" s="98">
        <f>[4]CaseCE130!$AA418/1000</f>
        <v>0.16194114209796398</v>
      </c>
      <c r="AE401" s="99">
        <f t="shared" si="87"/>
        <v>1.9041175186845978</v>
      </c>
      <c r="AF401" s="98">
        <f>([5]CaseCE140!$O418+[5]CaseCE140!$Q418)/3600/1000</f>
        <v>0.28022103447790558</v>
      </c>
      <c r="AG401" s="98">
        <f>[5]CaseCE140!$AA418/1000</f>
        <v>0.101103949419535</v>
      </c>
      <c r="AH401" s="99">
        <f t="shared" si="88"/>
        <v>2.7716131376343851</v>
      </c>
      <c r="AI401" s="98">
        <f>([6]CaseCE150!$O418+[6]CaseCE150!$Q418)/3600/1000</f>
        <v>6.5102360384421392</v>
      </c>
      <c r="AJ401" s="98">
        <f>[6]CaseCE150!$AA418/1000</f>
        <v>1.7817572608794101</v>
      </c>
      <c r="AK401" s="99">
        <f t="shared" si="89"/>
        <v>3.6538288247125901</v>
      </c>
      <c r="AL401" s="98">
        <f>([7]CaseCE160!$O418+[7]CaseCE160!$Q418)/3600/1000</f>
        <v>6.5025204633803062</v>
      </c>
      <c r="AM401" s="98">
        <f>[7]CaseCE160!$AA418/1000</f>
        <v>1.68450256860178</v>
      </c>
      <c r="AN401" s="99">
        <f t="shared" si="90"/>
        <v>3.8602021656623045</v>
      </c>
      <c r="AO401" s="98">
        <f>([8]CaseCE165!$O418+[8]CaseCE165!$Q418)/3600/1000</f>
        <v>6.5273196341849715</v>
      </c>
      <c r="AP401" s="98">
        <f>[8]CaseCE165!$AA418/1000</f>
        <v>2.2193068287202902</v>
      </c>
      <c r="AQ401" s="99">
        <f t="shared" si="91"/>
        <v>2.9411524128679374</v>
      </c>
      <c r="AR401" s="98">
        <f>([9]CaseCE170!$O418+[9]CaseCE170!$Q418)/3600/1000</f>
        <v>3.2102324540755691</v>
      </c>
      <c r="AS401" s="98">
        <f>[9]CaseCE170!$AA418/1000</f>
        <v>0.945591490432524</v>
      </c>
      <c r="AT401" s="99">
        <f t="shared" si="92"/>
        <v>3.3949464293583831</v>
      </c>
      <c r="AU401" s="98">
        <f>([10]CaseCE180!$O418+[10]CaseCE180!$Q418)/3600/1000</f>
        <v>6.5102496223479527</v>
      </c>
      <c r="AV401" s="98">
        <f>[10]CaseCE180!$AA418/1000</f>
        <v>1.6102905990438001</v>
      </c>
      <c r="AW401" s="99">
        <f t="shared" si="93"/>
        <v>4.0429035766673271</v>
      </c>
      <c r="AX401" s="98">
        <f>([11]CaseCE185!$O418+[11]CaseCE185!$Q418)/3600/1000</f>
        <v>6.5383955949421724</v>
      </c>
      <c r="AY401" s="98">
        <f>[11]CaseCE185!$AA418/1000</f>
        <v>2.2921580993459503</v>
      </c>
      <c r="AZ401" s="99">
        <f t="shared" si="94"/>
        <v>2.852506376766879</v>
      </c>
      <c r="BA401" s="98">
        <f>([12]CaseCE190!$O418+[12]CaseCE190!$Q418)/3600/1000</f>
        <v>0.83022679316412507</v>
      </c>
      <c r="BB401" s="98">
        <f>[12]CaseCE190!$AA418/1000</f>
        <v>0.24503238212139603</v>
      </c>
      <c r="BC401" s="99">
        <f t="shared" si="95"/>
        <v>3.3882329591556068</v>
      </c>
      <c r="BD401" s="98">
        <f>([13]CaseCE195!$O418+[13]CaseCE195!$Q418)/3600/1000</f>
        <v>0.85836234907941944</v>
      </c>
      <c r="BE401" s="98">
        <f>[13]CaseCE195!$AA418/1000</f>
        <v>0.373169375790877</v>
      </c>
      <c r="BF401" s="99">
        <f t="shared" si="96"/>
        <v>2.3001950448378783</v>
      </c>
      <c r="BG401" s="98">
        <f>([14]CaseCE200!$O418+[14]CaseCE200!$Q418)/3600/1000</f>
        <v>7.9490028441732763</v>
      </c>
      <c r="BH401" s="98">
        <f>[14]CaseCE200!$AA418/1000</f>
        <v>2.1801905915622402</v>
      </c>
      <c r="BI401" s="99">
        <f t="shared" si="97"/>
        <v>3.6460128187588081</v>
      </c>
    </row>
    <row r="402" spans="19:61" x14ac:dyDescent="0.2">
      <c r="S402" t="s">
        <v>471</v>
      </c>
      <c r="T402" s="98">
        <f>([1]CaseCE100!$O419+[1]CaseCE100!$Q419)/3600/1000</f>
        <v>5.4392406677057501</v>
      </c>
      <c r="U402" s="98">
        <f>[1]CaseCE100!$AA419/1000</f>
        <v>2.2621922312412797</v>
      </c>
      <c r="V402" s="99">
        <f t="shared" si="84"/>
        <v>2.4044113460336671</v>
      </c>
      <c r="W402" s="98">
        <f>([2]CaseCE110!$O419+[2]CaseCE110!$Q419)/3600/1000</f>
        <v>5.4112789343686387</v>
      </c>
      <c r="X402" s="98">
        <f>[2]CaseCE110!$AA419/1000</f>
        <v>1.59102704162627</v>
      </c>
      <c r="Y402" s="99">
        <f t="shared" si="85"/>
        <v>3.4011231693695754</v>
      </c>
      <c r="Z402" s="98">
        <f>([3]CaseCE120!$O419+[3]CaseCE120!$Q419)/3600/1000</f>
        <v>5.403520778534749</v>
      </c>
      <c r="AA402" s="98">
        <f>[3]CaseCE120!$AA419/1000</f>
        <v>1.4977447173376799</v>
      </c>
      <c r="AB402" s="99">
        <f t="shared" si="86"/>
        <v>3.6077715487722046</v>
      </c>
      <c r="AC402" s="98">
        <f>([4]CaseCE130!$O419+[4]CaseCE130!$Q419)/3600/1000</f>
        <v>0.30924059113024999</v>
      </c>
      <c r="AD402" s="98">
        <f>[4]CaseCE130!$AA419/1000</f>
        <v>0.16238330031047302</v>
      </c>
      <c r="AE402" s="99">
        <f t="shared" si="87"/>
        <v>1.9043866613068543</v>
      </c>
      <c r="AF402" s="98">
        <f>([5]CaseCE140!$O419+[5]CaseCE140!$Q419)/3600/1000</f>
        <v>0.28127889650368887</v>
      </c>
      <c r="AG402" s="98">
        <f>[5]CaseCE140!$AA419/1000</f>
        <v>0.101471175149684</v>
      </c>
      <c r="AH402" s="99">
        <f t="shared" si="88"/>
        <v>2.772007874046631</v>
      </c>
      <c r="AI402" s="98">
        <f>([6]CaseCE150!$O419+[6]CaseCE150!$Q419)/3600/1000</f>
        <v>6.5112880831495001</v>
      </c>
      <c r="AJ402" s="98">
        <f>[6]CaseCE150!$AA419/1000</f>
        <v>1.7818249218851399</v>
      </c>
      <c r="AK402" s="99">
        <f t="shared" si="89"/>
        <v>3.654280509367144</v>
      </c>
      <c r="AL402" s="98">
        <f>([7]CaseCE160!$O419+[7]CaseCE160!$Q419)/3600/1000</f>
        <v>6.5035413021375827</v>
      </c>
      <c r="AM402" s="98">
        <f>[7]CaseCE160!$AA419/1000</f>
        <v>1.6845679291736302</v>
      </c>
      <c r="AN402" s="99">
        <f t="shared" si="90"/>
        <v>3.8606583857546868</v>
      </c>
      <c r="AO402" s="98">
        <f>([8]CaseCE165!$O419+[8]CaseCE165!$Q419)/3600/1000</f>
        <v>6.5282463170810008</v>
      </c>
      <c r="AP402" s="98">
        <f>[8]CaseCE165!$AA419/1000</f>
        <v>2.2193444418895902</v>
      </c>
      <c r="AQ402" s="99">
        <f t="shared" si="91"/>
        <v>2.9415201146166989</v>
      </c>
      <c r="AR402" s="98">
        <f>([9]CaseCE170!$O419+[9]CaseCE170!$Q419)/3600/1000</f>
        <v>3.2112872783514277</v>
      </c>
      <c r="AS402" s="98">
        <f>[9]CaseCE170!$AA419/1000</f>
        <v>0.94578312497018202</v>
      </c>
      <c r="AT402" s="99">
        <f t="shared" si="92"/>
        <v>3.3953738373717242</v>
      </c>
      <c r="AU402" s="98">
        <f>([10]CaseCE180!$O419+[10]CaseCE180!$Q419)/3600/1000</f>
        <v>6.5112999425531859</v>
      </c>
      <c r="AV402" s="98">
        <f>[10]CaseCE180!$AA419/1000</f>
        <v>1.6104015354824102</v>
      </c>
      <c r="AW402" s="99">
        <f t="shared" si="93"/>
        <v>4.0432772815275957</v>
      </c>
      <c r="AX402" s="98">
        <f>([11]CaseCE185!$O419+[11]CaseCE185!$Q419)/3600/1000</f>
        <v>6.5392805688125772</v>
      </c>
      <c r="AY402" s="98">
        <f>[11]CaseCE185!$AA419/1000</f>
        <v>2.29225248183729</v>
      </c>
      <c r="AZ402" s="99">
        <f t="shared" si="94"/>
        <v>2.8527749977922161</v>
      </c>
      <c r="BA402" s="98">
        <f>([12]CaseCE190!$O419+[12]CaseCE190!$Q419)/3600/1000</f>
        <v>0.83128383423308316</v>
      </c>
      <c r="BB402" s="98">
        <f>[12]CaseCE190!$AA419/1000</f>
        <v>0.24536659387423601</v>
      </c>
      <c r="BC402" s="99">
        <f t="shared" si="95"/>
        <v>3.3879258830937768</v>
      </c>
      <c r="BD402" s="98">
        <f>([13]CaseCE195!$O419+[13]CaseCE195!$Q419)/3600/1000</f>
        <v>0.85924772677379169</v>
      </c>
      <c r="BE402" s="98">
        <f>[13]CaseCE195!$AA419/1000</f>
        <v>0.37345543465880299</v>
      </c>
      <c r="BF402" s="99">
        <f t="shared" si="96"/>
        <v>2.3008039166944219</v>
      </c>
      <c r="BG402" s="98">
        <f>([14]CaseCE200!$O419+[14]CaseCE200!$Q419)/3600/1000</f>
        <v>7.9500341764391118</v>
      </c>
      <c r="BH402" s="98">
        <f>[14]CaseCE200!$AA419/1000</f>
        <v>2.1802128538753101</v>
      </c>
      <c r="BI402" s="99">
        <f t="shared" si="97"/>
        <v>3.6464486310627851</v>
      </c>
    </row>
    <row r="403" spans="19:61" x14ac:dyDescent="0.2">
      <c r="S403" t="s">
        <v>472</v>
      </c>
      <c r="T403" s="98">
        <f>([1]CaseCE100!$O420+[1]CaseCE100!$Q420)/3600/1000</f>
        <v>5.4398566808617499</v>
      </c>
      <c r="U403" s="98">
        <f>[1]CaseCE100!$AA420/1000</f>
        <v>2.2623923464543698</v>
      </c>
      <c r="V403" s="99">
        <f t="shared" si="84"/>
        <v>2.4044709527890311</v>
      </c>
      <c r="W403" s="98">
        <f>([2]CaseCE110!$O420+[2]CaseCE110!$Q420)/3600/1000</f>
        <v>5.411918474186499</v>
      </c>
      <c r="X403" s="98">
        <f>[2]CaseCE110!$AA420/1000</f>
        <v>1.5911785032753301</v>
      </c>
      <c r="Y403" s="99">
        <f t="shared" si="85"/>
        <v>3.4012013504747847</v>
      </c>
      <c r="Z403" s="98">
        <f>([3]CaseCE120!$O420+[3]CaseCE120!$Q420)/3600/1000</f>
        <v>5.4041051908011664</v>
      </c>
      <c r="AA403" s="98">
        <f>[3]CaseCE120!$AA420/1000</f>
        <v>1.49787807343793</v>
      </c>
      <c r="AB403" s="99">
        <f t="shared" si="86"/>
        <v>3.6078405089391978</v>
      </c>
      <c r="AC403" s="98">
        <f>([4]CaseCE130!$O420+[4]CaseCE130!$Q420)/3600/1000</f>
        <v>0.30985660088006106</v>
      </c>
      <c r="AD403" s="98">
        <f>[4]CaseCE130!$AA420/1000</f>
        <v>0.16270158789872499</v>
      </c>
      <c r="AE403" s="99">
        <f t="shared" si="87"/>
        <v>1.9044473067646641</v>
      </c>
      <c r="AF403" s="98">
        <f>([5]CaseCE140!$O420+[5]CaseCE140!$Q420)/3600/1000</f>
        <v>0.281918420471025</v>
      </c>
      <c r="AG403" s="98">
        <f>[5]CaseCE140!$AA420/1000</f>
        <v>0.10169898260302099</v>
      </c>
      <c r="AH403" s="99">
        <f t="shared" si="88"/>
        <v>2.7720869300284483</v>
      </c>
      <c r="AI403" s="98">
        <f>([6]CaseCE150!$O420+[6]CaseCE150!$Q420)/3600/1000</f>
        <v>6.5119299703013338</v>
      </c>
      <c r="AJ403" s="98">
        <f>[6]CaseCE150!$AA420/1000</f>
        <v>1.7819385497898399</v>
      </c>
      <c r="AK403" s="99">
        <f t="shared" si="89"/>
        <v>3.6544077073080574</v>
      </c>
      <c r="AL403" s="98">
        <f>([7]CaseCE160!$O420+[7]CaseCE160!$Q420)/3600/1000</f>
        <v>6.5041133729661667</v>
      </c>
      <c r="AM403" s="98">
        <f>[7]CaseCE160!$AA420/1000</f>
        <v>1.6846571603610501</v>
      </c>
      <c r="AN403" s="99">
        <f t="shared" si="90"/>
        <v>3.8607934753752668</v>
      </c>
      <c r="AO403" s="98">
        <f>([8]CaseCE165!$O420+[8]CaseCE165!$Q420)/3600/1000</f>
        <v>6.52884396778125</v>
      </c>
      <c r="AP403" s="98">
        <f>[8]CaseCE165!$AA420/1000</f>
        <v>2.2194665283550696</v>
      </c>
      <c r="AQ403" s="99">
        <f t="shared" si="91"/>
        <v>2.9416275867967348</v>
      </c>
      <c r="AR403" s="98">
        <f>([9]CaseCE170!$O420+[9]CaseCE170!$Q420)/3600/1000</f>
        <v>3.2119293868515641</v>
      </c>
      <c r="AS403" s="98">
        <f>[9]CaseCE170!$AA420/1000</f>
        <v>0.94592684661263104</v>
      </c>
      <c r="AT403" s="99">
        <f t="shared" si="92"/>
        <v>3.3955367673023553</v>
      </c>
      <c r="AU403" s="98">
        <f>([10]CaseCE180!$O420+[10]CaseCE180!$Q420)/3600/1000</f>
        <v>6.5119444682613912</v>
      </c>
      <c r="AV403" s="98">
        <f>[10]CaseCE180!$AA420/1000</f>
        <v>1.6105289780882299</v>
      </c>
      <c r="AW403" s="99">
        <f t="shared" si="93"/>
        <v>4.0433575284012342</v>
      </c>
      <c r="AX403" s="98">
        <f>([11]CaseCE185!$O420+[11]CaseCE185!$Q420)/3600/1000</f>
        <v>6.5398991667711162</v>
      </c>
      <c r="AY403" s="98">
        <f>[11]CaseCE185!$AA420/1000</f>
        <v>2.2924045574615604</v>
      </c>
      <c r="AZ403" s="99">
        <f t="shared" si="94"/>
        <v>2.8528555945696241</v>
      </c>
      <c r="BA403" s="98">
        <f>([12]CaseCE190!$O420+[12]CaseCE190!$Q420)/3600/1000</f>
        <v>0.83192371484438599</v>
      </c>
      <c r="BB403" s="98">
        <f>[12]CaseCE190!$AA420/1000</f>
        <v>0.24543194304229801</v>
      </c>
      <c r="BC403" s="99">
        <f t="shared" si="95"/>
        <v>3.3896309686999926</v>
      </c>
      <c r="BD403" s="98">
        <f>([13]CaseCE195!$O420+[13]CaseCE195!$Q420)/3600/1000</f>
        <v>0.85986360383607496</v>
      </c>
      <c r="BE403" s="98">
        <f>[13]CaseCE195!$AA420/1000</f>
        <v>0.37359267395468299</v>
      </c>
      <c r="BF403" s="99">
        <f t="shared" si="96"/>
        <v>2.3016072417425857</v>
      </c>
      <c r="BG403" s="98">
        <f>([14]CaseCE200!$O420+[14]CaseCE200!$Q420)/3600/1000</f>
        <v>7.9506423994159157</v>
      </c>
      <c r="BH403" s="98">
        <f>[14]CaseCE200!$AA420/1000</f>
        <v>2.1803035390777801</v>
      </c>
      <c r="BI403" s="99">
        <f t="shared" si="97"/>
        <v>3.646575927120157</v>
      </c>
    </row>
    <row r="404" spans="19:61" x14ac:dyDescent="0.2">
      <c r="S404" t="s">
        <v>473</v>
      </c>
      <c r="T404" s="98">
        <f>([1]CaseCE100!$O421+[1]CaseCE100!$Q421)/3600/1000</f>
        <v>5.440257677420167</v>
      </c>
      <c r="U404" s="98">
        <f>[1]CaseCE100!$AA421/1000</f>
        <v>2.2625226078128797</v>
      </c>
      <c r="V404" s="99">
        <f t="shared" si="84"/>
        <v>2.4045097532435795</v>
      </c>
      <c r="W404" s="98">
        <f>([2]CaseCE110!$O421+[2]CaseCE110!$Q421)/3600/1000</f>
        <v>5.4123940671862494</v>
      </c>
      <c r="X404" s="98">
        <f>[2]CaseCE110!$AA421/1000</f>
        <v>1.5912912023655199</v>
      </c>
      <c r="Y404" s="99">
        <f t="shared" si="85"/>
        <v>3.4012593415589194</v>
      </c>
      <c r="Z404" s="98">
        <f>([3]CaseCE120!$O421+[3]CaseCE120!$Q421)/3600/1000</f>
        <v>5.4045777304698612</v>
      </c>
      <c r="AA404" s="98">
        <f>[3]CaseCE120!$AA421/1000</f>
        <v>1.4979858978688201</v>
      </c>
      <c r="AB404" s="99">
        <f t="shared" si="86"/>
        <v>3.6078962680215731</v>
      </c>
      <c r="AC404" s="98">
        <f>([4]CaseCE130!$O421+[4]CaseCE130!$Q421)/3600/1000</f>
        <v>0.31025758774639167</v>
      </c>
      <c r="AD404" s="98">
        <f>[4]CaseCE130!$AA421/1000</f>
        <v>0.16290876383643002</v>
      </c>
      <c r="AE404" s="99">
        <f t="shared" si="87"/>
        <v>1.9044867841358648</v>
      </c>
      <c r="AF404" s="98">
        <f>([5]CaseCE140!$O421+[5]CaseCE140!$Q421)/3600/1000</f>
        <v>0.28239398902735557</v>
      </c>
      <c r="AG404" s="98">
        <f>[5]CaseCE140!$AA421/1000</f>
        <v>0.101868378527439</v>
      </c>
      <c r="AH404" s="99">
        <f t="shared" si="88"/>
        <v>2.7721457149854474</v>
      </c>
      <c r="AI404" s="98">
        <f>([6]CaseCE150!$O421+[6]CaseCE150!$Q421)/3600/1000</f>
        <v>6.5124102533222779</v>
      </c>
      <c r="AJ404" s="98">
        <f>[6]CaseCE150!$AA421/1000</f>
        <v>1.7820405073250298</v>
      </c>
      <c r="AK404" s="99">
        <f t="shared" si="89"/>
        <v>3.6544681372579295</v>
      </c>
      <c r="AL404" s="98">
        <f>([7]CaseCE160!$O421+[7]CaseCE160!$Q421)/3600/1000</f>
        <v>6.5045844535586665</v>
      </c>
      <c r="AM404" s="98">
        <f>[7]CaseCE160!$AA421/1000</f>
        <v>1.68475386628626</v>
      </c>
      <c r="AN404" s="99">
        <f t="shared" si="90"/>
        <v>3.8608514773121518</v>
      </c>
      <c r="AO404" s="98">
        <f>([8]CaseCE165!$O421+[8]CaseCE165!$Q421)/3600/1000</f>
        <v>6.529269438075417</v>
      </c>
      <c r="AP404" s="98">
        <f>[8]CaseCE165!$AA421/1000</f>
        <v>2.2195749194122301</v>
      </c>
      <c r="AQ404" s="99">
        <f t="shared" si="91"/>
        <v>2.9416756249004856</v>
      </c>
      <c r="AR404" s="98">
        <f>([9]CaseCE170!$O421+[9]CaseCE170!$Q421)/3600/1000</f>
        <v>3.2124087673755972</v>
      </c>
      <c r="AS404" s="98">
        <f>[9]CaseCE170!$AA421/1000</f>
        <v>0.9460477098390051</v>
      </c>
      <c r="AT404" s="99">
        <f t="shared" si="92"/>
        <v>3.3956096864525711</v>
      </c>
      <c r="AU404" s="98">
        <f>([10]CaseCE180!$O421+[10]CaseCE180!$Q421)/3600/1000</f>
        <v>6.5124280739719147</v>
      </c>
      <c r="AV404" s="98">
        <f>[10]CaseCE180!$AA421/1000</f>
        <v>1.6106169450677201</v>
      </c>
      <c r="AW404" s="99">
        <f t="shared" si="93"/>
        <v>4.0434369537184356</v>
      </c>
      <c r="AX404" s="98">
        <f>([11]CaseCE185!$O421+[11]CaseCE185!$Q421)/3600/1000</f>
        <v>6.5403033559874695</v>
      </c>
      <c r="AY404" s="98">
        <f>[11]CaseCE185!$AA421/1000</f>
        <v>2.2925015050011797</v>
      </c>
      <c r="AZ404" s="99">
        <f t="shared" si="94"/>
        <v>2.8529112594777137</v>
      </c>
      <c r="BA404" s="98">
        <f>([12]CaseCE190!$O421+[12]CaseCE190!$Q421)/3600/1000</f>
        <v>0.83239989444374995</v>
      </c>
      <c r="BB404" s="98">
        <f>[12]CaseCE190!$AA421/1000</f>
        <v>0.24547879859513499</v>
      </c>
      <c r="BC404" s="99">
        <f t="shared" si="95"/>
        <v>3.3909237751184222</v>
      </c>
      <c r="BD404" s="98">
        <f>([13]CaseCE195!$O421+[13]CaseCE195!$Q421)/3600/1000</f>
        <v>0.86026458633162495</v>
      </c>
      <c r="BE404" s="98">
        <f>[13]CaseCE195!$AA421/1000</f>
        <v>0.37363995182307297</v>
      </c>
      <c r="BF404" s="99">
        <f t="shared" si="96"/>
        <v>2.302389190808428</v>
      </c>
      <c r="BG404" s="98">
        <f>([14]CaseCE200!$O421+[14]CaseCE200!$Q421)/3600/1000</f>
        <v>7.9511031252096114</v>
      </c>
      <c r="BH404" s="98">
        <f>[14]CaseCE200!$AA421/1000</f>
        <v>2.1803972226775401</v>
      </c>
      <c r="BI404" s="99">
        <f t="shared" si="97"/>
        <v>3.6466305508523864</v>
      </c>
    </row>
    <row r="405" spans="19:61" x14ac:dyDescent="0.2">
      <c r="S405" t="s">
        <v>474</v>
      </c>
      <c r="T405" s="98">
        <f>([1]CaseCE100!$O422+[1]CaseCE100!$Q422)/3600/1000</f>
        <v>5.4402830517733616</v>
      </c>
      <c r="U405" s="98">
        <f>[1]CaseCE100!$AA422/1000</f>
        <v>2.2627913217231597</v>
      </c>
      <c r="V405" s="99">
        <f t="shared" si="84"/>
        <v>2.4042354235433785</v>
      </c>
      <c r="W405" s="98">
        <f>([2]CaseCE110!$O422+[2]CaseCE110!$Q422)/3600/1000</f>
        <v>5.4125185752959446</v>
      </c>
      <c r="X405" s="98">
        <f>[2]CaseCE110!$AA422/1000</f>
        <v>1.5915051351860601</v>
      </c>
      <c r="Y405" s="99">
        <f t="shared" si="85"/>
        <v>3.4008803714373039</v>
      </c>
      <c r="Z405" s="98">
        <f>([3]CaseCE120!$O422+[3]CaseCE120!$Q422)/3600/1000</f>
        <v>5.4047649686254449</v>
      </c>
      <c r="AA405" s="98">
        <f>[3]CaseCE120!$AA422/1000</f>
        <v>1.4982010396893499</v>
      </c>
      <c r="AB405" s="99">
        <f t="shared" si="86"/>
        <v>3.6075031490741161</v>
      </c>
      <c r="AC405" s="98">
        <f>([4]CaseCE130!$O422+[4]CaseCE130!$Q422)/3600/1000</f>
        <v>0.31028295487596663</v>
      </c>
      <c r="AD405" s="98">
        <f>[4]CaseCE130!$AA422/1000</f>
        <v>0.16294782508355898</v>
      </c>
      <c r="AE405" s="99">
        <f t="shared" si="87"/>
        <v>1.9041859240333818</v>
      </c>
      <c r="AF405" s="98">
        <f>([5]CaseCE140!$O422+[5]CaseCE140!$Q422)/3600/1000</f>
        <v>0.28251845325629998</v>
      </c>
      <c r="AG405" s="98">
        <f>[5]CaseCE140!$AA422/1000</f>
        <v>0.10192890511518701</v>
      </c>
      <c r="AH405" s="99">
        <f t="shared" si="88"/>
        <v>2.7717206707659008</v>
      </c>
      <c r="AI405" s="98">
        <f>([6]CaseCE150!$O422+[6]CaseCE150!$Q422)/3600/1000</f>
        <v>6.5125413323588335</v>
      </c>
      <c r="AJ405" s="98">
        <f>[6]CaseCE150!$AA422/1000</f>
        <v>1.7821578469855002</v>
      </c>
      <c r="AK405" s="99">
        <f t="shared" si="89"/>
        <v>3.6543010729238845</v>
      </c>
      <c r="AL405" s="98">
        <f>([7]CaseCE160!$O422+[7]CaseCE160!$Q422)/3600/1000</f>
        <v>6.5047786858255829</v>
      </c>
      <c r="AM405" s="98">
        <f>[7]CaseCE160!$AA422/1000</f>
        <v>1.68485316779509</v>
      </c>
      <c r="AN405" s="99">
        <f t="shared" si="90"/>
        <v>3.8607392087098993</v>
      </c>
      <c r="AO405" s="98">
        <f>([8]CaseCE165!$O422+[8]CaseCE165!$Q422)/3600/1000</f>
        <v>6.5293053005333608</v>
      </c>
      <c r="AP405" s="98">
        <f>[8]CaseCE165!$AA422/1000</f>
        <v>2.2197026370288602</v>
      </c>
      <c r="AQ405" s="99">
        <f t="shared" si="91"/>
        <v>2.9415225227073818</v>
      </c>
      <c r="AR405" s="98">
        <f>([9]CaseCE170!$O422+[9]CaseCE170!$Q422)/3600/1000</f>
        <v>3.212539382103861</v>
      </c>
      <c r="AS405" s="98">
        <f>[9]CaseCE170!$AA422/1000</f>
        <v>0.94612973849454995</v>
      </c>
      <c r="AT405" s="99">
        <f t="shared" si="92"/>
        <v>3.3954533415422987</v>
      </c>
      <c r="AU405" s="98">
        <f>([10]CaseCE180!$O422+[10]CaseCE180!$Q422)/3600/1000</f>
        <v>6.5125659720170885</v>
      </c>
      <c r="AV405" s="98">
        <f>[10]CaseCE180!$AA422/1000</f>
        <v>1.61075973607318</v>
      </c>
      <c r="AW405" s="99">
        <f t="shared" si="93"/>
        <v>4.043164120735887</v>
      </c>
      <c r="AX405" s="98">
        <f>([11]CaseCE185!$O422+[11]CaseCE185!$Q422)/3600/1000</f>
        <v>6.5403336012163864</v>
      </c>
      <c r="AY405" s="98">
        <f>[11]CaseCE185!$AA422/1000</f>
        <v>2.2927129432769302</v>
      </c>
      <c r="AZ405" s="99">
        <f t="shared" si="94"/>
        <v>2.8526613505607092</v>
      </c>
      <c r="BA405" s="98">
        <f>([12]CaseCE190!$O422+[12]CaseCE190!$Q422)/3600/1000</f>
        <v>0.83252531644294436</v>
      </c>
      <c r="BB405" s="98">
        <f>[12]CaseCE190!$AA422/1000</f>
        <v>0.24537438631612202</v>
      </c>
      <c r="BC405" s="99">
        <f t="shared" si="95"/>
        <v>3.3928778343244881</v>
      </c>
      <c r="BD405" s="98">
        <f>([13]CaseCE195!$O422+[13]CaseCE195!$Q422)/3600/1000</f>
        <v>0.8602898171176917</v>
      </c>
      <c r="BE405" s="98">
        <f>[13]CaseCE195!$AA422/1000</f>
        <v>0.37346760262385797</v>
      </c>
      <c r="BF405" s="99">
        <f t="shared" si="96"/>
        <v>2.3035192639832327</v>
      </c>
      <c r="BG405" s="98">
        <f>([14]CaseCE200!$O422+[14]CaseCE200!$Q422)/3600/1000</f>
        <v>7.9512169624160007</v>
      </c>
      <c r="BH405" s="98">
        <f>[14]CaseCE200!$AA422/1000</f>
        <v>2.1805113479620899</v>
      </c>
      <c r="BI405" s="99">
        <f t="shared" si="97"/>
        <v>3.6464918973465665</v>
      </c>
    </row>
    <row r="406" spans="19:61" x14ac:dyDescent="0.2">
      <c r="S406" t="s">
        <v>475</v>
      </c>
      <c r="T406" s="98">
        <f>([1]CaseCE100!$O423+[1]CaseCE100!$Q423)/3600/1000</f>
        <v>5.4399043663948605</v>
      </c>
      <c r="U406" s="98">
        <f>[1]CaseCE100!$AA423/1000</f>
        <v>2.2628246850498601</v>
      </c>
      <c r="V406" s="99">
        <f t="shared" si="84"/>
        <v>2.4040326245048873</v>
      </c>
      <c r="W406" s="98">
        <f>([2]CaseCE110!$O423+[2]CaseCE110!$Q423)/3600/1000</f>
        <v>5.4122589375269996</v>
      </c>
      <c r="X406" s="98">
        <f>[2]CaseCE110!$AA423/1000</f>
        <v>1.5915542942843599</v>
      </c>
      <c r="Y406" s="99">
        <f t="shared" si="85"/>
        <v>3.4006121920965406</v>
      </c>
      <c r="Z406" s="98">
        <f>([3]CaseCE120!$O423+[3]CaseCE120!$Q423)/3600/1000</f>
        <v>5.4046043641802779</v>
      </c>
      <c r="AA406" s="98">
        <f>[3]CaseCE120!$AA423/1000</f>
        <v>1.49826786368026</v>
      </c>
      <c r="AB406" s="99">
        <f t="shared" si="86"/>
        <v>3.6072350580254153</v>
      </c>
      <c r="AC406" s="98">
        <f>([4]CaseCE130!$O423+[4]CaseCE130!$Q423)/3600/1000</f>
        <v>0.30990424636568892</v>
      </c>
      <c r="AD406" s="98">
        <f>[4]CaseCE130!$AA423/1000</f>
        <v>0.16276768989946799</v>
      </c>
      <c r="AE406" s="99">
        <f t="shared" si="87"/>
        <v>1.9039666076055912</v>
      </c>
      <c r="AF406" s="98">
        <f>([5]CaseCE140!$O423+[5]CaseCE140!$Q423)/3600/1000</f>
        <v>0.28225876805066108</v>
      </c>
      <c r="AG406" s="98">
        <f>[5]CaseCE140!$AA423/1000</f>
        <v>0.10184611069030901</v>
      </c>
      <c r="AH406" s="99">
        <f t="shared" si="88"/>
        <v>2.7714241234890764</v>
      </c>
      <c r="AI406" s="98">
        <f>([6]CaseCE150!$O423+[6]CaseCE150!$Q423)/3600/1000</f>
        <v>6.512292259160084</v>
      </c>
      <c r="AJ406" s="98">
        <f>[6]CaseCE150!$AA423/1000</f>
        <v>1.7822570217078502</v>
      </c>
      <c r="AK406" s="99">
        <f t="shared" si="89"/>
        <v>3.6539579756682183</v>
      </c>
      <c r="AL406" s="98">
        <f>([7]CaseCE160!$O423+[7]CaseCE160!$Q423)/3600/1000</f>
        <v>6.5046347149974171</v>
      </c>
      <c r="AM406" s="98">
        <f>[7]CaseCE160!$AA423/1000</f>
        <v>1.68496829518645</v>
      </c>
      <c r="AN406" s="99">
        <f t="shared" si="90"/>
        <v>3.8603899750396478</v>
      </c>
      <c r="AO406" s="98">
        <f>([8]CaseCE165!$O423+[8]CaseCE165!$Q423)/3600/1000</f>
        <v>6.5289628224551386</v>
      </c>
      <c r="AP406" s="98">
        <f>[8]CaseCE165!$AA423/1000</f>
        <v>2.2198061323941203</v>
      </c>
      <c r="AQ406" s="99">
        <f t="shared" si="91"/>
        <v>2.9412310954441221</v>
      </c>
      <c r="AR406" s="98">
        <f>([9]CaseCE170!$O423+[9]CaseCE170!$Q423)/3600/1000</f>
        <v>3.2122877589349614</v>
      </c>
      <c r="AS406" s="98">
        <f>[9]CaseCE170!$AA423/1000</f>
        <v>0.946128055797544</v>
      </c>
      <c r="AT406" s="99">
        <f t="shared" si="92"/>
        <v>3.3951934299497601</v>
      </c>
      <c r="AU406" s="98">
        <f>([10]CaseCE180!$O423+[10]CaseCE180!$Q423)/3600/1000</f>
        <v>6.5123228905305606</v>
      </c>
      <c r="AV406" s="98">
        <f>[10]CaseCE180!$AA423/1000</f>
        <v>1.6107615120216001</v>
      </c>
      <c r="AW406" s="99">
        <f t="shared" si="93"/>
        <v>4.0430087520263713</v>
      </c>
      <c r="AX406" s="98">
        <f>([11]CaseCE185!$O423+[11]CaseCE185!$Q423)/3600/1000</f>
        <v>6.5399604522798551</v>
      </c>
      <c r="AY406" s="98">
        <f>[11]CaseCE185!$AA423/1000</f>
        <v>2.2927248606245798</v>
      </c>
      <c r="AZ406" s="99">
        <f t="shared" si="94"/>
        <v>2.8524837692466298</v>
      </c>
      <c r="BA406" s="98">
        <f>([12]CaseCE190!$O423+[12]CaseCE190!$Q423)/3600/1000</f>
        <v>0.83226696021051672</v>
      </c>
      <c r="BB406" s="98">
        <f>[12]CaseCE190!$AA423/1000</f>
        <v>0.24511021571327199</v>
      </c>
      <c r="BC406" s="99">
        <f t="shared" si="95"/>
        <v>3.3954805098131695</v>
      </c>
      <c r="BD406" s="98">
        <f>([13]CaseCE195!$O423+[13]CaseCE195!$Q423)/3600/1000</f>
        <v>0.8599112118581278</v>
      </c>
      <c r="BE406" s="98">
        <f>[13]CaseCE195!$AA423/1000</f>
        <v>0.37307315719586598</v>
      </c>
      <c r="BF406" s="99">
        <f t="shared" si="96"/>
        <v>2.3049399166680558</v>
      </c>
      <c r="BG406" s="98">
        <f>([14]CaseCE200!$O423+[14]CaseCE200!$Q423)/3600/1000</f>
        <v>7.950961319153361</v>
      </c>
      <c r="BH406" s="98">
        <f>[14]CaseCE200!$AA423/1000</f>
        <v>2.1806407291114902</v>
      </c>
      <c r="BI406" s="99">
        <f t="shared" si="97"/>
        <v>3.6461583116412801</v>
      </c>
    </row>
    <row r="407" spans="19:61" x14ac:dyDescent="0.2">
      <c r="S407" t="s">
        <v>476</v>
      </c>
      <c r="T407" s="98">
        <f>([1]CaseCE100!$O424+[1]CaseCE100!$Q424)/3600/1000</f>
        <v>5.439667667302694</v>
      </c>
      <c r="U407" s="98">
        <f>[1]CaseCE100!$AA424/1000</f>
        <v>2.2630085005041303</v>
      </c>
      <c r="V407" s="99">
        <f t="shared" si="84"/>
        <v>2.4037327593294058</v>
      </c>
      <c r="W407" s="98">
        <f>([2]CaseCE110!$O424+[2]CaseCE110!$Q424)/3600/1000</f>
        <v>5.4120632182352226</v>
      </c>
      <c r="X407" s="98">
        <f>[2]CaseCE110!$AA424/1000</f>
        <v>1.5916926508738301</v>
      </c>
      <c r="Y407" s="99">
        <f t="shared" si="85"/>
        <v>3.400193633654105</v>
      </c>
      <c r="Z407" s="98">
        <f>([3]CaseCE120!$O424+[3]CaseCE120!$Q424)/3600/1000</f>
        <v>5.4044585211413896</v>
      </c>
      <c r="AA407" s="98">
        <f>[3]CaseCE120!$AA424/1000</f>
        <v>1.4984072543648399</v>
      </c>
      <c r="AB407" s="99">
        <f t="shared" si="86"/>
        <v>3.6068021596920836</v>
      </c>
      <c r="AC407" s="98">
        <f>([4]CaseCE130!$O424+[4]CaseCE130!$Q424)/3600/1000</f>
        <v>0.30966754410708885</v>
      </c>
      <c r="AD407" s="98">
        <f>[4]CaseCE130!$AA424/1000</f>
        <v>0.16267129446144699</v>
      </c>
      <c r="AE407" s="99">
        <f t="shared" si="87"/>
        <v>1.9036397609811846</v>
      </c>
      <c r="AF407" s="98">
        <f>([5]CaseCE140!$O424+[5]CaseCE140!$Q424)/3600/1000</f>
        <v>0.28206301836597497</v>
      </c>
      <c r="AG407" s="98">
        <f>[5]CaseCE140!$AA424/1000</f>
        <v>0.101792564280574</v>
      </c>
      <c r="AH407" s="99">
        <f t="shared" si="88"/>
        <v>2.7709589630585976</v>
      </c>
      <c r="AI407" s="98">
        <f>([6]CaseCE150!$O424+[6]CaseCE150!$Q424)/3600/1000</f>
        <v>6.5121014652282492</v>
      </c>
      <c r="AJ407" s="98">
        <f>[6]CaseCE150!$AA424/1000</f>
        <v>1.7823360125096799</v>
      </c>
      <c r="AK407" s="99">
        <f t="shared" si="89"/>
        <v>3.6536889899108638</v>
      </c>
      <c r="AL407" s="98">
        <f>([7]CaseCE160!$O424+[7]CaseCE160!$Q424)/3600/1000</f>
        <v>6.5044985162670281</v>
      </c>
      <c r="AM407" s="98">
        <f>[7]CaseCE160!$AA424/1000</f>
        <v>1.6850369264691101</v>
      </c>
      <c r="AN407" s="99">
        <f t="shared" si="90"/>
        <v>3.860151913641916</v>
      </c>
      <c r="AO407" s="98">
        <f>([8]CaseCE165!$O424+[8]CaseCE165!$Q424)/3600/1000</f>
        <v>6.5287542131356666</v>
      </c>
      <c r="AP407" s="98">
        <f>[8]CaseCE165!$AA424/1000</f>
        <v>2.2199153966744203</v>
      </c>
      <c r="AQ407" s="99">
        <f t="shared" si="91"/>
        <v>2.9409923562475271</v>
      </c>
      <c r="AR407" s="98">
        <f>([9]CaseCE170!$O424+[9]CaseCE170!$Q424)/3600/1000</f>
        <v>3.2120960252902555</v>
      </c>
      <c r="AS407" s="98">
        <f>[9]CaseCE170!$AA424/1000</f>
        <v>0.94616500632127698</v>
      </c>
      <c r="AT407" s="99">
        <f t="shared" si="92"/>
        <v>3.394858194744486</v>
      </c>
      <c r="AU407" s="98">
        <f>([10]CaseCE180!$O424+[10]CaseCE180!$Q424)/3600/1000</f>
        <v>6.5121369527497395</v>
      </c>
      <c r="AV407" s="98">
        <f>[10]CaseCE180!$AA424/1000</f>
        <v>1.6109001234695799</v>
      </c>
      <c r="AW407" s="99">
        <f t="shared" si="93"/>
        <v>4.042545442683191</v>
      </c>
      <c r="AX407" s="98">
        <f>([11]CaseCE185!$O424+[11]CaseCE185!$Q424)/3600/1000</f>
        <v>6.5397266216278718</v>
      </c>
      <c r="AY407" s="98">
        <f>[11]CaseCE185!$AA424/1000</f>
        <v>2.2929723962326798</v>
      </c>
      <c r="AZ407" s="99">
        <f t="shared" si="94"/>
        <v>2.852073855041843</v>
      </c>
      <c r="BA407" s="98">
        <f>([12]CaseCE190!$O424+[12]CaseCE190!$Q424)/3600/1000</f>
        <v>0.83207228648563059</v>
      </c>
      <c r="BB407" s="98">
        <f>[12]CaseCE190!$AA424/1000</f>
        <v>0.24504494748800401</v>
      </c>
      <c r="BC407" s="99">
        <f t="shared" si="95"/>
        <v>3.3955904621390491</v>
      </c>
      <c r="BD407" s="98">
        <f>([13]CaseCE195!$O424+[13]CaseCE195!$Q424)/3600/1000</f>
        <v>0.85967503897437236</v>
      </c>
      <c r="BE407" s="98">
        <f>[13]CaseCE195!$AA424/1000</f>
        <v>0.37302606802418803</v>
      </c>
      <c r="BF407" s="99">
        <f t="shared" si="96"/>
        <v>2.3045977551323</v>
      </c>
      <c r="BG407" s="98">
        <f>([14]CaseCE200!$O424+[14]CaseCE200!$Q424)/3600/1000</f>
        <v>7.9507694549071104</v>
      </c>
      <c r="BH407" s="98">
        <f>[14]CaseCE200!$AA424/1000</f>
        <v>2.1807364951650303</v>
      </c>
      <c r="BI407" s="99">
        <f t="shared" si="97"/>
        <v>3.6459102108553583</v>
      </c>
    </row>
    <row r="408" spans="19:61" x14ac:dyDescent="0.2">
      <c r="S408" t="s">
        <v>477</v>
      </c>
      <c r="T408" s="98">
        <f>([1]CaseCE100!$O425+[1]CaseCE100!$Q425)/3600/1000</f>
        <v>5.4394732861906112</v>
      </c>
      <c r="U408" s="98">
        <f>[1]CaseCE100!$AA425/1000</f>
        <v>2.2631018436978403</v>
      </c>
      <c r="V408" s="99">
        <f t="shared" si="84"/>
        <v>2.4035477242609091</v>
      </c>
      <c r="W408" s="98">
        <f>([2]CaseCE110!$O425+[2]CaseCE110!$Q425)/3600/1000</f>
        <v>5.4118750007562504</v>
      </c>
      <c r="X408" s="98">
        <f>[2]CaseCE110!$AA425/1000</f>
        <v>1.5917588670966099</v>
      </c>
      <c r="Y408" s="99">
        <f t="shared" si="85"/>
        <v>3.3999339426502364</v>
      </c>
      <c r="Z408" s="98">
        <f>([3]CaseCE120!$O425+[3]CaseCE120!$Q425)/3600/1000</f>
        <v>5.4043012391991105</v>
      </c>
      <c r="AA408" s="98">
        <f>[3]CaseCE120!$AA425/1000</f>
        <v>1.49847504931646</v>
      </c>
      <c r="AB408" s="99">
        <f t="shared" si="86"/>
        <v>3.6065340171425082</v>
      </c>
      <c r="AC408" s="98">
        <f>([4]CaseCE130!$O425+[4]CaseCE130!$Q425)/3600/1000</f>
        <v>0.30947315903726108</v>
      </c>
      <c r="AD408" s="98">
        <f>[4]CaseCE130!$AA425/1000</f>
        <v>0.16258637828413</v>
      </c>
      <c r="AE408" s="99">
        <f t="shared" si="87"/>
        <v>1.9034384202619798</v>
      </c>
      <c r="AF408" s="98">
        <f>([5]CaseCE140!$O425+[5]CaseCE140!$Q425)/3600/1000</f>
        <v>0.28187479039610552</v>
      </c>
      <c r="AG408" s="98">
        <f>[5]CaseCE140!$AA425/1000</f>
        <v>0.10173521054354699</v>
      </c>
      <c r="AH408" s="99">
        <f t="shared" si="88"/>
        <v>2.7706709298591479</v>
      </c>
      <c r="AI408" s="98">
        <f>([6]CaseCE150!$O425+[6]CaseCE150!$Q425)/3600/1000</f>
        <v>6.511916771689112</v>
      </c>
      <c r="AJ408" s="98">
        <f>[6]CaseCE150!$AA425/1000</f>
        <v>1.78245581603046</v>
      </c>
      <c r="AK408" s="99">
        <f t="shared" si="89"/>
        <v>3.6533397984535685</v>
      </c>
      <c r="AL408" s="98">
        <f>([7]CaseCE160!$O425+[7]CaseCE160!$Q425)/3600/1000</f>
        <v>6.5043489003212223</v>
      </c>
      <c r="AM408" s="98">
        <f>[7]CaseCE160!$AA425/1000</f>
        <v>1.68515696489309</v>
      </c>
      <c r="AN408" s="99">
        <f t="shared" si="90"/>
        <v>3.8597881596945909</v>
      </c>
      <c r="AO408" s="98">
        <f>([8]CaseCE165!$O425+[8]CaseCE165!$Q425)/3600/1000</f>
        <v>6.5285619627403326</v>
      </c>
      <c r="AP408" s="98">
        <f>[8]CaseCE165!$AA425/1000</f>
        <v>2.2200696827211002</v>
      </c>
      <c r="AQ408" s="99">
        <f t="shared" si="91"/>
        <v>2.9407013723724158</v>
      </c>
      <c r="AR408" s="98">
        <f>([9]CaseCE170!$O425+[9]CaseCE170!$Q425)/3600/1000</f>
        <v>3.2119099113830778</v>
      </c>
      <c r="AS408" s="98">
        <f>[9]CaseCE170!$AA425/1000</f>
        <v>0.946206856156249</v>
      </c>
      <c r="AT408" s="99">
        <f t="shared" si="92"/>
        <v>3.3945113486396985</v>
      </c>
      <c r="AU408" s="98">
        <f>([10]CaseCE180!$O425+[10]CaseCE180!$Q425)/3600/1000</f>
        <v>6.5119528908390745</v>
      </c>
      <c r="AV408" s="98">
        <f>[10]CaseCE180!$AA425/1000</f>
        <v>1.61093671140518</v>
      </c>
      <c r="AW408" s="99">
        <f t="shared" si="93"/>
        <v>4.0423393698433134</v>
      </c>
      <c r="AX408" s="98">
        <f>([11]CaseCE185!$O425+[11]CaseCE185!$Q425)/3600/1000</f>
        <v>6.5395323996121917</v>
      </c>
      <c r="AY408" s="98">
        <f>[11]CaseCE185!$AA425/1000</f>
        <v>2.2930740692709901</v>
      </c>
      <c r="AZ408" s="99">
        <f t="shared" si="94"/>
        <v>2.8518626970001137</v>
      </c>
      <c r="BA408" s="98">
        <f>([12]CaseCE190!$O425+[12]CaseCE190!$Q425)/3600/1000</f>
        <v>0.83188446290485829</v>
      </c>
      <c r="BB408" s="98">
        <f>[12]CaseCE190!$AA425/1000</f>
        <v>0.244989526970365</v>
      </c>
      <c r="BC408" s="99">
        <f t="shared" si="95"/>
        <v>3.395591938938217</v>
      </c>
      <c r="BD408" s="98">
        <f>([13]CaseCE195!$O425+[13]CaseCE195!$Q425)/3600/1000</f>
        <v>0.85948071965905837</v>
      </c>
      <c r="BE408" s="98">
        <f>[13]CaseCE195!$AA425/1000</f>
        <v>0.37298484930550396</v>
      </c>
      <c r="BF408" s="99">
        <f t="shared" si="96"/>
        <v>2.3043314527638521</v>
      </c>
      <c r="BG408" s="98">
        <f>([14]CaseCE200!$O425+[14]CaseCE200!$Q425)/3600/1000</f>
        <v>7.9505873259566657</v>
      </c>
      <c r="BH408" s="98">
        <f>[14]CaseCE200!$AA425/1000</f>
        <v>2.1808912225637402</v>
      </c>
      <c r="BI408" s="99">
        <f t="shared" si="97"/>
        <v>3.6455680337006338</v>
      </c>
    </row>
    <row r="409" spans="19:61" x14ac:dyDescent="0.2">
      <c r="S409" t="s">
        <v>478</v>
      </c>
      <c r="T409" s="98">
        <f>([1]CaseCE100!$O426+[1]CaseCE100!$Q426)/3600/1000</f>
        <v>5.4392610148867782</v>
      </c>
      <c r="U409" s="98">
        <f>[1]CaseCE100!$AA426/1000</f>
        <v>2.2630328716854002</v>
      </c>
      <c r="V409" s="99">
        <f t="shared" si="84"/>
        <v>2.4035271793625661</v>
      </c>
      <c r="W409" s="98">
        <f>([2]CaseCE110!$O426+[2]CaseCE110!$Q426)/3600/1000</f>
        <v>5.4116777634261659</v>
      </c>
      <c r="X409" s="98">
        <f>[2]CaseCE110!$AA426/1000</f>
        <v>1.5917121174187001</v>
      </c>
      <c r="Y409" s="99">
        <f t="shared" si="85"/>
        <v>3.3999098858418901</v>
      </c>
      <c r="Z409" s="98">
        <f>([3]CaseCE120!$O426+[3]CaseCE120!$Q426)/3600/1000</f>
        <v>5.4041268906829449</v>
      </c>
      <c r="AA409" s="98">
        <f>[3]CaseCE120!$AA426/1000</f>
        <v>1.4984352565832</v>
      </c>
      <c r="AB409" s="99">
        <f t="shared" si="86"/>
        <v>3.6065134392297202</v>
      </c>
      <c r="AC409" s="98">
        <f>([4]CaseCE130!$O426+[4]CaseCE130!$Q426)/3600/1000</f>
        <v>0.30926088052863332</v>
      </c>
      <c r="AD409" s="98">
        <f>[4]CaseCE130!$AA426/1000</f>
        <v>0.16247663871294699</v>
      </c>
      <c r="AE409" s="99">
        <f t="shared" si="87"/>
        <v>1.9034175188410627</v>
      </c>
      <c r="AF409" s="98">
        <f>([5]CaseCE140!$O426+[5]CaseCE140!$Q426)/3600/1000</f>
        <v>0.28167755116806942</v>
      </c>
      <c r="AG409" s="98">
        <f>[5]CaseCE140!$AA426/1000</f>
        <v>0.10166491711476501</v>
      </c>
      <c r="AH409" s="99">
        <f t="shared" si="88"/>
        <v>2.770646543193422</v>
      </c>
      <c r="AI409" s="98">
        <f>([6]CaseCE150!$O426+[6]CaseCE150!$Q426)/3600/1000</f>
        <v>6.5117205969418341</v>
      </c>
      <c r="AJ409" s="98">
        <f>[6]CaseCE150!$AA426/1000</f>
        <v>1.7824362279258301</v>
      </c>
      <c r="AK409" s="99">
        <f t="shared" si="89"/>
        <v>3.6532698869789786</v>
      </c>
      <c r="AL409" s="98">
        <f>([7]CaseCE160!$O426+[7]CaseCE160!$Q426)/3600/1000</f>
        <v>6.5041786467056104</v>
      </c>
      <c r="AM409" s="98">
        <f>[7]CaseCE160!$AA426/1000</f>
        <v>1.6851543880109601</v>
      </c>
      <c r="AN409" s="99">
        <f t="shared" si="90"/>
        <v>3.8596930304900394</v>
      </c>
      <c r="AO409" s="98">
        <f>([8]CaseCE165!$O426+[8]CaseCE165!$Q426)/3600/1000</f>
        <v>6.5283395363597219</v>
      </c>
      <c r="AP409" s="98">
        <f>[8]CaseCE165!$AA426/1000</f>
        <v>2.2200424393085099</v>
      </c>
      <c r="AQ409" s="99">
        <f t="shared" si="91"/>
        <v>2.940637269255602</v>
      </c>
      <c r="AR409" s="98">
        <f>([9]CaseCE170!$O426+[9]CaseCE170!$Q426)/3600/1000</f>
        <v>3.2117133285644668</v>
      </c>
      <c r="AS409" s="98">
        <f>[9]CaseCE170!$AA426/1000</f>
        <v>0.94616506521689492</v>
      </c>
      <c r="AT409" s="99">
        <f t="shared" si="92"/>
        <v>3.3944535120076824</v>
      </c>
      <c r="AU409" s="98">
        <f>([10]CaseCE180!$O426+[10]CaseCE180!$Q426)/3600/1000</f>
        <v>6.5117572255951277</v>
      </c>
      <c r="AV409" s="98">
        <f>[10]CaseCE180!$AA426/1000</f>
        <v>1.6108819465014002</v>
      </c>
      <c r="AW409" s="99">
        <f t="shared" si="93"/>
        <v>4.0423553319581931</v>
      </c>
      <c r="AX409" s="98">
        <f>([11]CaseCE185!$O426+[11]CaseCE185!$Q426)/3600/1000</f>
        <v>6.5393194010056668</v>
      </c>
      <c r="AY409" s="98">
        <f>[11]CaseCE185!$AA426/1000</f>
        <v>2.29298534562836</v>
      </c>
      <c r="AZ409" s="99">
        <f t="shared" si="94"/>
        <v>2.8518801541724024</v>
      </c>
      <c r="BA409" s="98">
        <f>([12]CaseCE190!$O426+[12]CaseCE190!$Q426)/3600/1000</f>
        <v>0.8316872725124278</v>
      </c>
      <c r="BB409" s="98">
        <f>[12]CaseCE190!$AA426/1000</f>
        <v>0.244910807772001</v>
      </c>
      <c r="BC409" s="99">
        <f t="shared" si="95"/>
        <v>3.3958781977751045</v>
      </c>
      <c r="BD409" s="98">
        <f>([13]CaseCE195!$O426+[13]CaseCE195!$Q426)/3600/1000</f>
        <v>0.85926822396611957</v>
      </c>
      <c r="BE409" s="98">
        <f>[13]CaseCE195!$AA426/1000</f>
        <v>0.37286793514427302</v>
      </c>
      <c r="BF409" s="99">
        <f t="shared" si="96"/>
        <v>2.3044840893429055</v>
      </c>
      <c r="BG409" s="98">
        <f>([14]CaseCE200!$O426+[14]CaseCE200!$Q426)/3600/1000</f>
        <v>7.950387197253888</v>
      </c>
      <c r="BH409" s="98">
        <f>[14]CaseCE200!$AA426/1000</f>
        <v>2.1808823186457498</v>
      </c>
      <c r="BI409" s="99">
        <f t="shared" si="97"/>
        <v>3.6454911524940949</v>
      </c>
    </row>
    <row r="410" spans="19:61" x14ac:dyDescent="0.2">
      <c r="S410" t="s">
        <v>479</v>
      </c>
      <c r="T410" s="98">
        <f>([1]CaseCE100!$O427+[1]CaseCE100!$Q427)/3600/1000</f>
        <v>5.4381472761809162</v>
      </c>
      <c r="U410" s="98">
        <f>[1]CaseCE100!$AA427/1000</f>
        <v>2.2626709728532899</v>
      </c>
      <c r="V410" s="99">
        <f t="shared" si="84"/>
        <v>2.4034193841817237</v>
      </c>
      <c r="W410" s="98">
        <f>([2]CaseCE110!$O427+[2]CaseCE110!$Q427)/3600/1000</f>
        <v>5.410731857409167</v>
      </c>
      <c r="X410" s="98">
        <f>[2]CaseCE110!$AA427/1000</f>
        <v>1.5914879194083802</v>
      </c>
      <c r="Y410" s="99">
        <f t="shared" si="85"/>
        <v>3.3997944888080287</v>
      </c>
      <c r="Z410" s="98">
        <f>([3]CaseCE120!$O427+[3]CaseCE120!$Q427)/3600/1000</f>
        <v>5.4032286733713608</v>
      </c>
      <c r="AA410" s="98">
        <f>[3]CaseCE120!$AA427/1000</f>
        <v>1.49823024143496</v>
      </c>
      <c r="AB410" s="99">
        <f t="shared" si="86"/>
        <v>3.6064074292054809</v>
      </c>
      <c r="AC410" s="98">
        <f>([4]CaseCE130!$O427+[4]CaseCE130!$Q427)/3600/1000</f>
        <v>0.3081471124071028</v>
      </c>
      <c r="AD410" s="98">
        <f>[4]CaseCE130!$AA427/1000</f>
        <v>0.16190081903275</v>
      </c>
      <c r="AE410" s="99">
        <f t="shared" si="87"/>
        <v>1.9033079279529121</v>
      </c>
      <c r="AF410" s="98">
        <f>([5]CaseCE140!$O427+[5]CaseCE140!$Q427)/3600/1000</f>
        <v>0.28073160514174439</v>
      </c>
      <c r="AG410" s="98">
        <f>[5]CaseCE140!$AA427/1000</f>
        <v>0.10132777433010899</v>
      </c>
      <c r="AH410" s="99">
        <f t="shared" si="88"/>
        <v>2.7705296696557022</v>
      </c>
      <c r="AI410" s="98">
        <f>([6]CaseCE150!$O427+[6]CaseCE150!$Q427)/3600/1000</f>
        <v>6.5107822045501944</v>
      </c>
      <c r="AJ410" s="98">
        <f>[6]CaseCE150!$AA427/1000</f>
        <v>1.7822141015525399</v>
      </c>
      <c r="AK410" s="99">
        <f t="shared" si="89"/>
        <v>3.6531986807188082</v>
      </c>
      <c r="AL410" s="98">
        <f>([7]CaseCE160!$O427+[7]CaseCE160!$Q427)/3600/1000</f>
        <v>6.5033013931481118</v>
      </c>
      <c r="AM410" s="98">
        <f>[7]CaseCE160!$AA427/1000</f>
        <v>1.6849598455096699</v>
      </c>
      <c r="AN410" s="99">
        <f t="shared" si="90"/>
        <v>3.8596180261975208</v>
      </c>
      <c r="AO410" s="98">
        <f>([8]CaseCE165!$O427+[8]CaseCE165!$Q427)/3600/1000</f>
        <v>6.5272709286142501</v>
      </c>
      <c r="AP410" s="98">
        <f>[8]CaseCE165!$AA427/1000</f>
        <v>2.2197308173410102</v>
      </c>
      <c r="AQ410" s="99">
        <f t="shared" si="91"/>
        <v>2.9405686841043153</v>
      </c>
      <c r="AR410" s="98">
        <f>([9]CaseCE170!$O427+[9]CaseCE170!$Q427)/3600/1000</f>
        <v>3.2107747935962969</v>
      </c>
      <c r="AS410" s="98">
        <f>[9]CaseCE170!$AA427/1000</f>
        <v>0.94584039309120493</v>
      </c>
      <c r="AT410" s="99">
        <f t="shared" si="92"/>
        <v>3.394626426455325</v>
      </c>
      <c r="AU410" s="98">
        <f>([10]CaseCE180!$O427+[10]CaseCE180!$Q427)/3600/1000</f>
        <v>6.5108259250885752</v>
      </c>
      <c r="AV410" s="98">
        <f>[10]CaseCE180!$AA427/1000</f>
        <v>1.61052726511133</v>
      </c>
      <c r="AW410" s="99">
        <f t="shared" si="93"/>
        <v>4.0426673091054468</v>
      </c>
      <c r="AX410" s="98">
        <f>([11]CaseCE185!$O427+[11]CaseCE185!$Q427)/3600/1000</f>
        <v>6.538209560814253</v>
      </c>
      <c r="AY410" s="98">
        <f>[11]CaseCE185!$AA427/1000</f>
        <v>2.2923994871592401</v>
      </c>
      <c r="AZ410" s="99">
        <f t="shared" si="94"/>
        <v>2.8521248575729072</v>
      </c>
      <c r="BA410" s="98">
        <f>([12]CaseCE190!$O427+[12]CaseCE190!$Q427)/3600/1000</f>
        <v>0.83074198641031116</v>
      </c>
      <c r="BB410" s="98">
        <f>[12]CaseCE190!$AA427/1000</f>
        <v>0.244265096043081</v>
      </c>
      <c r="BC410" s="99">
        <f t="shared" si="95"/>
        <v>3.4009852404937679</v>
      </c>
      <c r="BD410" s="98">
        <f>([13]CaseCE195!$O427+[13]CaseCE195!$Q427)/3600/1000</f>
        <v>0.85815344669101112</v>
      </c>
      <c r="BE410" s="98">
        <f>[13]CaseCE195!$AA427/1000</f>
        <v>0.37181636003183</v>
      </c>
      <c r="BF410" s="99">
        <f t="shared" si="96"/>
        <v>2.3080034633697868</v>
      </c>
      <c r="BG410" s="98">
        <f>([14]CaseCE200!$O427+[14]CaseCE200!$Q427)/3600/1000</f>
        <v>7.9494234195940008</v>
      </c>
      <c r="BH410" s="98">
        <f>[14]CaseCE200!$AA427/1000</f>
        <v>2.1806523102303301</v>
      </c>
      <c r="BI410" s="99">
        <f t="shared" si="97"/>
        <v>3.6454336999529962</v>
      </c>
    </row>
    <row r="411" spans="19:61" x14ac:dyDescent="0.2">
      <c r="S411" t="s">
        <v>480</v>
      </c>
      <c r="T411" s="98">
        <f>([1]CaseCE100!$O428+[1]CaseCE100!$Q428)/3600/1000</f>
        <v>5.4364490007752782</v>
      </c>
      <c r="U411" s="98">
        <f>[1]CaseCE100!$AA428/1000</f>
        <v>2.2621190714831201</v>
      </c>
      <c r="V411" s="99">
        <f t="shared" si="84"/>
        <v>2.4032550139860507</v>
      </c>
      <c r="W411" s="98">
        <f>([2]CaseCE110!$O428+[2]CaseCE110!$Q428)/3600/1000</f>
        <v>5.4089995440651668</v>
      </c>
      <c r="X411" s="98">
        <f>[2]CaseCE110!$AA428/1000</f>
        <v>1.59107747772032</v>
      </c>
      <c r="Y411" s="99">
        <f t="shared" si="85"/>
        <v>3.3995827480476484</v>
      </c>
      <c r="Z411" s="98">
        <f>([3]CaseCE120!$O428+[3]CaseCE120!$Q428)/3600/1000</f>
        <v>5.4015326199996672</v>
      </c>
      <c r="AA411" s="98">
        <f>[3]CaseCE120!$AA428/1000</f>
        <v>1.4978430954372199</v>
      </c>
      <c r="AB411" s="99">
        <f t="shared" si="86"/>
        <v>3.6062072432379586</v>
      </c>
      <c r="AC411" s="98">
        <f>([4]CaseCE130!$O428+[4]CaseCE130!$Q428)/3600/1000</f>
        <v>0.30644880145600556</v>
      </c>
      <c r="AD411" s="98">
        <f>[4]CaseCE130!$AA428/1000</f>
        <v>0.161022680353992</v>
      </c>
      <c r="AE411" s="99">
        <f t="shared" si="87"/>
        <v>1.9031406059215323</v>
      </c>
      <c r="AF411" s="98">
        <f>([5]CaseCE140!$O428+[5]CaseCE140!$Q428)/3600/1000</f>
        <v>0.27899920874962497</v>
      </c>
      <c r="AG411" s="98">
        <f>[5]CaseCE140!$AA428/1000</f>
        <v>0.10071026969787801</v>
      </c>
      <c r="AH411" s="99">
        <f t="shared" si="88"/>
        <v>2.7703153768389082</v>
      </c>
      <c r="AI411" s="98">
        <f>([6]CaseCE150!$O428+[6]CaseCE150!$Q428)/3600/1000</f>
        <v>6.5090664169004722</v>
      </c>
      <c r="AJ411" s="98">
        <f>[6]CaseCE150!$AA428/1000</f>
        <v>1.7818307643479199</v>
      </c>
      <c r="AK411" s="99">
        <f t="shared" si="89"/>
        <v>3.6530216826077391</v>
      </c>
      <c r="AL411" s="98">
        <f>([7]CaseCE160!$O428+[7]CaseCE160!$Q428)/3600/1000</f>
        <v>6.5016547114503052</v>
      </c>
      <c r="AM411" s="98">
        <f>[7]CaseCE160!$AA428/1000</f>
        <v>1.6846300098350599</v>
      </c>
      <c r="AN411" s="99">
        <f t="shared" si="90"/>
        <v>3.8593962315125054</v>
      </c>
      <c r="AO411" s="98">
        <f>([8]CaseCE165!$O428+[8]CaseCE165!$Q428)/3600/1000</f>
        <v>6.5256034494259447</v>
      </c>
      <c r="AP411" s="98">
        <f>[8]CaseCE165!$AA428/1000</f>
        <v>2.21927216041512</v>
      </c>
      <c r="AQ411" s="99">
        <f t="shared" si="91"/>
        <v>2.9404250482758796</v>
      </c>
      <c r="AR411" s="98">
        <f>([9]CaseCE170!$O428+[9]CaseCE170!$Q428)/3600/1000</f>
        <v>3.209056360566847</v>
      </c>
      <c r="AS411" s="98">
        <f>[9]CaseCE170!$AA428/1000</f>
        <v>0.94531664739647003</v>
      </c>
      <c r="AT411" s="99">
        <f t="shared" si="92"/>
        <v>3.3946893555773321</v>
      </c>
      <c r="AU411" s="98">
        <f>([10]CaseCE180!$O428+[10]CaseCE180!$Q428)/3600/1000</f>
        <v>6.5091240766564473</v>
      </c>
      <c r="AV411" s="98">
        <f>[10]CaseCE180!$AA428/1000</f>
        <v>1.6101451930786701</v>
      </c>
      <c r="AW411" s="99">
        <f t="shared" si="93"/>
        <v>4.0425696419406183</v>
      </c>
      <c r="AX411" s="98">
        <f>([11]CaseCE185!$O428+[11]CaseCE185!$Q428)/3600/1000</f>
        <v>6.5365202025328166</v>
      </c>
      <c r="AY411" s="98">
        <f>[11]CaseCE185!$AA428/1000</f>
        <v>2.2919016949267004</v>
      </c>
      <c r="AZ411" s="99">
        <f t="shared" si="94"/>
        <v>2.85200722919395</v>
      </c>
      <c r="BA411" s="98">
        <f>([12]CaseCE190!$O428+[12]CaseCE190!$Q428)/3600/1000</f>
        <v>0.82901289643016118</v>
      </c>
      <c r="BB411" s="98">
        <f>[12]CaseCE190!$AA428/1000</f>
        <v>0.24332545187051999</v>
      </c>
      <c r="BC411" s="99">
        <f t="shared" si="95"/>
        <v>3.4070126657827036</v>
      </c>
      <c r="BD411" s="98">
        <f>([13]CaseCE195!$O428+[13]CaseCE195!$Q428)/3600/1000</f>
        <v>0.85645613010280275</v>
      </c>
      <c r="BE411" s="98">
        <f>[13]CaseCE195!$AA428/1000</f>
        <v>0.370643152217983</v>
      </c>
      <c r="BF411" s="99">
        <f t="shared" si="96"/>
        <v>2.3107296734814704</v>
      </c>
      <c r="BG411" s="98">
        <f>([14]CaseCE200!$O428+[14]CaseCE200!$Q428)/3600/1000</f>
        <v>7.9476923623721678</v>
      </c>
      <c r="BH411" s="98">
        <f>[14]CaseCE200!$AA428/1000</f>
        <v>2.1802725930376599</v>
      </c>
      <c r="BI411" s="99">
        <f t="shared" si="97"/>
        <v>3.6452746265544085</v>
      </c>
    </row>
    <row r="412" spans="19:61" x14ac:dyDescent="0.2">
      <c r="S412" t="s">
        <v>481</v>
      </c>
      <c r="T412" s="98">
        <f>([1]CaseCE100!$O429+[1]CaseCE100!$Q429)/3600/1000</f>
        <v>5.4357349891278339</v>
      </c>
      <c r="U412" s="98">
        <f>[1]CaseCE100!$AA429/1000</f>
        <v>2.2616262893977099</v>
      </c>
      <c r="V412" s="99">
        <f t="shared" si="84"/>
        <v>2.4034629481493228</v>
      </c>
      <c r="W412" s="98">
        <f>([2]CaseCE110!$O429+[2]CaseCE110!$Q429)/3600/1000</f>
        <v>5.4083354317735557</v>
      </c>
      <c r="X412" s="98">
        <f>[2]CaseCE110!$AA429/1000</f>
        <v>1.5907353718219399</v>
      </c>
      <c r="Y412" s="99">
        <f t="shared" si="85"/>
        <v>3.3998963797348321</v>
      </c>
      <c r="Z412" s="98">
        <f>([3]CaseCE120!$O429+[3]CaseCE120!$Q429)/3600/1000</f>
        <v>5.401032276594556</v>
      </c>
      <c r="AA412" s="98">
        <f>[3]CaseCE120!$AA429/1000</f>
        <v>1.4975561531878099</v>
      </c>
      <c r="AB412" s="99">
        <f t="shared" si="86"/>
        <v>3.6065641112004485</v>
      </c>
      <c r="AC412" s="98">
        <f>([4]CaseCE130!$O429+[4]CaseCE130!$Q429)/3600/1000</f>
        <v>0.30573478495518613</v>
      </c>
      <c r="AD412" s="98">
        <f>[4]CaseCE130!$AA429/1000</f>
        <v>0.160627816888609</v>
      </c>
      <c r="AE412" s="99">
        <f t="shared" si="87"/>
        <v>1.9033738419492114</v>
      </c>
      <c r="AF412" s="98">
        <f>([5]CaseCE140!$O429+[5]CaseCE140!$Q429)/3600/1000</f>
        <v>0.27833510232247777</v>
      </c>
      <c r="AG412" s="98">
        <f>[5]CaseCE140!$AA429/1000</f>
        <v>0.10045753107711899</v>
      </c>
      <c r="AH412" s="99">
        <f t="shared" si="88"/>
        <v>2.7706743271323893</v>
      </c>
      <c r="AI412" s="98">
        <f>([6]CaseCE150!$O429+[6]CaseCE150!$Q429)/3600/1000</f>
        <v>6.5084037979805549</v>
      </c>
      <c r="AJ412" s="98">
        <f>[6]CaseCE150!$AA429/1000</f>
        <v>1.78160375110508</v>
      </c>
      <c r="AK412" s="99">
        <f t="shared" si="89"/>
        <v>3.6531152305576202</v>
      </c>
      <c r="AL412" s="98">
        <f>([7]CaseCE160!$O429+[7]CaseCE160!$Q429)/3600/1000</f>
        <v>6.5011575859183051</v>
      </c>
      <c r="AM412" s="98">
        <f>[7]CaseCE160!$AA429/1000</f>
        <v>1.6844796000853501</v>
      </c>
      <c r="AN412" s="99">
        <f t="shared" si="90"/>
        <v>3.8594457217462894</v>
      </c>
      <c r="AO412" s="98">
        <f>([8]CaseCE165!$O429+[8]CaseCE165!$Q429)/3600/1000</f>
        <v>6.5248723168448883</v>
      </c>
      <c r="AP412" s="98">
        <f>[8]CaseCE165!$AA429/1000</f>
        <v>2.2189616272686998</v>
      </c>
      <c r="AQ412" s="99">
        <f t="shared" si="91"/>
        <v>2.940507053687222</v>
      </c>
      <c r="AR412" s="98">
        <f>([9]CaseCE170!$O429+[9]CaseCE170!$Q429)/3600/1000</f>
        <v>3.2083911605901529</v>
      </c>
      <c r="AS412" s="98">
        <f>[9]CaseCE170!$AA429/1000</f>
        <v>0.94511437763486406</v>
      </c>
      <c r="AT412" s="99">
        <f t="shared" si="92"/>
        <v>3.3947120438682865</v>
      </c>
      <c r="AU412" s="98">
        <f>([10]CaseCE180!$O429+[10]CaseCE180!$Q429)/3600/1000</f>
        <v>6.5084593956397612</v>
      </c>
      <c r="AV412" s="98">
        <f>[10]CaseCE180!$AA429/1000</f>
        <v>1.6099211855780899</v>
      </c>
      <c r="AW412" s="99">
        <f t="shared" si="93"/>
        <v>4.0427192672184793</v>
      </c>
      <c r="AX412" s="98">
        <f>([11]CaseCE185!$O429+[11]CaseCE185!$Q429)/3600/1000</f>
        <v>6.5358046078104195</v>
      </c>
      <c r="AY412" s="98">
        <f>[11]CaseCE185!$AA429/1000</f>
        <v>2.2915013743272397</v>
      </c>
      <c r="AZ412" s="99">
        <f t="shared" si="94"/>
        <v>2.8521931869795463</v>
      </c>
      <c r="BA412" s="98">
        <f>([12]CaseCE190!$O429+[12]CaseCE190!$Q429)/3600/1000</f>
        <v>0.82834910999688327</v>
      </c>
      <c r="BB412" s="98">
        <f>[12]CaseCE190!$AA429/1000</f>
        <v>0.24335373389222598</v>
      </c>
      <c r="BC412" s="99">
        <f t="shared" si="95"/>
        <v>3.4038890496898397</v>
      </c>
      <c r="BD412" s="98">
        <f>([13]CaseCE195!$O429+[13]CaseCE195!$Q429)/3600/1000</f>
        <v>0.85574269350684995</v>
      </c>
      <c r="BE412" s="98">
        <f>[13]CaseCE195!$AA429/1000</f>
        <v>0.370604032918813</v>
      </c>
      <c r="BF412" s="99">
        <f t="shared" si="96"/>
        <v>2.3090485194323684</v>
      </c>
      <c r="BG412" s="98">
        <f>([14]CaseCE200!$O429+[14]CaseCE200!$Q429)/3600/1000</f>
        <v>7.947039103061555</v>
      </c>
      <c r="BH412" s="98">
        <f>[14]CaseCE200!$AA429/1000</f>
        <v>2.1800534689960602</v>
      </c>
      <c r="BI412" s="99">
        <f t="shared" si="97"/>
        <v>3.6453413717055563</v>
      </c>
    </row>
    <row r="413" spans="19:61" x14ac:dyDescent="0.2">
      <c r="S413" t="s">
        <v>482</v>
      </c>
      <c r="T413" s="98">
        <f>([1]CaseCE100!$O430+[1]CaseCE100!$Q430)/3600/1000</f>
        <v>5.4353466989126114</v>
      </c>
      <c r="U413" s="98">
        <f>[1]CaseCE100!$AA430/1000</f>
        <v>2.26134373032742</v>
      </c>
      <c r="V413" s="99">
        <f t="shared" si="84"/>
        <v>2.4035915575407136</v>
      </c>
      <c r="W413" s="98">
        <f>([2]CaseCE110!$O430+[2]CaseCE110!$Q430)/3600/1000</f>
        <v>5.4079229091868894</v>
      </c>
      <c r="X413" s="98">
        <f>[2]CaseCE110!$AA430/1000</f>
        <v>1.59052676657055</v>
      </c>
      <c r="Y413" s="99">
        <f t="shared" si="85"/>
        <v>3.4000829302906381</v>
      </c>
      <c r="Z413" s="98">
        <f>([3]CaseCE120!$O430+[3]CaseCE120!$Q430)/3600/1000</f>
        <v>5.4006893267735832</v>
      </c>
      <c r="AA413" s="98">
        <f>[3]CaseCE120!$AA430/1000</f>
        <v>1.4973743238128501</v>
      </c>
      <c r="AB413" s="99">
        <f t="shared" si="86"/>
        <v>3.606773029887075</v>
      </c>
      <c r="AC413" s="98">
        <f>([4]CaseCE130!$O430+[4]CaseCE130!$Q430)/3600/1000</f>
        <v>0.3053465124028194</v>
      </c>
      <c r="AD413" s="98">
        <f>[4]CaseCE130!$AA430/1000</f>
        <v>0.16041169228791699</v>
      </c>
      <c r="AE413" s="99">
        <f t="shared" si="87"/>
        <v>1.903517805016135</v>
      </c>
      <c r="AF413" s="98">
        <f>([5]CaseCE140!$O430+[5]CaseCE140!$Q430)/3600/1000</f>
        <v>0.27792260402963331</v>
      </c>
      <c r="AG413" s="98">
        <f>[5]CaseCE140!$AA430/1000</f>
        <v>0.10030091576391299</v>
      </c>
      <c r="AH413" s="99">
        <f t="shared" si="88"/>
        <v>2.7708880014994475</v>
      </c>
      <c r="AI413" s="98">
        <f>([6]CaseCE150!$O430+[6]CaseCE150!$Q430)/3600/1000</f>
        <v>6.5079855639277504</v>
      </c>
      <c r="AJ413" s="98">
        <f>[6]CaseCE150!$AA430/1000</f>
        <v>1.7813559725600501</v>
      </c>
      <c r="AK413" s="99">
        <f t="shared" si="89"/>
        <v>3.6533885782384599</v>
      </c>
      <c r="AL413" s="98">
        <f>([7]CaseCE160!$O430+[7]CaseCE160!$Q430)/3600/1000</f>
        <v>6.500811307327556</v>
      </c>
      <c r="AM413" s="98">
        <f>[7]CaseCE160!$AA430/1000</f>
        <v>1.6842642363826801</v>
      </c>
      <c r="AN413" s="99">
        <f t="shared" si="90"/>
        <v>3.8597336254609593</v>
      </c>
      <c r="AO413" s="98">
        <f>([8]CaseCE165!$O430+[8]CaseCE165!$Q430)/3600/1000</f>
        <v>6.52445447841425</v>
      </c>
      <c r="AP413" s="98">
        <f>[8]CaseCE165!$AA430/1000</f>
        <v>2.21865197131374</v>
      </c>
      <c r="AQ413" s="99">
        <f t="shared" si="91"/>
        <v>2.9407291286658612</v>
      </c>
      <c r="AR413" s="98">
        <f>([9]CaseCE170!$O430+[9]CaseCE170!$Q430)/3600/1000</f>
        <v>3.2079743161643921</v>
      </c>
      <c r="AS413" s="98">
        <f>[9]CaseCE170!$AA430/1000</f>
        <v>0.94492396992144101</v>
      </c>
      <c r="AT413" s="99">
        <f t="shared" si="92"/>
        <v>3.3949549575201234</v>
      </c>
      <c r="AU413" s="98">
        <f>([10]CaseCE180!$O430+[10]CaseCE180!$Q430)/3600/1000</f>
        <v>6.508038687010008</v>
      </c>
      <c r="AV413" s="98">
        <f>[10]CaseCE180!$AA430/1000</f>
        <v>1.6097705429083802</v>
      </c>
      <c r="AW413" s="99">
        <f t="shared" si="93"/>
        <v>4.0428362387920851</v>
      </c>
      <c r="AX413" s="98">
        <f>([11]CaseCE185!$O430+[11]CaseCE185!$Q430)/3600/1000</f>
        <v>6.535412374225114</v>
      </c>
      <c r="AY413" s="98">
        <f>[11]CaseCE185!$AA430/1000</f>
        <v>2.2912646265536099</v>
      </c>
      <c r="AZ413" s="99">
        <f t="shared" si="94"/>
        <v>2.8523167068900768</v>
      </c>
      <c r="BA413" s="98">
        <f>([12]CaseCE190!$O430+[12]CaseCE190!$Q430)/3600/1000</f>
        <v>0.8279361874184723</v>
      </c>
      <c r="BB413" s="98">
        <f>[12]CaseCE190!$AA430/1000</f>
        <v>0.243383447070909</v>
      </c>
      <c r="BC413" s="99">
        <f t="shared" si="95"/>
        <v>3.4017768972482982</v>
      </c>
      <c r="BD413" s="98">
        <f>([13]CaseCE195!$O430+[13]CaseCE195!$Q430)/3600/1000</f>
        <v>0.85535462260741379</v>
      </c>
      <c r="BE413" s="98">
        <f>[13]CaseCE195!$AA430/1000</f>
        <v>0.37063613008232199</v>
      </c>
      <c r="BF413" s="99">
        <f t="shared" si="96"/>
        <v>2.3078015152420002</v>
      </c>
      <c r="BG413" s="98">
        <f>([14]CaseCE200!$O430+[14]CaseCE200!$Q430)/3600/1000</f>
        <v>7.9466286191010829</v>
      </c>
      <c r="BH413" s="98">
        <f>[14]CaseCE200!$AA430/1000</f>
        <v>2.1797782428488501</v>
      </c>
      <c r="BI413" s="99">
        <f t="shared" si="97"/>
        <v>3.6456133302419227</v>
      </c>
    </row>
    <row r="414" spans="19:61" x14ac:dyDescent="0.2">
      <c r="S414" t="s">
        <v>483</v>
      </c>
      <c r="T414" s="98">
        <f>([1]CaseCE100!$O431+[1]CaseCE100!$Q431)/3600/1000</f>
        <v>5.4353507855205834</v>
      </c>
      <c r="U414" s="98">
        <f>[1]CaseCE100!$AA431/1000</f>
        <v>2.2613450536968598</v>
      </c>
      <c r="V414" s="99">
        <f t="shared" si="84"/>
        <v>2.4035919580847871</v>
      </c>
      <c r="W414" s="98">
        <f>([2]CaseCE110!$O431+[2]CaseCE110!$Q431)/3600/1000</f>
        <v>5.4078091571531113</v>
      </c>
      <c r="X414" s="98">
        <f>[2]CaseCE110!$AA431/1000</f>
        <v>1.5904997957201499</v>
      </c>
      <c r="Y414" s="99">
        <f t="shared" si="85"/>
        <v>3.4000690674119527</v>
      </c>
      <c r="Z414" s="98">
        <f>([3]CaseCE120!$O431+[3]CaseCE120!$Q431)/3600/1000</f>
        <v>5.4005272326209166</v>
      </c>
      <c r="AA414" s="98">
        <f>[3]CaseCE120!$AA431/1000</f>
        <v>1.49733732378316</v>
      </c>
      <c r="AB414" s="99">
        <f t="shared" si="86"/>
        <v>3.6067539003008284</v>
      </c>
      <c r="AC414" s="98">
        <f>([4]CaseCE130!$O431+[4]CaseCE130!$Q431)/3600/1000</f>
        <v>0.30535062704588889</v>
      </c>
      <c r="AD414" s="98">
        <f>[4]CaseCE130!$AA431/1000</f>
        <v>0.16041381970552102</v>
      </c>
      <c r="AE414" s="99">
        <f t="shared" si="87"/>
        <v>1.9035182106282051</v>
      </c>
      <c r="AF414" s="98">
        <f>([5]CaseCE140!$O431+[5]CaseCE140!$Q431)/3600/1000</f>
        <v>0.2778088866510639</v>
      </c>
      <c r="AG414" s="98">
        <f>[5]CaseCE140!$AA431/1000</f>
        <v>0.10026038455035199</v>
      </c>
      <c r="AH414" s="99">
        <f t="shared" si="88"/>
        <v>2.7708739388641073</v>
      </c>
      <c r="AI414" s="98">
        <f>([6]CaseCE150!$O431+[6]CaseCE150!$Q431)/3600/1000</f>
        <v>6.5078646087128611</v>
      </c>
      <c r="AJ414" s="98">
        <f>[6]CaseCE150!$AA431/1000</f>
        <v>1.7813094489594301</v>
      </c>
      <c r="AK414" s="99">
        <f t="shared" si="89"/>
        <v>3.6534160937138105</v>
      </c>
      <c r="AL414" s="98">
        <f>([7]CaseCE160!$O431+[7]CaseCE160!$Q431)/3600/1000</f>
        <v>6.5006398833852215</v>
      </c>
      <c r="AM414" s="98">
        <f>[7]CaseCE160!$AA431/1000</f>
        <v>1.6841985457173101</v>
      </c>
      <c r="AN414" s="99">
        <f t="shared" si="90"/>
        <v>3.8597823872461312</v>
      </c>
      <c r="AO414" s="98">
        <f>([8]CaseCE165!$O431+[8]CaseCE165!$Q431)/3600/1000</f>
        <v>6.5244132383363613</v>
      </c>
      <c r="AP414" s="98">
        <f>[8]CaseCE165!$AA431/1000</f>
        <v>2.21861540499112</v>
      </c>
      <c r="AQ414" s="99">
        <f t="shared" si="91"/>
        <v>2.9407590083701214</v>
      </c>
      <c r="AR414" s="98">
        <f>([9]CaseCE170!$O431+[9]CaseCE170!$Q431)/3600/1000</f>
        <v>3.2078544993304723</v>
      </c>
      <c r="AS414" s="98">
        <f>[9]CaseCE170!$AA431/1000</f>
        <v>0.94489633082119595</v>
      </c>
      <c r="AT414" s="99">
        <f t="shared" si="92"/>
        <v>3.3949274589124201</v>
      </c>
      <c r="AU414" s="98">
        <f>([10]CaseCE180!$O431+[10]CaseCE180!$Q431)/3600/1000</f>
        <v>6.5079123448681058</v>
      </c>
      <c r="AV414" s="98">
        <f>[10]CaseCE180!$AA431/1000</f>
        <v>1.6097811060635399</v>
      </c>
      <c r="AW414" s="99">
        <f t="shared" si="93"/>
        <v>4.0427312262237667</v>
      </c>
      <c r="AX414" s="98">
        <f>([11]CaseCE185!$O431+[11]CaseCE185!$Q431)/3600/1000</f>
        <v>6.5354120091549248</v>
      </c>
      <c r="AY414" s="98">
        <f>[11]CaseCE185!$AA431/1000</f>
        <v>2.2913402315243103</v>
      </c>
      <c r="AZ414" s="99">
        <f t="shared" si="94"/>
        <v>2.8522224326359655</v>
      </c>
      <c r="BA414" s="98">
        <f>([12]CaseCE190!$O431+[12]CaseCE190!$Q431)/3600/1000</f>
        <v>0.82782143554272214</v>
      </c>
      <c r="BB414" s="98">
        <f>[12]CaseCE190!$AA431/1000</f>
        <v>0.24352687254220101</v>
      </c>
      <c r="BC414" s="99">
        <f t="shared" si="95"/>
        <v>3.39930220801102</v>
      </c>
      <c r="BD414" s="98">
        <f>([13]CaseCE195!$O431+[13]CaseCE195!$Q431)/3600/1000</f>
        <v>0.85535890727979158</v>
      </c>
      <c r="BE414" s="98">
        <f>[13]CaseCE195!$AA431/1000</f>
        <v>0.37091091820719202</v>
      </c>
      <c r="BF414" s="99">
        <f t="shared" si="96"/>
        <v>2.3061033398914006</v>
      </c>
      <c r="BG414" s="98">
        <f>([14]CaseCE200!$O431+[14]CaseCE200!$Q431)/3600/1000</f>
        <v>7.9465249188902227</v>
      </c>
      <c r="BH414" s="98">
        <f>[14]CaseCE200!$AA431/1000</f>
        <v>2.17972687664387</v>
      </c>
      <c r="BI414" s="99">
        <f t="shared" si="97"/>
        <v>3.6456516658295759</v>
      </c>
    </row>
    <row r="415" spans="19:61" x14ac:dyDescent="0.2">
      <c r="S415" t="s">
        <v>484</v>
      </c>
      <c r="T415" s="98">
        <f>([1]CaseCE100!$O432+[1]CaseCE100!$Q432)/3600/1000</f>
        <v>5.4356378876720273</v>
      </c>
      <c r="U415" s="98">
        <f>[1]CaseCE100!$AA432/1000</f>
        <v>2.26143835719534</v>
      </c>
      <c r="V415" s="99">
        <f t="shared" si="84"/>
        <v>2.4036197450959325</v>
      </c>
      <c r="W415" s="98">
        <f>([2]CaseCE110!$O432+[2]CaseCE110!$Q432)/3600/1000</f>
        <v>5.4079414526399727</v>
      </c>
      <c r="X415" s="98">
        <f>[2]CaseCE110!$AA432/1000</f>
        <v>1.59053115254268</v>
      </c>
      <c r="Y415" s="99">
        <f t="shared" si="85"/>
        <v>3.4000852130400867</v>
      </c>
      <c r="Z415" s="98">
        <f>([3]CaseCE120!$O432+[3]CaseCE120!$Q432)/3600/1000</f>
        <v>5.4005277004738339</v>
      </c>
      <c r="AA415" s="98">
        <f>[3]CaseCE120!$AA432/1000</f>
        <v>1.4973374306466301</v>
      </c>
      <c r="AB415" s="99">
        <f t="shared" si="86"/>
        <v>3.6067539553469912</v>
      </c>
      <c r="AC415" s="98">
        <f>([4]CaseCE130!$O432+[4]CaseCE130!$Q432)/3600/1000</f>
        <v>0.30563775502317503</v>
      </c>
      <c r="AD415" s="98">
        <f>[4]CaseCE130!$AA432/1000</f>
        <v>0.16056227550063598</v>
      </c>
      <c r="AE415" s="99">
        <f t="shared" si="87"/>
        <v>1.9035464841924492</v>
      </c>
      <c r="AF415" s="98">
        <f>([5]CaseCE140!$O432+[5]CaseCE140!$Q432)/3600/1000</f>
        <v>0.27794122589924725</v>
      </c>
      <c r="AG415" s="98">
        <f>[5]CaseCE140!$AA432/1000</f>
        <v>0.100307553037326</v>
      </c>
      <c r="AH415" s="99">
        <f t="shared" si="88"/>
        <v>2.7708903017085964</v>
      </c>
      <c r="AI415" s="98">
        <f>([6]CaseCE150!$O432+[6]CaseCE150!$Q432)/3600/1000</f>
        <v>6.5079881637913051</v>
      </c>
      <c r="AJ415" s="98">
        <f>[6]CaseCE150!$AA432/1000</f>
        <v>1.78133718101641</v>
      </c>
      <c r="AK415" s="99">
        <f t="shared" si="89"/>
        <v>3.6534285777821824</v>
      </c>
      <c r="AL415" s="98">
        <f>([7]CaseCE160!$O432+[7]CaseCE160!$Q432)/3600/1000</f>
        <v>6.5006232351491944</v>
      </c>
      <c r="AM415" s="98">
        <f>[7]CaseCE160!$AA432/1000</f>
        <v>1.6841864874608801</v>
      </c>
      <c r="AN415" s="99">
        <f t="shared" si="90"/>
        <v>3.8598001370677721</v>
      </c>
      <c r="AO415" s="98">
        <f>([8]CaseCE165!$O432+[8]CaseCE165!$Q432)/3600/1000</f>
        <v>6.5246508082013062</v>
      </c>
      <c r="AP415" s="98">
        <f>[8]CaseCE165!$AA432/1000</f>
        <v>2.2186816554523197</v>
      </c>
      <c r="AQ415" s="99">
        <f t="shared" si="91"/>
        <v>2.9407782735153747</v>
      </c>
      <c r="AR415" s="98">
        <f>([9]CaseCE170!$O432+[9]CaseCE170!$Q432)/3600/1000</f>
        <v>3.2079795083719058</v>
      </c>
      <c r="AS415" s="98">
        <f>[9]CaseCE170!$AA432/1000</f>
        <v>0.94494521782737295</v>
      </c>
      <c r="AT415" s="99">
        <f t="shared" si="92"/>
        <v>3.3948841137560577</v>
      </c>
      <c r="AU415" s="98">
        <f>([10]CaseCE180!$O432+[10]CaseCE180!$Q432)/3600/1000</f>
        <v>6.5080287775733447</v>
      </c>
      <c r="AV415" s="98">
        <f>[10]CaseCE180!$AA432/1000</f>
        <v>1.6098220747074599</v>
      </c>
      <c r="AW415" s="99">
        <f t="shared" si="93"/>
        <v>4.0427006684921976</v>
      </c>
      <c r="AX415" s="98">
        <f>([11]CaseCE185!$O432+[11]CaseCE185!$Q432)/3600/1000</f>
        <v>6.5356938791261037</v>
      </c>
      <c r="AY415" s="98">
        <f>[11]CaseCE185!$AA432/1000</f>
        <v>2.2914507703599001</v>
      </c>
      <c r="AZ415" s="99">
        <f t="shared" si="94"/>
        <v>2.8522078517530596</v>
      </c>
      <c r="BA415" s="98">
        <f>([12]CaseCE190!$O432+[12]CaseCE190!$Q432)/3600/1000</f>
        <v>0.82795221754861659</v>
      </c>
      <c r="BB415" s="98">
        <f>[12]CaseCE190!$AA432/1000</f>
        <v>0.24371899753860099</v>
      </c>
      <c r="BC415" s="99">
        <f t="shared" si="95"/>
        <v>3.3971591296139434</v>
      </c>
      <c r="BD415" s="98">
        <f>([13]CaseCE195!$O432+[13]CaseCE195!$Q432)/3600/1000</f>
        <v>0.85564575303850821</v>
      </c>
      <c r="BE415" s="98">
        <f>[13]CaseCE195!$AA432/1000</f>
        <v>0.371251528439557</v>
      </c>
      <c r="BF415" s="99">
        <f t="shared" si="96"/>
        <v>2.3047602164358896</v>
      </c>
      <c r="BG415" s="98">
        <f>([14]CaseCE200!$O432+[14]CaseCE200!$Q432)/3600/1000</f>
        <v>7.9466734824138339</v>
      </c>
      <c r="BH415" s="98">
        <f>[14]CaseCE200!$AA432/1000</f>
        <v>2.1797586616339601</v>
      </c>
      <c r="BI415" s="99">
        <f t="shared" si="97"/>
        <v>3.6456666613068807</v>
      </c>
    </row>
    <row r="416" spans="19:61" x14ac:dyDescent="0.2">
      <c r="S416" t="s">
        <v>485</v>
      </c>
      <c r="T416" s="98">
        <f>([1]CaseCE100!$O433+[1]CaseCE100!$Q433)/3600/1000</f>
        <v>5.4357526116564454</v>
      </c>
      <c r="U416" s="98">
        <f>[1]CaseCE100!$AA433/1000</f>
        <v>2.2614756427133402</v>
      </c>
      <c r="V416" s="99">
        <f t="shared" si="84"/>
        <v>2.4036308457138973</v>
      </c>
      <c r="W416" s="98">
        <f>([2]CaseCE110!$O433+[2]CaseCE110!$Q433)/3600/1000</f>
        <v>5.4080156033133893</v>
      </c>
      <c r="X416" s="98">
        <f>[2]CaseCE110!$AA433/1000</f>
        <v>1.5905487313681002</v>
      </c>
      <c r="Y416" s="99">
        <f t="shared" si="85"/>
        <v>3.4000942546800936</v>
      </c>
      <c r="Z416" s="98">
        <f>([3]CaseCE120!$O433+[3]CaseCE120!$Q433)/3600/1000</f>
        <v>5.4005296151364997</v>
      </c>
      <c r="AA416" s="98">
        <f>[3]CaseCE120!$AA433/1000</f>
        <v>1.49733786769746</v>
      </c>
      <c r="AB416" s="99">
        <f t="shared" si="86"/>
        <v>3.6067541812999062</v>
      </c>
      <c r="AC416" s="98">
        <f>([4]CaseCE130!$O433+[4]CaseCE130!$Q433)/3600/1000</f>
        <v>0.30575248682761391</v>
      </c>
      <c r="AD416" s="98">
        <f>[4]CaseCE130!$AA433/1000</f>
        <v>0.160621594962157</v>
      </c>
      <c r="AE416" s="99">
        <f t="shared" si="87"/>
        <v>1.9035577806312423</v>
      </c>
      <c r="AF416" s="98">
        <f>([5]CaseCE140!$O433+[5]CaseCE140!$Q433)/3600/1000</f>
        <v>0.27801540012277226</v>
      </c>
      <c r="AG416" s="98">
        <f>[5]CaseCE140!$AA433/1000</f>
        <v>0.100333990071191</v>
      </c>
      <c r="AH416" s="99">
        <f t="shared" si="88"/>
        <v>2.7708994721081974</v>
      </c>
      <c r="AI416" s="98">
        <f>([6]CaseCE150!$O433+[6]CaseCE150!$Q433)/3600/1000</f>
        <v>6.5080574080635838</v>
      </c>
      <c r="AJ416" s="98">
        <f>[6]CaseCE150!$AA433/1000</f>
        <v>1.7813508537846401</v>
      </c>
      <c r="AK416" s="99">
        <f t="shared" si="89"/>
        <v>3.653439407647646</v>
      </c>
      <c r="AL416" s="98">
        <f>([7]CaseCE160!$O433+[7]CaseCE160!$Q433)/3600/1000</f>
        <v>6.5006139899160278</v>
      </c>
      <c r="AM416" s="98">
        <f>[7]CaseCE160!$AA433/1000</f>
        <v>1.68418146872089</v>
      </c>
      <c r="AN416" s="99">
        <f t="shared" si="90"/>
        <v>3.8598061495434601</v>
      </c>
      <c r="AO416" s="98">
        <f>([8]CaseCE165!$O433+[8]CaseCE165!$Q433)/3600/1000</f>
        <v>6.5247580989949991</v>
      </c>
      <c r="AP416" s="98">
        <f>[8]CaseCE165!$AA433/1000</f>
        <v>2.2187072709255697</v>
      </c>
      <c r="AQ416" s="99">
        <f t="shared" si="91"/>
        <v>2.9407926789157228</v>
      </c>
      <c r="AR416" s="98">
        <f>([9]CaseCE170!$O433+[9]CaseCE170!$Q433)/3600/1000</f>
        <v>3.2080500864376469</v>
      </c>
      <c r="AS416" s="98">
        <f>[9]CaseCE170!$AA433/1000</f>
        <v>0.94496158351307302</v>
      </c>
      <c r="AT416" s="99">
        <f t="shared" si="92"/>
        <v>3.3949000069517274</v>
      </c>
      <c r="AU416" s="98">
        <f>([10]CaseCE180!$O433+[10]CaseCE180!$Q433)/3600/1000</f>
        <v>6.5080943703553356</v>
      </c>
      <c r="AV416" s="98">
        <f>[10]CaseCE180!$AA433/1000</f>
        <v>1.6098243745804701</v>
      </c>
      <c r="AW416" s="99">
        <f t="shared" si="93"/>
        <v>4.042735638197418</v>
      </c>
      <c r="AX416" s="98">
        <f>([11]CaseCE185!$O433+[11]CaseCE185!$Q433)/3600/1000</f>
        <v>6.5358067773430859</v>
      </c>
      <c r="AY416" s="98">
        <f>[11]CaseCE185!$AA433/1000</f>
        <v>2.2914473697638802</v>
      </c>
      <c r="AZ416" s="99">
        <f t="shared" si="94"/>
        <v>2.8522613539304467</v>
      </c>
      <c r="BA416" s="98">
        <f>([12]CaseCE190!$O433+[12]CaseCE190!$Q433)/3600/1000</f>
        <v>0.82802547931872217</v>
      </c>
      <c r="BB416" s="98">
        <f>[12]CaseCE190!$AA433/1000</f>
        <v>0.24376392852986201</v>
      </c>
      <c r="BC416" s="99">
        <f t="shared" si="95"/>
        <v>3.3968335032690691</v>
      </c>
      <c r="BD416" s="98">
        <f>([13]CaseCE195!$O433+[13]CaseCE195!$Q433)/3600/1000</f>
        <v>0.85576002383878047</v>
      </c>
      <c r="BE416" s="98">
        <f>[13]CaseCE195!$AA433/1000</f>
        <v>0.37126750689672899</v>
      </c>
      <c r="BF416" s="99">
        <f t="shared" si="96"/>
        <v>2.3049688107416761</v>
      </c>
      <c r="BG416" s="98">
        <f>([14]CaseCE200!$O433+[14]CaseCE200!$Q433)/3600/1000</f>
        <v>7.946749745345751</v>
      </c>
      <c r="BH416" s="98">
        <f>[14]CaseCE200!$AA433/1000</f>
        <v>2.1797719440619399</v>
      </c>
      <c r="BI416" s="99">
        <f t="shared" si="97"/>
        <v>3.6456794331140991</v>
      </c>
    </row>
    <row r="417" spans="19:61" x14ac:dyDescent="0.2">
      <c r="S417" t="s">
        <v>486</v>
      </c>
      <c r="T417" s="98">
        <f>([1]CaseCE100!$O434+[1]CaseCE100!$Q434)/3600/1000</f>
        <v>5.4356833724446103</v>
      </c>
      <c r="U417" s="98">
        <f>[1]CaseCE100!$AA434/1000</f>
        <v>2.2617137686528599</v>
      </c>
      <c r="V417" s="99">
        <f t="shared" si="84"/>
        <v>2.4033471643417794</v>
      </c>
      <c r="W417" s="98">
        <f>([2]CaseCE110!$O434+[2]CaseCE110!$Q434)/3600/1000</f>
        <v>5.4079855317056111</v>
      </c>
      <c r="X417" s="98">
        <f>[2]CaseCE110!$AA434/1000</f>
        <v>1.5907262764137</v>
      </c>
      <c r="Y417" s="99">
        <f t="shared" si="85"/>
        <v>3.3996958571011602</v>
      </c>
      <c r="Z417" s="98">
        <f>([3]CaseCE120!$O434+[3]CaseCE120!$Q434)/3600/1000</f>
        <v>5.4004894956028604</v>
      </c>
      <c r="AA417" s="98">
        <f>[3]CaseCE120!$AA434/1000</f>
        <v>1.4975013155782899</v>
      </c>
      <c r="AB417" s="99">
        <f t="shared" si="86"/>
        <v>3.6063337236651134</v>
      </c>
      <c r="AC417" s="98">
        <f>([4]CaseCE130!$O434+[4]CaseCE130!$Q434)/3600/1000</f>
        <v>0.30568325363722776</v>
      </c>
      <c r="AD417" s="98">
        <f>[4]CaseCE130!$AA434/1000</f>
        <v>0.16061141309082699</v>
      </c>
      <c r="AE417" s="99">
        <f t="shared" si="87"/>
        <v>1.9032473954037221</v>
      </c>
      <c r="AF417" s="98">
        <f>([5]CaseCE140!$O434+[5]CaseCE140!$Q434)/3600/1000</f>
        <v>0.27798532439919443</v>
      </c>
      <c r="AG417" s="98">
        <f>[5]CaseCE140!$AA434/1000</f>
        <v>0.10033924055499401</v>
      </c>
      <c r="AH417" s="99">
        <f t="shared" si="88"/>
        <v>2.7704547379630209</v>
      </c>
      <c r="AI417" s="98">
        <f>([6]CaseCE150!$O434+[6]CaseCE150!$Q434)/3600/1000</f>
        <v>6.5080260440156943</v>
      </c>
      <c r="AJ417" s="98">
        <f>[6]CaseCE150!$AA434/1000</f>
        <v>1.7814378974633001</v>
      </c>
      <c r="AK417" s="99">
        <f t="shared" si="89"/>
        <v>3.6532432891895228</v>
      </c>
      <c r="AL417" s="98">
        <f>([7]CaseCE160!$O434+[7]CaseCE160!$Q434)/3600/1000</f>
        <v>6.5005689090249454</v>
      </c>
      <c r="AM417" s="98">
        <f>[7]CaseCE160!$AA434/1000</f>
        <v>1.6842367967493101</v>
      </c>
      <c r="AN417" s="99">
        <f t="shared" si="90"/>
        <v>3.8596525866027145</v>
      </c>
      <c r="AO417" s="98">
        <f>([8]CaseCE165!$O434+[8]CaseCE165!$Q434)/3600/1000</f>
        <v>6.5247103977083887</v>
      </c>
      <c r="AP417" s="98">
        <f>[8]CaseCE165!$AA434/1000</f>
        <v>2.2188199885125202</v>
      </c>
      <c r="AQ417" s="99">
        <f t="shared" si="91"/>
        <v>2.9406217861244817</v>
      </c>
      <c r="AR417" s="98">
        <f>([9]CaseCE170!$O434+[9]CaseCE170!$Q434)/3600/1000</f>
        <v>3.2080198839455969</v>
      </c>
      <c r="AS417" s="98">
        <f>[9]CaseCE170!$AA434/1000</f>
        <v>0.94501923456918902</v>
      </c>
      <c r="AT417" s="99">
        <f t="shared" si="92"/>
        <v>3.3946609408517006</v>
      </c>
      <c r="AU417" s="98">
        <f>([10]CaseCE180!$O434+[10]CaseCE180!$Q434)/3600/1000</f>
        <v>6.508063968853314</v>
      </c>
      <c r="AV417" s="98">
        <f>[10]CaseCE180!$AA434/1000</f>
        <v>1.6099780317516399</v>
      </c>
      <c r="AW417" s="99">
        <f t="shared" si="93"/>
        <v>4.042330914150801</v>
      </c>
      <c r="AX417" s="98">
        <f>([11]CaseCE185!$O434+[11]CaseCE185!$Q434)/3600/1000</f>
        <v>6.5357395918632086</v>
      </c>
      <c r="AY417" s="98">
        <f>[11]CaseCE185!$AA434/1000</f>
        <v>2.29169672910185</v>
      </c>
      <c r="AZ417" s="99">
        <f t="shared" si="94"/>
        <v>2.8519216826847162</v>
      </c>
      <c r="BA417" s="98">
        <f>([12]CaseCE190!$O434+[12]CaseCE190!$Q434)/3600/1000</f>
        <v>0.82799538374015558</v>
      </c>
      <c r="BB417" s="98">
        <f>[12]CaseCE190!$AA434/1000</f>
        <v>0.24375634290237802</v>
      </c>
      <c r="BC417" s="99">
        <f t="shared" si="95"/>
        <v>3.3968157459260842</v>
      </c>
      <c r="BD417" s="98">
        <f>([13]CaseCE195!$O434+[13]CaseCE195!$Q434)/3600/1000</f>
        <v>0.85569079850444152</v>
      </c>
      <c r="BE417" s="98">
        <f>[13]CaseCE195!$AA434/1000</f>
        <v>0.37119514655028002</v>
      </c>
      <c r="BF417" s="99">
        <f t="shared" si="96"/>
        <v>2.3052316455558355</v>
      </c>
      <c r="BG417" s="98">
        <f>([14]CaseCE200!$O434+[14]CaseCE200!$Q434)/3600/1000</f>
        <v>7.9467074190472227</v>
      </c>
      <c r="BH417" s="98">
        <f>[14]CaseCE200!$AA434/1000</f>
        <v>2.1798601769920101</v>
      </c>
      <c r="BI417" s="99">
        <f t="shared" si="97"/>
        <v>3.6455124520935502</v>
      </c>
    </row>
    <row r="418" spans="19:61" x14ac:dyDescent="0.2">
      <c r="S418" t="s">
        <v>487</v>
      </c>
      <c r="T418" s="98">
        <f>([1]CaseCE100!$O435+[1]CaseCE100!$Q435)/3600/1000</f>
        <v>5.4357584876468605</v>
      </c>
      <c r="U418" s="98">
        <f>[1]CaseCE100!$AA435/1000</f>
        <v>2.2621557475990897</v>
      </c>
      <c r="V418" s="99">
        <f t="shared" si="84"/>
        <v>2.4029108046234366</v>
      </c>
      <c r="W418" s="98">
        <f>([2]CaseCE110!$O435+[2]CaseCE110!$Q435)/3600/1000</f>
        <v>5.4080289232334442</v>
      </c>
      <c r="X418" s="98">
        <f>[2]CaseCE110!$AA435/1000</f>
        <v>1.5910322998594699</v>
      </c>
      <c r="Y418" s="99">
        <f t="shared" si="85"/>
        <v>3.3990692229888202</v>
      </c>
      <c r="Z418" s="98">
        <f>([3]CaseCE120!$O435+[3]CaseCE120!$Q435)/3600/1000</f>
        <v>5.4004890097555283</v>
      </c>
      <c r="AA418" s="98">
        <f>[3]CaseCE120!$AA435/1000</f>
        <v>1.4977776664063198</v>
      </c>
      <c r="AB418" s="99">
        <f t="shared" si="86"/>
        <v>3.6056680045931957</v>
      </c>
      <c r="AC418" s="98">
        <f>([4]CaseCE130!$O435+[4]CaseCE130!$Q435)/3600/1000</f>
        <v>0.30575838067819444</v>
      </c>
      <c r="AD418" s="98">
        <f>[4]CaseCE130!$AA435/1000</f>
        <v>0.16069131859041802</v>
      </c>
      <c r="AE418" s="99">
        <f t="shared" si="87"/>
        <v>1.9027685089667734</v>
      </c>
      <c r="AF418" s="98">
        <f>([5]CaseCE140!$O435+[5]CaseCE140!$Q435)/3600/1000</f>
        <v>0.27802871302363608</v>
      </c>
      <c r="AG418" s="98">
        <f>[5]CaseCE140!$AA435/1000</f>
        <v>0.10038030254868799</v>
      </c>
      <c r="AH418" s="99">
        <f t="shared" si="88"/>
        <v>2.7697536863746981</v>
      </c>
      <c r="AI418" s="98">
        <f>([6]CaseCE150!$O435+[6]CaseCE150!$Q435)/3600/1000</f>
        <v>6.5080692799799724</v>
      </c>
      <c r="AJ418" s="98">
        <f>[6]CaseCE150!$AA435/1000</f>
        <v>1.7817044293883599</v>
      </c>
      <c r="AK418" s="99">
        <f t="shared" si="89"/>
        <v>3.6527210532973324</v>
      </c>
      <c r="AL418" s="98">
        <f>([7]CaseCE160!$O435+[7]CaseCE160!$Q435)/3600/1000</f>
        <v>6.5005617762875554</v>
      </c>
      <c r="AM418" s="98">
        <f>[7]CaseCE160!$AA435/1000</f>
        <v>1.68444787110571</v>
      </c>
      <c r="AN418" s="99">
        <f t="shared" si="90"/>
        <v>3.8591647077926123</v>
      </c>
      <c r="AO418" s="98">
        <f>([8]CaseCE165!$O435+[8]CaseCE165!$Q435)/3600/1000</f>
        <v>6.5247835319309164</v>
      </c>
      <c r="AP418" s="98">
        <f>[8]CaseCE165!$AA435/1000</f>
        <v>2.2191767146180501</v>
      </c>
      <c r="AQ418" s="99">
        <f t="shared" si="91"/>
        <v>2.9401820454185499</v>
      </c>
      <c r="AR418" s="98">
        <f>([9]CaseCE170!$O435+[9]CaseCE170!$Q435)/3600/1000</f>
        <v>3.2080629246081274</v>
      </c>
      <c r="AS418" s="98">
        <f>[9]CaseCE170!$AA435/1000</f>
        <v>0.94520460111939497</v>
      </c>
      <c r="AT418" s="99">
        <f t="shared" si="92"/>
        <v>3.3940407408182898</v>
      </c>
      <c r="AU418" s="98">
        <f>([10]CaseCE180!$O435+[10]CaseCE180!$Q435)/3600/1000</f>
        <v>6.5081065966344829</v>
      </c>
      <c r="AV418" s="98">
        <f>[10]CaseCE180!$AA435/1000</f>
        <v>1.6102632592166402</v>
      </c>
      <c r="AW418" s="99">
        <f t="shared" si="93"/>
        <v>4.0416413647794105</v>
      </c>
      <c r="AX418" s="98">
        <f>([11]CaseCE185!$O435+[11]CaseCE185!$Q435)/3600/1000</f>
        <v>6.5358161109449693</v>
      </c>
      <c r="AY418" s="98">
        <f>[11]CaseCE185!$AA435/1000</f>
        <v>2.29223527011716</v>
      </c>
      <c r="AZ418" s="99">
        <f t="shared" si="94"/>
        <v>2.851285030009556</v>
      </c>
      <c r="BA418" s="98">
        <f>([12]CaseCE190!$O435+[12]CaseCE190!$Q435)/3600/1000</f>
        <v>0.82803881007284441</v>
      </c>
      <c r="BB418" s="98">
        <f>[12]CaseCE190!$AA435/1000</f>
        <v>0.24385269940395699</v>
      </c>
      <c r="BC418" s="99">
        <f t="shared" si="95"/>
        <v>3.395651604828648</v>
      </c>
      <c r="BD418" s="98">
        <f>([13]CaseCE195!$O435+[13]CaseCE195!$Q435)/3600/1000</f>
        <v>0.85576640185326946</v>
      </c>
      <c r="BE418" s="98">
        <f>[13]CaseCE195!$AA435/1000</f>
        <v>0.37139437561863597</v>
      </c>
      <c r="BF418" s="99">
        <f t="shared" si="96"/>
        <v>2.3041986040521194</v>
      </c>
      <c r="BG418" s="98">
        <f>([14]CaseCE200!$O435+[14]CaseCE200!$Q435)/3600/1000</f>
        <v>7.9467576158849171</v>
      </c>
      <c r="BH418" s="98">
        <f>[14]CaseCE200!$AA435/1000</f>
        <v>2.1801663282313797</v>
      </c>
      <c r="BI418" s="99">
        <f t="shared" si="97"/>
        <v>3.6450235530110127</v>
      </c>
    </row>
    <row r="419" spans="19:61" x14ac:dyDescent="0.2">
      <c r="S419" t="s">
        <v>488</v>
      </c>
      <c r="T419" s="98">
        <f>([1]CaseCE100!$O436+[1]CaseCE100!$Q436)/3600/1000</f>
        <v>5.4361198391911385</v>
      </c>
      <c r="U419" s="98">
        <f>[1]CaseCE100!$AA436/1000</f>
        <v>2.2626912476502099</v>
      </c>
      <c r="V419" s="99">
        <f t="shared" si="84"/>
        <v>2.402501819387207</v>
      </c>
      <c r="W419" s="98">
        <f>([2]CaseCE110!$O436+[2]CaseCE110!$Q436)/3600/1000</f>
        <v>5.4082685148918062</v>
      </c>
      <c r="X419" s="98">
        <f>[2]CaseCE110!$AA436/1000</f>
        <v>1.5913853093641901</v>
      </c>
      <c r="Y419" s="99">
        <f t="shared" si="85"/>
        <v>3.3984657788832955</v>
      </c>
      <c r="Z419" s="98">
        <f>([3]CaseCE120!$O436+[3]CaseCE120!$Q436)/3600/1000</f>
        <v>5.4006166483955829</v>
      </c>
      <c r="AA419" s="98">
        <f>[3]CaseCE120!$AA436/1000</f>
        <v>1.4980837795114301</v>
      </c>
      <c r="AB419" s="99">
        <f t="shared" si="86"/>
        <v>3.6050164365018929</v>
      </c>
      <c r="AC419" s="98">
        <f>([4]CaseCE130!$O436+[4]CaseCE130!$Q436)/3600/1000</f>
        <v>0.30611974965230832</v>
      </c>
      <c r="AD419" s="98">
        <f>[4]CaseCE130!$AA436/1000</f>
        <v>0.16091937602419901</v>
      </c>
      <c r="AE419" s="99">
        <f t="shared" si="87"/>
        <v>1.9023175282899065</v>
      </c>
      <c r="AF419" s="98">
        <f>([5]CaseCE140!$O436+[5]CaseCE140!$Q436)/3600/1000</f>
        <v>0.27826832086240838</v>
      </c>
      <c r="AG419" s="98">
        <f>[5]CaseCE140!$AA436/1000</f>
        <v>0.100491391022637</v>
      </c>
      <c r="AH419" s="99">
        <f t="shared" si="88"/>
        <v>2.769076216685316</v>
      </c>
      <c r="AI419" s="98">
        <f>([6]CaseCE150!$O436+[6]CaseCE150!$Q436)/3600/1000</f>
        <v>6.5083055128568885</v>
      </c>
      <c r="AJ419" s="98">
        <f>[6]CaseCE150!$AA436/1000</f>
        <v>1.78203786591696</v>
      </c>
      <c r="AK419" s="99">
        <f t="shared" si="89"/>
        <v>3.6521701571745191</v>
      </c>
      <c r="AL419" s="98">
        <f>([7]CaseCE160!$O436+[7]CaseCE160!$Q436)/3600/1000</f>
        <v>6.5006731295992495</v>
      </c>
      <c r="AM419" s="98">
        <f>[7]CaseCE160!$AA436/1000</f>
        <v>1.68470870039237</v>
      </c>
      <c r="AN419" s="99">
        <f t="shared" si="90"/>
        <v>3.8586333222385791</v>
      </c>
      <c r="AO419" s="98">
        <f>([8]CaseCE165!$O436+[8]CaseCE165!$Q436)/3600/1000</f>
        <v>6.5251162630433326</v>
      </c>
      <c r="AP419" s="98">
        <f>[8]CaseCE165!$AA436/1000</f>
        <v>2.21963876050761</v>
      </c>
      <c r="AQ419" s="99">
        <f t="shared" si="91"/>
        <v>2.9397199126001481</v>
      </c>
      <c r="AR419" s="98">
        <f>([9]CaseCE170!$O436+[9]CaseCE170!$Q436)/3600/1000</f>
        <v>3.2082993230882</v>
      </c>
      <c r="AS419" s="98">
        <f>[9]CaseCE170!$AA436/1000</f>
        <v>0.94546445999186701</v>
      </c>
      <c r="AT419" s="99">
        <f t="shared" si="92"/>
        <v>3.3933579302555676</v>
      </c>
      <c r="AU419" s="98">
        <f>([10]CaseCE180!$O436+[10]CaseCE180!$Q436)/3600/1000</f>
        <v>6.5083391829037662</v>
      </c>
      <c r="AV419" s="98">
        <f>[10]CaseCE180!$AA436/1000</f>
        <v>1.6105771515576501</v>
      </c>
      <c r="AW419" s="99">
        <f t="shared" si="93"/>
        <v>4.0409980835809725</v>
      </c>
      <c r="AX419" s="98">
        <f>([11]CaseCE185!$O436+[11]CaseCE185!$Q436)/3600/1000</f>
        <v>6.5361752823240442</v>
      </c>
      <c r="AY419" s="98">
        <f>[11]CaseCE185!$AA436/1000</f>
        <v>2.2928268959731799</v>
      </c>
      <c r="AZ419" s="99">
        <f t="shared" si="94"/>
        <v>2.8507059533379184</v>
      </c>
      <c r="BA419" s="98">
        <f>([12]CaseCE190!$O436+[12]CaseCE190!$Q436)/3600/1000</f>
        <v>0.82827771947104445</v>
      </c>
      <c r="BB419" s="98">
        <f>[12]CaseCE190!$AA436/1000</f>
        <v>0.24406568303106499</v>
      </c>
      <c r="BC419" s="99">
        <f t="shared" si="95"/>
        <v>3.3936672668792203</v>
      </c>
      <c r="BD419" s="98">
        <f>([13]CaseCE195!$O436+[13]CaseCE195!$Q436)/3600/1000</f>
        <v>0.85612777666716666</v>
      </c>
      <c r="BE419" s="98">
        <f>[13]CaseCE195!$AA436/1000</f>
        <v>0.37181270599343996</v>
      </c>
      <c r="BF419" s="99">
        <f t="shared" si="96"/>
        <v>2.3025780530541406</v>
      </c>
      <c r="BG419" s="98">
        <f>([14]CaseCE200!$O436+[14]CaseCE200!$Q436)/3600/1000</f>
        <v>7.9470276263818063</v>
      </c>
      <c r="BH419" s="98">
        <f>[14]CaseCE200!$AA436/1000</f>
        <v>2.1805546550542401</v>
      </c>
      <c r="BI419" s="99">
        <f t="shared" si="97"/>
        <v>3.6444982509205341</v>
      </c>
    </row>
    <row r="420" spans="19:61" x14ac:dyDescent="0.2">
      <c r="S420" t="s">
        <v>489</v>
      </c>
      <c r="T420" s="98">
        <f>([1]CaseCE100!$O437+[1]CaseCE100!$Q437)/3600/1000</f>
        <v>5.4363363458834444</v>
      </c>
      <c r="U420" s="98">
        <f>[1]CaseCE100!$AA437/1000</f>
        <v>2.2629185109876198</v>
      </c>
      <c r="V420" s="99">
        <f t="shared" si="84"/>
        <v>2.4023562136626961</v>
      </c>
      <c r="W420" s="98">
        <f>([2]CaseCE110!$O437+[2]CaseCE110!$Q437)/3600/1000</f>
        <v>5.4084395410846113</v>
      </c>
      <c r="X420" s="98">
        <f>[2]CaseCE110!$AA437/1000</f>
        <v>1.5915369936607699</v>
      </c>
      <c r="Y420" s="99">
        <f t="shared" si="85"/>
        <v>3.3982493417538491</v>
      </c>
      <c r="Z420" s="98">
        <f>([3]CaseCE120!$O437+[3]CaseCE120!$Q437)/3600/1000</f>
        <v>5.4007376283326396</v>
      </c>
      <c r="AA420" s="98">
        <f>[3]CaseCE120!$AA437/1000</f>
        <v>1.49821537680131</v>
      </c>
      <c r="AB420" s="99">
        <f t="shared" si="86"/>
        <v>3.6047805355350278</v>
      </c>
      <c r="AC420" s="98">
        <f>([4]CaseCE130!$O437+[4]CaseCE130!$Q437)/3600/1000</f>
        <v>0.30633625112700552</v>
      </c>
      <c r="AD420" s="98">
        <f>[4]CaseCE130!$AA437/1000</f>
        <v>0.161046832676181</v>
      </c>
      <c r="AE420" s="99">
        <f t="shared" si="87"/>
        <v>1.9021563233283816</v>
      </c>
      <c r="AF420" s="98">
        <f>([5]CaseCE140!$O437+[5]CaseCE140!$Q437)/3600/1000</f>
        <v>0.2784393607651639</v>
      </c>
      <c r="AG420" s="98">
        <f>[5]CaseCE140!$AA437/1000</f>
        <v>0.10056202686993601</v>
      </c>
      <c r="AH420" s="99">
        <f t="shared" si="88"/>
        <v>2.7688320276727243</v>
      </c>
      <c r="AI420" s="98">
        <f>([6]CaseCE150!$O437+[6]CaseCE150!$Q437)/3600/1000</f>
        <v>6.5084755222497499</v>
      </c>
      <c r="AJ420" s="98">
        <f>[6]CaseCE150!$AA437/1000</f>
        <v>1.7822603107753001</v>
      </c>
      <c r="AK420" s="99">
        <f t="shared" si="89"/>
        <v>3.6518097176379927</v>
      </c>
      <c r="AL420" s="98">
        <f>([7]CaseCE160!$O437+[7]CaseCE160!$Q437)/3600/1000</f>
        <v>6.5007846060952508</v>
      </c>
      <c r="AM420" s="98">
        <f>[7]CaseCE160!$AA437/1000</f>
        <v>1.6849148535975902</v>
      </c>
      <c r="AN420" s="99">
        <f t="shared" si="90"/>
        <v>3.8582273710834287</v>
      </c>
      <c r="AO420" s="98">
        <f>([8]CaseCE165!$O437+[8]CaseCE165!$Q437)/3600/1000</f>
        <v>6.5253203340510835</v>
      </c>
      <c r="AP420" s="98">
        <f>[8]CaseCE165!$AA437/1000</f>
        <v>2.2199336029849199</v>
      </c>
      <c r="AQ420" s="99">
        <f t="shared" si="91"/>
        <v>2.9394213976837622</v>
      </c>
      <c r="AR420" s="98">
        <f>([9]CaseCE170!$O437+[9]CaseCE170!$Q437)/3600/1000</f>
        <v>3.2084690740517856</v>
      </c>
      <c r="AS420" s="98">
        <f>[9]CaseCE170!$AA437/1000</f>
        <v>0.9456205806139879</v>
      </c>
      <c r="AT420" s="99">
        <f t="shared" si="92"/>
        <v>3.3929772044180115</v>
      </c>
      <c r="AU420" s="98">
        <f>([10]CaseCE180!$O437+[10]CaseCE180!$Q437)/3600/1000</f>
        <v>6.5085062846925998</v>
      </c>
      <c r="AV420" s="98">
        <f>[10]CaseCE180!$AA437/1000</f>
        <v>1.6106892992436899</v>
      </c>
      <c r="AW420" s="99">
        <f t="shared" si="93"/>
        <v>4.0408204659636802</v>
      </c>
      <c r="AX420" s="98">
        <f>([11]CaseCE185!$O437+[11]CaseCE185!$Q437)/3600/1000</f>
        <v>6.5363902990810168</v>
      </c>
      <c r="AY420" s="98">
        <f>[11]CaseCE185!$AA437/1000</f>
        <v>2.2930387267254599</v>
      </c>
      <c r="AZ420" s="99">
        <f t="shared" si="94"/>
        <v>2.8505363746800789</v>
      </c>
      <c r="BA420" s="98">
        <f>([12]CaseCE190!$O437+[12]CaseCE190!$Q437)/3600/1000</f>
        <v>0.82844829136301656</v>
      </c>
      <c r="BB420" s="98">
        <f>[12]CaseCE190!$AA437/1000</f>
        <v>0.24413743831818899</v>
      </c>
      <c r="BC420" s="99">
        <f t="shared" si="95"/>
        <v>3.3933684938697688</v>
      </c>
      <c r="BD420" s="98">
        <f>([13]CaseCE195!$O437+[13]CaseCE195!$Q437)/3600/1000</f>
        <v>0.8563439399446332</v>
      </c>
      <c r="BE420" s="98">
        <f>[13]CaseCE195!$AA437/1000</f>
        <v>0.37192279575329901</v>
      </c>
      <c r="BF420" s="99">
        <f t="shared" si="96"/>
        <v>2.3024776908610267</v>
      </c>
      <c r="BG420" s="98">
        <f>([14]CaseCE200!$O437+[14]CaseCE200!$Q437)/3600/1000</f>
        <v>7.9472163828353048</v>
      </c>
      <c r="BH420" s="98">
        <f>[14]CaseCE200!$AA437/1000</f>
        <v>2.1808244463801301</v>
      </c>
      <c r="BI420" s="99">
        <f t="shared" si="97"/>
        <v>3.6441339402750166</v>
      </c>
    </row>
    <row r="421" spans="19:61" x14ac:dyDescent="0.2">
      <c r="S421" t="s">
        <v>490</v>
      </c>
      <c r="T421" s="98">
        <f>([1]CaseCE100!$O438+[1]CaseCE100!$Q438)/3600/1000</f>
        <v>5.4364344933044721</v>
      </c>
      <c r="U421" s="98">
        <f>[1]CaseCE100!$AA438/1000</f>
        <v>2.2629504186606599</v>
      </c>
      <c r="V421" s="99">
        <f t="shared" si="84"/>
        <v>2.4023657118047055</v>
      </c>
      <c r="W421" s="98">
        <f>([2]CaseCE110!$O438+[2]CaseCE110!$Q438)/3600/1000</f>
        <v>5.4085395116808606</v>
      </c>
      <c r="X421" s="98">
        <f>[2]CaseCE110!$AA438/1000</f>
        <v>1.5915607002899701</v>
      </c>
      <c r="Y421" s="99">
        <f t="shared" si="85"/>
        <v>3.3982615370531994</v>
      </c>
      <c r="Z421" s="98">
        <f>([3]CaseCE120!$O438+[3]CaseCE120!$Q438)/3600/1000</f>
        <v>5.4008325491016382</v>
      </c>
      <c r="AA421" s="98">
        <f>[3]CaseCE120!$AA438/1000</f>
        <v>1.4982370511768899</v>
      </c>
      <c r="AB421" s="99">
        <f t="shared" si="86"/>
        <v>3.6047917416400796</v>
      </c>
      <c r="AC421" s="98">
        <f>([4]CaseCE130!$O438+[4]CaseCE130!$Q438)/3600/1000</f>
        <v>0.3064343857673667</v>
      </c>
      <c r="AD421" s="98">
        <f>[4]CaseCE130!$AA438/1000</f>
        <v>0.16109760537470899</v>
      </c>
      <c r="AE421" s="99">
        <f t="shared" si="87"/>
        <v>1.9021659884677242</v>
      </c>
      <c r="AF421" s="98">
        <f>([5]CaseCE140!$O438+[5]CaseCE140!$Q438)/3600/1000</f>
        <v>0.27853933723066943</v>
      </c>
      <c r="AG421" s="98">
        <f>[5]CaseCE140!$AA438/1000</f>
        <v>0.10059768543957801</v>
      </c>
      <c r="AH421" s="99">
        <f t="shared" si="88"/>
        <v>2.7688443925279826</v>
      </c>
      <c r="AI421" s="98">
        <f>([6]CaseCE150!$O438+[6]CaseCE150!$Q438)/3600/1000</f>
        <v>6.5085749035459166</v>
      </c>
      <c r="AJ421" s="98">
        <f>[6]CaseCE150!$AA438/1000</f>
        <v>1.7823074276089501</v>
      </c>
      <c r="AK421" s="99">
        <f t="shared" si="89"/>
        <v>3.6517689388061849</v>
      </c>
      <c r="AL421" s="98">
        <f>([7]CaseCE160!$O438+[7]CaseCE160!$Q438)/3600/1000</f>
        <v>6.5008730822119452</v>
      </c>
      <c r="AM421" s="98">
        <f>[7]CaseCE160!$AA438/1000</f>
        <v>1.6849697712087</v>
      </c>
      <c r="AN421" s="99">
        <f t="shared" si="90"/>
        <v>3.8581541302955213</v>
      </c>
      <c r="AO421" s="98">
        <f>([8]CaseCE165!$O438+[8]CaseCE165!$Q438)/3600/1000</f>
        <v>6.5254110274268333</v>
      </c>
      <c r="AP421" s="98">
        <f>[8]CaseCE165!$AA438/1000</f>
        <v>2.2199932918752601</v>
      </c>
      <c r="AQ421" s="99">
        <f t="shared" si="91"/>
        <v>2.9393832185478028</v>
      </c>
      <c r="AR421" s="98">
        <f>([9]CaseCE170!$O438+[9]CaseCE170!$Q438)/3600/1000</f>
        <v>3.2085687442511666</v>
      </c>
      <c r="AS421" s="98">
        <f>[9]CaseCE170!$AA438/1000</f>
        <v>0.94566111040636502</v>
      </c>
      <c r="AT421" s="99">
        <f t="shared" si="92"/>
        <v>3.3929371832499231</v>
      </c>
      <c r="AU421" s="98">
        <f>([10]CaseCE180!$O438+[10]CaseCE180!$Q438)/3600/1000</f>
        <v>6.5086053395217105</v>
      </c>
      <c r="AV421" s="98">
        <f>[10]CaseCE180!$AA438/1000</f>
        <v>1.6106980247476299</v>
      </c>
      <c r="AW421" s="99">
        <f t="shared" si="93"/>
        <v>4.0408600740300171</v>
      </c>
      <c r="AX421" s="98">
        <f>([11]CaseCE185!$O438+[11]CaseCE185!$Q438)/3600/1000</f>
        <v>6.5364880066072084</v>
      </c>
      <c r="AY421" s="98">
        <f>[11]CaseCE185!$AA438/1000</f>
        <v>2.2930389220031002</v>
      </c>
      <c r="AZ421" s="99">
        <f t="shared" si="94"/>
        <v>2.8505787424215256</v>
      </c>
      <c r="BA421" s="98">
        <f>([12]CaseCE190!$O438+[12]CaseCE190!$Q438)/3600/1000</f>
        <v>0.82854805460629721</v>
      </c>
      <c r="BB421" s="98">
        <f>[12]CaseCE190!$AA438/1000</f>
        <v>0.244137490672417</v>
      </c>
      <c r="BC421" s="99">
        <f t="shared" si="95"/>
        <v>3.3937764016672092</v>
      </c>
      <c r="BD421" s="98">
        <f>([13]CaseCE195!$O438+[13]CaseCE195!$Q438)/3600/1000</f>
        <v>0.85644174001672224</v>
      </c>
      <c r="BE421" s="98">
        <f>[13]CaseCE195!$AA438/1000</f>
        <v>0.37189786935203001</v>
      </c>
      <c r="BF421" s="99">
        <f t="shared" si="96"/>
        <v>2.3028949897156687</v>
      </c>
      <c r="BG421" s="98">
        <f>([14]CaseCE200!$O438+[14]CaseCE200!$Q438)/3600/1000</f>
        <v>7.947317009316861</v>
      </c>
      <c r="BH421" s="98">
        <f>[14]CaseCE200!$AA438/1000</f>
        <v>2.1808831381385998</v>
      </c>
      <c r="BI421" s="99">
        <f t="shared" si="97"/>
        <v>3.6440820098686975</v>
      </c>
    </row>
    <row r="422" spans="19:61" x14ac:dyDescent="0.2">
      <c r="S422" t="s">
        <v>491</v>
      </c>
      <c r="T422" s="98">
        <f>([1]CaseCE100!$O439+[1]CaseCE100!$Q439)/3600/1000</f>
        <v>5.4363383376696666</v>
      </c>
      <c r="U422" s="98">
        <f>[1]CaseCE100!$AA439/1000</f>
        <v>2.2626577299890198</v>
      </c>
      <c r="V422" s="99">
        <f t="shared" si="84"/>
        <v>2.4026339757962631</v>
      </c>
      <c r="W422" s="98">
        <f>([2]CaseCE110!$O439+[2]CaseCE110!$Q439)/3600/1000</f>
        <v>5.4085057645988606</v>
      </c>
      <c r="X422" s="98">
        <f>[2]CaseCE110!$AA439/1000</f>
        <v>1.59136746928797</v>
      </c>
      <c r="Y422" s="99">
        <f t="shared" si="85"/>
        <v>3.3986529629255293</v>
      </c>
      <c r="Z422" s="98">
        <f>([3]CaseCE120!$O439+[3]CaseCE120!$Q439)/3600/1000</f>
        <v>5.400844787749139</v>
      </c>
      <c r="AA422" s="98">
        <f>[3]CaseCE120!$AA439/1000</f>
        <v>1.4980665664675801</v>
      </c>
      <c r="AB422" s="99">
        <f t="shared" si="86"/>
        <v>3.6052101479604177</v>
      </c>
      <c r="AC422" s="98">
        <f>([4]CaseCE130!$O439+[4]CaseCE130!$Q439)/3600/1000</f>
        <v>0.30633820616892782</v>
      </c>
      <c r="AD422" s="98">
        <f>[4]CaseCE130!$AA439/1000</f>
        <v>0.16102208973583701</v>
      </c>
      <c r="AE422" s="99">
        <f t="shared" si="87"/>
        <v>1.9024607534996443</v>
      </c>
      <c r="AF422" s="98">
        <f>([5]CaseCE140!$O439+[5]CaseCE140!$Q439)/3600/1000</f>
        <v>0.27850559053436386</v>
      </c>
      <c r="AG422" s="98">
        <f>[5]CaseCE140!$AA439/1000</f>
        <v>0.10056958603991799</v>
      </c>
      <c r="AH422" s="99">
        <f t="shared" si="88"/>
        <v>2.7692824590509866</v>
      </c>
      <c r="AI422" s="98">
        <f>([6]CaseCE150!$O439+[6]CaseCE150!$Q439)/3600/1000</f>
        <v>6.5085430220109437</v>
      </c>
      <c r="AJ422" s="98">
        <f>[6]CaseCE150!$AA439/1000</f>
        <v>1.7822050782504699</v>
      </c>
      <c r="AK422" s="99">
        <f t="shared" si="89"/>
        <v>3.6519607655927895</v>
      </c>
      <c r="AL422" s="98">
        <f>([7]CaseCE160!$O439+[7]CaseCE160!$Q439)/3600/1000</f>
        <v>6.5008870770340001</v>
      </c>
      <c r="AM422" s="98">
        <f>[7]CaseCE160!$AA439/1000</f>
        <v>1.6849153129977401</v>
      </c>
      <c r="AN422" s="99">
        <f t="shared" si="90"/>
        <v>3.8582871357895479</v>
      </c>
      <c r="AO422" s="98">
        <f>([8]CaseCE165!$O439+[8]CaseCE165!$Q439)/3600/1000</f>
        <v>6.5253349243720837</v>
      </c>
      <c r="AP422" s="98">
        <f>[8]CaseCE165!$AA439/1000</f>
        <v>2.2198437698447302</v>
      </c>
      <c r="AQ422" s="99">
        <f t="shared" si="91"/>
        <v>2.9395469235334999</v>
      </c>
      <c r="AR422" s="98">
        <f>([9]CaseCE170!$O439+[9]CaseCE170!$Q439)/3600/1000</f>
        <v>3.2085362970097222</v>
      </c>
      <c r="AS422" s="98">
        <f>[9]CaseCE170!$AA439/1000</f>
        <v>0.94557287052527605</v>
      </c>
      <c r="AT422" s="99">
        <f t="shared" si="92"/>
        <v>3.3932194937311868</v>
      </c>
      <c r="AU422" s="98">
        <f>([10]CaseCE180!$O439+[10]CaseCE180!$Q439)/3600/1000</f>
        <v>6.5085737755051225</v>
      </c>
      <c r="AV422" s="98">
        <f>[10]CaseCE180!$AA439/1000</f>
        <v>1.6105096452485099</v>
      </c>
      <c r="AW422" s="99">
        <f t="shared" si="93"/>
        <v>4.0413131301059773</v>
      </c>
      <c r="AX422" s="98">
        <f>([11]CaseCE185!$O439+[11]CaseCE185!$Q439)/3600/1000</f>
        <v>6.5363922533770191</v>
      </c>
      <c r="AY422" s="98">
        <f>[11]CaseCE185!$AA439/1000</f>
        <v>2.2926923808351898</v>
      </c>
      <c r="AZ422" s="99">
        <f t="shared" si="94"/>
        <v>2.8509678437522963</v>
      </c>
      <c r="BA422" s="98">
        <f>([12]CaseCE190!$O439+[12]CaseCE190!$Q439)/3600/1000</f>
        <v>0.82851437102697501</v>
      </c>
      <c r="BB422" s="98">
        <f>[12]CaseCE190!$AA439/1000</f>
        <v>0.24402937850769602</v>
      </c>
      <c r="BC422" s="99">
        <f t="shared" si="95"/>
        <v>3.3951419132137239</v>
      </c>
      <c r="BD422" s="98">
        <f>([13]CaseCE195!$O439+[13]CaseCE195!$Q439)/3600/1000</f>
        <v>0.85634529560056949</v>
      </c>
      <c r="BE422" s="98">
        <f>[13]CaseCE195!$AA439/1000</f>
        <v>0.37168058481777805</v>
      </c>
      <c r="BF422" s="99">
        <f t="shared" si="96"/>
        <v>2.3039817805398837</v>
      </c>
      <c r="BG422" s="98">
        <f>([14]CaseCE200!$O439+[14]CaseCE200!$Q439)/3600/1000</f>
        <v>7.9472696762612767</v>
      </c>
      <c r="BH422" s="98">
        <f>[14]CaseCE200!$AA439/1000</f>
        <v>2.1807742037734203</v>
      </c>
      <c r="BI422" s="99">
        <f t="shared" si="97"/>
        <v>3.6442423349056581</v>
      </c>
    </row>
    <row r="423" spans="19:61" x14ac:dyDescent="0.2">
      <c r="S423" t="s">
        <v>492</v>
      </c>
      <c r="T423" s="98">
        <f>([1]CaseCE100!$O440+[1]CaseCE100!$Q440)/3600/1000</f>
        <v>5.4362280358236106</v>
      </c>
      <c r="U423" s="98">
        <f>[1]CaseCE100!$AA440/1000</f>
        <v>2.2622039167408796</v>
      </c>
      <c r="V423" s="99">
        <f t="shared" si="84"/>
        <v>2.4030672016762731</v>
      </c>
      <c r="W423" s="98">
        <f>([2]CaseCE110!$O440+[2]CaseCE110!$Q440)/3600/1000</f>
        <v>5.4084420211269446</v>
      </c>
      <c r="X423" s="98">
        <f>[2]CaseCE110!$AA440/1000</f>
        <v>1.5910562607990399</v>
      </c>
      <c r="Y423" s="99">
        <f t="shared" si="85"/>
        <v>3.3992776713067241</v>
      </c>
      <c r="Z423" s="98">
        <f>([3]CaseCE120!$O440+[3]CaseCE120!$Q440)/3600/1000</f>
        <v>5.4008272107906938</v>
      </c>
      <c r="AA423" s="98">
        <f>[3]CaseCE120!$AA440/1000</f>
        <v>1.49778574193224</v>
      </c>
      <c r="AB423" s="99">
        <f t="shared" si="86"/>
        <v>3.6058743647961817</v>
      </c>
      <c r="AC423" s="98">
        <f>([4]CaseCE130!$O440+[4]CaseCE130!$Q440)/3600/1000</f>
        <v>0.30622788589528893</v>
      </c>
      <c r="AD423" s="98">
        <f>[4]CaseCE130!$AA440/1000</f>
        <v>0.16092386970342099</v>
      </c>
      <c r="AE423" s="99">
        <f t="shared" si="87"/>
        <v>1.902936378920417</v>
      </c>
      <c r="AF423" s="98">
        <f>([5]CaseCE140!$O440+[5]CaseCE140!$Q440)/3600/1000</f>
        <v>0.27844184662972776</v>
      </c>
      <c r="AG423" s="98">
        <f>[5]CaseCE140!$AA440/1000</f>
        <v>0.100521195134209</v>
      </c>
      <c r="AH423" s="99">
        <f t="shared" si="88"/>
        <v>2.7699814577211437</v>
      </c>
      <c r="AI423" s="98">
        <f>([6]CaseCE150!$O440+[6]CaseCE150!$Q440)/3600/1000</f>
        <v>6.5084801381065551</v>
      </c>
      <c r="AJ423" s="98">
        <f>[6]CaseCE150!$AA440/1000</f>
        <v>1.78193603736409</v>
      </c>
      <c r="AK423" s="99">
        <f t="shared" si="89"/>
        <v>3.652476857549924</v>
      </c>
      <c r="AL423" s="98">
        <f>([7]CaseCE160!$O440+[7]CaseCE160!$Q440)/3600/1000</f>
        <v>6.5008721345329725</v>
      </c>
      <c r="AM423" s="98">
        <f>[7]CaseCE160!$AA440/1000</f>
        <v>1.6847028950576199</v>
      </c>
      <c r="AN423" s="99">
        <f t="shared" si="90"/>
        <v>3.858764743388555</v>
      </c>
      <c r="AO423" s="98">
        <f>([8]CaseCE165!$O440+[8]CaseCE165!$Q440)/3600/1000</f>
        <v>6.52523546147125</v>
      </c>
      <c r="AP423" s="98">
        <f>[8]CaseCE165!$AA440/1000</f>
        <v>2.2194833885565601</v>
      </c>
      <c r="AQ423" s="99">
        <f t="shared" si="91"/>
        <v>2.9399794092241138</v>
      </c>
      <c r="AR423" s="98">
        <f>([9]CaseCE170!$O440+[9]CaseCE170!$Q440)/3600/1000</f>
        <v>3.2084734351984143</v>
      </c>
      <c r="AS423" s="98">
        <f>[9]CaseCE170!$AA440/1000</f>
        <v>0.94538668125379499</v>
      </c>
      <c r="AT423" s="99">
        <f t="shared" si="92"/>
        <v>3.3938212784458295</v>
      </c>
      <c r="AU423" s="98">
        <f>([10]CaseCE180!$O440+[10]CaseCE180!$Q440)/3600/1000</f>
        <v>6.5085122500475165</v>
      </c>
      <c r="AV423" s="98">
        <f>[10]CaseCE180!$AA440/1000</f>
        <v>1.6102421540204501</v>
      </c>
      <c r="AW423" s="99">
        <f t="shared" si="93"/>
        <v>4.0419462587021915</v>
      </c>
      <c r="AX423" s="98">
        <f>([11]CaseCE185!$O440+[11]CaseCE185!$Q440)/3600/1000</f>
        <v>6.5362820372966963</v>
      </c>
      <c r="AY423" s="98">
        <f>[11]CaseCE185!$AA440/1000</f>
        <v>2.2921983131816499</v>
      </c>
      <c r="AZ423" s="99">
        <f t="shared" si="94"/>
        <v>2.8515342672179673</v>
      </c>
      <c r="BA423" s="98">
        <f>([12]CaseCE190!$O440+[12]CaseCE190!$Q440)/3600/1000</f>
        <v>0.82845083466974445</v>
      </c>
      <c r="BB423" s="98">
        <f>[12]CaseCE190!$AA440/1000</f>
        <v>0.24392338881787001</v>
      </c>
      <c r="BC423" s="99">
        <f t="shared" si="95"/>
        <v>3.3963566949634454</v>
      </c>
      <c r="BD423" s="98">
        <f>([13]CaseCE195!$O440+[13]CaseCE195!$Q440)/3600/1000</f>
        <v>0.85623494138134437</v>
      </c>
      <c r="BE423" s="98">
        <f>[13]CaseCE195!$AA440/1000</f>
        <v>0.37149516896722995</v>
      </c>
      <c r="BF423" s="99">
        <f t="shared" si="96"/>
        <v>2.3048346597930429</v>
      </c>
      <c r="BG423" s="98">
        <f>([14]CaseCE200!$O440+[14]CaseCE200!$Q440)/3600/1000</f>
        <v>7.9471960818255276</v>
      </c>
      <c r="BH423" s="98">
        <f>[14]CaseCE200!$AA440/1000</f>
        <v>2.1804670232544199</v>
      </c>
      <c r="BI423" s="99">
        <f t="shared" si="97"/>
        <v>3.6447219779385023</v>
      </c>
    </row>
    <row r="424" spans="19:61" x14ac:dyDescent="0.2">
      <c r="S424" t="s">
        <v>493</v>
      </c>
      <c r="T424" s="98">
        <f>([1]CaseCE100!$O441+[1]CaseCE100!$Q441)/3600/1000</f>
        <v>5.4364267267359168</v>
      </c>
      <c r="U424" s="98">
        <f>[1]CaseCE100!$AA441/1000</f>
        <v>2.2621118166592202</v>
      </c>
      <c r="V424" s="99">
        <f t="shared" si="84"/>
        <v>2.4032528749019382</v>
      </c>
      <c r="W424" s="98">
        <f>([2]CaseCE110!$O441+[2]CaseCE110!$Q441)/3600/1000</f>
        <v>5.4086219691299178</v>
      </c>
      <c r="X424" s="98">
        <f>[2]CaseCE110!$AA441/1000</f>
        <v>1.5909879363330002</v>
      </c>
      <c r="Y424" s="99">
        <f t="shared" si="85"/>
        <v>3.3995367567626054</v>
      </c>
      <c r="Z424" s="98">
        <f>([3]CaseCE120!$O441+[3]CaseCE120!$Q441)/3600/1000</f>
        <v>5.4009535936143616</v>
      </c>
      <c r="AA424" s="98">
        <f>[3]CaseCE120!$AA441/1000</f>
        <v>1.4977109153694301</v>
      </c>
      <c r="AB424" s="99">
        <f t="shared" si="86"/>
        <v>3.6061389004981281</v>
      </c>
      <c r="AC424" s="98">
        <f>([4]CaseCE130!$O441+[4]CaseCE130!$Q441)/3600/1000</f>
        <v>0.30642658753929169</v>
      </c>
      <c r="AD424" s="98">
        <f>[4]CaseCE130!$AA441/1000</f>
        <v>0.16101119448403001</v>
      </c>
      <c r="AE424" s="99">
        <f t="shared" si="87"/>
        <v>1.9031384030238021</v>
      </c>
      <c r="AF424" s="98">
        <f>([5]CaseCE140!$O441+[5]CaseCE140!$Q441)/3600/1000</f>
        <v>0.27862180297978328</v>
      </c>
      <c r="AG424" s="98">
        <f>[5]CaseCE140!$AA441/1000</f>
        <v>0.10057573268184601</v>
      </c>
      <c r="AH424" s="99">
        <f t="shared" si="88"/>
        <v>2.7702686875884397</v>
      </c>
      <c r="AI424" s="98">
        <f>([6]CaseCE150!$O441+[6]CaseCE150!$Q441)/3600/1000</f>
        <v>6.5086570205394993</v>
      </c>
      <c r="AJ424" s="98">
        <f>[6]CaseCE150!$AA441/1000</f>
        <v>1.7817968091177701</v>
      </c>
      <c r="AK424" s="99">
        <f t="shared" si="89"/>
        <v>3.6528615312551622</v>
      </c>
      <c r="AL424" s="98">
        <f>([7]CaseCE160!$O441+[7]CaseCE160!$Q441)/3600/1000</f>
        <v>6.5009889469244166</v>
      </c>
      <c r="AM424" s="98">
        <f>[7]CaseCE160!$AA441/1000</f>
        <v>1.68454523918691</v>
      </c>
      <c r="AN424" s="99">
        <f t="shared" si="90"/>
        <v>3.8591952271120302</v>
      </c>
      <c r="AO424" s="98">
        <f>([8]CaseCE165!$O441+[8]CaseCE165!$Q441)/3600/1000</f>
        <v>6.5254231847098332</v>
      </c>
      <c r="AP424" s="98">
        <f>[8]CaseCE165!$AA441/1000</f>
        <v>2.2193049027376399</v>
      </c>
      <c r="AQ424" s="99">
        <f t="shared" si="91"/>
        <v>2.9403004412148821</v>
      </c>
      <c r="AR424" s="98">
        <f>([9]CaseCE170!$O441+[9]CaseCE170!$Q441)/3600/1000</f>
        <v>3.2086510887604001</v>
      </c>
      <c r="AS424" s="98">
        <f>[9]CaseCE170!$AA441/1000</f>
        <v>0.94534769590177803</v>
      </c>
      <c r="AT424" s="99">
        <f t="shared" si="92"/>
        <v>3.3941491608541248</v>
      </c>
      <c r="AU424" s="98">
        <f>([10]CaseCE180!$O441+[10]CaseCE180!$Q441)/3600/1000</f>
        <v>6.5086890074611583</v>
      </c>
      <c r="AV424" s="98">
        <f>[10]CaseCE180!$AA441/1000</f>
        <v>1.6102511212272601</v>
      </c>
      <c r="AW424" s="99">
        <f t="shared" si="93"/>
        <v>4.0420335199024935</v>
      </c>
      <c r="AX424" s="98">
        <f>([11]CaseCE185!$O441+[11]CaseCE185!$Q441)/3600/1000</f>
        <v>6.5364802351585558</v>
      </c>
      <c r="AY424" s="98">
        <f>[11]CaseCE185!$AA441/1000</f>
        <v>2.29218607903498</v>
      </c>
      <c r="AZ424" s="99">
        <f t="shared" si="94"/>
        <v>2.8516359535306322</v>
      </c>
      <c r="BA424" s="98">
        <f>([12]CaseCE190!$O441+[12]CaseCE190!$Q441)/3600/1000</f>
        <v>0.82863076982381667</v>
      </c>
      <c r="BB424" s="98">
        <f>[12]CaseCE190!$AA441/1000</f>
        <v>0.2440656982809</v>
      </c>
      <c r="BC424" s="99">
        <f t="shared" si="95"/>
        <v>3.3951135930217005</v>
      </c>
      <c r="BD424" s="98">
        <f>([13]CaseCE195!$O441+[13]CaseCE195!$Q441)/3600/1000</f>
        <v>0.85643426118821675</v>
      </c>
      <c r="BE424" s="98">
        <f>[13]CaseCE195!$AA441/1000</f>
        <v>0.37172398337592399</v>
      </c>
      <c r="BF424" s="99">
        <f t="shared" si="96"/>
        <v>2.3039521243968428</v>
      </c>
      <c r="BG424" s="98">
        <f>([14]CaseCE200!$O441+[14]CaseCE200!$Q441)/3600/1000</f>
        <v>7.9473692065059431</v>
      </c>
      <c r="BH424" s="98">
        <f>[14]CaseCE200!$AA441/1000</f>
        <v>2.1802854748334597</v>
      </c>
      <c r="BI424" s="99">
        <f t="shared" si="97"/>
        <v>3.645104871926462</v>
      </c>
    </row>
    <row r="425" spans="19:61" x14ac:dyDescent="0.2">
      <c r="S425" t="s">
        <v>494</v>
      </c>
      <c r="T425" s="98">
        <f>([1]CaseCE100!$O442+[1]CaseCE100!$Q442)/3600/1000</f>
        <v>5.4372028823254439</v>
      </c>
      <c r="U425" s="98">
        <f>[1]CaseCE100!$AA442/1000</f>
        <v>2.2623640559345097</v>
      </c>
      <c r="V425" s="99">
        <f t="shared" si="84"/>
        <v>2.403328000222984</v>
      </c>
      <c r="W425" s="98">
        <f>([2]CaseCE110!$O442+[2]CaseCE110!$Q442)/3600/1000</f>
        <v>5.4095511955022788</v>
      </c>
      <c r="X425" s="98">
        <f>[2]CaseCE110!$AA442/1000</f>
        <v>1.5912082095448299</v>
      </c>
      <c r="Y425" s="99">
        <f t="shared" si="85"/>
        <v>3.3996501294131067</v>
      </c>
      <c r="Z425" s="98">
        <f>([3]CaseCE120!$O442+[3]CaseCE120!$Q442)/3600/1000</f>
        <v>5.4018225397970552</v>
      </c>
      <c r="AA425" s="98">
        <f>[3]CaseCE120!$AA442/1000</f>
        <v>1.4979092762650099</v>
      </c>
      <c r="AB425" s="99">
        <f t="shared" si="86"/>
        <v>3.6062414629451598</v>
      </c>
      <c r="AC425" s="98">
        <f>([4]CaseCE130!$O442+[4]CaseCE130!$Q442)/3600/1000</f>
        <v>0.30720277517853334</v>
      </c>
      <c r="AD425" s="98">
        <f>[4]CaseCE130!$AA442/1000</f>
        <v>0.16141255624453502</v>
      </c>
      <c r="AE425" s="99">
        <f t="shared" si="87"/>
        <v>1.9032148571709047</v>
      </c>
      <c r="AF425" s="98">
        <f>([5]CaseCE140!$O442+[5]CaseCE140!$Q442)/3600/1000</f>
        <v>0.27955108154726666</v>
      </c>
      <c r="AG425" s="98">
        <f>[5]CaseCE140!$AA442/1000</f>
        <v>0.10090699159143099</v>
      </c>
      <c r="AH425" s="99">
        <f t="shared" si="88"/>
        <v>2.7703836685485537</v>
      </c>
      <c r="AI425" s="98">
        <f>([6]CaseCE150!$O442+[6]CaseCE150!$Q442)/3600/1000</f>
        <v>6.5095757153499996</v>
      </c>
      <c r="AJ425" s="98">
        <f>[6]CaseCE150!$AA442/1000</f>
        <v>1.7819867408666901</v>
      </c>
      <c r="AK425" s="99">
        <f t="shared" si="89"/>
        <v>3.6529877389457965</v>
      </c>
      <c r="AL425" s="98">
        <f>([7]CaseCE160!$O442+[7]CaseCE160!$Q442)/3600/1000</f>
        <v>6.5018150103938614</v>
      </c>
      <c r="AM425" s="98">
        <f>[7]CaseCE160!$AA442/1000</f>
        <v>1.68467680588543</v>
      </c>
      <c r="AN425" s="99">
        <f t="shared" si="90"/>
        <v>3.8593841784250404</v>
      </c>
      <c r="AO425" s="98">
        <f>([8]CaseCE165!$O442+[8]CaseCE165!$Q442)/3600/1000</f>
        <v>6.5261807183307781</v>
      </c>
      <c r="AP425" s="98">
        <f>[8]CaseCE165!$AA442/1000</f>
        <v>2.2194858746221597</v>
      </c>
      <c r="AQ425" s="99">
        <f t="shared" si="91"/>
        <v>2.9404020061365701</v>
      </c>
      <c r="AR425" s="98">
        <f>([9]CaseCE170!$O442+[9]CaseCE170!$Q442)/3600/1000</f>
        <v>3.209570710243594</v>
      </c>
      <c r="AS425" s="98">
        <f>[9]CaseCE170!$AA442/1000</f>
        <v>0.94564611218162309</v>
      </c>
      <c r="AT425" s="99">
        <f t="shared" si="92"/>
        <v>3.3940505532656977</v>
      </c>
      <c r="AU425" s="98">
        <f>([10]CaseCE180!$O442+[10]CaseCE180!$Q442)/3600/1000</f>
        <v>6.5095987712822145</v>
      </c>
      <c r="AV425" s="98">
        <f>[10]CaseCE180!$AA442/1000</f>
        <v>1.6105699016061501</v>
      </c>
      <c r="AW425" s="99">
        <f t="shared" si="93"/>
        <v>4.0417983502550738</v>
      </c>
      <c r="AX425" s="98">
        <f>([11]CaseCE185!$O442+[11]CaseCE185!$Q442)/3600/1000</f>
        <v>6.5372519929322728</v>
      </c>
      <c r="AY425" s="98">
        <f>[11]CaseCE185!$AA442/1000</f>
        <v>2.29252231419937</v>
      </c>
      <c r="AZ425" s="99">
        <f t="shared" si="94"/>
        <v>2.8515543567196695</v>
      </c>
      <c r="BA425" s="98">
        <f>([12]CaseCE190!$O442+[12]CaseCE190!$Q442)/3600/1000</f>
        <v>0.82955873497183896</v>
      </c>
      <c r="BB425" s="98">
        <f>[12]CaseCE190!$AA442/1000</f>
        <v>0.24472134409722301</v>
      </c>
      <c r="BC425" s="99">
        <f t="shared" si="95"/>
        <v>3.3898094914118788</v>
      </c>
      <c r="BD425" s="98">
        <f>([13]CaseCE195!$O442+[13]CaseCE195!$Q442)/3600/1000</f>
        <v>0.85721082194849163</v>
      </c>
      <c r="BE425" s="98">
        <f>[13]CaseCE195!$AA442/1000</f>
        <v>0.37243466711238699</v>
      </c>
      <c r="BF425" s="99">
        <f t="shared" si="96"/>
        <v>2.3016407913762151</v>
      </c>
      <c r="BG425" s="98">
        <f>([14]CaseCE200!$O442+[14]CaseCE200!$Q442)/3600/1000</f>
        <v>7.9482404048066106</v>
      </c>
      <c r="BH425" s="98">
        <f>[14]CaseCE200!$AA442/1000</f>
        <v>2.1804518457647601</v>
      </c>
      <c r="BI425" s="99">
        <f t="shared" si="97"/>
        <v>3.6452262957537989</v>
      </c>
    </row>
    <row r="426" spans="19:61" x14ac:dyDescent="0.2">
      <c r="S426" t="s">
        <v>495</v>
      </c>
      <c r="T426" s="98">
        <f>([1]CaseCE100!$O443+[1]CaseCE100!$Q443)/3600/1000</f>
        <v>5.4385604605225835</v>
      </c>
      <c r="U426" s="98">
        <f>[1]CaseCE100!$AA443/1000</f>
        <v>2.2625444372406802</v>
      </c>
      <c r="V426" s="99">
        <f t="shared" si="84"/>
        <v>2.4037364177276714</v>
      </c>
      <c r="W426" s="98">
        <f>([2]CaseCE110!$O443+[2]CaseCE110!$Q443)/3600/1000</f>
        <v>5.411027861279333</v>
      </c>
      <c r="X426" s="98">
        <f>[2]CaseCE110!$AA443/1000</f>
        <v>1.59137350544672</v>
      </c>
      <c r="Y426" s="99">
        <f t="shared" si="85"/>
        <v>3.4002249269321503</v>
      </c>
      <c r="Z426" s="98">
        <f>([3]CaseCE120!$O443+[3]CaseCE120!$Q443)/3600/1000</f>
        <v>5.4032011952034731</v>
      </c>
      <c r="AA426" s="98">
        <f>[3]CaseCE120!$AA443/1000</f>
        <v>1.4980512055904001</v>
      </c>
      <c r="AB426" s="99">
        <f t="shared" si="86"/>
        <v>3.6068200973637654</v>
      </c>
      <c r="AC426" s="98">
        <f>([4]CaseCE130!$O443+[4]CaseCE130!$Q443)/3600/1000</f>
        <v>0.30856037562745559</v>
      </c>
      <c r="AD426" s="98">
        <f>[4]CaseCE130!$AA443/1000</f>
        <v>0.162088616949223</v>
      </c>
      <c r="AE426" s="99">
        <f t="shared" si="87"/>
        <v>1.9036523442242546</v>
      </c>
      <c r="AF426" s="98">
        <f>([5]CaseCE140!$O443+[5]CaseCE140!$Q443)/3600/1000</f>
        <v>0.28102780965062779</v>
      </c>
      <c r="AG426" s="98">
        <f>[5]CaseCE140!$AA443/1000</f>
        <v>0.10141718793976101</v>
      </c>
      <c r="AH426" s="99">
        <f t="shared" si="88"/>
        <v>2.7710077094382708</v>
      </c>
      <c r="AI426" s="98">
        <f>([6]CaseCE150!$O443+[6]CaseCE150!$Q443)/3600/1000</f>
        <v>6.5110414958781115</v>
      </c>
      <c r="AJ426" s="98">
        <f>[6]CaseCE150!$AA443/1000</f>
        <v>1.7822185541261</v>
      </c>
      <c r="AK426" s="99">
        <f t="shared" si="89"/>
        <v>3.6533350417680737</v>
      </c>
      <c r="AL426" s="98">
        <f>([7]CaseCE160!$O443+[7]CaseCE160!$Q443)/3600/1000</f>
        <v>6.5031783624165556</v>
      </c>
      <c r="AM426" s="98">
        <f>[7]CaseCE160!$AA443/1000</f>
        <v>1.6848917789570002</v>
      </c>
      <c r="AN426" s="99">
        <f t="shared" si="90"/>
        <v>3.8597009277606085</v>
      </c>
      <c r="AO426" s="98">
        <f>([8]CaseCE165!$O443+[8]CaseCE165!$Q443)/3600/1000</f>
        <v>6.5276264562319728</v>
      </c>
      <c r="AP426" s="98">
        <f>[8]CaseCE165!$AA443/1000</f>
        <v>2.2197638489214802</v>
      </c>
      <c r="AQ426" s="99">
        <f t="shared" si="91"/>
        <v>2.9406850910755935</v>
      </c>
      <c r="AR426" s="98">
        <f>([9]CaseCE170!$O443+[9]CaseCE170!$Q443)/3600/1000</f>
        <v>3.211038305560209</v>
      </c>
      <c r="AS426" s="98">
        <f>[9]CaseCE170!$AA443/1000</f>
        <v>0.94601976486734995</v>
      </c>
      <c r="AT426" s="99">
        <f t="shared" si="92"/>
        <v>3.3942613302698361</v>
      </c>
      <c r="AU426" s="98">
        <f>([10]CaseCE180!$O443+[10]CaseCE180!$Q443)/3600/1000</f>
        <v>6.5110539841808057</v>
      </c>
      <c r="AV426" s="98">
        <f>[10]CaseCE180!$AA443/1000</f>
        <v>1.61075432146082</v>
      </c>
      <c r="AW426" s="99">
        <f t="shared" si="93"/>
        <v>4.0422390289015784</v>
      </c>
      <c r="AX426" s="98">
        <f>([11]CaseCE185!$O443+[11]CaseCE185!$Q443)/3600/1000</f>
        <v>6.5386030461671281</v>
      </c>
      <c r="AY426" s="98">
        <f>[11]CaseCE185!$AA443/1000</f>
        <v>2.2927593565136597</v>
      </c>
      <c r="AZ426" s="99">
        <f t="shared" si="94"/>
        <v>2.8518488116038672</v>
      </c>
      <c r="BA426" s="98">
        <f>([12]CaseCE190!$O443+[12]CaseCE190!$Q443)/3600/1000</f>
        <v>0.83103352353696114</v>
      </c>
      <c r="BB426" s="98">
        <f>[12]CaseCE190!$AA443/1000</f>
        <v>0.245477589311696</v>
      </c>
      <c r="BC426" s="99">
        <f t="shared" si="95"/>
        <v>3.3853743059279986</v>
      </c>
      <c r="BD426" s="98">
        <f>([13]CaseCE195!$O443+[13]CaseCE195!$Q443)/3600/1000</f>
        <v>0.85856833377352793</v>
      </c>
      <c r="BE426" s="98">
        <f>[13]CaseCE195!$AA443/1000</f>
        <v>0.37342055157404297</v>
      </c>
      <c r="BF426" s="99">
        <f t="shared" si="96"/>
        <v>2.2991994686807922</v>
      </c>
      <c r="BG426" s="98">
        <f>([14]CaseCE200!$O443+[14]CaseCE200!$Q443)/3600/1000</f>
        <v>7.9496112269125554</v>
      </c>
      <c r="BH426" s="98">
        <f>[14]CaseCE200!$AA443/1000</f>
        <v>2.1806545444956202</v>
      </c>
      <c r="BI426" s="99">
        <f t="shared" si="97"/>
        <v>3.6455160891847176</v>
      </c>
    </row>
    <row r="427" spans="19:61" x14ac:dyDescent="0.2">
      <c r="S427" t="s">
        <v>496</v>
      </c>
      <c r="T427" s="98">
        <f>([1]CaseCE100!$O444+[1]CaseCE100!$Q444)/3600/1000</f>
        <v>5.4395118426687779</v>
      </c>
      <c r="U427" s="98">
        <f>[1]CaseCE100!$AA444/1000</f>
        <v>2.2626971499405601</v>
      </c>
      <c r="V427" s="99">
        <f t="shared" si="84"/>
        <v>2.4039946498415268</v>
      </c>
      <c r="W427" s="98">
        <f>([2]CaseCE110!$O444+[2]CaseCE110!$Q444)/3600/1000</f>
        <v>5.4119746815822216</v>
      </c>
      <c r="X427" s="98">
        <f>[2]CaseCE110!$AA444/1000</f>
        <v>1.59148691125452</v>
      </c>
      <c r="Y427" s="99">
        <f t="shared" si="85"/>
        <v>3.4005775625990724</v>
      </c>
      <c r="Z427" s="98">
        <f>([3]CaseCE120!$O444+[3]CaseCE120!$Q444)/3600/1000</f>
        <v>5.4042346785268895</v>
      </c>
      <c r="AA427" s="98">
        <f>[3]CaseCE120!$AA444/1000</f>
        <v>1.49818349901036</v>
      </c>
      <c r="AB427" s="99">
        <f t="shared" si="86"/>
        <v>3.6071914302198032</v>
      </c>
      <c r="AC427" s="98">
        <f>([4]CaseCE130!$O444+[4]CaseCE130!$Q444)/3600/1000</f>
        <v>0.30951176766976113</v>
      </c>
      <c r="AD427" s="98">
        <f>[4]CaseCE130!$AA444/1000</f>
        <v>0.16256485140535099</v>
      </c>
      <c r="AE427" s="99">
        <f t="shared" si="87"/>
        <v>1.9039279708625454</v>
      </c>
      <c r="AF427" s="98">
        <f>([5]CaseCE140!$O444+[5]CaseCE140!$Q444)/3600/1000</f>
        <v>0.28197463768623332</v>
      </c>
      <c r="AG427" s="98">
        <f>[5]CaseCE140!$AA444/1000</f>
        <v>0.101744878665847</v>
      </c>
      <c r="AH427" s="99">
        <f t="shared" si="88"/>
        <v>2.7713890014287723</v>
      </c>
      <c r="AI427" s="98">
        <f>([6]CaseCE150!$O444+[6]CaseCE150!$Q444)/3600/1000</f>
        <v>6.5119847509379447</v>
      </c>
      <c r="AJ427" s="98">
        <f>[6]CaseCE150!$AA444/1000</f>
        <v>1.78225763696622</v>
      </c>
      <c r="AK427" s="99">
        <f t="shared" si="89"/>
        <v>3.6537841756833327</v>
      </c>
      <c r="AL427" s="98">
        <f>([7]CaseCE160!$O444+[7]CaseCE160!$Q444)/3600/1000</f>
        <v>6.504180576809417</v>
      </c>
      <c r="AM427" s="98">
        <f>[7]CaseCE160!$AA444/1000</f>
        <v>1.68495236001451</v>
      </c>
      <c r="AN427" s="99">
        <f t="shared" si="90"/>
        <v>3.8601569582379209</v>
      </c>
      <c r="AO427" s="98">
        <f>([8]CaseCE165!$O444+[8]CaseCE165!$Q444)/3600/1000</f>
        <v>6.528608563208472</v>
      </c>
      <c r="AP427" s="98">
        <f>[8]CaseCE165!$AA444/1000</f>
        <v>2.21981287803048</v>
      </c>
      <c r="AQ427" s="99">
        <f t="shared" si="91"/>
        <v>2.9410625678507434</v>
      </c>
      <c r="AR427" s="98">
        <f>([9]CaseCE170!$O444+[9]CaseCE170!$Q444)/3600/1000</f>
        <v>3.2119843096672693</v>
      </c>
      <c r="AS427" s="98">
        <f>[9]CaseCE170!$AA444/1000</f>
        <v>0.94615733941411895</v>
      </c>
      <c r="AT427" s="99">
        <f t="shared" si="92"/>
        <v>3.3947676309906334</v>
      </c>
      <c r="AU427" s="98">
        <f>([10]CaseCE180!$O444+[10]CaseCE180!$Q444)/3600/1000</f>
        <v>6.5119976670476447</v>
      </c>
      <c r="AV427" s="98">
        <f>[10]CaseCE180!$AA444/1000</f>
        <v>1.6107911959611099</v>
      </c>
      <c r="AW427" s="99">
        <f t="shared" si="93"/>
        <v>4.0427323438169989</v>
      </c>
      <c r="AX427" s="98">
        <f>([11]CaseCE185!$O444+[11]CaseCE185!$Q444)/3600/1000</f>
        <v>6.5395516294939275</v>
      </c>
      <c r="AY427" s="98">
        <f>[11]CaseCE185!$AA444/1000</f>
        <v>2.2927888935451199</v>
      </c>
      <c r="AZ427" s="99">
        <f t="shared" si="94"/>
        <v>2.8522257971087974</v>
      </c>
      <c r="BA427" s="98">
        <f>([12]CaseCE190!$O444+[12]CaseCE190!$Q444)/3600/1000</f>
        <v>0.83197961537164167</v>
      </c>
      <c r="BB427" s="98">
        <f>[12]CaseCE190!$AA444/1000</f>
        <v>0.24564098721239</v>
      </c>
      <c r="BC427" s="99">
        <f t="shared" si="95"/>
        <v>3.386973911858945</v>
      </c>
      <c r="BD427" s="98">
        <f>([13]CaseCE195!$O444+[13]CaseCE195!$Q444)/3600/1000</f>
        <v>0.85951889876275556</v>
      </c>
      <c r="BE427" s="98">
        <f>[13]CaseCE195!$AA444/1000</f>
        <v>0.37371943207611796</v>
      </c>
      <c r="BF427" s="99">
        <f t="shared" si="96"/>
        <v>2.299904219558194</v>
      </c>
      <c r="BG427" s="98">
        <f>([14]CaseCE200!$O444+[14]CaseCE200!$Q444)/3600/1000</f>
        <v>7.9505942003480845</v>
      </c>
      <c r="BH427" s="98">
        <f>[14]CaseCE200!$AA444/1000</f>
        <v>2.1806621651383398</v>
      </c>
      <c r="BI427" s="99">
        <f t="shared" si="97"/>
        <v>3.645954117722634</v>
      </c>
    </row>
    <row r="428" spans="19:61" x14ac:dyDescent="0.2">
      <c r="S428" t="s">
        <v>497</v>
      </c>
      <c r="T428" s="98">
        <f>([1]CaseCE100!$O445+[1]CaseCE100!$Q445)/3600/1000</f>
        <v>5.4399475408183058</v>
      </c>
      <c r="U428" s="98">
        <f>[1]CaseCE100!$AA445/1000</f>
        <v>2.2628387052751098</v>
      </c>
      <c r="V428" s="99">
        <f t="shared" si="84"/>
        <v>2.4040368092240723</v>
      </c>
      <c r="W428" s="98">
        <f>([2]CaseCE110!$O445+[2]CaseCE110!$Q445)/3600/1000</f>
        <v>5.4123125626881947</v>
      </c>
      <c r="X428" s="98">
        <f>[2]CaseCE110!$AA445/1000</f>
        <v>1.5915669938675501</v>
      </c>
      <c r="Y428" s="99">
        <f t="shared" si="85"/>
        <v>3.4006187509180066</v>
      </c>
      <c r="Z428" s="98">
        <f>([3]CaseCE120!$O445+[3]CaseCE120!$Q445)/3600/1000</f>
        <v>5.404572948695666</v>
      </c>
      <c r="AA428" s="98">
        <f>[3]CaseCE120!$AA445/1000</f>
        <v>1.4982606945835502</v>
      </c>
      <c r="AB428" s="99">
        <f t="shared" si="86"/>
        <v>3.6072313504812974</v>
      </c>
      <c r="AC428" s="98">
        <f>([4]CaseCE130!$O445+[4]CaseCE130!$Q445)/3600/1000</f>
        <v>0.30994745609681668</v>
      </c>
      <c r="AD428" s="98">
        <f>[4]CaseCE130!$AA445/1000</f>
        <v>0.16279002085200001</v>
      </c>
      <c r="AE428" s="99">
        <f t="shared" si="87"/>
        <v>1.9039708605885883</v>
      </c>
      <c r="AF428" s="98">
        <f>([5]CaseCE140!$O445+[5]CaseCE140!$Q445)/3600/1000</f>
        <v>0.28231248451866392</v>
      </c>
      <c r="AG428" s="98">
        <f>[5]CaseCE140!$AA445/1000</f>
        <v>0.10186524888945099</v>
      </c>
      <c r="AH428" s="99">
        <f t="shared" si="88"/>
        <v>2.7714307636458324</v>
      </c>
      <c r="AI428" s="98">
        <f>([6]CaseCE150!$O445+[6]CaseCE150!$Q445)/3600/1000</f>
        <v>6.5123285856498887</v>
      </c>
      <c r="AJ428" s="98">
        <f>[6]CaseCE150!$AA445/1000</f>
        <v>1.78230205374512</v>
      </c>
      <c r="AK428" s="99">
        <f t="shared" si="89"/>
        <v>3.6538860357399283</v>
      </c>
      <c r="AL428" s="98">
        <f>([7]CaseCE160!$O445+[7]CaseCE160!$Q445)/3600/1000</f>
        <v>6.5045422107420281</v>
      </c>
      <c r="AM428" s="98">
        <f>[7]CaseCE160!$AA445/1000</f>
        <v>1.6849937743017098</v>
      </c>
      <c r="AN428" s="99">
        <f t="shared" si="90"/>
        <v>3.8602767024688989</v>
      </c>
      <c r="AO428" s="98">
        <f>([8]CaseCE165!$O445+[8]CaseCE165!$Q445)/3600/1000</f>
        <v>6.5290063455972218</v>
      </c>
      <c r="AP428" s="98">
        <f>[8]CaseCE165!$AA445/1000</f>
        <v>2.21987513429207</v>
      </c>
      <c r="AQ428" s="99">
        <f t="shared" si="91"/>
        <v>2.9411592772668977</v>
      </c>
      <c r="AR428" s="98">
        <f>([9]CaseCE170!$O445+[9]CaseCE170!$Q445)/3600/1000</f>
        <v>3.2123277414136413</v>
      </c>
      <c r="AS428" s="98">
        <f>[9]CaseCE170!$AA445/1000</f>
        <v>0.946201472405101</v>
      </c>
      <c r="AT428" s="99">
        <f t="shared" si="92"/>
        <v>3.3949722496715102</v>
      </c>
      <c r="AU428" s="98">
        <f>([10]CaseCE180!$O445+[10]CaseCE180!$Q445)/3600/1000</f>
        <v>6.5123470173099056</v>
      </c>
      <c r="AV428" s="98">
        <f>[10]CaseCE180!$AA445/1000</f>
        <v>1.61082593513171</v>
      </c>
      <c r="AW428" s="99">
        <f t="shared" si="93"/>
        <v>4.0428620344863146</v>
      </c>
      <c r="AX428" s="98">
        <f>([11]CaseCE185!$O445+[11]CaseCE185!$Q445)/3600/1000</f>
        <v>6.539990899835864</v>
      </c>
      <c r="AY428" s="98">
        <f>[11]CaseCE185!$AA445/1000</f>
        <v>2.29284389941864</v>
      </c>
      <c r="AZ428" s="99">
        <f t="shared" si="94"/>
        <v>2.8523489547169372</v>
      </c>
      <c r="BA428" s="98">
        <f>([12]CaseCE190!$O445+[12]CaseCE190!$Q445)/3600/1000</f>
        <v>0.83231822809760558</v>
      </c>
      <c r="BB428" s="98">
        <f>[12]CaseCE190!$AA445/1000</f>
        <v>0.24548902071646903</v>
      </c>
      <c r="BC428" s="99">
        <f t="shared" si="95"/>
        <v>3.3904499096067648</v>
      </c>
      <c r="BD428" s="98">
        <f>([13]CaseCE195!$O445+[13]CaseCE195!$Q445)/3600/1000</f>
        <v>0.85995421046827225</v>
      </c>
      <c r="BE428" s="98">
        <f>[13]CaseCE195!$AA445/1000</f>
        <v>0.37364237537947004</v>
      </c>
      <c r="BF428" s="99">
        <f t="shared" si="96"/>
        <v>2.3015435805291236</v>
      </c>
      <c r="BG428" s="98">
        <f>([14]CaseCE200!$O445+[14]CaseCE200!$Q445)/3600/1000</f>
        <v>7.9509594663152221</v>
      </c>
      <c r="BH428" s="98">
        <f>[14]CaseCE200!$AA445/1000</f>
        <v>2.1806954890502896</v>
      </c>
      <c r="BI428" s="99">
        <f t="shared" si="97"/>
        <v>3.6460659024786302</v>
      </c>
    </row>
    <row r="429" spans="19:61" x14ac:dyDescent="0.2">
      <c r="S429" t="s">
        <v>498</v>
      </c>
      <c r="T429" s="98">
        <f>([1]CaseCE100!$O446+[1]CaseCE100!$Q446)/3600/1000</f>
        <v>5.4402468896593064</v>
      </c>
      <c r="U429" s="98">
        <f>[1]CaseCE100!$AA446/1000</f>
        <v>2.26293595635441</v>
      </c>
      <c r="V429" s="99">
        <f t="shared" si="84"/>
        <v>2.4040657776385084</v>
      </c>
      <c r="W429" s="98">
        <f>([2]CaseCE110!$O446+[2]CaseCE110!$Q446)/3600/1000</f>
        <v>5.4125611175073329</v>
      </c>
      <c r="X429" s="98">
        <f>[2]CaseCE110!$AA446/1000</f>
        <v>1.59162589833198</v>
      </c>
      <c r="Y429" s="99">
        <f t="shared" si="85"/>
        <v>3.4006490615537759</v>
      </c>
      <c r="Z429" s="98">
        <f>([3]CaseCE120!$O446+[3]CaseCE120!$Q446)/3600/1000</f>
        <v>5.404903348284722</v>
      </c>
      <c r="AA429" s="98">
        <f>[3]CaseCE120!$AA446/1000</f>
        <v>1.4983360920475099</v>
      </c>
      <c r="AB429" s="99">
        <f t="shared" si="86"/>
        <v>3.6072703427298478</v>
      </c>
      <c r="AC429" s="98">
        <f>([4]CaseCE130!$O446+[4]CaseCE130!$Q446)/3600/1000</f>
        <v>0.31024679306377501</v>
      </c>
      <c r="AD429" s="98">
        <f>[4]CaseCE130!$AA446/1000</f>
        <v>0.16294471491005999</v>
      </c>
      <c r="AE429" s="99">
        <f t="shared" si="87"/>
        <v>1.9040003429078434</v>
      </c>
      <c r="AF429" s="98">
        <f>([5]CaseCE140!$O446+[5]CaseCE140!$Q446)/3600/1000</f>
        <v>0.28256100648397503</v>
      </c>
      <c r="AG429" s="98">
        <f>[5]CaseCE140!$AA446/1000</f>
        <v>0.10195379111899901</v>
      </c>
      <c r="AH429" s="99">
        <f t="shared" si="88"/>
        <v>2.771461496259358</v>
      </c>
      <c r="AI429" s="98">
        <f>([6]CaseCE150!$O446+[6]CaseCE150!$Q446)/3600/1000</f>
        <v>6.5125837437306942</v>
      </c>
      <c r="AJ429" s="98">
        <f>[6]CaseCE150!$AA446/1000</f>
        <v>1.78235771339486</v>
      </c>
      <c r="AK429" s="99">
        <f t="shared" si="89"/>
        <v>3.6539150894273429</v>
      </c>
      <c r="AL429" s="98">
        <f>([7]CaseCE160!$O446+[7]CaseCE160!$Q446)/3600/1000</f>
        <v>6.5048950096161944</v>
      </c>
      <c r="AM429" s="98">
        <f>[7]CaseCE160!$AA446/1000</f>
        <v>1.6850700529014901</v>
      </c>
      <c r="AN429" s="99">
        <f t="shared" si="90"/>
        <v>3.8603113255828974</v>
      </c>
      <c r="AO429" s="98">
        <f>([8]CaseCE165!$O446+[8]CaseCE165!$Q446)/3600/1000</f>
        <v>6.5292990992643336</v>
      </c>
      <c r="AP429" s="98">
        <f>[8]CaseCE165!$AA446/1000</f>
        <v>2.2199518389794597</v>
      </c>
      <c r="AQ429" s="99">
        <f t="shared" si="91"/>
        <v>2.9411895270061068</v>
      </c>
      <c r="AR429" s="98">
        <f>([9]CaseCE170!$O446+[9]CaseCE170!$Q446)/3600/1000</f>
        <v>3.2125812362379973</v>
      </c>
      <c r="AS429" s="98">
        <f>[9]CaseCE170!$AA446/1000</f>
        <v>0.94626786990084399</v>
      </c>
      <c r="AT429" s="99">
        <f t="shared" si="92"/>
        <v>3.3950019211522338</v>
      </c>
      <c r="AU429" s="98">
        <f>([10]CaseCE180!$O446+[10]CaseCE180!$Q446)/3600/1000</f>
        <v>6.5126067775221301</v>
      </c>
      <c r="AV429" s="98">
        <f>[10]CaseCE180!$AA446/1000</f>
        <v>1.6109029385798301</v>
      </c>
      <c r="AW429" s="99">
        <f t="shared" si="93"/>
        <v>4.0428300312516878</v>
      </c>
      <c r="AX429" s="98">
        <f>([11]CaseCE185!$O446+[11]CaseCE185!$Q446)/3600/1000</f>
        <v>6.5402945334621805</v>
      </c>
      <c r="AY429" s="98">
        <f>[11]CaseCE185!$AA446/1000</f>
        <v>2.2929710958242699</v>
      </c>
      <c r="AZ429" s="99">
        <f t="shared" si="94"/>
        <v>2.8523231476282942</v>
      </c>
      <c r="BA429" s="98">
        <f>([12]CaseCE190!$O446+[12]CaseCE190!$Q446)/3600/1000</f>
        <v>0.83256794010092505</v>
      </c>
      <c r="BB429" s="98">
        <f>[12]CaseCE190!$AA446/1000</f>
        <v>0.24547001938541499</v>
      </c>
      <c r="BC429" s="99">
        <f t="shared" si="95"/>
        <v>3.3917296384521061</v>
      </c>
      <c r="BD429" s="98">
        <f>([13]CaseCE195!$O446+[13]CaseCE195!$Q446)/3600/1000</f>
        <v>0.86025400810113883</v>
      </c>
      <c r="BE429" s="98">
        <f>[13]CaseCE195!$AA446/1000</f>
        <v>0.37367630792068501</v>
      </c>
      <c r="BF429" s="99">
        <f t="shared" si="96"/>
        <v>2.3021368758645862</v>
      </c>
      <c r="BG429" s="98">
        <f>([14]CaseCE200!$O446+[14]CaseCE200!$Q446)/3600/1000</f>
        <v>7.9512272043021959</v>
      </c>
      <c r="BH429" s="98">
        <f>[14]CaseCE200!$AA446/1000</f>
        <v>2.1807521542538</v>
      </c>
      <c r="BI429" s="99">
        <f t="shared" si="97"/>
        <v>3.6460939354306916</v>
      </c>
    </row>
    <row r="430" spans="19:61" x14ac:dyDescent="0.2">
      <c r="S430" t="s">
        <v>499</v>
      </c>
      <c r="T430" s="98">
        <f>([1]CaseCE100!$O447+[1]CaseCE100!$Q447)/3600/1000</f>
        <v>5.4408582307074731</v>
      </c>
      <c r="U430" s="98">
        <f>[1]CaseCE100!$AA447/1000</f>
        <v>2.2633952981638701</v>
      </c>
      <c r="V430" s="99">
        <f t="shared" si="84"/>
        <v>2.4038479867486031</v>
      </c>
      <c r="W430" s="98">
        <f>([2]CaseCE110!$O447+[2]CaseCE110!$Q447)/3600/1000</f>
        <v>5.4130894421472773</v>
      </c>
      <c r="X430" s="98">
        <f>[2]CaseCE110!$AA447/1000</f>
        <v>1.5919358528577601</v>
      </c>
      <c r="Y430" s="99">
        <f t="shared" si="85"/>
        <v>3.4003188209059942</v>
      </c>
      <c r="Z430" s="98">
        <f>([3]CaseCE120!$O447+[3]CaseCE120!$Q447)/3600/1000</f>
        <v>5.4055057090749168</v>
      </c>
      <c r="AA430" s="98">
        <f>[3]CaseCE120!$AA447/1000</f>
        <v>1.49864623924496</v>
      </c>
      <c r="AB430" s="99">
        <f t="shared" si="86"/>
        <v>3.6069257490668978</v>
      </c>
      <c r="AC430" s="98">
        <f>([4]CaseCE130!$O447+[4]CaseCE130!$Q447)/3600/1000</f>
        <v>0.31085814910775555</v>
      </c>
      <c r="AD430" s="98">
        <f>[4]CaseCE130!$AA447/1000</f>
        <v>0.16328667879983003</v>
      </c>
      <c r="AE430" s="99">
        <f t="shared" si="87"/>
        <v>1.9037569469388897</v>
      </c>
      <c r="AF430" s="98">
        <f>([5]CaseCE140!$O447+[5]CaseCE140!$Q447)/3600/1000</f>
        <v>0.28308932293777223</v>
      </c>
      <c r="AG430" s="98">
        <f>[5]CaseCE140!$AA447/1000</f>
        <v>0.102158268250178</v>
      </c>
      <c r="AH430" s="99">
        <f t="shared" si="88"/>
        <v>2.7710857651238521</v>
      </c>
      <c r="AI430" s="98">
        <f>([6]CaseCE150!$O447+[6]CaseCE150!$Q447)/3600/1000</f>
        <v>6.5131120167669447</v>
      </c>
      <c r="AJ430" s="98">
        <f>[6]CaseCE150!$AA447/1000</f>
        <v>1.7825731893079302</v>
      </c>
      <c r="AK430" s="99">
        <f t="shared" si="89"/>
        <v>3.6537697615073008</v>
      </c>
      <c r="AL430" s="98">
        <f>([7]CaseCE160!$O447+[7]CaseCE160!$Q447)/3600/1000</f>
        <v>6.505505193984777</v>
      </c>
      <c r="AM430" s="98">
        <f>[7]CaseCE160!$AA447/1000</f>
        <v>1.6852613998551</v>
      </c>
      <c r="AN430" s="99">
        <f t="shared" si="90"/>
        <v>3.8602350914487955</v>
      </c>
      <c r="AO430" s="98">
        <f>([8]CaseCE165!$O447+[8]CaseCE165!$Q447)/3600/1000</f>
        <v>6.5298811277533613</v>
      </c>
      <c r="AP430" s="98">
        <f>[8]CaseCE165!$AA447/1000</f>
        <v>2.2202432017041502</v>
      </c>
      <c r="AQ430" s="99">
        <f t="shared" si="91"/>
        <v>2.9410657007040237</v>
      </c>
      <c r="AR430" s="98">
        <f>([9]CaseCE170!$O447+[9]CaseCE170!$Q447)/3600/1000</f>
        <v>3.213109371898053</v>
      </c>
      <c r="AS430" s="98">
        <f>[9]CaseCE170!$AA447/1000</f>
        <v>0.94650459881903504</v>
      </c>
      <c r="AT430" s="99">
        <f t="shared" si="92"/>
        <v>3.3947107873612947</v>
      </c>
      <c r="AU430" s="98">
        <f>([10]CaseCE180!$O447+[10]CaseCE180!$Q447)/3600/1000</f>
        <v>6.5131360101901308</v>
      </c>
      <c r="AV430" s="98">
        <f>[10]CaseCE180!$AA447/1000</f>
        <v>1.61120824614682</v>
      </c>
      <c r="AW430" s="99">
        <f t="shared" si="93"/>
        <v>4.0423924255391546</v>
      </c>
      <c r="AX430" s="98">
        <f>([11]CaseCE185!$O447+[11]CaseCE185!$Q447)/3600/1000</f>
        <v>6.5409063001488192</v>
      </c>
      <c r="AY430" s="98">
        <f>[11]CaseCE185!$AA447/1000</f>
        <v>2.29347439579464</v>
      </c>
      <c r="AZ430" s="99">
        <f t="shared" si="94"/>
        <v>2.8519639513492518</v>
      </c>
      <c r="BA430" s="98">
        <f>([12]CaseCE190!$O447+[12]CaseCE190!$Q447)/3600/1000</f>
        <v>0.8330964986579612</v>
      </c>
      <c r="BB430" s="98">
        <f>[12]CaseCE190!$AA447/1000</f>
        <v>0.24575089834394601</v>
      </c>
      <c r="BC430" s="99">
        <f t="shared" si="95"/>
        <v>3.3900038790172924</v>
      </c>
      <c r="BD430" s="98">
        <f>([13]CaseCE195!$O447+[13]CaseCE195!$Q447)/3600/1000</f>
        <v>0.86086560701973336</v>
      </c>
      <c r="BE430" s="98">
        <f>[13]CaseCE195!$AA447/1000</f>
        <v>0.374139352784704</v>
      </c>
      <c r="BF430" s="99">
        <f t="shared" si="96"/>
        <v>2.3009223718711906</v>
      </c>
      <c r="BG430" s="98">
        <f>([14]CaseCE200!$O447+[14]CaseCE200!$Q447)/3600/1000</f>
        <v>7.951763745855029</v>
      </c>
      <c r="BH430" s="98">
        <f>[14]CaseCE200!$AA447/1000</f>
        <v>2.18097260109238</v>
      </c>
      <c r="BI430" s="99">
        <f t="shared" si="97"/>
        <v>3.6459714082938239</v>
      </c>
    </row>
    <row r="431" spans="19:61" x14ac:dyDescent="0.2">
      <c r="S431" t="s">
        <v>500</v>
      </c>
      <c r="T431" s="98">
        <f>([1]CaseCE100!$O448+[1]CaseCE100!$Q448)/3600/1000</f>
        <v>5.4407433483250838</v>
      </c>
      <c r="U431" s="98">
        <f>[1]CaseCE100!$AA448/1000</f>
        <v>2.2637757242834202</v>
      </c>
      <c r="V431" s="99">
        <f t="shared" si="84"/>
        <v>2.4033932734424508</v>
      </c>
      <c r="W431" s="98">
        <f>([2]CaseCE110!$O448+[2]CaseCE110!$Q448)/3600/1000</f>
        <v>5.4131074063028892</v>
      </c>
      <c r="X431" s="98">
        <f>[2]CaseCE110!$AA448/1000</f>
        <v>1.5922359913741599</v>
      </c>
      <c r="Y431" s="99">
        <f t="shared" si="85"/>
        <v>3.399689138813633</v>
      </c>
      <c r="Z431" s="98">
        <f>([3]CaseCE120!$O448+[3]CaseCE120!$Q448)/3600/1000</f>
        <v>5.4055132975056388</v>
      </c>
      <c r="AA431" s="98">
        <f>[3]CaseCE120!$AA448/1000</f>
        <v>1.4989245672917</v>
      </c>
      <c r="AB431" s="99">
        <f t="shared" si="86"/>
        <v>3.60626105906882</v>
      </c>
      <c r="AC431" s="98">
        <f>([4]CaseCE130!$O448+[4]CaseCE130!$Q448)/3600/1000</f>
        <v>0.31074325824338056</v>
      </c>
      <c r="AD431" s="98">
        <f>[4]CaseCE130!$AA448/1000</f>
        <v>0.16326898744357399</v>
      </c>
      <c r="AE431" s="99">
        <f t="shared" si="87"/>
        <v>1.9032595418696641</v>
      </c>
      <c r="AF431" s="98">
        <f>([5]CaseCE140!$O448+[5]CaseCE140!$Q448)/3600/1000</f>
        <v>0.28310725240491108</v>
      </c>
      <c r="AG431" s="98">
        <f>[5]CaseCE140!$AA448/1000</f>
        <v>0.102190698146207</v>
      </c>
      <c r="AH431" s="99">
        <f t="shared" si="88"/>
        <v>2.7703818208567461</v>
      </c>
      <c r="AI431" s="98">
        <f>([6]CaseCE150!$O448+[6]CaseCE150!$Q448)/3600/1000</f>
        <v>6.5131358102700823</v>
      </c>
      <c r="AJ431" s="98">
        <f>[6]CaseCE150!$AA448/1000</f>
        <v>1.7828230439716599</v>
      </c>
      <c r="AK431" s="99">
        <f t="shared" si="89"/>
        <v>3.6532710480118835</v>
      </c>
      <c r="AL431" s="98">
        <f>([7]CaseCE160!$O448+[7]CaseCE160!$Q448)/3600/1000</f>
        <v>6.5055287547004177</v>
      </c>
      <c r="AM431" s="98">
        <f>[7]CaseCE160!$AA448/1000</f>
        <v>1.6854693725571301</v>
      </c>
      <c r="AN431" s="99">
        <f t="shared" si="90"/>
        <v>3.8597727497299323</v>
      </c>
      <c r="AO431" s="98">
        <f>([8]CaseCE165!$O448+[8]CaseCE165!$Q448)/3600/1000</f>
        <v>6.5298189229592509</v>
      </c>
      <c r="AP431" s="98">
        <f>[8]CaseCE165!$AA448/1000</f>
        <v>2.2205427228108303</v>
      </c>
      <c r="AQ431" s="99">
        <f t="shared" si="91"/>
        <v>2.9406409774875253</v>
      </c>
      <c r="AR431" s="98">
        <f>([9]CaseCE170!$O448+[9]CaseCE170!$Q448)/3600/1000</f>
        <v>3.2131325940875275</v>
      </c>
      <c r="AS431" s="98">
        <f>[9]CaseCE170!$AA448/1000</f>
        <v>0.94664039495552899</v>
      </c>
      <c r="AT431" s="99">
        <f t="shared" si="92"/>
        <v>3.3942483452108263</v>
      </c>
      <c r="AU431" s="98">
        <f>([10]CaseCE180!$O448+[10]CaseCE180!$Q448)/3600/1000</f>
        <v>6.5131642910649639</v>
      </c>
      <c r="AV431" s="98">
        <f>[10]CaseCE180!$AA448/1000</f>
        <v>1.6113821650069402</v>
      </c>
      <c r="AW431" s="99">
        <f t="shared" si="93"/>
        <v>4.0419736748401407</v>
      </c>
      <c r="AX431" s="98">
        <f>([11]CaseCE185!$O448+[11]CaseCE185!$Q448)/3600/1000</f>
        <v>6.5407960167321049</v>
      </c>
      <c r="AY431" s="98">
        <f>[11]CaseCE185!$AA448/1000</f>
        <v>2.2937460934975502</v>
      </c>
      <c r="AZ431" s="99">
        <f t="shared" si="94"/>
        <v>2.8515780518490463</v>
      </c>
      <c r="BA431" s="98">
        <f>([12]CaseCE190!$O448+[12]CaseCE190!$Q448)/3600/1000</f>
        <v>0.83311499742855277</v>
      </c>
      <c r="BB431" s="98">
        <f>[12]CaseCE190!$AA448/1000</f>
        <v>0.24561935224829198</v>
      </c>
      <c r="BC431" s="99">
        <f t="shared" si="95"/>
        <v>3.3918947745875192</v>
      </c>
      <c r="BD431" s="98">
        <f>([13]CaseCE195!$O448+[13]CaseCE195!$Q448)/3600/1000</f>
        <v>0.86075019767211391</v>
      </c>
      <c r="BE431" s="98">
        <f>[13]CaseCE195!$AA448/1000</f>
        <v>0.37382512558037401</v>
      </c>
      <c r="BF431" s="99">
        <f t="shared" si="96"/>
        <v>2.3025477389615667</v>
      </c>
      <c r="BG431" s="98">
        <f>([14]CaseCE200!$O448+[14]CaseCE200!$Q448)/3600/1000</f>
        <v>7.9517848666325559</v>
      </c>
      <c r="BH431" s="98">
        <f>[14]CaseCE200!$AA448/1000</f>
        <v>2.1812532933334201</v>
      </c>
      <c r="BI431" s="99">
        <f t="shared" si="97"/>
        <v>3.645511913236144</v>
      </c>
    </row>
    <row r="432" spans="19:61" x14ac:dyDescent="0.2">
      <c r="S432" t="s">
        <v>501</v>
      </c>
      <c r="T432" s="98">
        <f>([1]CaseCE100!$O449+[1]CaseCE100!$Q449)/3600/1000</f>
        <v>5.439945881995806</v>
      </c>
      <c r="U432" s="98">
        <f>[1]CaseCE100!$AA449/1000</f>
        <v>2.2636733816796801</v>
      </c>
      <c r="V432" s="99">
        <f t="shared" si="84"/>
        <v>2.4031496443003997</v>
      </c>
      <c r="W432" s="98">
        <f>([2]CaseCE110!$O449+[2]CaseCE110!$Q449)/3600/1000</f>
        <v>5.4123343136116668</v>
      </c>
      <c r="X432" s="98">
        <f>[2]CaseCE110!$AA449/1000</f>
        <v>1.59216375420328</v>
      </c>
      <c r="Y432" s="99">
        <f t="shared" si="85"/>
        <v>3.3993578231656221</v>
      </c>
      <c r="Z432" s="98">
        <f>([3]CaseCE120!$O449+[3]CaseCE120!$Q449)/3600/1000</f>
        <v>5.4047383740522772</v>
      </c>
      <c r="AA432" s="98">
        <f>[3]CaseCE120!$AA449/1000</f>
        <v>1.49885147410952</v>
      </c>
      <c r="AB432" s="99">
        <f t="shared" si="86"/>
        <v>3.6059199109526689</v>
      </c>
      <c r="AC432" s="98">
        <f>([4]CaseCE130!$O449+[4]CaseCE130!$Q449)/3600/1000</f>
        <v>0.30994575213067221</v>
      </c>
      <c r="AD432" s="98">
        <f>[4]CaseCE130!$AA449/1000</f>
        <v>0.16287229686767901</v>
      </c>
      <c r="AE432" s="99">
        <f t="shared" si="87"/>
        <v>1.9029985951661188</v>
      </c>
      <c r="AF432" s="98">
        <f>([5]CaseCE140!$O449+[5]CaseCE140!$Q449)/3600/1000</f>
        <v>0.2823340976327528</v>
      </c>
      <c r="AG432" s="98">
        <f>[5]CaseCE140!$AA449/1000</f>
        <v>0.101924886789968</v>
      </c>
      <c r="AH432" s="99">
        <f t="shared" si="88"/>
        <v>2.770021204090674</v>
      </c>
      <c r="AI432" s="98">
        <f>([6]CaseCE150!$O449+[6]CaseCE150!$Q449)/3600/1000</f>
        <v>6.5123766321550276</v>
      </c>
      <c r="AJ432" s="98">
        <f>[6]CaseCE150!$AA449/1000</f>
        <v>1.7828258918407101</v>
      </c>
      <c r="AK432" s="99">
        <f t="shared" si="89"/>
        <v>3.6528393837892996</v>
      </c>
      <c r="AL432" s="98">
        <f>([7]CaseCE160!$O449+[7]CaseCE160!$Q449)/3600/1000</f>
        <v>6.5047873902901667</v>
      </c>
      <c r="AM432" s="98">
        <f>[7]CaseCE160!$AA449/1000</f>
        <v>1.6854846025921699</v>
      </c>
      <c r="AN432" s="99">
        <f t="shared" si="90"/>
        <v>3.8592980204543017</v>
      </c>
      <c r="AO432" s="98">
        <f>([8]CaseCE165!$O449+[8]CaseCE165!$Q449)/3600/1000</f>
        <v>6.5289311171795834</v>
      </c>
      <c r="AP432" s="98">
        <f>[8]CaseCE165!$AA449/1000</f>
        <v>2.2205204880037499</v>
      </c>
      <c r="AQ432" s="99">
        <f t="shared" si="91"/>
        <v>2.9402706043253395</v>
      </c>
      <c r="AR432" s="98">
        <f>([9]CaseCE170!$O449+[9]CaseCE170!$Q449)/3600/1000</f>
        <v>3.2123705979464723</v>
      </c>
      <c r="AS432" s="98">
        <f>[9]CaseCE170!$AA449/1000</f>
        <v>0.94647822006895799</v>
      </c>
      <c r="AT432" s="99">
        <f t="shared" si="92"/>
        <v>3.3940248489948637</v>
      </c>
      <c r="AU432" s="98">
        <f>([10]CaseCE180!$O449+[10]CaseCE180!$Q449)/3600/1000</f>
        <v>6.5124136684387448</v>
      </c>
      <c r="AV432" s="98">
        <f>[10]CaseCE180!$AA449/1000</f>
        <v>1.61119831204773</v>
      </c>
      <c r="AW432" s="99">
        <f t="shared" si="93"/>
        <v>4.0419690237646062</v>
      </c>
      <c r="AX432" s="98">
        <f>([11]CaseCE185!$O449+[11]CaseCE185!$Q449)/3600/1000</f>
        <v>6.5400054490916331</v>
      </c>
      <c r="AY432" s="98">
        <f>[11]CaseCE185!$AA449/1000</f>
        <v>2.2935589992506697</v>
      </c>
      <c r="AZ432" s="99">
        <f t="shared" si="94"/>
        <v>2.8514659754679617</v>
      </c>
      <c r="BA432" s="98">
        <f>([12]CaseCE190!$O449+[12]CaseCE190!$Q449)/3600/1000</f>
        <v>0.8323431943169306</v>
      </c>
      <c r="BB432" s="98">
        <f>[12]CaseCE190!$AA449/1000</f>
        <v>0.24500714838288301</v>
      </c>
      <c r="BC432" s="99">
        <f t="shared" si="95"/>
        <v>3.3972200395402048</v>
      </c>
      <c r="BD432" s="98">
        <f>([13]CaseCE195!$O449+[13]CaseCE195!$Q449)/3600/1000</f>
        <v>0.85995236259956376</v>
      </c>
      <c r="BE432" s="98">
        <f>[13]CaseCE195!$AA449/1000</f>
        <v>0.37304802085250599</v>
      </c>
      <c r="BF432" s="99">
        <f t="shared" si="96"/>
        <v>2.3052055352937195</v>
      </c>
      <c r="BG432" s="98">
        <f>([14]CaseCE200!$O449+[14]CaseCE200!$Q449)/3600/1000</f>
        <v>7.9510291713820003</v>
      </c>
      <c r="BH432" s="98">
        <f>[14]CaseCE200!$AA449/1000</f>
        <v>2.1812981283311803</v>
      </c>
      <c r="BI432" s="99">
        <f t="shared" si="97"/>
        <v>3.6450905394876028</v>
      </c>
    </row>
    <row r="433" spans="19:61" x14ac:dyDescent="0.2">
      <c r="S433" t="s">
        <v>502</v>
      </c>
      <c r="T433" s="98">
        <f>([1]CaseCE100!$O450+[1]CaseCE100!$Q450)/3600/1000</f>
        <v>5.4390905814804444</v>
      </c>
      <c r="U433" s="98">
        <f>[1]CaseCE100!$AA450/1000</f>
        <v>2.26339544493197</v>
      </c>
      <c r="V433" s="99">
        <f t="shared" si="84"/>
        <v>2.4030668585373625</v>
      </c>
      <c r="W433" s="98">
        <f>([2]CaseCE110!$O450+[2]CaseCE110!$Q450)/3600/1000</f>
        <v>5.4115398220574722</v>
      </c>
      <c r="X433" s="98">
        <f>[2]CaseCE110!$AA450/1000</f>
        <v>1.5919754255351699</v>
      </c>
      <c r="Y433" s="99">
        <f t="shared" si="85"/>
        <v>3.3992609026852847</v>
      </c>
      <c r="Z433" s="98">
        <f>([3]CaseCE120!$O450+[3]CaseCE120!$Q450)/3600/1000</f>
        <v>5.4040673106218335</v>
      </c>
      <c r="AA433" s="98">
        <f>[3]CaseCE120!$AA450/1000</f>
        <v>1.49869829687114</v>
      </c>
      <c r="AB433" s="99">
        <f t="shared" si="86"/>
        <v>3.605840696492419</v>
      </c>
      <c r="AC433" s="98">
        <f>([4]CaseCE130!$O450+[4]CaseCE130!$Q450)/3600/1000</f>
        <v>0.30909042149055554</v>
      </c>
      <c r="AD433" s="98">
        <f>[4]CaseCE130!$AA450/1000</f>
        <v>0.16243002298742301</v>
      </c>
      <c r="AE433" s="99">
        <f t="shared" si="87"/>
        <v>1.9029143492424949</v>
      </c>
      <c r="AF433" s="98">
        <f>([5]CaseCE140!$O450+[5]CaseCE140!$Q450)/3600/1000</f>
        <v>0.28153956334036112</v>
      </c>
      <c r="AG433" s="98">
        <f>[5]CaseCE140!$AA450/1000</f>
        <v>0.10164165975157399</v>
      </c>
      <c r="AH433" s="99">
        <f t="shared" si="88"/>
        <v>2.7699229236169698</v>
      </c>
      <c r="AI433" s="98">
        <f>([6]CaseCE150!$O450+[6]CaseCE150!$Q450)/3600/1000</f>
        <v>6.5115915581168338</v>
      </c>
      <c r="AJ433" s="98">
        <f>[6]CaseCE150!$AA450/1000</f>
        <v>1.7826809853057901</v>
      </c>
      <c r="AK433" s="99">
        <f t="shared" si="89"/>
        <v>3.6526959179967218</v>
      </c>
      <c r="AL433" s="98">
        <f>([7]CaseCE160!$O450+[7]CaseCE160!$Q450)/3600/1000</f>
        <v>6.5041352896493336</v>
      </c>
      <c r="AM433" s="98">
        <f>[7]CaseCE160!$AA450/1000</f>
        <v>1.6853895537746901</v>
      </c>
      <c r="AN433" s="99">
        <f t="shared" si="90"/>
        <v>3.8591287545851451</v>
      </c>
      <c r="AO433" s="98">
        <f>([8]CaseCE165!$O450+[8]CaseCE165!$Q450)/3600/1000</f>
        <v>6.5281000574607777</v>
      </c>
      <c r="AP433" s="98">
        <f>[8]CaseCE165!$AA450/1000</f>
        <v>2.22033575026901</v>
      </c>
      <c r="AQ433" s="99">
        <f t="shared" si="91"/>
        <v>2.94014094790387</v>
      </c>
      <c r="AR433" s="98">
        <f>([9]CaseCE170!$O450+[9]CaseCE170!$Q450)/3600/1000</f>
        <v>3.2115832395748942</v>
      </c>
      <c r="AS433" s="98">
        <f>[9]CaseCE170!$AA450/1000</f>
        <v>0.94627390596997396</v>
      </c>
      <c r="AT433" s="99">
        <f t="shared" si="92"/>
        <v>3.3939256058031892</v>
      </c>
      <c r="AU433" s="98">
        <f>([10]CaseCE180!$O450+[10]CaseCE180!$Q450)/3600/1000</f>
        <v>6.5116353937215834</v>
      </c>
      <c r="AV433" s="98">
        <f>[10]CaseCE180!$AA450/1000</f>
        <v>1.61105410316793</v>
      </c>
      <c r="AW433" s="99">
        <f t="shared" si="93"/>
        <v>4.0418477448505872</v>
      </c>
      <c r="AX433" s="98">
        <f>([11]CaseCE185!$O450+[11]CaseCE185!$Q450)/3600/1000</f>
        <v>6.5391547019210332</v>
      </c>
      <c r="AY433" s="98">
        <f>[11]CaseCE185!$AA450/1000</f>
        <v>2.2933042463272502</v>
      </c>
      <c r="AZ433" s="99">
        <f t="shared" si="94"/>
        <v>2.8514117620431545</v>
      </c>
      <c r="BA433" s="98">
        <f>([12]CaseCE190!$O450+[12]CaseCE190!$Q450)/3600/1000</f>
        <v>0.83155036055094156</v>
      </c>
      <c r="BB433" s="98">
        <f>[12]CaseCE190!$AA450/1000</f>
        <v>0.24463707956015199</v>
      </c>
      <c r="BC433" s="99">
        <f t="shared" si="95"/>
        <v>3.3991182450593218</v>
      </c>
      <c r="BD433" s="98">
        <f>([13]CaseCE195!$O450+[13]CaseCE195!$Q450)/3600/1000</f>
        <v>0.85909742520238319</v>
      </c>
      <c r="BE433" s="98">
        <f>[13]CaseCE195!$AA450/1000</f>
        <v>0.37250464728173899</v>
      </c>
      <c r="BF433" s="99">
        <f t="shared" si="96"/>
        <v>2.3062730397363773</v>
      </c>
      <c r="BG433" s="98">
        <f>([14]CaseCE200!$O450+[14]CaseCE200!$Q450)/3600/1000</f>
        <v>7.9502563738558889</v>
      </c>
      <c r="BH433" s="98">
        <f>[14]CaseCE200!$AA450/1000</f>
        <v>2.1811735230152101</v>
      </c>
      <c r="BI433" s="99">
        <f t="shared" si="97"/>
        <v>3.6449444713897021</v>
      </c>
    </row>
    <row r="434" spans="19:61" x14ac:dyDescent="0.2">
      <c r="S434" t="s">
        <v>503</v>
      </c>
      <c r="T434" s="98">
        <f>([1]CaseCE100!$O451+[1]CaseCE100!$Q451)/3600/1000</f>
        <v>5.4381345327798059</v>
      </c>
      <c r="U434" s="98">
        <f>[1]CaseCE100!$AA451/1000</f>
        <v>2.2630847449609099</v>
      </c>
      <c r="V434" s="99">
        <f t="shared" si="84"/>
        <v>2.4029743229406719</v>
      </c>
      <c r="W434" s="98">
        <f>([2]CaseCE110!$O451+[2]CaseCE110!$Q451)/3600/1000</f>
        <v>5.4103566034479176</v>
      </c>
      <c r="X434" s="98">
        <f>[2]CaseCE110!$AA451/1000</f>
        <v>1.5916949864547001</v>
      </c>
      <c r="Y434" s="99">
        <f t="shared" si="85"/>
        <v>3.3991164447271425</v>
      </c>
      <c r="Z434" s="98">
        <f>([3]CaseCE120!$O451+[3]CaseCE120!$Q451)/3600/1000</f>
        <v>5.4029905390720829</v>
      </c>
      <c r="AA434" s="98">
        <f>[3]CaseCE120!$AA451/1000</f>
        <v>1.498452496971</v>
      </c>
      <c r="AB434" s="99">
        <f t="shared" si="86"/>
        <v>3.6057135945208736</v>
      </c>
      <c r="AC434" s="98">
        <f>([4]CaseCE130!$O451+[4]CaseCE130!$Q451)/3600/1000</f>
        <v>0.30813435702458331</v>
      </c>
      <c r="AD434" s="98">
        <f>[4]CaseCE130!$AA451/1000</f>
        <v>0.16193561210972501</v>
      </c>
      <c r="AE434" s="99">
        <f t="shared" si="87"/>
        <v>1.902820219778441</v>
      </c>
      <c r="AF434" s="98">
        <f>([5]CaseCE140!$O451+[5]CaseCE140!$Q451)/3600/1000</f>
        <v>0.28035631515222503</v>
      </c>
      <c r="AG434" s="98">
        <f>[5]CaseCE140!$AA451/1000</f>
        <v>0.10121982749141099</v>
      </c>
      <c r="AH434" s="99">
        <f t="shared" si="88"/>
        <v>2.7697766544406992</v>
      </c>
      <c r="AI434" s="98">
        <f>([6]CaseCE150!$O451+[6]CaseCE150!$Q451)/3600/1000</f>
        <v>6.5104141881866111</v>
      </c>
      <c r="AJ434" s="98">
        <f>[6]CaseCE150!$AA451/1000</f>
        <v>1.78241226053955</v>
      </c>
      <c r="AK434" s="99">
        <f t="shared" si="89"/>
        <v>3.6525860668260091</v>
      </c>
      <c r="AL434" s="98">
        <f>([7]CaseCE160!$O451+[7]CaseCE160!$Q451)/3600/1000</f>
        <v>6.5030489685447499</v>
      </c>
      <c r="AM434" s="98">
        <f>[7]CaseCE160!$AA451/1000</f>
        <v>1.68515730028114</v>
      </c>
      <c r="AN434" s="99">
        <f t="shared" si="90"/>
        <v>3.8590159906495534</v>
      </c>
      <c r="AO434" s="98">
        <f>([8]CaseCE165!$O451+[8]CaseCE165!$Q451)/3600/1000</f>
        <v>6.5271073478620547</v>
      </c>
      <c r="AP434" s="98">
        <f>[8]CaseCE165!$AA451/1000</f>
        <v>2.22006041761147</v>
      </c>
      <c r="AQ434" s="99">
        <f t="shared" si="91"/>
        <v>2.9400584308802156</v>
      </c>
      <c r="AR434" s="98">
        <f>([9]CaseCE170!$O451+[9]CaseCE170!$Q451)/3600/1000</f>
        <v>3.2104052901798892</v>
      </c>
      <c r="AS434" s="98">
        <f>[9]CaseCE170!$AA451/1000</f>
        <v>0.94590519465441103</v>
      </c>
      <c r="AT434" s="99">
        <f t="shared" si="92"/>
        <v>3.3940032344920352</v>
      </c>
      <c r="AU434" s="98">
        <f>([10]CaseCE180!$O451+[10]CaseCE180!$Q451)/3600/1000</f>
        <v>6.5104634312126581</v>
      </c>
      <c r="AV434" s="98">
        <f>[10]CaseCE180!$AA451/1000</f>
        <v>1.6106903491195501</v>
      </c>
      <c r="AW434" s="99">
        <f t="shared" si="93"/>
        <v>4.0420329300237414</v>
      </c>
      <c r="AX434" s="98">
        <f>([11]CaseCE185!$O451+[11]CaseCE185!$Q451)/3600/1000</f>
        <v>6.5382002450981744</v>
      </c>
      <c r="AY434" s="98">
        <f>[11]CaseCE185!$AA451/1000</f>
        <v>2.2929315337104899</v>
      </c>
      <c r="AZ434" s="99">
        <f t="shared" si="94"/>
        <v>2.8514589942935911</v>
      </c>
      <c r="BA434" s="98">
        <f>([12]CaseCE190!$O451+[12]CaseCE190!$Q451)/3600/1000</f>
        <v>0.83036789876531114</v>
      </c>
      <c r="BB434" s="98">
        <f>[12]CaseCE190!$AA451/1000</f>
        <v>0.24402422744007399</v>
      </c>
      <c r="BC434" s="99">
        <f t="shared" si="95"/>
        <v>3.4028092516724713</v>
      </c>
      <c r="BD434" s="98">
        <f>([13]CaseCE195!$O451+[13]CaseCE195!$Q451)/3600/1000</f>
        <v>0.85814109675028871</v>
      </c>
      <c r="BE434" s="98">
        <f>[13]CaseCE195!$AA451/1000</f>
        <v>0.37192047220451402</v>
      </c>
      <c r="BF434" s="99">
        <f t="shared" si="96"/>
        <v>2.3073241751489513</v>
      </c>
      <c r="BG434" s="98">
        <f>([14]CaseCE200!$O451+[14]CaseCE200!$Q451)/3600/1000</f>
        <v>7.9490835687457766</v>
      </c>
      <c r="BH434" s="98">
        <f>[14]CaseCE200!$AA451/1000</f>
        <v>2.1809075044635002</v>
      </c>
      <c r="BI434" s="99">
        <f t="shared" si="97"/>
        <v>3.6448513073007369</v>
      </c>
    </row>
    <row r="435" spans="19:61" x14ac:dyDescent="0.2">
      <c r="S435" t="s">
        <v>504</v>
      </c>
      <c r="T435" s="98">
        <f>([1]CaseCE100!$O452+[1]CaseCE100!$Q452)/3600/1000</f>
        <v>5.436514437175056</v>
      </c>
      <c r="U435" s="98">
        <f>[1]CaseCE100!$AA452/1000</f>
        <v>2.2625581934060301</v>
      </c>
      <c r="V435" s="99">
        <f t="shared" si="84"/>
        <v>2.4028175067581299</v>
      </c>
      <c r="W435" s="98">
        <f>([2]CaseCE110!$O452+[2]CaseCE110!$Q452)/3600/1000</f>
        <v>5.4088350251841391</v>
      </c>
      <c r="X435" s="98">
        <f>[2]CaseCE110!$AA452/1000</f>
        <v>1.5913344026242902</v>
      </c>
      <c r="Y435" s="99">
        <f t="shared" si="85"/>
        <v>3.3989304927137622</v>
      </c>
      <c r="Z435" s="98">
        <f>([3]CaseCE120!$O452+[3]CaseCE120!$Q452)/3600/1000</f>
        <v>5.4013860006668057</v>
      </c>
      <c r="AA435" s="98">
        <f>[3]CaseCE120!$AA452/1000</f>
        <v>1.49808619173151</v>
      </c>
      <c r="AB435" s="99">
        <f t="shared" si="86"/>
        <v>3.6055241884472644</v>
      </c>
      <c r="AC435" s="98">
        <f>([4]CaseCE130!$O452+[4]CaseCE130!$Q452)/3600/1000</f>
        <v>0.30651423654990834</v>
      </c>
      <c r="AD435" s="98">
        <f>[4]CaseCE130!$AA452/1000</f>
        <v>0.16109769144435698</v>
      </c>
      <c r="AE435" s="99">
        <f t="shared" si="87"/>
        <v>1.902660639030809</v>
      </c>
      <c r="AF435" s="98">
        <f>([5]CaseCE140!$O452+[5]CaseCE140!$Q452)/3600/1000</f>
        <v>0.27883468823936391</v>
      </c>
      <c r="AG435" s="98">
        <f>[5]CaseCE140!$AA452/1000</f>
        <v>0.10067730152339599</v>
      </c>
      <c r="AH435" s="99">
        <f t="shared" si="88"/>
        <v>2.7695884178477574</v>
      </c>
      <c r="AI435" s="98">
        <f>([6]CaseCE150!$O452+[6]CaseCE150!$Q452)/3600/1000</f>
        <v>6.508902491727639</v>
      </c>
      <c r="AJ435" s="98">
        <f>[6]CaseCE150!$AA452/1000</f>
        <v>1.7820787627023702</v>
      </c>
      <c r="AK435" s="99">
        <f t="shared" si="89"/>
        <v>3.6524213339804601</v>
      </c>
      <c r="AL435" s="98">
        <f>([7]CaseCE160!$O452+[7]CaseCE160!$Q452)/3600/1000</f>
        <v>6.5014610157269441</v>
      </c>
      <c r="AM435" s="98">
        <f>[7]CaseCE160!$AA452/1000</f>
        <v>1.68483919968291</v>
      </c>
      <c r="AN435" s="99">
        <f t="shared" si="90"/>
        <v>3.8588020844662991</v>
      </c>
      <c r="AO435" s="98">
        <f>([8]CaseCE165!$O452+[8]CaseCE165!$Q452)/3600/1000</f>
        <v>6.5255462617018614</v>
      </c>
      <c r="AP435" s="98">
        <f>[8]CaseCE165!$AA452/1000</f>
        <v>2.2196287248281199</v>
      </c>
      <c r="AQ435" s="99">
        <f t="shared" si="91"/>
        <v>2.9399269295396131</v>
      </c>
      <c r="AR435" s="98">
        <f>([9]CaseCE170!$O452+[9]CaseCE170!$Q452)/3600/1000</f>
        <v>3.208891802057031</v>
      </c>
      <c r="AS435" s="98">
        <f>[9]CaseCE170!$AA452/1000</f>
        <v>0.94546452475192599</v>
      </c>
      <c r="AT435" s="99">
        <f t="shared" si="92"/>
        <v>3.3939843516592969</v>
      </c>
      <c r="AU435" s="98">
        <f>([10]CaseCE180!$O452+[10]CaseCE180!$Q452)/3600/1000</f>
        <v>6.5089601794035277</v>
      </c>
      <c r="AV435" s="98">
        <f>[10]CaseCE180!$AA452/1000</f>
        <v>1.6103766653485099</v>
      </c>
      <c r="AW435" s="99">
        <f t="shared" si="93"/>
        <v>4.041886795468991</v>
      </c>
      <c r="AX435" s="98">
        <f>([11]CaseCE185!$O452+[11]CaseCE185!$Q452)/3600/1000</f>
        <v>6.5365858676861359</v>
      </c>
      <c r="AY435" s="98">
        <f>[11]CaseCE185!$AA452/1000</f>
        <v>2.2923553195191797</v>
      </c>
      <c r="AZ435" s="99">
        <f t="shared" si="94"/>
        <v>2.8514715027063002</v>
      </c>
      <c r="BA435" s="98">
        <f>([12]CaseCE190!$O452+[12]CaseCE190!$Q452)/3600/1000</f>
        <v>0.82884861726552772</v>
      </c>
      <c r="BB435" s="98">
        <f>[12]CaseCE190!$AA452/1000</f>
        <v>0.243346915316346</v>
      </c>
      <c r="BC435" s="99">
        <f t="shared" si="95"/>
        <v>3.4060370816208683</v>
      </c>
      <c r="BD435" s="98">
        <f>([13]CaseCE195!$O452+[13]CaseCE195!$Q452)/3600/1000</f>
        <v>0.85652151454762226</v>
      </c>
      <c r="BE435" s="98">
        <f>[13]CaseCE195!$AA452/1000</f>
        <v>0.37078779952612401</v>
      </c>
      <c r="BF435" s="99">
        <f t="shared" si="96"/>
        <v>2.3100045784739356</v>
      </c>
      <c r="BG435" s="98">
        <f>([14]CaseCE200!$O452+[14]CaseCE200!$Q452)/3600/1000</f>
        <v>7.9475633587079164</v>
      </c>
      <c r="BH435" s="98">
        <f>[14]CaseCE200!$AA452/1000</f>
        <v>2.18057941562697</v>
      </c>
      <c r="BI435" s="99">
        <f t="shared" si="97"/>
        <v>3.6447025509606572</v>
      </c>
    </row>
    <row r="436" spans="19:61" x14ac:dyDescent="0.2">
      <c r="S436" t="s">
        <v>505</v>
      </c>
      <c r="T436" s="98">
        <f>([1]CaseCE100!$O453+[1]CaseCE100!$Q453)/3600/1000</f>
        <v>5.4357186834949713</v>
      </c>
      <c r="U436" s="98">
        <f>[1]CaseCE100!$AA453/1000</f>
        <v>2.2620383689732897</v>
      </c>
      <c r="V436" s="99">
        <f t="shared" si="84"/>
        <v>2.4030178966248812</v>
      </c>
      <c r="W436" s="98">
        <f>([2]CaseCE110!$O453+[2]CaseCE110!$Q453)/3600/1000</f>
        <v>5.4082131912105549</v>
      </c>
      <c r="X436" s="98">
        <f>[2]CaseCE110!$AA453/1000</f>
        <v>1.59100202018903</v>
      </c>
      <c r="Y436" s="99">
        <f t="shared" si="85"/>
        <v>3.3992497322963766</v>
      </c>
      <c r="Z436" s="98">
        <f>([3]CaseCE120!$O453+[3]CaseCE120!$Q453)/3600/1000</f>
        <v>5.4008909838459722</v>
      </c>
      <c r="AA436" s="98">
        <f>[3]CaseCE120!$AA453/1000</f>
        <v>1.49780030160568</v>
      </c>
      <c r="AB436" s="99">
        <f t="shared" si="86"/>
        <v>3.605881890967761</v>
      </c>
      <c r="AC436" s="98">
        <f>([4]CaseCE130!$O453+[4]CaseCE130!$Q453)/3600/1000</f>
        <v>0.30571847610180553</v>
      </c>
      <c r="AD436" s="98">
        <f>[4]CaseCE130!$AA453/1000</f>
        <v>0.16066041221941502</v>
      </c>
      <c r="AE436" s="99">
        <f t="shared" si="87"/>
        <v>1.9028861676533215</v>
      </c>
      <c r="AF436" s="98">
        <f>([5]CaseCE140!$O453+[5]CaseCE140!$Q453)/3600/1000</f>
        <v>0.27821286456848332</v>
      </c>
      <c r="AG436" s="98">
        <f>[5]CaseCE140!$AA453/1000</f>
        <v>0.10043955875315601</v>
      </c>
      <c r="AH436" s="99">
        <f t="shared" si="88"/>
        <v>2.7699530744876091</v>
      </c>
      <c r="AI436" s="98">
        <f>([6]CaseCE150!$O453+[6]CaseCE150!$Q453)/3600/1000</f>
        <v>6.5082811205532227</v>
      </c>
      <c r="AJ436" s="98">
        <f>[6]CaseCE150!$AA453/1000</f>
        <v>1.78185876703379</v>
      </c>
      <c r="AK436" s="99">
        <f t="shared" si="89"/>
        <v>3.6525235562790281</v>
      </c>
      <c r="AL436" s="98">
        <f>([7]CaseCE160!$O453+[7]CaseCE160!$Q453)/3600/1000</f>
        <v>6.5008738749715826</v>
      </c>
      <c r="AM436" s="98">
        <f>[7]CaseCE160!$AA453/1000</f>
        <v>1.68467926439136</v>
      </c>
      <c r="AN436" s="99">
        <f t="shared" si="90"/>
        <v>3.8588199026241443</v>
      </c>
      <c r="AO436" s="98">
        <f>([8]CaseCE165!$O453+[8]CaseCE165!$Q453)/3600/1000</f>
        <v>6.5248115182032498</v>
      </c>
      <c r="AP436" s="98">
        <f>[8]CaseCE165!$AA453/1000</f>
        <v>2.2193160939821799</v>
      </c>
      <c r="AQ436" s="99">
        <f t="shared" si="91"/>
        <v>2.9400100039357624</v>
      </c>
      <c r="AR436" s="98">
        <f>([9]CaseCE170!$O453+[9]CaseCE170!$Q453)/3600/1000</f>
        <v>3.2082683717488836</v>
      </c>
      <c r="AS436" s="98">
        <f>[9]CaseCE170!$AA453/1000</f>
        <v>0.94526760081877903</v>
      </c>
      <c r="AT436" s="99">
        <f t="shared" si="92"/>
        <v>3.3940318794063411</v>
      </c>
      <c r="AU436" s="98">
        <f>([10]CaseCE180!$O453+[10]CaseCE180!$Q453)/3600/1000</f>
        <v>6.5083362610216087</v>
      </c>
      <c r="AV436" s="98">
        <f>[10]CaseCE180!$AA453/1000</f>
        <v>1.6101515312484</v>
      </c>
      <c r="AW436" s="99">
        <f t="shared" si="93"/>
        <v>4.0420644484159176</v>
      </c>
      <c r="AX436" s="98">
        <f>([11]CaseCE185!$O453+[11]CaseCE185!$Q453)/3600/1000</f>
        <v>6.5357890712318003</v>
      </c>
      <c r="AY436" s="98">
        <f>[11]CaseCE185!$AA453/1000</f>
        <v>2.2919500004695399</v>
      </c>
      <c r="AZ436" s="99">
        <f t="shared" si="94"/>
        <v>2.8516281201129376</v>
      </c>
      <c r="BA436" s="98">
        <f>([12]CaseCE190!$O453+[12]CaseCE190!$Q453)/3600/1000</f>
        <v>0.82822694725392776</v>
      </c>
      <c r="BB436" s="98">
        <f>[12]CaseCE190!$AA453/1000</f>
        <v>0.24339018713257998</v>
      </c>
      <c r="BC436" s="99">
        <f t="shared" si="95"/>
        <v>3.4028773181507699</v>
      </c>
      <c r="BD436" s="98">
        <f>([13]CaseCE195!$O453+[13]CaseCE195!$Q453)/3600/1000</f>
        <v>0.85572636568628613</v>
      </c>
      <c r="BE436" s="98">
        <f>[13]CaseCE195!$AA453/1000</f>
        <v>0.37066177794029498</v>
      </c>
      <c r="BF436" s="99">
        <f t="shared" si="96"/>
        <v>2.308644744654853</v>
      </c>
      <c r="BG436" s="98">
        <f>([14]CaseCE200!$O453+[14]CaseCE200!$Q453)/3600/1000</f>
        <v>7.9469285471801108</v>
      </c>
      <c r="BH436" s="98">
        <f>[14]CaseCE200!$AA453/1000</f>
        <v>2.1803608287000902</v>
      </c>
      <c r="BI436" s="99">
        <f t="shared" si="97"/>
        <v>3.6447767922513963</v>
      </c>
    </row>
    <row r="437" spans="19:61" x14ac:dyDescent="0.2">
      <c r="S437" t="s">
        <v>506</v>
      </c>
      <c r="T437" s="98">
        <f>([1]CaseCE100!$O454+[1]CaseCE100!$Q454)/3600/1000</f>
        <v>5.4355394221874169</v>
      </c>
      <c r="U437" s="98">
        <f>[1]CaseCE100!$AA454/1000</f>
        <v>2.26156272324129</v>
      </c>
      <c r="V437" s="99">
        <f t="shared" si="84"/>
        <v>2.4034440284712324</v>
      </c>
      <c r="W437" s="98">
        <f>([2]CaseCE110!$O454+[2]CaseCE110!$Q454)/3600/1000</f>
        <v>5.4079819342541118</v>
      </c>
      <c r="X437" s="98">
        <f>[2]CaseCE110!$AA454/1000</f>
        <v>1.5906515610290501</v>
      </c>
      <c r="Y437" s="99">
        <f t="shared" si="85"/>
        <v>3.3998532844965066</v>
      </c>
      <c r="Z437" s="98">
        <f>([3]CaseCE120!$O454+[3]CaseCE120!$Q454)/3600/1000</f>
        <v>5.4006699212170277</v>
      </c>
      <c r="AA437" s="98">
        <f>[3]CaseCE120!$AA454/1000</f>
        <v>1.4974734379196399</v>
      </c>
      <c r="AB437" s="99">
        <f t="shared" si="86"/>
        <v>3.6065213475304714</v>
      </c>
      <c r="AC437" s="98">
        <f>([4]CaseCE130!$O454+[4]CaseCE130!$Q454)/3600/1000</f>
        <v>0.30553923057340837</v>
      </c>
      <c r="AD437" s="98">
        <f>[4]CaseCE130!$AA454/1000</f>
        <v>0.160526693258075</v>
      </c>
      <c r="AE437" s="99">
        <f t="shared" si="87"/>
        <v>1.9033546656455453</v>
      </c>
      <c r="AF437" s="98">
        <f>([5]CaseCE140!$O454+[5]CaseCE140!$Q454)/3600/1000</f>
        <v>0.27798165195170832</v>
      </c>
      <c r="AG437" s="98">
        <f>[5]CaseCE140!$AA454/1000</f>
        <v>0.10033154192534399</v>
      </c>
      <c r="AH437" s="99">
        <f t="shared" si="88"/>
        <v>2.7706307170934594</v>
      </c>
      <c r="AI437" s="98">
        <f>([6]CaseCE150!$O454+[6]CaseCE150!$Q454)/3600/1000</f>
        <v>6.5080421394277783</v>
      </c>
      <c r="AJ437" s="98">
        <f>[6]CaseCE150!$AA454/1000</f>
        <v>1.7815575087559301</v>
      </c>
      <c r="AK437" s="99">
        <f t="shared" si="89"/>
        <v>3.6530070499786302</v>
      </c>
      <c r="AL437" s="98">
        <f>([7]CaseCE160!$O454+[7]CaseCE160!$Q454)/3600/1000</f>
        <v>6.5006862763778894</v>
      </c>
      <c r="AM437" s="98">
        <f>[7]CaseCE160!$AA454/1000</f>
        <v>1.68442828769316</v>
      </c>
      <c r="AN437" s="99">
        <f t="shared" si="90"/>
        <v>3.8592834873846953</v>
      </c>
      <c r="AO437" s="98">
        <f>([8]CaseCE165!$O454+[8]CaseCE165!$Q454)/3600/1000</f>
        <v>6.5246089888009173</v>
      </c>
      <c r="AP437" s="98">
        <f>[8]CaseCE165!$AA454/1000</f>
        <v>2.2189414097928997</v>
      </c>
      <c r="AQ437" s="99">
        <f t="shared" si="91"/>
        <v>2.9404151727511718</v>
      </c>
      <c r="AR437" s="98">
        <f>([9]CaseCE170!$O454+[9]CaseCE170!$Q454)/3600/1000</f>
        <v>3.2080303474459613</v>
      </c>
      <c r="AS437" s="98">
        <f>[9]CaseCE170!$AA454/1000</f>
        <v>0.94506481251001906</v>
      </c>
      <c r="AT437" s="99">
        <f t="shared" si="92"/>
        <v>3.3945082971882963</v>
      </c>
      <c r="AU437" s="98">
        <f>([10]CaseCE180!$O454+[10]CaseCE180!$Q454)/3600/1000</f>
        <v>6.5080912604540107</v>
      </c>
      <c r="AV437" s="98">
        <f>[10]CaseCE180!$AA454/1000</f>
        <v>1.6098928790857598</v>
      </c>
      <c r="AW437" s="99">
        <f t="shared" si="93"/>
        <v>4.0425616791036951</v>
      </c>
      <c r="AX437" s="98">
        <f>([11]CaseCE185!$O454+[11]CaseCE185!$Q454)/3600/1000</f>
        <v>6.5356033588969469</v>
      </c>
      <c r="AY437" s="98">
        <f>[11]CaseCE185!$AA454/1000</f>
        <v>2.2915465058024802</v>
      </c>
      <c r="AZ437" s="99">
        <f t="shared" si="94"/>
        <v>2.8520491913858121</v>
      </c>
      <c r="BA437" s="98">
        <f>([12]CaseCE190!$O454+[12]CaseCE190!$Q454)/3600/1000</f>
        <v>0.82799470113193885</v>
      </c>
      <c r="BB437" s="98">
        <f>[12]CaseCE190!$AA454/1000</f>
        <v>0.24350451912544199</v>
      </c>
      <c r="BC437" s="99">
        <f t="shared" si="95"/>
        <v>3.4003258095813624</v>
      </c>
      <c r="BD437" s="98">
        <f>([13]CaseCE195!$O454+[13]CaseCE195!$Q454)/3600/1000</f>
        <v>0.85554745453318892</v>
      </c>
      <c r="BE437" s="98">
        <f>[13]CaseCE195!$AA454/1000</f>
        <v>0.37087966806691602</v>
      </c>
      <c r="BF437" s="99">
        <f t="shared" si="96"/>
        <v>2.3068060295470998</v>
      </c>
      <c r="BG437" s="98">
        <f>([14]CaseCE200!$O454+[14]CaseCE200!$Q454)/3600/1000</f>
        <v>7.9466998437726106</v>
      </c>
      <c r="BH437" s="98">
        <f>[14]CaseCE200!$AA454/1000</f>
        <v>2.1800294674276302</v>
      </c>
      <c r="BI437" s="99">
        <f t="shared" si="97"/>
        <v>3.6452258845608538</v>
      </c>
    </row>
    <row r="438" spans="19:61" x14ac:dyDescent="0.2">
      <c r="S438" t="s">
        <v>507</v>
      </c>
      <c r="T438" s="98">
        <f>([1]CaseCE100!$O455+[1]CaseCE100!$Q455)/3600/1000</f>
        <v>5.4357323206150827</v>
      </c>
      <c r="U438" s="98">
        <f>[1]CaseCE100!$AA455/1000</f>
        <v>2.2614690488022804</v>
      </c>
      <c r="V438" s="99">
        <f t="shared" si="84"/>
        <v>2.4036288816307065</v>
      </c>
      <c r="W438" s="98">
        <f>([2]CaseCE110!$O455+[2]CaseCE110!$Q455)/3600/1000</f>
        <v>5.4080249028027785</v>
      </c>
      <c r="X438" s="98">
        <f>[2]CaseCE110!$AA455/1000</f>
        <v>1.59055093609904</v>
      </c>
      <c r="Y438" s="99">
        <f t="shared" si="85"/>
        <v>3.4000953883730469</v>
      </c>
      <c r="Z438" s="98">
        <f>([3]CaseCE120!$O455+[3]CaseCE120!$Q455)/3600/1000</f>
        <v>5.4006253831136393</v>
      </c>
      <c r="AA438" s="98">
        <f>[3]CaseCE120!$AA455/1000</f>
        <v>1.49735972801384</v>
      </c>
      <c r="AB438" s="99">
        <f t="shared" si="86"/>
        <v>3.6067654833199319</v>
      </c>
      <c r="AC438" s="98">
        <f>([4]CaseCE130!$O455+[4]CaseCE130!$Q455)/3600/1000</f>
        <v>0.30573216253925278</v>
      </c>
      <c r="AD438" s="98">
        <f>[4]CaseCE130!$AA455/1000</f>
        <v>0.16061108681667302</v>
      </c>
      <c r="AE438" s="99">
        <f t="shared" si="87"/>
        <v>1.903555779360524</v>
      </c>
      <c r="AF438" s="98">
        <f>([5]CaseCE140!$O455+[5]CaseCE140!$Q455)/3600/1000</f>
        <v>0.27802466555309169</v>
      </c>
      <c r="AG438" s="98">
        <f>[5]CaseCE140!$AA455/1000</f>
        <v>0.10033729242281299</v>
      </c>
      <c r="AH438" s="99">
        <f t="shared" si="88"/>
        <v>2.7709006177037239</v>
      </c>
      <c r="AI438" s="98">
        <f>([6]CaseCE150!$O455+[6]CaseCE150!$Q455)/3600/1000</f>
        <v>6.5080745514039444</v>
      </c>
      <c r="AJ438" s="98">
        <f>[6]CaseCE150!$AA455/1000</f>
        <v>1.7813831058088498</v>
      </c>
      <c r="AK438" s="99">
        <f t="shared" si="89"/>
        <v>3.6533828855690795</v>
      </c>
      <c r="AL438" s="98">
        <f>([7]CaseCE160!$O455+[7]CaseCE160!$Q455)/3600/1000</f>
        <v>6.5006502700093884</v>
      </c>
      <c r="AM438" s="98">
        <f>[7]CaseCE160!$AA455/1000</f>
        <v>1.6842330602961799</v>
      </c>
      <c r="AN438" s="99">
        <f t="shared" si="90"/>
        <v>3.8597094566391066</v>
      </c>
      <c r="AO438" s="98">
        <f>([8]CaseCE165!$O455+[8]CaseCE165!$Q455)/3600/1000</f>
        <v>6.5247474671152785</v>
      </c>
      <c r="AP438" s="98">
        <f>[8]CaseCE165!$AA455/1000</f>
        <v>2.2187464562630499</v>
      </c>
      <c r="AQ438" s="99">
        <f t="shared" si="91"/>
        <v>2.9407359496608105</v>
      </c>
      <c r="AR438" s="98">
        <f>([9]CaseCE170!$O455+[9]CaseCE170!$Q455)/3600/1000</f>
        <v>3.2080654132938031</v>
      </c>
      <c r="AS438" s="98">
        <f>[9]CaseCE170!$AA455/1000</f>
        <v>0.944981998024366</v>
      </c>
      <c r="AT438" s="99">
        <f t="shared" si="92"/>
        <v>3.3948428858970541</v>
      </c>
      <c r="AU438" s="98">
        <f>([10]CaseCE180!$O455+[10]CaseCE180!$Q455)/3600/1000</f>
        <v>6.5081178698486335</v>
      </c>
      <c r="AV438" s="98">
        <f>[10]CaseCE180!$AA455/1000</f>
        <v>1.60982776529934</v>
      </c>
      <c r="AW438" s="99">
        <f t="shared" si="93"/>
        <v>4.0427417206576006</v>
      </c>
      <c r="AX438" s="98">
        <f>([11]CaseCE185!$O455+[11]CaseCE185!$Q455)/3600/1000</f>
        <v>6.5357897136109191</v>
      </c>
      <c r="AY438" s="98">
        <f>[11]CaseCE185!$AA455/1000</f>
        <v>2.2914570402897101</v>
      </c>
      <c r="AZ438" s="99">
        <f t="shared" si="94"/>
        <v>2.8522418699957806</v>
      </c>
      <c r="BA438" s="98">
        <f>([12]CaseCE190!$O455+[12]CaseCE190!$Q455)/3600/1000</f>
        <v>0.82803616674529168</v>
      </c>
      <c r="BB438" s="98">
        <f>[12]CaseCE190!$AA455/1000</f>
        <v>0.24367666858524201</v>
      </c>
      <c r="BC438" s="99">
        <f t="shared" si="95"/>
        <v>3.3980937590487099</v>
      </c>
      <c r="BD438" s="98">
        <f>([13]CaseCE195!$O455+[13]CaseCE195!$Q455)/3600/1000</f>
        <v>0.8557401028039</v>
      </c>
      <c r="BE438" s="98">
        <f>[13]CaseCE195!$AA455/1000</f>
        <v>0.37120305333637205</v>
      </c>
      <c r="BF438" s="99">
        <f t="shared" si="96"/>
        <v>2.3053153661116479</v>
      </c>
      <c r="BG438" s="98">
        <f>([14]CaseCE200!$O455+[14]CaseCE200!$Q455)/3600/1000</f>
        <v>7.9467620885204999</v>
      </c>
      <c r="BH438" s="98">
        <f>[14]CaseCE200!$AA455/1000</f>
        <v>2.1798184823542002</v>
      </c>
      <c r="BI438" s="99">
        <f t="shared" si="97"/>
        <v>3.6456072617285136</v>
      </c>
    </row>
    <row r="439" spans="19:61" x14ac:dyDescent="0.2">
      <c r="S439" t="s">
        <v>508</v>
      </c>
      <c r="T439" s="98">
        <f>([1]CaseCE100!$O456+[1]CaseCE100!$Q456)/3600/1000</f>
        <v>5.4356567802840274</v>
      </c>
      <c r="U439" s="98">
        <f>[1]CaseCE100!$AA456/1000</f>
        <v>2.2614445005854398</v>
      </c>
      <c r="V439" s="99">
        <f t="shared" si="84"/>
        <v>2.403621569698859</v>
      </c>
      <c r="W439" s="98">
        <f>([2]CaseCE110!$O456+[2]CaseCE110!$Q456)/3600/1000</f>
        <v>5.4079455735486945</v>
      </c>
      <c r="X439" s="98">
        <f>[2]CaseCE110!$AA456/1000</f>
        <v>1.5905321332661599</v>
      </c>
      <c r="Y439" s="99">
        <f t="shared" si="85"/>
        <v>3.4000857074440054</v>
      </c>
      <c r="Z439" s="98">
        <f>([3]CaseCE120!$O456+[3]CaseCE120!$Q456)/3600/1000</f>
        <v>5.4005338916665275</v>
      </c>
      <c r="AA439" s="98">
        <f>[3]CaseCE120!$AA456/1000</f>
        <v>1.49733884382774</v>
      </c>
      <c r="AB439" s="99">
        <f t="shared" si="86"/>
        <v>3.6067546861075268</v>
      </c>
      <c r="AC439" s="98">
        <f>([4]CaseCE130!$O456+[4]CaseCE130!$Q456)/3600/1000</f>
        <v>0.30565663621466943</v>
      </c>
      <c r="AD439" s="98">
        <f>[4]CaseCE130!$AA456/1000</f>
        <v>0.16057203767917202</v>
      </c>
      <c r="AE439" s="99">
        <f t="shared" si="87"/>
        <v>1.9035483427406021</v>
      </c>
      <c r="AF439" s="98">
        <f>([5]CaseCE140!$O456+[5]CaseCE140!$Q456)/3600/1000</f>
        <v>0.27794535143058891</v>
      </c>
      <c r="AG439" s="98">
        <f>[5]CaseCE140!$AA456/1000</f>
        <v>0.100309023453677</v>
      </c>
      <c r="AH439" s="99">
        <f t="shared" si="88"/>
        <v>2.7708908118215794</v>
      </c>
      <c r="AI439" s="98">
        <f>([6]CaseCE150!$O456+[6]CaseCE150!$Q456)/3600/1000</f>
        <v>6.5079913171355281</v>
      </c>
      <c r="AJ439" s="98">
        <f>[6]CaseCE150!$AA456/1000</f>
        <v>1.78133619984658</v>
      </c>
      <c r="AK439" s="99">
        <f t="shared" si="89"/>
        <v>3.6534323603236927</v>
      </c>
      <c r="AL439" s="98">
        <f>([7]CaseCE160!$O456+[7]CaseCE160!$Q456)/3600/1000</f>
        <v>6.5005734650721116</v>
      </c>
      <c r="AM439" s="98">
        <f>[7]CaseCE160!$AA456/1000</f>
        <v>1.6841805774981402</v>
      </c>
      <c r="AN439" s="99">
        <f t="shared" si="90"/>
        <v>3.859784129994392</v>
      </c>
      <c r="AO439" s="98">
        <f>([8]CaseCE165!$O456+[8]CaseCE165!$Q456)/3600/1000</f>
        <v>6.5246735552015824</v>
      </c>
      <c r="AP439" s="98">
        <f>[8]CaseCE165!$AA456/1000</f>
        <v>2.2186841144418401</v>
      </c>
      <c r="AQ439" s="99">
        <f t="shared" si="91"/>
        <v>2.9407852666953498</v>
      </c>
      <c r="AR439" s="98">
        <f>([9]CaseCE170!$O456+[9]CaseCE170!$Q456)/3600/1000</f>
        <v>3.207983612940867</v>
      </c>
      <c r="AS439" s="98">
        <f>[9]CaseCE170!$AA456/1000</f>
        <v>0.94493447510782091</v>
      </c>
      <c r="AT439" s="99">
        <f t="shared" si="92"/>
        <v>3.3949270530899223</v>
      </c>
      <c r="AU439" s="98">
        <f>([10]CaseCE180!$O456+[10]CaseCE180!$Q456)/3600/1000</f>
        <v>6.5080322893132196</v>
      </c>
      <c r="AV439" s="98">
        <f>[10]CaseCE180!$AA456/1000</f>
        <v>1.6097931425647301</v>
      </c>
      <c r="AW439" s="99">
        <f t="shared" si="93"/>
        <v>4.0427755077553575</v>
      </c>
      <c r="AX439" s="98">
        <f>([11]CaseCE185!$O456+[11]CaseCE185!$Q456)/3600/1000</f>
        <v>6.535713112726695</v>
      </c>
      <c r="AY439" s="98">
        <f>[11]CaseCE185!$AA456/1000</f>
        <v>2.2913873882544897</v>
      </c>
      <c r="AZ439" s="99">
        <f t="shared" si="94"/>
        <v>2.8522951405896517</v>
      </c>
      <c r="BA439" s="98">
        <f>([12]CaseCE190!$O456+[12]CaseCE190!$Q456)/3600/1000</f>
        <v>0.82795619019959443</v>
      </c>
      <c r="BB439" s="98">
        <f>[12]CaseCE190!$AA456/1000</f>
        <v>0.243657410810528</v>
      </c>
      <c r="BC439" s="99">
        <f t="shared" si="95"/>
        <v>3.3980340981437531</v>
      </c>
      <c r="BD439" s="98">
        <f>([13]CaseCE195!$O456+[13]CaseCE195!$Q456)/3600/1000</f>
        <v>0.85566416825234171</v>
      </c>
      <c r="BE439" s="98">
        <f>[13]CaseCE195!$AA456/1000</f>
        <v>0.371099742173152</v>
      </c>
      <c r="BF439" s="99">
        <f t="shared" si="96"/>
        <v>2.3057525269125518</v>
      </c>
      <c r="BG439" s="98">
        <f>([14]CaseCE200!$O456+[14]CaseCE200!$Q456)/3600/1000</f>
        <v>7.9466822323851121</v>
      </c>
      <c r="BH439" s="98">
        <f>[14]CaseCE200!$AA456/1000</f>
        <v>2.1797583224844503</v>
      </c>
      <c r="BI439" s="99">
        <f t="shared" si="97"/>
        <v>3.6456712427309936</v>
      </c>
    </row>
    <row r="440" spans="19:61" x14ac:dyDescent="0.2">
      <c r="S440" t="s">
        <v>509</v>
      </c>
      <c r="T440" s="98">
        <f>([1]CaseCE100!$O457+[1]CaseCE100!$Q457)/3600/1000</f>
        <v>5.4356218088376389</v>
      </c>
      <c r="U440" s="98">
        <f>[1]CaseCE100!$AA457/1000</f>
        <v>2.2614331346312802</v>
      </c>
      <c r="V440" s="99">
        <f t="shared" si="84"/>
        <v>2.4036181860065922</v>
      </c>
      <c r="W440" s="98">
        <f>([2]CaseCE110!$O457+[2]CaseCE110!$Q457)/3600/1000</f>
        <v>5.4078957505349159</v>
      </c>
      <c r="X440" s="98">
        <f>[2]CaseCE110!$AA457/1000</f>
        <v>1.5905203219487001</v>
      </c>
      <c r="Y440" s="99">
        <f t="shared" si="85"/>
        <v>3.400079631745403</v>
      </c>
      <c r="Z440" s="98">
        <f>([3]CaseCE120!$O457+[3]CaseCE120!$Q457)/3600/1000</f>
        <v>5.4004610019354722</v>
      </c>
      <c r="AA440" s="98">
        <f>[3]CaseCE120!$AA457/1000</f>
        <v>1.4973222056879398</v>
      </c>
      <c r="AB440" s="99">
        <f t="shared" si="86"/>
        <v>3.6067460840562688</v>
      </c>
      <c r="AC440" s="98">
        <f>([4]CaseCE130!$O457+[4]CaseCE130!$Q457)/3600/1000</f>
        <v>0.30562167104686117</v>
      </c>
      <c r="AD440" s="98">
        <f>[4]CaseCE130!$AA457/1000</f>
        <v>0.16055395967071301</v>
      </c>
      <c r="AE440" s="99">
        <f t="shared" si="87"/>
        <v>1.903544899631711</v>
      </c>
      <c r="AF440" s="98">
        <f>([5]CaseCE140!$O457+[5]CaseCE140!$Q457)/3600/1000</f>
        <v>0.27789553626285834</v>
      </c>
      <c r="AG440" s="98">
        <f>[5]CaseCE140!$AA457/1000</f>
        <v>0.100291268363519</v>
      </c>
      <c r="AH440" s="99">
        <f t="shared" si="88"/>
        <v>2.7708846522469845</v>
      </c>
      <c r="AI440" s="98">
        <f>([6]CaseCE150!$O457+[6]CaseCE150!$Q457)/3600/1000</f>
        <v>6.5079397258990275</v>
      </c>
      <c r="AJ440" s="98">
        <f>[6]CaseCE150!$AA457/1000</f>
        <v>1.78132449592624</v>
      </c>
      <c r="AK440" s="99">
        <f t="shared" si="89"/>
        <v>3.6534274023526954</v>
      </c>
      <c r="AL440" s="98">
        <f>([7]CaseCE160!$O457+[7]CaseCE160!$Q457)/3600/1000</f>
        <v>6.5005090686771947</v>
      </c>
      <c r="AM440" s="98">
        <f>[7]CaseCE160!$AA457/1000</f>
        <v>1.68416667154436</v>
      </c>
      <c r="AN440" s="99">
        <f t="shared" si="90"/>
        <v>3.8597777633945864</v>
      </c>
      <c r="AO440" s="98">
        <f>([8]CaseCE165!$O457+[8]CaseCE165!$Q457)/3600/1000</f>
        <v>6.524636967767389</v>
      </c>
      <c r="AP440" s="98">
        <f>[8]CaseCE165!$AA457/1000</f>
        <v>2.2186730472883602</v>
      </c>
      <c r="AQ440" s="99">
        <f t="shared" si="91"/>
        <v>2.9407834451956472</v>
      </c>
      <c r="AR440" s="98">
        <f>([9]CaseCE170!$O457+[9]CaseCE170!$Q457)/3600/1000</f>
        <v>3.2079322921290001</v>
      </c>
      <c r="AS440" s="98">
        <f>[9]CaseCE170!$AA457/1000</f>
        <v>0.94492218699693498</v>
      </c>
      <c r="AT440" s="99">
        <f t="shared" si="92"/>
        <v>3.3949168897432247</v>
      </c>
      <c r="AU440" s="98">
        <f>([10]CaseCE180!$O457+[10]CaseCE180!$Q457)/3600/1000</f>
        <v>6.5079790049336497</v>
      </c>
      <c r="AV440" s="98">
        <f>[10]CaseCE180!$AA457/1000</f>
        <v>1.60979839026933</v>
      </c>
      <c r="AW440" s="99">
        <f t="shared" si="93"/>
        <v>4.0427292288724557</v>
      </c>
      <c r="AX440" s="98">
        <f>([11]CaseCE185!$O457+[11]CaseCE185!$Q457)/3600/1000</f>
        <v>6.5356783835189054</v>
      </c>
      <c r="AY440" s="98">
        <f>[11]CaseCE185!$AA457/1000</f>
        <v>2.2914123980845802</v>
      </c>
      <c r="AZ440" s="99">
        <f t="shared" si="94"/>
        <v>2.8522488527085561</v>
      </c>
      <c r="BA440" s="98">
        <f>([12]CaseCE190!$O457+[12]CaseCE190!$Q457)/3600/1000</f>
        <v>0.82790605843177778</v>
      </c>
      <c r="BB440" s="98">
        <f>[12]CaseCE190!$AA457/1000</f>
        <v>0.24366289271326899</v>
      </c>
      <c r="BC440" s="99">
        <f t="shared" si="95"/>
        <v>3.3977519072057421</v>
      </c>
      <c r="BD440" s="98">
        <f>([13]CaseCE195!$O457+[13]CaseCE195!$Q457)/3600/1000</f>
        <v>0.85562934097640553</v>
      </c>
      <c r="BE440" s="98">
        <f>[13]CaseCE195!$AA457/1000</f>
        <v>0.37110485992388403</v>
      </c>
      <c r="BF440" s="99">
        <f t="shared" si="96"/>
        <v>2.3056268817172065</v>
      </c>
      <c r="BG440" s="98">
        <f>([14]CaseCE200!$O457+[14]CaseCE200!$Q457)/3600/1000</f>
        <v>7.9466414390661111</v>
      </c>
      <c r="BH440" s="98">
        <f>[14]CaseCE200!$AA457/1000</f>
        <v>2.1797486818831899</v>
      </c>
      <c r="BI440" s="99">
        <f t="shared" si="97"/>
        <v>3.6456686521313202</v>
      </c>
    </row>
    <row r="441" spans="19:61" x14ac:dyDescent="0.2">
      <c r="S441" t="s">
        <v>510</v>
      </c>
      <c r="T441" s="98">
        <f>([1]CaseCE100!$O458+[1]CaseCE100!$Q458)/3600/1000</f>
        <v>5.4358656458216661</v>
      </c>
      <c r="U441" s="98">
        <f>[1]CaseCE100!$AA458/1000</f>
        <v>2.2615123757371398</v>
      </c>
      <c r="V441" s="99">
        <f t="shared" si="84"/>
        <v>2.4036417859751249</v>
      </c>
      <c r="W441" s="98">
        <f>([2]CaseCE110!$O458+[2]CaseCE110!$Q458)/3600/1000</f>
        <v>5.4080459368282776</v>
      </c>
      <c r="X441" s="98">
        <f>[2]CaseCE110!$AA458/1000</f>
        <v>1.5905559208162898</v>
      </c>
      <c r="Y441" s="99">
        <f t="shared" si="85"/>
        <v>3.400097956978974</v>
      </c>
      <c r="Z441" s="98">
        <f>([3]CaseCE120!$O458+[3]CaseCE120!$Q458)/3600/1000</f>
        <v>5.4005078089764718</v>
      </c>
      <c r="AA441" s="98">
        <f>[3]CaseCE120!$AA458/1000</f>
        <v>1.4973328901460499</v>
      </c>
      <c r="AB441" s="99">
        <f t="shared" si="86"/>
        <v>3.6067516078202932</v>
      </c>
      <c r="AC441" s="98">
        <f>([4]CaseCE130!$O458+[4]CaseCE130!$Q458)/3600/1000</f>
        <v>0.30586552080985274</v>
      </c>
      <c r="AD441" s="98">
        <f>[4]CaseCE130!$AA458/1000</f>
        <v>0.160680035629821</v>
      </c>
      <c r="AE441" s="99">
        <f t="shared" si="87"/>
        <v>1.9035689132812614</v>
      </c>
      <c r="AF441" s="98">
        <f>([5]CaseCE140!$O458+[5]CaseCE140!$Q458)/3600/1000</f>
        <v>0.27804574404671117</v>
      </c>
      <c r="AG441" s="98">
        <f>[5]CaseCE140!$AA458/1000</f>
        <v>0.10034480508535699</v>
      </c>
      <c r="AH441" s="99">
        <f t="shared" si="88"/>
        <v>2.7709032252361765</v>
      </c>
      <c r="AI441" s="98">
        <f>([6]CaseCE150!$O458+[6]CaseCE150!$Q458)/3600/1000</f>
        <v>6.5080856543213059</v>
      </c>
      <c r="AJ441" s="98">
        <f>[6]CaseCE150!$AA458/1000</f>
        <v>1.7813591464020502</v>
      </c>
      <c r="AK441" s="99">
        <f t="shared" si="89"/>
        <v>3.6534382566627248</v>
      </c>
      <c r="AL441" s="98">
        <f>([7]CaseCE160!$O458+[7]CaseCE160!$Q458)/3600/1000</f>
        <v>6.5005496042899171</v>
      </c>
      <c r="AM441" s="98">
        <f>[7]CaseCE160!$AA458/1000</f>
        <v>1.68416982809553</v>
      </c>
      <c r="AN441" s="99">
        <f t="shared" si="90"/>
        <v>3.8597945978172405</v>
      </c>
      <c r="AO441" s="98">
        <f>([8]CaseCE165!$O458+[8]CaseCE165!$Q458)/3600/1000</f>
        <v>6.5248653835739727</v>
      </c>
      <c r="AP441" s="98">
        <f>[8]CaseCE165!$AA458/1000</f>
        <v>2.2187400914031401</v>
      </c>
      <c r="AQ441" s="99">
        <f t="shared" si="91"/>
        <v>2.9407975313808037</v>
      </c>
      <c r="AR441" s="98">
        <f>([9]CaseCE170!$O458+[9]CaseCE170!$Q458)/3600/1000</f>
        <v>3.2080786734980862</v>
      </c>
      <c r="AS441" s="98">
        <f>[9]CaseCE170!$AA458/1000</f>
        <v>0.94497583241668404</v>
      </c>
      <c r="AT441" s="99">
        <f t="shared" si="92"/>
        <v>3.3948790682759959</v>
      </c>
      <c r="AU441" s="98">
        <f>([10]CaseCE180!$O458+[10]CaseCE180!$Q458)/3600/1000</f>
        <v>6.5081210432191394</v>
      </c>
      <c r="AV441" s="98">
        <f>[10]CaseCE180!$AA458/1000</f>
        <v>1.6098498054635599</v>
      </c>
      <c r="AW441" s="99">
        <f t="shared" si="93"/>
        <v>4.0426883434291012</v>
      </c>
      <c r="AX441" s="98">
        <f>([11]CaseCE185!$O458+[11]CaseCE185!$Q458)/3600/1000</f>
        <v>6.5359200441335412</v>
      </c>
      <c r="AY441" s="98">
        <f>[11]CaseCE185!$AA458/1000</f>
        <v>2.2915266540591501</v>
      </c>
      <c r="AZ441" s="99">
        <f t="shared" si="94"/>
        <v>2.8522120973613743</v>
      </c>
      <c r="BA441" s="98">
        <f>([12]CaseCE190!$O458+[12]CaseCE190!$Q458)/3600/1000</f>
        <v>0.8280554796695222</v>
      </c>
      <c r="BB441" s="98">
        <f>[12]CaseCE190!$AA458/1000</f>
        <v>0.24379775641436602</v>
      </c>
      <c r="BC441" s="99">
        <f t="shared" si="95"/>
        <v>3.3964852336956461</v>
      </c>
      <c r="BD441" s="98">
        <f>([13]CaseCE195!$O458+[13]CaseCE195!$Q458)/3600/1000</f>
        <v>0.85587326018906107</v>
      </c>
      <c r="BE441" s="98">
        <f>[13]CaseCE195!$AA458/1000</f>
        <v>0.37136534067939497</v>
      </c>
      <c r="BF441" s="99">
        <f t="shared" si="96"/>
        <v>2.3046665007113543</v>
      </c>
      <c r="BG441" s="98">
        <f>([14]CaseCE200!$O458+[14]CaseCE200!$Q458)/3600/1000</f>
        <v>7.9468127539896676</v>
      </c>
      <c r="BH441" s="98">
        <f>[14]CaseCE200!$AA458/1000</f>
        <v>2.1797893267379598</v>
      </c>
      <c r="BI441" s="99">
        <f t="shared" si="97"/>
        <v>3.6456792665748208</v>
      </c>
    </row>
    <row r="442" spans="19:61" x14ac:dyDescent="0.2">
      <c r="S442" t="s">
        <v>511</v>
      </c>
      <c r="T442" s="98">
        <f>([1]CaseCE100!$O459+[1]CaseCE100!$Q459)/3600/1000</f>
        <v>5.4361052867349997</v>
      </c>
      <c r="U442" s="98">
        <f>[1]CaseCE100!$AA459/1000</f>
        <v>2.2618508906450203</v>
      </c>
      <c r="V442" s="99">
        <f t="shared" si="84"/>
        <v>2.4033879992791061</v>
      </c>
      <c r="W442" s="98">
        <f>([2]CaseCE110!$O459+[2]CaseCE110!$Q459)/3600/1000</f>
        <v>5.4082328859797784</v>
      </c>
      <c r="X442" s="98">
        <f>[2]CaseCE110!$AA459/1000</f>
        <v>1.59078491338393</v>
      </c>
      <c r="Y442" s="99">
        <f t="shared" si="85"/>
        <v>3.3997260349140119</v>
      </c>
      <c r="Z442" s="98">
        <f>([3]CaseCE120!$O459+[3]CaseCE120!$Q459)/3600/1000</f>
        <v>5.4006052249652772</v>
      </c>
      <c r="AA442" s="98">
        <f>[3]CaseCE120!$AA459/1000</f>
        <v>1.49752773474746</v>
      </c>
      <c r="AB442" s="99">
        <f t="shared" si="86"/>
        <v>3.6063473815234706</v>
      </c>
      <c r="AC442" s="98">
        <f>([4]CaseCE130!$O459+[4]CaseCE130!$Q459)/3600/1000</f>
        <v>0.306105179138775</v>
      </c>
      <c r="AD442" s="98">
        <f>[4]CaseCE130!$AA459/1000</f>
        <v>0.16082959183934301</v>
      </c>
      <c r="AE442" s="99">
        <f t="shared" si="87"/>
        <v>1.9032889136754862</v>
      </c>
      <c r="AF442" s="98">
        <f>([5]CaseCE140!$O459+[5]CaseCE140!$Q459)/3600/1000</f>
        <v>0.27823270269987221</v>
      </c>
      <c r="AG442" s="98">
        <f>[5]CaseCE140!$AA459/1000</f>
        <v>0.100427424781605</v>
      </c>
      <c r="AH442" s="99">
        <f t="shared" si="88"/>
        <v>2.7704852863142944</v>
      </c>
      <c r="AI442" s="98">
        <f>([6]CaseCE150!$O459+[6]CaseCE150!$Q459)/3600/1000</f>
        <v>6.508268715407084</v>
      </c>
      <c r="AJ442" s="98">
        <f>[6]CaseCE150!$AA459/1000</f>
        <v>1.78149473462031</v>
      </c>
      <c r="AK442" s="99">
        <f t="shared" si="89"/>
        <v>3.6532629532549201</v>
      </c>
      <c r="AL442" s="98">
        <f>([7]CaseCE160!$O459+[7]CaseCE160!$Q459)/3600/1000</f>
        <v>6.5006394076951661</v>
      </c>
      <c r="AM442" s="98">
        <f>[7]CaseCE160!$AA459/1000</f>
        <v>1.68424570036558</v>
      </c>
      <c r="AN442" s="99">
        <f t="shared" si="90"/>
        <v>3.8596740406011705</v>
      </c>
      <c r="AO442" s="98">
        <f>([8]CaseCE165!$O459+[8]CaseCE165!$Q459)/3600/1000</f>
        <v>6.5250950299522223</v>
      </c>
      <c r="AP442" s="98">
        <f>[8]CaseCE165!$AA459/1000</f>
        <v>2.21893078524355</v>
      </c>
      <c r="AQ442" s="99">
        <f t="shared" si="91"/>
        <v>2.9406482948209796</v>
      </c>
      <c r="AR442" s="98">
        <f>([9]CaseCE170!$O459+[9]CaseCE170!$Q459)/3600/1000</f>
        <v>3.2082631371311141</v>
      </c>
      <c r="AS442" s="98">
        <f>[9]CaseCE170!$AA459/1000</f>
        <v>0.94510283450495292</v>
      </c>
      <c r="AT442" s="99">
        <f t="shared" si="92"/>
        <v>3.3946180457829329</v>
      </c>
      <c r="AU442" s="98">
        <f>([10]CaseCE180!$O459+[10]CaseCE180!$Q459)/3600/1000</f>
        <v>6.5083027479883828</v>
      </c>
      <c r="AV442" s="98">
        <f>[10]CaseCE180!$AA459/1000</f>
        <v>1.6100578165049302</v>
      </c>
      <c r="AW442" s="99">
        <f t="shared" si="93"/>
        <v>4.0422789053106367</v>
      </c>
      <c r="AX442" s="98">
        <f>([11]CaseCE185!$O459+[11]CaseCE185!$Q459)/3600/1000</f>
        <v>6.5361591399456245</v>
      </c>
      <c r="AY442" s="98">
        <f>[11]CaseCE185!$AA459/1000</f>
        <v>2.2918824967180997</v>
      </c>
      <c r="AZ442" s="99">
        <f t="shared" si="94"/>
        <v>2.8518735796033128</v>
      </c>
      <c r="BA442" s="98">
        <f>([12]CaseCE190!$O459+[12]CaseCE190!$Q459)/3600/1000</f>
        <v>0.82824200128487779</v>
      </c>
      <c r="BB442" s="98">
        <f>[12]CaseCE190!$AA459/1000</f>
        <v>0.243933184925509</v>
      </c>
      <c r="BC442" s="99">
        <f t="shared" si="95"/>
        <v>3.3953641917880173</v>
      </c>
      <c r="BD442" s="98">
        <f>([13]CaseCE195!$O459+[13]CaseCE195!$Q459)/3600/1000</f>
        <v>0.85611290381786098</v>
      </c>
      <c r="BE442" s="98">
        <f>[13]CaseCE195!$AA459/1000</f>
        <v>0.37156886126337796</v>
      </c>
      <c r="BF442" s="99">
        <f t="shared" si="96"/>
        <v>2.3040491092471425</v>
      </c>
      <c r="BG442" s="98">
        <f>([14]CaseCE200!$O459+[14]CaseCE200!$Q459)/3600/1000</f>
        <v>7.9470067624668612</v>
      </c>
      <c r="BH442" s="98">
        <f>[14]CaseCE200!$AA459/1000</f>
        <v>2.1799299595771697</v>
      </c>
      <c r="BI442" s="99">
        <f t="shared" si="97"/>
        <v>3.6455330720847119</v>
      </c>
    </row>
    <row r="443" spans="19:61" x14ac:dyDescent="0.2">
      <c r="S443" t="s">
        <v>512</v>
      </c>
      <c r="T443" s="98">
        <f>([1]CaseCE100!$O460+[1]CaseCE100!$Q460)/3600/1000</f>
        <v>5.4364285294067498</v>
      </c>
      <c r="U443" s="98">
        <f>[1]CaseCE100!$AA460/1000</f>
        <v>2.2621123994009298</v>
      </c>
      <c r="V443" s="99">
        <f t="shared" si="84"/>
        <v>2.403253052698207</v>
      </c>
      <c r="W443" s="98">
        <f>([2]CaseCE110!$O460+[2]CaseCE110!$Q460)/3600/1000</f>
        <v>5.4084897356905834</v>
      </c>
      <c r="X443" s="98">
        <f>[2]CaseCE110!$AA460/1000</f>
        <v>1.5909565868362199</v>
      </c>
      <c r="Y443" s="99">
        <f t="shared" si="85"/>
        <v>3.399520628306973</v>
      </c>
      <c r="Z443" s="98">
        <f>([3]CaseCE120!$O460+[3]CaseCE120!$Q460)/3600/1000</f>
        <v>5.4007686410403615</v>
      </c>
      <c r="AA443" s="98">
        <f>[3]CaseCE120!$AA460/1000</f>
        <v>1.4976686932344401</v>
      </c>
      <c r="AB443" s="99">
        <f t="shared" si="86"/>
        <v>3.606117070776576</v>
      </c>
      <c r="AC443" s="98">
        <f>([4]CaseCE130!$O460+[4]CaseCE130!$Q460)/3600/1000</f>
        <v>0.30642842785970276</v>
      </c>
      <c r="AD443" s="98">
        <f>[4]CaseCE130!$AA460/1000</f>
        <v>0.16101214597458</v>
      </c>
      <c r="AE443" s="99">
        <f t="shared" si="87"/>
        <v>1.9031385862534902</v>
      </c>
      <c r="AF443" s="98">
        <f>([5]CaseCE140!$O460+[5]CaseCE140!$Q460)/3600/1000</f>
        <v>0.27848956635916666</v>
      </c>
      <c r="AG443" s="98">
        <f>[5]CaseCE140!$AA460/1000</f>
        <v>0.10052859184979199</v>
      </c>
      <c r="AH443" s="99">
        <f t="shared" si="88"/>
        <v>2.7702523355273967</v>
      </c>
      <c r="AI443" s="98">
        <f>([6]CaseCE150!$O460+[6]CaseCE150!$Q460)/3600/1000</f>
        <v>6.5085239388244727</v>
      </c>
      <c r="AJ443" s="98">
        <f>[6]CaseCE150!$AA460/1000</f>
        <v>1.78171257380462</v>
      </c>
      <c r="AK443" s="99">
        <f t="shared" si="89"/>
        <v>3.6529595370853505</v>
      </c>
      <c r="AL443" s="98">
        <f>([7]CaseCE160!$O460+[7]CaseCE160!$Q460)/3600/1000</f>
        <v>6.5007941376254168</v>
      </c>
      <c r="AM443" s="98">
        <f>[7]CaseCE160!$AA460/1000</f>
        <v>1.6844238415738599</v>
      </c>
      <c r="AN443" s="99">
        <f t="shared" si="90"/>
        <v>3.8593577086580111</v>
      </c>
      <c r="AO443" s="98">
        <f>([8]CaseCE165!$O460+[8]CaseCE165!$Q460)/3600/1000</f>
        <v>6.5253948294642221</v>
      </c>
      <c r="AP443" s="98">
        <f>[8]CaseCE165!$AA460/1000</f>
        <v>2.2192194719748599</v>
      </c>
      <c r="AQ443" s="99">
        <f t="shared" si="91"/>
        <v>2.9404008534844652</v>
      </c>
      <c r="AR443" s="98">
        <f>([9]CaseCE170!$O460+[9]CaseCE170!$Q460)/3600/1000</f>
        <v>3.2085179519754834</v>
      </c>
      <c r="AS443" s="98">
        <f>[9]CaseCE170!$AA460/1000</f>
        <v>0.94527644986682002</v>
      </c>
      <c r="AT443" s="99">
        <f t="shared" si="92"/>
        <v>3.3942641355632328</v>
      </c>
      <c r="AU443" s="98">
        <f>([10]CaseCE180!$O460+[10]CaseCE180!$Q460)/3600/1000</f>
        <v>6.5085544594576898</v>
      </c>
      <c r="AV443" s="98">
        <f>[10]CaseCE180!$AA460/1000</f>
        <v>1.6102215074808701</v>
      </c>
      <c r="AW443" s="99">
        <f t="shared" si="93"/>
        <v>4.0420242986569432</v>
      </c>
      <c r="AX443" s="98">
        <f>([11]CaseCE185!$O460+[11]CaseCE185!$Q460)/3600/1000</f>
        <v>6.53648166669812</v>
      </c>
      <c r="AY443" s="98">
        <f>[11]CaseCE185!$AA460/1000</f>
        <v>2.2921994779194903</v>
      </c>
      <c r="AZ443" s="99">
        <f t="shared" si="94"/>
        <v>2.8516199090277006</v>
      </c>
      <c r="BA443" s="98">
        <f>([12]CaseCE190!$O460+[12]CaseCE190!$Q460)/3600/1000</f>
        <v>0.82849843119076116</v>
      </c>
      <c r="BB443" s="98">
        <f>[12]CaseCE190!$AA460/1000</f>
        <v>0.24408647684913398</v>
      </c>
      <c r="BC443" s="99">
        <f t="shared" si="95"/>
        <v>3.3942823948532101</v>
      </c>
      <c r="BD443" s="98">
        <f>([13]CaseCE195!$O460+[13]CaseCE195!$Q460)/3600/1000</f>
        <v>0.85643632770056399</v>
      </c>
      <c r="BE443" s="98">
        <f>[13]CaseCE195!$AA460/1000</f>
        <v>0.37183508141789401</v>
      </c>
      <c r="BF443" s="99">
        <f t="shared" si="96"/>
        <v>2.303269300020784</v>
      </c>
      <c r="BG443" s="98">
        <f>([14]CaseCE200!$O460+[14]CaseCE200!$Q460)/3600/1000</f>
        <v>7.9472612456090568</v>
      </c>
      <c r="BH443" s="98">
        <f>[14]CaseCE200!$AA460/1000</f>
        <v>2.1801797763791</v>
      </c>
      <c r="BI443" s="99">
        <f t="shared" si="97"/>
        <v>3.6452320729293608</v>
      </c>
    </row>
    <row r="444" spans="19:61" x14ac:dyDescent="0.2">
      <c r="S444" t="s">
        <v>513</v>
      </c>
      <c r="T444" s="98">
        <f>([1]CaseCE100!$O461+[1]CaseCE100!$Q461)/3600/1000</f>
        <v>5.4369356654721939</v>
      </c>
      <c r="U444" s="98">
        <f>[1]CaseCE100!$AA461/1000</f>
        <v>2.2622772172971</v>
      </c>
      <c r="V444" s="99">
        <f t="shared" si="84"/>
        <v>2.4033021346376282</v>
      </c>
      <c r="W444" s="98">
        <f>([2]CaseCE110!$O461+[2]CaseCE110!$Q461)/3600/1000</f>
        <v>5.4088890549195279</v>
      </c>
      <c r="X444" s="98">
        <f>[2]CaseCE110!$AA461/1000</f>
        <v>1.5910512509363299</v>
      </c>
      <c r="Y444" s="99">
        <f t="shared" si="85"/>
        <v>3.3995693424309299</v>
      </c>
      <c r="Z444" s="98">
        <f>([3]CaseCE120!$O461+[3]CaseCE120!$Q461)/3600/1000</f>
        <v>5.4010634599460836</v>
      </c>
      <c r="AA444" s="98">
        <f>[3]CaseCE120!$AA461/1000</f>
        <v>1.49773599618089</v>
      </c>
      <c r="AB444" s="99">
        <f t="shared" si="86"/>
        <v>3.606151867697895</v>
      </c>
      <c r="AC444" s="98">
        <f>([4]CaseCE130!$O461+[4]CaseCE130!$Q461)/3600/1000</f>
        <v>0.30693556920505</v>
      </c>
      <c r="AD444" s="98">
        <f>[4]CaseCE130!$AA461/1000</f>
        <v>0.16127439065729998</v>
      </c>
      <c r="AE444" s="99">
        <f t="shared" si="87"/>
        <v>1.9031885220839106</v>
      </c>
      <c r="AF444" s="98">
        <f>([5]CaseCE140!$O461+[5]CaseCE140!$Q461)/3600/1000</f>
        <v>0.27888891132331944</v>
      </c>
      <c r="AG444" s="98">
        <f>[5]CaseCE140!$AA461/1000</f>
        <v>0.10067095222991899</v>
      </c>
      <c r="AH444" s="99">
        <f t="shared" si="88"/>
        <v>2.7703017121202396</v>
      </c>
      <c r="AI444" s="98">
        <f>([6]CaseCE150!$O461+[6]CaseCE150!$Q461)/3600/1000</f>
        <v>6.5089186515223334</v>
      </c>
      <c r="AJ444" s="98">
        <f>[6]CaseCE150!$AA461/1000</f>
        <v>1.7818245055091999</v>
      </c>
      <c r="AK444" s="99">
        <f t="shared" si="89"/>
        <v>3.6529515849610852</v>
      </c>
      <c r="AL444" s="98">
        <f>([7]CaseCE160!$O461+[7]CaseCE160!$Q461)/3600/1000</f>
        <v>6.5010725203648621</v>
      </c>
      <c r="AM444" s="98">
        <f>[7]CaseCE160!$AA461/1000</f>
        <v>1.6845083814422801</v>
      </c>
      <c r="AN444" s="99">
        <f t="shared" si="90"/>
        <v>3.8593292808662834</v>
      </c>
      <c r="AO444" s="98">
        <f>([8]CaseCE165!$O461+[8]CaseCE165!$Q461)/3600/1000</f>
        <v>6.5258571319015282</v>
      </c>
      <c r="AP444" s="98">
        <f>[8]CaseCE165!$AA461/1000</f>
        <v>2.2193807711789999</v>
      </c>
      <c r="AQ444" s="99">
        <f t="shared" si="91"/>
        <v>2.9403954547352424</v>
      </c>
      <c r="AR444" s="98">
        <f>([9]CaseCE170!$O461+[9]CaseCE170!$Q461)/3600/1000</f>
        <v>3.2089133210788274</v>
      </c>
      <c r="AS444" s="98">
        <f>[9]CaseCE170!$AA461/1000</f>
        <v>0.94540992199908902</v>
      </c>
      <c r="AT444" s="99">
        <f t="shared" si="92"/>
        <v>3.3942031349676478</v>
      </c>
      <c r="AU444" s="98">
        <f>([10]CaseCE180!$O461+[10]CaseCE180!$Q461)/3600/1000</f>
        <v>6.5089449503964776</v>
      </c>
      <c r="AV444" s="98">
        <f>[10]CaseCE180!$AA461/1000</f>
        <v>1.61030310269988</v>
      </c>
      <c r="AW444" s="99">
        <f t="shared" si="93"/>
        <v>4.0420619816749994</v>
      </c>
      <c r="AX444" s="98">
        <f>([11]CaseCE185!$O461+[11]CaseCE185!$Q461)/3600/1000</f>
        <v>6.5369855560628869</v>
      </c>
      <c r="AY444" s="98">
        <f>[11]CaseCE185!$AA461/1000</f>
        <v>2.2923444788023297</v>
      </c>
      <c r="AZ444" s="99">
        <f t="shared" si="94"/>
        <v>2.8516593454916666</v>
      </c>
      <c r="BA444" s="98">
        <f>([12]CaseCE190!$O461+[12]CaseCE190!$Q461)/3600/1000</f>
        <v>0.82889678103690834</v>
      </c>
      <c r="BB444" s="98">
        <f>[12]CaseCE190!$AA461/1000</f>
        <v>0.24427833312014999</v>
      </c>
      <c r="BC444" s="99">
        <f t="shared" si="95"/>
        <v>3.3932472456704121</v>
      </c>
      <c r="BD444" s="98">
        <f>([13]CaseCE195!$O461+[13]CaseCE195!$Q461)/3600/1000</f>
        <v>0.85694307998406116</v>
      </c>
      <c r="BE444" s="98">
        <f>[13]CaseCE195!$AA461/1000</f>
        <v>0.37216862441744097</v>
      </c>
      <c r="BF444" s="99">
        <f t="shared" si="96"/>
        <v>2.3025666962803277</v>
      </c>
      <c r="BG444" s="98">
        <f>([14]CaseCE200!$O461+[14]CaseCE200!$Q461)/3600/1000</f>
        <v>7.9476622185566663</v>
      </c>
      <c r="BH444" s="98">
        <f>[14]CaseCE200!$AA461/1000</f>
        <v>2.1803025205020599</v>
      </c>
      <c r="BI444" s="99">
        <f t="shared" si="97"/>
        <v>3.6452107649385059</v>
      </c>
    </row>
    <row r="445" spans="19:61" x14ac:dyDescent="0.2">
      <c r="S445" t="s">
        <v>514</v>
      </c>
      <c r="T445" s="98">
        <f>([1]CaseCE100!$O462+[1]CaseCE100!$Q462)/3600/1000</f>
        <v>5.4371794445108339</v>
      </c>
      <c r="U445" s="98">
        <f>[1]CaseCE100!$AA462/1000</f>
        <v>2.26235644461019</v>
      </c>
      <c r="V445" s="99">
        <f t="shared" si="84"/>
        <v>2.4033257259103902</v>
      </c>
      <c r="W445" s="98">
        <f>([2]CaseCE110!$O462+[2]CaseCE110!$Q462)/3600/1000</f>
        <v>5.4091176460407775</v>
      </c>
      <c r="X445" s="98">
        <f>[2]CaseCE110!$AA462/1000</f>
        <v>1.5911054452864299</v>
      </c>
      <c r="Y445" s="99">
        <f t="shared" si="85"/>
        <v>3.3995972184401841</v>
      </c>
      <c r="Z445" s="98">
        <f>([3]CaseCE120!$O462+[3]CaseCE120!$Q462)/3600/1000</f>
        <v>5.4012851139644713</v>
      </c>
      <c r="AA445" s="98">
        <f>[3]CaseCE120!$AA462/1000</f>
        <v>1.49778659568286</v>
      </c>
      <c r="AB445" s="99">
        <f t="shared" si="86"/>
        <v>3.6061780293219652</v>
      </c>
      <c r="AC445" s="98">
        <f>([4]CaseCE130!$O462+[4]CaseCE130!$Q462)/3600/1000</f>
        <v>0.30717934156063614</v>
      </c>
      <c r="AD445" s="98">
        <f>[4]CaseCE130!$AA462/1000</f>
        <v>0.16140044084182301</v>
      </c>
      <c r="AE445" s="99">
        <f t="shared" si="87"/>
        <v>1.9032125312574615</v>
      </c>
      <c r="AF445" s="98">
        <f>([5]CaseCE140!$O462+[5]CaseCE140!$Q462)/3600/1000</f>
        <v>0.27911750270067498</v>
      </c>
      <c r="AG445" s="98">
        <f>[5]CaseCE140!$AA462/1000</f>
        <v>0.100752439114247</v>
      </c>
      <c r="AH445" s="99">
        <f t="shared" si="88"/>
        <v>2.7703299806387127</v>
      </c>
      <c r="AI445" s="98">
        <f>([6]CaseCE150!$O462+[6]CaseCE150!$Q462)/3600/1000</f>
        <v>6.5091471466459998</v>
      </c>
      <c r="AJ445" s="98">
        <f>[6]CaseCE150!$AA462/1000</f>
        <v>1.7818756891449801</v>
      </c>
      <c r="AK445" s="99">
        <f t="shared" si="89"/>
        <v>3.6529748883713467</v>
      </c>
      <c r="AL445" s="98">
        <f>([7]CaseCE160!$O462+[7]CaseCE160!$Q462)/3600/1000</f>
        <v>6.5012912127044729</v>
      </c>
      <c r="AM445" s="98">
        <f>[7]CaseCE160!$AA462/1000</f>
        <v>1.68455822464958</v>
      </c>
      <c r="AN445" s="99">
        <f t="shared" si="90"/>
        <v>3.8593449116648162</v>
      </c>
      <c r="AO445" s="98">
        <f>([8]CaseCE165!$O462+[8]CaseCE165!$Q462)/3600/1000</f>
        <v>6.5260925857427221</v>
      </c>
      <c r="AP445" s="98">
        <f>[8]CaseCE165!$AA462/1000</f>
        <v>2.21944550057523</v>
      </c>
      <c r="AQ445" s="99">
        <f t="shared" si="91"/>
        <v>2.9404157858579119</v>
      </c>
      <c r="AR445" s="98">
        <f>([9]CaseCE170!$O462+[9]CaseCE170!$Q462)/3600/1000</f>
        <v>3.2091423045288976</v>
      </c>
      <c r="AS445" s="98">
        <f>[9]CaseCE170!$AA462/1000</f>
        <v>0.94546972880842994</v>
      </c>
      <c r="AT445" s="99">
        <f t="shared" si="92"/>
        <v>3.3942306207659985</v>
      </c>
      <c r="AU445" s="98">
        <f>([10]CaseCE180!$O462+[10]CaseCE180!$Q462)/3600/1000</f>
        <v>6.5091739331848419</v>
      </c>
      <c r="AV445" s="98">
        <f>[10]CaseCE180!$AA462/1000</f>
        <v>1.6103530481685</v>
      </c>
      <c r="AW445" s="99">
        <f t="shared" si="93"/>
        <v>4.0420788103502581</v>
      </c>
      <c r="AX445" s="98">
        <f>([11]CaseCE185!$O462+[11]CaseCE185!$Q462)/3600/1000</f>
        <v>6.5372300549509825</v>
      </c>
      <c r="AY445" s="98">
        <f>[11]CaseCE185!$AA462/1000</f>
        <v>2.29241446814593</v>
      </c>
      <c r="AZ445" s="99">
        <f t="shared" si="94"/>
        <v>2.8516789375518972</v>
      </c>
      <c r="BA445" s="98">
        <f>([12]CaseCE190!$O462+[12]CaseCE190!$Q462)/3600/1000</f>
        <v>0.82912549323864726</v>
      </c>
      <c r="BB445" s="98">
        <f>[12]CaseCE190!$AA462/1000</f>
        <v>0.24431439812124001</v>
      </c>
      <c r="BC445" s="99">
        <f t="shared" si="95"/>
        <v>3.3936824829586882</v>
      </c>
      <c r="BD445" s="98">
        <f>([13]CaseCE195!$O462+[13]CaseCE195!$Q462)/3600/1000</f>
        <v>0.85718682657296108</v>
      </c>
      <c r="BE445" s="98">
        <f>[13]CaseCE195!$AA462/1000</f>
        <v>0.37219901274292799</v>
      </c>
      <c r="BF445" s="99">
        <f t="shared" si="96"/>
        <v>2.303033584790851</v>
      </c>
      <c r="BG445" s="98">
        <f>([14]CaseCE200!$O462+[14]CaseCE200!$Q462)/3600/1000</f>
        <v>7.9478961062134719</v>
      </c>
      <c r="BH445" s="98">
        <f>[14]CaseCE200!$AA462/1000</f>
        <v>2.1803550319234501</v>
      </c>
      <c r="BI445" s="99">
        <f t="shared" si="97"/>
        <v>3.6452302445451066</v>
      </c>
    </row>
    <row r="446" spans="19:61" x14ac:dyDescent="0.2">
      <c r="S446" t="s">
        <v>515</v>
      </c>
      <c r="T446" s="98">
        <f>([1]CaseCE100!$O463+[1]CaseCE100!$Q463)/3600/1000</f>
        <v>5.4373387096107777</v>
      </c>
      <c r="U446" s="98">
        <f>[1]CaseCE100!$AA463/1000</f>
        <v>2.2624082044197698</v>
      </c>
      <c r="V446" s="99">
        <f t="shared" si="84"/>
        <v>2.4033411384331806</v>
      </c>
      <c r="W446" s="98">
        <f>([2]CaseCE110!$O463+[2]CaseCE110!$Q463)/3600/1000</f>
        <v>5.4092931019910555</v>
      </c>
      <c r="X446" s="98">
        <f>[2]CaseCE110!$AA463/1000</f>
        <v>1.591147040114</v>
      </c>
      <c r="Y446" s="99">
        <f t="shared" si="85"/>
        <v>3.3996186182789865</v>
      </c>
      <c r="Z446" s="98">
        <f>([3]CaseCE120!$O463+[3]CaseCE120!$Q463)/3600/1000</f>
        <v>5.4014842417806381</v>
      </c>
      <c r="AA446" s="98">
        <f>[3]CaseCE120!$AA463/1000</f>
        <v>1.4978320523378599</v>
      </c>
      <c r="AB446" s="99">
        <f t="shared" si="86"/>
        <v>3.6062015319740581</v>
      </c>
      <c r="AC446" s="98">
        <f>([4]CaseCE130!$O463+[4]CaseCE130!$Q463)/3600/1000</f>
        <v>0.3073386003420972</v>
      </c>
      <c r="AD446" s="98">
        <f>[4]CaseCE130!$AA463/1000</f>
        <v>0.16148278918425199</v>
      </c>
      <c r="AE446" s="99">
        <f t="shared" si="87"/>
        <v>1.9032282133263354</v>
      </c>
      <c r="AF446" s="98">
        <f>([5]CaseCE140!$O463+[5]CaseCE140!$Q463)/3600/1000</f>
        <v>0.27929295697037221</v>
      </c>
      <c r="AG446" s="98">
        <f>[5]CaseCE140!$AA463/1000</f>
        <v>0.100814983036773</v>
      </c>
      <c r="AH446" s="99">
        <f t="shared" si="88"/>
        <v>2.7703516735056937</v>
      </c>
      <c r="AI446" s="98">
        <f>([6]CaseCE150!$O463+[6]CaseCE150!$Q463)/3600/1000</f>
        <v>6.5093227877566946</v>
      </c>
      <c r="AJ446" s="98">
        <f>[6]CaseCE150!$AA463/1000</f>
        <v>1.78191160691956</v>
      </c>
      <c r="AK446" s="99">
        <f t="shared" si="89"/>
        <v>3.6529998247273001</v>
      </c>
      <c r="AL446" s="98">
        <f>([7]CaseCE160!$O463+[7]CaseCE160!$Q463)/3600/1000</f>
        <v>6.5014891881099448</v>
      </c>
      <c r="AM446" s="98">
        <f>[7]CaseCE160!$AA463/1000</f>
        <v>1.6845973480080099</v>
      </c>
      <c r="AN446" s="99">
        <f t="shared" si="90"/>
        <v>3.8593728025262402</v>
      </c>
      <c r="AO446" s="98">
        <f>([8]CaseCE165!$O463+[8]CaseCE165!$Q463)/3600/1000</f>
        <v>6.5262663759753883</v>
      </c>
      <c r="AP446" s="98">
        <f>[8]CaseCE165!$AA463/1000</f>
        <v>2.2194882245908603</v>
      </c>
      <c r="AQ446" s="99">
        <f t="shared" si="91"/>
        <v>2.940437486294138</v>
      </c>
      <c r="AR446" s="98">
        <f>([9]CaseCE170!$O463+[9]CaseCE170!$Q463)/3600/1000</f>
        <v>3.2093181341695329</v>
      </c>
      <c r="AS446" s="98">
        <f>[9]CaseCE170!$AA463/1000</f>
        <v>0.94551028723757302</v>
      </c>
      <c r="AT446" s="99">
        <f t="shared" si="92"/>
        <v>3.3942709851903978</v>
      </c>
      <c r="AU446" s="98">
        <f>([10]CaseCE180!$O463+[10]CaseCE180!$Q463)/3600/1000</f>
        <v>6.5093498703264725</v>
      </c>
      <c r="AV446" s="98">
        <f>[10]CaseCE180!$AA463/1000</f>
        <v>1.6103585104875999</v>
      </c>
      <c r="AW446" s="99">
        <f t="shared" si="93"/>
        <v>4.0421743530609895</v>
      </c>
      <c r="AX446" s="98">
        <f>([11]CaseCE185!$O463+[11]CaseCE185!$Q463)/3600/1000</f>
        <v>6.5373895669448503</v>
      </c>
      <c r="AY446" s="98">
        <f>[11]CaseCE185!$AA463/1000</f>
        <v>2.2923955046700799</v>
      </c>
      <c r="AZ446" s="99">
        <f t="shared" si="94"/>
        <v>2.8517721107142493</v>
      </c>
      <c r="BA446" s="98">
        <f>([12]CaseCE190!$O463+[12]CaseCE190!$Q463)/3600/1000</f>
        <v>0.82930067829725551</v>
      </c>
      <c r="BB446" s="98">
        <f>[12]CaseCE190!$AA463/1000</f>
        <v>0.24432499554319501</v>
      </c>
      <c r="BC446" s="99">
        <f t="shared" si="95"/>
        <v>3.3942523009302206</v>
      </c>
      <c r="BD446" s="98">
        <f>([13]CaseCE195!$O463+[13]CaseCE195!$Q463)/3600/1000</f>
        <v>0.85734556662258044</v>
      </c>
      <c r="BE446" s="98">
        <f>[13]CaseCE195!$AA463/1000</f>
        <v>0.37217883370525401</v>
      </c>
      <c r="BF446" s="99">
        <f t="shared" si="96"/>
        <v>2.3035849677081659</v>
      </c>
      <c r="BG446" s="98">
        <f>([14]CaseCE200!$O463+[14]CaseCE200!$Q463)/3600/1000</f>
        <v>7.9480783998608615</v>
      </c>
      <c r="BH446" s="98">
        <f>[14]CaseCE200!$AA463/1000</f>
        <v>2.1803902028773199</v>
      </c>
      <c r="BI446" s="99">
        <f t="shared" si="97"/>
        <v>3.6452550508492916</v>
      </c>
    </row>
    <row r="447" spans="19:61" x14ac:dyDescent="0.2">
      <c r="S447" t="s">
        <v>516</v>
      </c>
      <c r="T447" s="98">
        <f>([1]CaseCE100!$O464+[1]CaseCE100!$Q464)/3600/1000</f>
        <v>5.4369052165766671</v>
      </c>
      <c r="U447" s="98">
        <f>[1]CaseCE100!$AA464/1000</f>
        <v>2.2622673302473397</v>
      </c>
      <c r="V447" s="99">
        <f t="shared" si="84"/>
        <v>2.4032991786086728</v>
      </c>
      <c r="W447" s="98">
        <f>([2]CaseCE110!$O464+[2]CaseCE110!$Q464)/3600/1000</f>
        <v>5.4090362935613889</v>
      </c>
      <c r="X447" s="98">
        <f>[2]CaseCE110!$AA464/1000</f>
        <v>1.59108616779093</v>
      </c>
      <c r="Y447" s="99">
        <f t="shared" si="85"/>
        <v>3.3995872775836617</v>
      </c>
      <c r="Z447" s="98">
        <f>([3]CaseCE120!$O464+[3]CaseCE120!$Q464)/3600/1000</f>
        <v>5.4013728523857214</v>
      </c>
      <c r="AA447" s="98">
        <f>[3]CaseCE120!$AA464/1000</f>
        <v>1.4978066245247701</v>
      </c>
      <c r="AB447" s="99">
        <f t="shared" si="86"/>
        <v>3.6061883850323402</v>
      </c>
      <c r="AC447" s="98">
        <f>([4]CaseCE130!$O464+[4]CaseCE130!$Q464)/3600/1000</f>
        <v>0.30690508326300275</v>
      </c>
      <c r="AD447" s="98">
        <f>[4]CaseCE130!$AA464/1000</f>
        <v>0.16125862653134801</v>
      </c>
      <c r="AE447" s="99">
        <f t="shared" si="87"/>
        <v>1.9031855216957443</v>
      </c>
      <c r="AF447" s="98">
        <f>([5]CaseCE140!$O464+[5]CaseCE140!$Q464)/3600/1000</f>
        <v>0.2790361115845722</v>
      </c>
      <c r="AG447" s="98">
        <f>[5]CaseCE140!$AA464/1000</f>
        <v>0.10072342553166899</v>
      </c>
      <c r="AH447" s="99">
        <f t="shared" si="88"/>
        <v>2.7703199142769321</v>
      </c>
      <c r="AI447" s="98">
        <f>([6]CaseCE150!$O464+[6]CaseCE150!$Q464)/3600/1000</f>
        <v>6.5090730636192493</v>
      </c>
      <c r="AJ447" s="98">
        <f>[6]CaseCE150!$AA464/1000</f>
        <v>1.7818516347003002</v>
      </c>
      <c r="AK447" s="99">
        <f t="shared" si="89"/>
        <v>3.652982625971577</v>
      </c>
      <c r="AL447" s="98">
        <f>([7]CaseCE160!$O464+[7]CaseCE160!$Q464)/3600/1000</f>
        <v>6.5013974138945843</v>
      </c>
      <c r="AM447" s="98">
        <f>[7]CaseCE160!$AA464/1000</f>
        <v>1.68458132652062</v>
      </c>
      <c r="AN447" s="99">
        <f t="shared" si="90"/>
        <v>3.8593550287790181</v>
      </c>
      <c r="AO447" s="98">
        <f>([8]CaseCE165!$O464+[8]CaseCE165!$Q464)/3600/1000</f>
        <v>6.5258855693514173</v>
      </c>
      <c r="AP447" s="98">
        <f>[8]CaseCE165!$AA464/1000</f>
        <v>2.2193747216584501</v>
      </c>
      <c r="AQ447" s="99">
        <f t="shared" si="91"/>
        <v>2.9404162828685747</v>
      </c>
      <c r="AR447" s="98">
        <f>([9]CaseCE170!$O464+[9]CaseCE170!$Q464)/3600/1000</f>
        <v>3.2090677942394388</v>
      </c>
      <c r="AS447" s="98">
        <f>[9]CaseCE170!$AA464/1000</f>
        <v>0.94541458752970797</v>
      </c>
      <c r="AT447" s="99">
        <f t="shared" si="92"/>
        <v>3.3943497768788125</v>
      </c>
      <c r="AU447" s="98">
        <f>([10]CaseCE180!$O464+[10]CaseCE180!$Q464)/3600/1000</f>
        <v>6.5091063973492203</v>
      </c>
      <c r="AV447" s="98">
        <f>[10]CaseCE180!$AA464/1000</f>
        <v>1.6102740263881101</v>
      </c>
      <c r="AW447" s="99">
        <f t="shared" si="93"/>
        <v>4.0422352287140395</v>
      </c>
      <c r="AX447" s="98">
        <f>([11]CaseCE185!$O464+[11]CaseCE185!$Q464)/3600/1000</f>
        <v>6.5369613517724607</v>
      </c>
      <c r="AY447" s="98">
        <f>[11]CaseCE185!$AA464/1000</f>
        <v>2.2922000411705601</v>
      </c>
      <c r="AZ447" s="99">
        <f t="shared" si="94"/>
        <v>2.8518284767302524</v>
      </c>
      <c r="BA447" s="98">
        <f>([12]CaseCE190!$O464+[12]CaseCE190!$Q464)/3600/1000</f>
        <v>0.82904511187684438</v>
      </c>
      <c r="BB447" s="98">
        <f>[12]CaseCE190!$AA464/1000</f>
        <v>0.244063324337365</v>
      </c>
      <c r="BC447" s="99">
        <f t="shared" si="95"/>
        <v>3.3968442990265428</v>
      </c>
      <c r="BD447" s="98">
        <f>([13]CaseCE195!$O464+[13]CaseCE195!$Q464)/3600/1000</f>
        <v>0.85691205640231383</v>
      </c>
      <c r="BE447" s="98">
        <f>[13]CaseCE195!$AA464/1000</f>
        <v>0.37166533993566298</v>
      </c>
      <c r="BF447" s="99">
        <f t="shared" si="96"/>
        <v>2.3056012071253384</v>
      </c>
      <c r="BG447" s="98">
        <f>([14]CaseCE200!$O464+[14]CaseCE200!$Q464)/3600/1000</f>
        <v>7.9478135723888332</v>
      </c>
      <c r="BH447" s="98">
        <f>[14]CaseCE200!$AA464/1000</f>
        <v>2.18032566123826</v>
      </c>
      <c r="BI447" s="99">
        <f t="shared" si="97"/>
        <v>3.6452414947384861</v>
      </c>
    </row>
    <row r="448" spans="19:61" x14ac:dyDescent="0.2">
      <c r="S448" t="s">
        <v>517</v>
      </c>
      <c r="T448" s="98">
        <f>([1]CaseCE100!$O465+[1]CaseCE100!$Q465)/3600/1000</f>
        <v>5.4369395348973608</v>
      </c>
      <c r="U448" s="98">
        <f>[1]CaseCE100!$AA465/1000</f>
        <v>2.2620177375714601</v>
      </c>
      <c r="V448" s="99">
        <f t="shared" si="84"/>
        <v>2.4035795319335338</v>
      </c>
      <c r="W448" s="98">
        <f>([2]CaseCE110!$O465+[2]CaseCE110!$Q465)/3600/1000</f>
        <v>5.4091054344420559</v>
      </c>
      <c r="X448" s="98">
        <f>[2]CaseCE110!$AA465/1000</f>
        <v>1.59091788852656</v>
      </c>
      <c r="Y448" s="99">
        <f t="shared" si="85"/>
        <v>3.3999903285088697</v>
      </c>
      <c r="Z448" s="98">
        <f>([3]CaseCE120!$O465+[3]CaseCE120!$Q465)/3600/1000</f>
        <v>5.401437846989972</v>
      </c>
      <c r="AA448" s="98">
        <f>[3]CaseCE120!$AA465/1000</f>
        <v>1.4976487290326899</v>
      </c>
      <c r="AB448" s="99">
        <f t="shared" si="86"/>
        <v>3.606611979351583</v>
      </c>
      <c r="AC448" s="98">
        <f>([4]CaseCE130!$O465+[4]CaseCE130!$Q465)/3600/1000</f>
        <v>0.30693939236908335</v>
      </c>
      <c r="AD448" s="98">
        <f>[4]CaseCE130!$AA465/1000</f>
        <v>0.16125063820348601</v>
      </c>
      <c r="AE448" s="99">
        <f t="shared" si="87"/>
        <v>1.9034925739751134</v>
      </c>
      <c r="AF448" s="98">
        <f>([5]CaseCE140!$O465+[5]CaseCE140!$Q465)/3600/1000</f>
        <v>0.27910525823919718</v>
      </c>
      <c r="AG448" s="98">
        <f>[5]CaseCE140!$AA465/1000</f>
        <v>0.100732029936679</v>
      </c>
      <c r="AH448" s="99">
        <f t="shared" si="88"/>
        <v>2.7707697185755622</v>
      </c>
      <c r="AI448" s="98">
        <f>([6]CaseCE150!$O465+[6]CaseCE150!$Q465)/3600/1000</f>
        <v>6.5091433507870002</v>
      </c>
      <c r="AJ448" s="98">
        <f>[6]CaseCE150!$AA465/1000</f>
        <v>1.7817790531219901</v>
      </c>
      <c r="AK448" s="99">
        <f t="shared" si="89"/>
        <v>3.6531708796227211</v>
      </c>
      <c r="AL448" s="98">
        <f>([7]CaseCE160!$O465+[7]CaseCE160!$Q465)/3600/1000</f>
        <v>6.5014657811134722</v>
      </c>
      <c r="AM448" s="98">
        <f>[7]CaseCE160!$AA465/1000</f>
        <v>1.68453698258336</v>
      </c>
      <c r="AN448" s="99">
        <f t="shared" si="90"/>
        <v>3.8594972080357661</v>
      </c>
      <c r="AO448" s="98">
        <f>([8]CaseCE165!$O465+[8]CaseCE165!$Q465)/3600/1000</f>
        <v>6.5259361399090832</v>
      </c>
      <c r="AP448" s="98">
        <f>[8]CaseCE165!$AA465/1000</f>
        <v>2.2192713803656203</v>
      </c>
      <c r="AQ448" s="99">
        <f t="shared" si="91"/>
        <v>2.9405759915824032</v>
      </c>
      <c r="AR448" s="98">
        <f>([9]CaseCE170!$O465+[9]CaseCE170!$Q465)/3600/1000</f>
        <v>3.2091363377289608</v>
      </c>
      <c r="AS448" s="98">
        <f>[9]CaseCE170!$AA465/1000</f>
        <v>0.94538553645778101</v>
      </c>
      <c r="AT448" s="99">
        <f t="shared" si="92"/>
        <v>3.3945265862148868</v>
      </c>
      <c r="AU448" s="98">
        <f>([10]CaseCE180!$O465+[10]CaseCE180!$Q465)/3600/1000</f>
        <v>6.5091751086251532</v>
      </c>
      <c r="AV448" s="98">
        <f>[10]CaseCE180!$AA465/1000</f>
        <v>1.61018405715126</v>
      </c>
      <c r="AW448" s="99">
        <f t="shared" si="93"/>
        <v>4.0425037620489146</v>
      </c>
      <c r="AX448" s="98">
        <f>([11]CaseCE185!$O465+[11]CaseCE185!$Q465)/3600/1000</f>
        <v>6.5369953015739029</v>
      </c>
      <c r="AY448" s="98">
        <f>[11]CaseCE185!$AA465/1000</f>
        <v>2.2920391093935302</v>
      </c>
      <c r="AZ448" s="99">
        <f t="shared" si="94"/>
        <v>2.8520435252536251</v>
      </c>
      <c r="BA448" s="98">
        <f>([12]CaseCE190!$O465+[12]CaseCE190!$Q465)/3600/1000</f>
        <v>0.82911432605989444</v>
      </c>
      <c r="BB448" s="98">
        <f>[12]CaseCE190!$AA465/1000</f>
        <v>0.24414001727895202</v>
      </c>
      <c r="BC448" s="99">
        <f t="shared" si="95"/>
        <v>3.396060733102007</v>
      </c>
      <c r="BD448" s="98">
        <f>([13]CaseCE195!$O465+[13]CaseCE195!$Q465)/3600/1000</f>
        <v>0.85694695913292773</v>
      </c>
      <c r="BE448" s="98">
        <f>[13]CaseCE195!$AA465/1000</f>
        <v>0.37180621703974098</v>
      </c>
      <c r="BF448" s="99">
        <f t="shared" si="96"/>
        <v>2.3048214899573125</v>
      </c>
      <c r="BG448" s="98">
        <f>([14]CaseCE200!$O465+[14]CaseCE200!$Q465)/3600/1000</f>
        <v>7.9478666135423053</v>
      </c>
      <c r="BH448" s="98">
        <f>[14]CaseCE200!$AA465/1000</f>
        <v>2.1802485129976499</v>
      </c>
      <c r="BI448" s="99">
        <f t="shared" si="97"/>
        <v>3.6453948098855427</v>
      </c>
    </row>
    <row r="449" spans="19:61" x14ac:dyDescent="0.2">
      <c r="S449" t="s">
        <v>518</v>
      </c>
      <c r="T449" s="98">
        <f>([1]CaseCE100!$O466+[1]CaseCE100!$Q466)/3600/1000</f>
        <v>5.4376269762472225</v>
      </c>
      <c r="U449" s="98">
        <f>[1]CaseCE100!$AA466/1000</f>
        <v>2.26208473414655</v>
      </c>
      <c r="V449" s="99">
        <f t="shared" si="84"/>
        <v>2.4038122419400687</v>
      </c>
      <c r="W449" s="98">
        <f>([2]CaseCE110!$O466+[2]CaseCE110!$Q466)/3600/1000</f>
        <v>5.4098971006644723</v>
      </c>
      <c r="X449" s="98">
        <f>[2]CaseCE110!$AA466/1000</f>
        <v>1.5909947080334199</v>
      </c>
      <c r="Y449" s="99">
        <f t="shared" si="85"/>
        <v>3.400323755540005</v>
      </c>
      <c r="Z449" s="98">
        <f>([3]CaseCE120!$O466+[3]CaseCE120!$Q466)/3600/1000</f>
        <v>5.4021653076928891</v>
      </c>
      <c r="AA449" s="98">
        <f>[3]CaseCE120!$AA466/1000</f>
        <v>1.49771121729723</v>
      </c>
      <c r="AB449" s="99">
        <f t="shared" si="86"/>
        <v>3.6069472173959127</v>
      </c>
      <c r="AC449" s="98">
        <f>([4]CaseCE130!$O466+[4]CaseCE130!$Q466)/3600/1000</f>
        <v>0.30762685841147774</v>
      </c>
      <c r="AD449" s="98">
        <f>[4]CaseCE130!$AA466/1000</f>
        <v>0.16159059281434801</v>
      </c>
      <c r="AE449" s="99">
        <f t="shared" si="87"/>
        <v>1.9037423717165969</v>
      </c>
      <c r="AF449" s="98">
        <f>([5]CaseCE140!$O466+[5]CaseCE140!$Q466)/3600/1000</f>
        <v>0.27989697573145</v>
      </c>
      <c r="AG449" s="98">
        <f>[5]CaseCE140!$AA466/1000</f>
        <v>0.10100455672883901</v>
      </c>
      <c r="AH449" s="99">
        <f t="shared" si="88"/>
        <v>2.7711321627089851</v>
      </c>
      <c r="AI449" s="98">
        <f>([6]CaseCE150!$O466+[6]CaseCE150!$Q466)/3600/1000</f>
        <v>6.5099240934768607</v>
      </c>
      <c r="AJ449" s="98">
        <f>[6]CaseCE150!$AA466/1000</f>
        <v>1.7818043696613299</v>
      </c>
      <c r="AK449" s="99">
        <f t="shared" si="89"/>
        <v>3.6535571493262253</v>
      </c>
      <c r="AL449" s="98">
        <f>([7]CaseCE160!$O466+[7]CaseCE160!$Q466)/3600/1000</f>
        <v>6.5021707111829992</v>
      </c>
      <c r="AM449" s="98">
        <f>[7]CaseCE160!$AA466/1000</f>
        <v>1.6845355258994701</v>
      </c>
      <c r="AN449" s="99">
        <f t="shared" si="90"/>
        <v>3.8599190169712316</v>
      </c>
      <c r="AO449" s="98">
        <f>([8]CaseCE165!$O466+[8]CaseCE165!$Q466)/3600/1000</f>
        <v>6.526607839574722</v>
      </c>
      <c r="AP449" s="98">
        <f>[8]CaseCE165!$AA466/1000</f>
        <v>2.2192642192017003</v>
      </c>
      <c r="AQ449" s="99">
        <f t="shared" si="91"/>
        <v>2.9408881480198117</v>
      </c>
      <c r="AR449" s="98">
        <f>([9]CaseCE170!$O466+[9]CaseCE170!$Q466)/3600/1000</f>
        <v>3.2099185613582084</v>
      </c>
      <c r="AS449" s="98">
        <f>[9]CaseCE170!$AA466/1000</f>
        <v>0.94556534714747598</v>
      </c>
      <c r="AT449" s="99">
        <f t="shared" si="92"/>
        <v>3.3947083308855337</v>
      </c>
      <c r="AU449" s="98">
        <f>([10]CaseCE180!$O466+[10]CaseCE180!$Q466)/3600/1000</f>
        <v>6.5099485876988945</v>
      </c>
      <c r="AV449" s="98">
        <f>[10]CaseCE180!$AA466/1000</f>
        <v>1.6103723020699399</v>
      </c>
      <c r="AW449" s="99">
        <f t="shared" si="93"/>
        <v>4.0425115231621529</v>
      </c>
      <c r="AX449" s="98">
        <f>([11]CaseCE185!$O466+[11]CaseCE185!$Q466)/3600/1000</f>
        <v>6.5376775590877605</v>
      </c>
      <c r="AY449" s="98">
        <f>[11]CaseCE185!$AA466/1000</f>
        <v>2.2921916687430697</v>
      </c>
      <c r="AZ449" s="99">
        <f t="shared" si="94"/>
        <v>2.852151348526939</v>
      </c>
      <c r="BA449" s="98">
        <f>([12]CaseCE190!$O466+[12]CaseCE190!$Q466)/3600/1000</f>
        <v>0.82990476238000277</v>
      </c>
      <c r="BB449" s="98">
        <f>[12]CaseCE190!$AA466/1000</f>
        <v>0.24470697162666599</v>
      </c>
      <c r="BC449" s="99">
        <f t="shared" si="95"/>
        <v>3.3914226344402487</v>
      </c>
      <c r="BD449" s="98">
        <f>([13]CaseCE195!$O466+[13]CaseCE195!$Q466)/3600/1000</f>
        <v>0.85763491091914157</v>
      </c>
      <c r="BE449" s="98">
        <f>[13]CaseCE195!$AA466/1000</f>
        <v>0.372476110149914</v>
      </c>
      <c r="BF449" s="99">
        <f t="shared" si="96"/>
        <v>2.3025232694090398</v>
      </c>
      <c r="BG449" s="98">
        <f>([14]CaseCE200!$O466+[14]CaseCE200!$Q466)/3600/1000</f>
        <v>7.9486394592733332</v>
      </c>
      <c r="BH449" s="98">
        <f>[14]CaseCE200!$AA466/1000</f>
        <v>2.1802419737115604</v>
      </c>
      <c r="BI449" s="99">
        <f t="shared" si="97"/>
        <v>3.6457602207070043</v>
      </c>
    </row>
    <row r="450" spans="19:61" x14ac:dyDescent="0.2">
      <c r="S450" t="s">
        <v>519</v>
      </c>
      <c r="T450" s="98">
        <f>([1]CaseCE100!$O467+[1]CaseCE100!$Q467)/3600/1000</f>
        <v>5.4384179151714171</v>
      </c>
      <c r="U450" s="98">
        <f>[1]CaseCE100!$AA467/1000</f>
        <v>2.26234173045084</v>
      </c>
      <c r="V450" s="99">
        <f t="shared" si="84"/>
        <v>2.4038887856644222</v>
      </c>
      <c r="W450" s="98">
        <f>([2]CaseCE110!$O467+[2]CaseCE110!$Q467)/3600/1000</f>
        <v>5.4106810349274994</v>
      </c>
      <c r="X450" s="98">
        <f>[2]CaseCE110!$AA467/1000</f>
        <v>1.5911805177363798</v>
      </c>
      <c r="Y450" s="99">
        <f t="shared" si="85"/>
        <v>3.4004193582163493</v>
      </c>
      <c r="Z450" s="98">
        <f>([3]CaseCE120!$O467+[3]CaseCE120!$Q467)/3600/1000</f>
        <v>5.402966153320194</v>
      </c>
      <c r="AA450" s="98">
        <f>[3]CaseCE120!$AA467/1000</f>
        <v>1.4978939977109702</v>
      </c>
      <c r="AB450" s="99">
        <f t="shared" si="86"/>
        <v>3.6070417276368154</v>
      </c>
      <c r="AC450" s="98">
        <f>([4]CaseCE130!$O467+[4]CaseCE130!$Q467)/3600/1000</f>
        <v>0.30841782130296946</v>
      </c>
      <c r="AD450" s="98">
        <f>[4]CaseCE130!$AA467/1000</f>
        <v>0.16199944343575701</v>
      </c>
      <c r="AE450" s="99">
        <f t="shared" si="87"/>
        <v>1.9038202524768337</v>
      </c>
      <c r="AF450" s="98">
        <f>([5]CaseCE140!$O467+[5]CaseCE140!$Q467)/3600/1000</f>
        <v>0.28068093842246944</v>
      </c>
      <c r="AG450" s="98">
        <f>[5]CaseCE140!$AA467/1000</f>
        <v>0.10128391848818001</v>
      </c>
      <c r="AH450" s="99">
        <f t="shared" si="88"/>
        <v>2.77122906194852</v>
      </c>
      <c r="AI450" s="98">
        <f>([6]CaseCE150!$O467+[6]CaseCE150!$Q467)/3600/1000</f>
        <v>6.5107015090512501</v>
      </c>
      <c r="AJ450" s="98">
        <f>[6]CaseCE150!$AA467/1000</f>
        <v>1.7819479507116001</v>
      </c>
      <c r="AK450" s="99">
        <f t="shared" si="89"/>
        <v>3.6536990356263086</v>
      </c>
      <c r="AL450" s="98">
        <f>([7]CaseCE160!$O467+[7]CaseCE160!$Q467)/3600/1000</f>
        <v>6.502881107925611</v>
      </c>
      <c r="AM450" s="98">
        <f>[7]CaseCE160!$AA467/1000</f>
        <v>1.6846473259656101</v>
      </c>
      <c r="AN450" s="99">
        <f t="shared" si="90"/>
        <v>3.8600845457064876</v>
      </c>
      <c r="AO450" s="98">
        <f>([8]CaseCE165!$O467+[8]CaseCE165!$Q467)/3600/1000</f>
        <v>6.5273834042150556</v>
      </c>
      <c r="AP450" s="98">
        <f>[8]CaseCE165!$AA467/1000</f>
        <v>2.21944187712886</v>
      </c>
      <c r="AQ450" s="99">
        <f t="shared" si="91"/>
        <v>2.9410021823410326</v>
      </c>
      <c r="AR450" s="98">
        <f>([9]CaseCE170!$O467+[9]CaseCE170!$Q467)/3600/1000</f>
        <v>3.2106985308920195</v>
      </c>
      <c r="AS450" s="98">
        <f>[9]CaseCE170!$AA467/1000</f>
        <v>0.94576492102386001</v>
      </c>
      <c r="AT450" s="99">
        <f t="shared" si="92"/>
        <v>3.3948166817354597</v>
      </c>
      <c r="AU450" s="98">
        <f>([10]CaseCE180!$O467+[10]CaseCE180!$Q467)/3600/1000</f>
        <v>6.5107222505273885</v>
      </c>
      <c r="AV450" s="98">
        <f>[10]CaseCE180!$AA467/1000</f>
        <v>1.6105044237279602</v>
      </c>
      <c r="AW450" s="99">
        <f t="shared" si="93"/>
        <v>4.0426602712810391</v>
      </c>
      <c r="AX450" s="98">
        <f>([11]CaseCE185!$O467+[11]CaseCE185!$Q467)/3600/1000</f>
        <v>6.5384644693981553</v>
      </c>
      <c r="AY450" s="98">
        <f>[11]CaseCE185!$AA467/1000</f>
        <v>2.2924326645998998</v>
      </c>
      <c r="AZ450" s="99">
        <f t="shared" si="94"/>
        <v>2.8521947756050312</v>
      </c>
      <c r="BA450" s="98">
        <f>([12]CaseCE190!$O467+[12]CaseCE190!$Q467)/3600/1000</f>
        <v>0.83068816228643894</v>
      </c>
      <c r="BB450" s="98">
        <f>[12]CaseCE190!$AA467/1000</f>
        <v>0.24503797753621701</v>
      </c>
      <c r="BC450" s="99">
        <f t="shared" si="95"/>
        <v>3.3900384366487106</v>
      </c>
      <c r="BD450" s="98">
        <f>([13]CaseCE195!$O467+[13]CaseCE195!$Q467)/3600/1000</f>
        <v>0.85842565917707225</v>
      </c>
      <c r="BE450" s="98">
        <f>[13]CaseCE195!$AA467/1000</f>
        <v>0.37299311794149498</v>
      </c>
      <c r="BF450" s="99">
        <f t="shared" si="96"/>
        <v>2.3014517370042165</v>
      </c>
      <c r="BG450" s="98">
        <f>([14]CaseCE200!$O467+[14]CaseCE200!$Q467)/3600/1000</f>
        <v>7.9494135532599168</v>
      </c>
      <c r="BH450" s="98">
        <f>[14]CaseCE200!$AA467/1000</f>
        <v>2.1803681790114702</v>
      </c>
      <c r="BI450" s="99">
        <f t="shared" si="97"/>
        <v>3.6459042237829768</v>
      </c>
    </row>
    <row r="451" spans="19:61" x14ac:dyDescent="0.2">
      <c r="S451" t="s">
        <v>520</v>
      </c>
      <c r="T451" s="98">
        <f>([1]CaseCE100!$O468+[1]CaseCE100!$Q468)/3600/1000</f>
        <v>5.4399045666194716</v>
      </c>
      <c r="U451" s="98">
        <f>[1]CaseCE100!$AA468/1000</f>
        <v>2.2625641437131798</v>
      </c>
      <c r="V451" s="99">
        <f t="shared" si="84"/>
        <v>2.4043095448740903</v>
      </c>
      <c r="W451" s="98">
        <f>([2]CaseCE110!$O468+[2]CaseCE110!$Q468)/3600/1000</f>
        <v>5.4121617156718047</v>
      </c>
      <c r="X451" s="98">
        <f>[2]CaseCE110!$AA468/1000</f>
        <v>1.59134681588238</v>
      </c>
      <c r="Y451" s="99">
        <f t="shared" si="85"/>
        <v>3.4009944668603462</v>
      </c>
      <c r="Z451" s="98">
        <f>([3]CaseCE120!$O468+[3]CaseCE120!$Q468)/3600/1000</f>
        <v>5.404425421983639</v>
      </c>
      <c r="AA451" s="98">
        <f>[3]CaseCE120!$AA468/1000</f>
        <v>1.4980545828466401</v>
      </c>
      <c r="AB451" s="99">
        <f t="shared" si="86"/>
        <v>3.6076291771118361</v>
      </c>
      <c r="AC451" s="98">
        <f>([4]CaseCE130!$O468+[4]CaseCE130!$Q468)/3600/1000</f>
        <v>0.30990448975249163</v>
      </c>
      <c r="AD451" s="98">
        <f>[4]CaseCE130!$AA468/1000</f>
        <v>0.162741868890068</v>
      </c>
      <c r="AE451" s="99">
        <f t="shared" si="87"/>
        <v>1.9042701909846682</v>
      </c>
      <c r="AF451" s="98">
        <f>([5]CaseCE140!$O468+[5]CaseCE140!$Q468)/3600/1000</f>
        <v>0.28216166668500553</v>
      </c>
      <c r="AG451" s="98">
        <f>[5]CaseCE140!$AA468/1000</f>
        <v>0.101795317707311</v>
      </c>
      <c r="AH451" s="99">
        <f t="shared" si="88"/>
        <v>2.7718530973722824</v>
      </c>
      <c r="AI451" s="98">
        <f>([6]CaseCE150!$O468+[6]CaseCE150!$Q468)/3600/1000</f>
        <v>6.5121748578009724</v>
      </c>
      <c r="AJ451" s="98">
        <f>[6]CaseCE150!$AA468/1000</f>
        <v>1.78219142400839</v>
      </c>
      <c r="AK451" s="99">
        <f t="shared" si="89"/>
        <v>3.6540265933690832</v>
      </c>
      <c r="AL451" s="98">
        <f>([7]CaseCE160!$O468+[7]CaseCE160!$Q468)/3600/1000</f>
        <v>6.5044451155123886</v>
      </c>
      <c r="AM451" s="98">
        <f>[7]CaseCE160!$AA468/1000</f>
        <v>1.68491996168936</v>
      </c>
      <c r="AN451" s="99">
        <f t="shared" si="90"/>
        <v>3.8603881866238936</v>
      </c>
      <c r="AO451" s="98">
        <f>([8]CaseCE165!$O468+[8]CaseCE165!$Q468)/3600/1000</f>
        <v>6.5288251488999718</v>
      </c>
      <c r="AP451" s="98">
        <f>[8]CaseCE165!$AA468/1000</f>
        <v>2.2197203692199903</v>
      </c>
      <c r="AQ451" s="99">
        <f t="shared" si="91"/>
        <v>2.9412827126482606</v>
      </c>
      <c r="AR451" s="98">
        <f>([9]CaseCE170!$O468+[9]CaseCE170!$Q468)/3600/1000</f>
        <v>3.2121715197169083</v>
      </c>
      <c r="AS451" s="98">
        <f>[9]CaseCE170!$AA468/1000</f>
        <v>0.94616338138250899</v>
      </c>
      <c r="AT451" s="99">
        <f t="shared" si="92"/>
        <v>3.3949438151192957</v>
      </c>
      <c r="AU451" s="98">
        <f>([10]CaseCE180!$O468+[10]CaseCE180!$Q468)/3600/1000</f>
        <v>6.5121867572147805</v>
      </c>
      <c r="AV451" s="98">
        <f>[10]CaseCE180!$AA468/1000</f>
        <v>1.6107879663564399</v>
      </c>
      <c r="AW451" s="99">
        <f t="shared" si="93"/>
        <v>4.0428578392879206</v>
      </c>
      <c r="AX451" s="98">
        <f>([11]CaseCE185!$O468+[11]CaseCE185!$Q468)/3600/1000</f>
        <v>6.5399457812799664</v>
      </c>
      <c r="AY451" s="98">
        <f>[11]CaseCE185!$AA468/1000</f>
        <v>2.2927738346433997</v>
      </c>
      <c r="AZ451" s="99">
        <f t="shared" si="94"/>
        <v>2.8524164409339305</v>
      </c>
      <c r="BA451" s="98">
        <f>([12]CaseCE190!$O468+[12]CaseCE190!$Q468)/3600/1000</f>
        <v>0.83216731408691946</v>
      </c>
      <c r="BB451" s="98">
        <f>[12]CaseCE190!$AA468/1000</f>
        <v>0.24582042065597901</v>
      </c>
      <c r="BC451" s="99">
        <f t="shared" si="95"/>
        <v>3.3852651942676553</v>
      </c>
      <c r="BD451" s="98">
        <f>([13]CaseCE195!$O468+[13]CaseCE195!$Q468)/3600/1000</f>
        <v>0.85991249392215829</v>
      </c>
      <c r="BE451" s="98">
        <f>[13]CaseCE195!$AA468/1000</f>
        <v>0.37407627487206602</v>
      </c>
      <c r="BF451" s="99">
        <f t="shared" si="96"/>
        <v>2.2987624494930832</v>
      </c>
      <c r="BG451" s="98">
        <f>([14]CaseCE200!$O468+[14]CaseCE200!$Q468)/3600/1000</f>
        <v>7.9508725134386395</v>
      </c>
      <c r="BH451" s="98">
        <f>[14]CaseCE200!$AA468/1000</f>
        <v>2.1806029136214002</v>
      </c>
      <c r="BI451" s="99">
        <f t="shared" si="97"/>
        <v>3.646180817136651</v>
      </c>
    </row>
    <row r="452" spans="19:61" x14ac:dyDescent="0.2">
      <c r="S452" t="s">
        <v>521</v>
      </c>
      <c r="T452" s="98">
        <f>([1]CaseCE100!$O469+[1]CaseCE100!$Q469)/3600/1000</f>
        <v>5.4406672315892504</v>
      </c>
      <c r="U452" s="98">
        <f>[1]CaseCE100!$AA469/1000</f>
        <v>2.2629161187895703</v>
      </c>
      <c r="V452" s="99">
        <f t="shared" si="84"/>
        <v>2.4042726048986092</v>
      </c>
      <c r="W452" s="98">
        <f>([2]CaseCE110!$O469+[2]CaseCE110!$Q469)/3600/1000</f>
        <v>5.4128573898022498</v>
      </c>
      <c r="X452" s="98">
        <f>[2]CaseCE110!$AA469/1000</f>
        <v>1.59158541629922</v>
      </c>
      <c r="Y452" s="99">
        <f t="shared" si="85"/>
        <v>3.4009217063500827</v>
      </c>
      <c r="Z452" s="98">
        <f>([3]CaseCE120!$O469+[3]CaseCE120!$Q469)/3600/1000</f>
        <v>5.4050761749671947</v>
      </c>
      <c r="AA452" s="98">
        <f>[3]CaseCE120!$AA469/1000</f>
        <v>1.49827205434594</v>
      </c>
      <c r="AB452" s="99">
        <f t="shared" si="86"/>
        <v>3.6075398718737648</v>
      </c>
      <c r="AC452" s="98">
        <f>([4]CaseCE130!$O469+[4]CaseCE130!$Q469)/3600/1000</f>
        <v>0.31066716486340279</v>
      </c>
      <c r="AD452" s="98">
        <f>[4]CaseCE130!$AA469/1000</f>
        <v>0.16314636172862101</v>
      </c>
      <c r="AE452" s="99">
        <f t="shared" si="87"/>
        <v>1.904223677265749</v>
      </c>
      <c r="AF452" s="98">
        <f>([5]CaseCE140!$O469+[5]CaseCE140!$Q469)/3600/1000</f>
        <v>0.28285733042761385</v>
      </c>
      <c r="AG452" s="98">
        <f>[5]CaseCE140!$AA469/1000</f>
        <v>0.102049628316844</v>
      </c>
      <c r="AH452" s="99">
        <f t="shared" si="88"/>
        <v>2.7717624756985644</v>
      </c>
      <c r="AI452" s="98">
        <f>([6]CaseCE150!$O469+[6]CaseCE150!$Q469)/3600/1000</f>
        <v>6.512868680354889</v>
      </c>
      <c r="AJ452" s="98">
        <f>[6]CaseCE150!$AA469/1000</f>
        <v>1.78226444565152</v>
      </c>
      <c r="AK452" s="99">
        <f t="shared" si="89"/>
        <v>3.6542661759568804</v>
      </c>
      <c r="AL452" s="98">
        <f>([7]CaseCE160!$O469+[7]CaseCE160!$Q469)/3600/1000</f>
        <v>6.5050788790335838</v>
      </c>
      <c r="AM452" s="98">
        <f>[7]CaseCE160!$AA469/1000</f>
        <v>1.6849561895069001</v>
      </c>
      <c r="AN452" s="99">
        <f t="shared" si="90"/>
        <v>3.8606813159559272</v>
      </c>
      <c r="AO452" s="98">
        <f>([8]CaseCE165!$O469+[8]CaseCE165!$Q469)/3600/1000</f>
        <v>6.5295989699028887</v>
      </c>
      <c r="AP452" s="98">
        <f>[8]CaseCE165!$AA469/1000</f>
        <v>2.2198368844517899</v>
      </c>
      <c r="AQ452" s="99">
        <f t="shared" si="91"/>
        <v>2.941476923659387</v>
      </c>
      <c r="AR452" s="98">
        <f>([9]CaseCE170!$O469+[9]CaseCE170!$Q469)/3600/1000</f>
        <v>3.2128685599311586</v>
      </c>
      <c r="AS452" s="98">
        <f>[9]CaseCE170!$AA469/1000</f>
        <v>0.94628076459491395</v>
      </c>
      <c r="AT452" s="99">
        <f t="shared" si="92"/>
        <v>3.3952592931618248</v>
      </c>
      <c r="AU452" s="98">
        <f>([10]CaseCE180!$O469+[10]CaseCE180!$Q469)/3600/1000</f>
        <v>6.5128844126873693</v>
      </c>
      <c r="AV452" s="98">
        <f>[10]CaseCE180!$AA469/1000</f>
        <v>1.6108833786466901</v>
      </c>
      <c r="AW452" s="99">
        <f t="shared" si="93"/>
        <v>4.0430514704043139</v>
      </c>
      <c r="AX452" s="98">
        <f>([11]CaseCE185!$O469+[11]CaseCE185!$Q469)/3600/1000</f>
        <v>6.5407082815920949</v>
      </c>
      <c r="AY452" s="98">
        <f>[11]CaseCE185!$AA469/1000</f>
        <v>2.2929416026867204</v>
      </c>
      <c r="AZ452" s="99">
        <f t="shared" si="94"/>
        <v>2.8525402801048734</v>
      </c>
      <c r="BA452" s="98">
        <f>([12]CaseCE190!$O469+[12]CaseCE190!$Q469)/3600/1000</f>
        <v>0.83286268471136671</v>
      </c>
      <c r="BB452" s="98">
        <f>[12]CaseCE190!$AA469/1000</f>
        <v>0.24582343970673698</v>
      </c>
      <c r="BC452" s="99">
        <f t="shared" si="95"/>
        <v>3.3880523586561035</v>
      </c>
      <c r="BD452" s="98">
        <f>([13]CaseCE195!$O469+[13]CaseCE195!$Q469)/3600/1000</f>
        <v>0.86067413976331109</v>
      </c>
      <c r="BE452" s="98">
        <f>[13]CaseCE195!$AA469/1000</f>
        <v>0.37416412012148698</v>
      </c>
      <c r="BF452" s="99">
        <f t="shared" si="96"/>
        <v>2.3002583451450653</v>
      </c>
      <c r="BG452" s="98">
        <f>([14]CaseCE200!$O469+[14]CaseCE200!$Q469)/3600/1000</f>
        <v>7.9515481954323608</v>
      </c>
      <c r="BH452" s="98">
        <f>[14]CaseCE200!$AA469/1000</f>
        <v>2.1806333046787101</v>
      </c>
      <c r="BI452" s="99">
        <f t="shared" si="97"/>
        <v>3.6464398568854866</v>
      </c>
    </row>
    <row r="453" spans="19:61" x14ac:dyDescent="0.2">
      <c r="S453" t="s">
        <v>522</v>
      </c>
      <c r="T453" s="98">
        <f>([1]CaseCE100!$O470+[1]CaseCE100!$Q470)/3600/1000</f>
        <v>5.4408876036838887</v>
      </c>
      <c r="U453" s="98">
        <f>[1]CaseCE100!$AA470/1000</f>
        <v>2.26314409978544</v>
      </c>
      <c r="V453" s="99">
        <f t="shared" si="84"/>
        <v>2.4041277814345619</v>
      </c>
      <c r="W453" s="98">
        <f>([2]CaseCE110!$O470+[2]CaseCE110!$Q470)/3600/1000</f>
        <v>5.4130833577166113</v>
      </c>
      <c r="X453" s="98">
        <f>[2]CaseCE110!$AA470/1000</f>
        <v>1.5917496566541198</v>
      </c>
      <c r="Y453" s="99">
        <f t="shared" si="85"/>
        <v>3.4007127534709123</v>
      </c>
      <c r="Z453" s="98">
        <f>([3]CaseCE120!$O470+[3]CaseCE120!$Q470)/3600/1000</f>
        <v>5.4053353194632487</v>
      </c>
      <c r="AA453" s="98">
        <f>[3]CaseCE120!$AA470/1000</f>
        <v>1.49843466642155</v>
      </c>
      <c r="AB453" s="99">
        <f t="shared" si="86"/>
        <v>3.6073213204362573</v>
      </c>
      <c r="AC453" s="98">
        <f>([4]CaseCE130!$O470+[4]CaseCE130!$Q470)/3600/1000</f>
        <v>0.31088751997005554</v>
      </c>
      <c r="AD453" s="98">
        <f>[4]CaseCE130!$AA470/1000</f>
        <v>0.16327582134402299</v>
      </c>
      <c r="AE453" s="99">
        <f t="shared" si="87"/>
        <v>1.9040634272175176</v>
      </c>
      <c r="AF453" s="98">
        <f>([5]CaseCE140!$O470+[5]CaseCE140!$Q470)/3600/1000</f>
        <v>0.28308325573707499</v>
      </c>
      <c r="AG453" s="98">
        <f>[5]CaseCE140!$AA470/1000</f>
        <v>0.102139849865258</v>
      </c>
      <c r="AH453" s="99">
        <f t="shared" si="88"/>
        <v>2.7715260606953698</v>
      </c>
      <c r="AI453" s="98">
        <f>([6]CaseCE150!$O470+[6]CaseCE150!$Q470)/3600/1000</f>
        <v>6.5131034787405007</v>
      </c>
      <c r="AJ453" s="98">
        <f>[6]CaseCE150!$AA470/1000</f>
        <v>1.7824465079490202</v>
      </c>
      <c r="AK453" s="99">
        <f t="shared" si="89"/>
        <v>3.6540246507789069</v>
      </c>
      <c r="AL453" s="98">
        <f>([7]CaseCE160!$O470+[7]CaseCE160!$Q470)/3600/1000</f>
        <v>6.5053469304792779</v>
      </c>
      <c r="AM453" s="98">
        <f>[7]CaseCE160!$AA470/1000</f>
        <v>1.68512767660504</v>
      </c>
      <c r="AN453" s="99">
        <f t="shared" si="90"/>
        <v>3.8604475024618568</v>
      </c>
      <c r="AO453" s="98">
        <f>([8]CaseCE165!$O470+[8]CaseCE165!$Q470)/3600/1000</f>
        <v>6.5298537932813048</v>
      </c>
      <c r="AP453" s="98">
        <f>[8]CaseCE165!$AA470/1000</f>
        <v>2.2200657926316398</v>
      </c>
      <c r="AQ453" s="99">
        <f t="shared" si="91"/>
        <v>2.9412884135928663</v>
      </c>
      <c r="AR453" s="98">
        <f>([9]CaseCE170!$O470+[9]CaseCE170!$Q470)/3600/1000</f>
        <v>3.2131015973365611</v>
      </c>
      <c r="AS453" s="98">
        <f>[9]CaseCE170!$AA470/1000</f>
        <v>0.946396719138488</v>
      </c>
      <c r="AT453" s="99">
        <f t="shared" si="92"/>
        <v>3.3950895352442383</v>
      </c>
      <c r="AU453" s="98">
        <f>([10]CaseCE180!$O470+[10]CaseCE180!$Q470)/3600/1000</f>
        <v>6.5131246174495008</v>
      </c>
      <c r="AV453" s="98">
        <f>[10]CaseCE180!$AA470/1000</f>
        <v>1.61100114454989</v>
      </c>
      <c r="AW453" s="99">
        <f t="shared" si="93"/>
        <v>4.0429050218144029</v>
      </c>
      <c r="AX453" s="98">
        <f>([11]CaseCE185!$O470+[11]CaseCE185!$Q470)/3600/1000</f>
        <v>6.5409342364749694</v>
      </c>
      <c r="AY453" s="98">
        <f>[11]CaseCE185!$AA470/1000</f>
        <v>2.2931316287554599</v>
      </c>
      <c r="AZ453" s="99">
        <f t="shared" si="94"/>
        <v>2.8524024327486592</v>
      </c>
      <c r="BA453" s="98">
        <f>([12]CaseCE190!$O470+[12]CaseCE190!$Q470)/3600/1000</f>
        <v>0.83308965771156107</v>
      </c>
      <c r="BB453" s="98">
        <f>[12]CaseCE190!$AA470/1000</f>
        <v>0.24568149892768501</v>
      </c>
      <c r="BC453" s="99">
        <f t="shared" si="95"/>
        <v>3.390933632966707</v>
      </c>
      <c r="BD453" s="98">
        <f>([13]CaseCE195!$O470+[13]CaseCE195!$Q470)/3600/1000</f>
        <v>0.86089435236532497</v>
      </c>
      <c r="BE453" s="98">
        <f>[13]CaseCE195!$AA470/1000</f>
        <v>0.37398684150760697</v>
      </c>
      <c r="BF453" s="99">
        <f t="shared" si="96"/>
        <v>2.3019375465054006</v>
      </c>
      <c r="BG453" s="98">
        <f>([14]CaseCE200!$O470+[14]CaseCE200!$Q470)/3600/1000</f>
        <v>7.9517708849287514</v>
      </c>
      <c r="BH453" s="98">
        <f>[14]CaseCE200!$AA470/1000</f>
        <v>2.1808312233164302</v>
      </c>
      <c r="BI453" s="99">
        <f t="shared" si="97"/>
        <v>3.6462110409609538</v>
      </c>
    </row>
    <row r="454" spans="19:61" x14ac:dyDescent="0.2">
      <c r="S454" t="s">
        <v>523</v>
      </c>
      <c r="T454" s="98">
        <f>([1]CaseCE100!$O471+[1]CaseCE100!$Q471)/3600/1000</f>
        <v>5.4410491389596389</v>
      </c>
      <c r="U454" s="98">
        <f>[1]CaseCE100!$AA471/1000</f>
        <v>2.26345732270179</v>
      </c>
      <c r="V454" s="99">
        <f t="shared" si="84"/>
        <v>2.4038664587962706</v>
      </c>
      <c r="W454" s="98">
        <f>([2]CaseCE110!$O471+[2]CaseCE110!$Q471)/3600/1000</f>
        <v>5.4132673967343887</v>
      </c>
      <c r="X454" s="98">
        <f>[2]CaseCE110!$AA471/1000</f>
        <v>1.5919780298576101</v>
      </c>
      <c r="Y454" s="99">
        <f t="shared" si="85"/>
        <v>3.4003405167711787</v>
      </c>
      <c r="Z454" s="98">
        <f>([3]CaseCE120!$O471+[3]CaseCE120!$Q471)/3600/1000</f>
        <v>5.4055458796980558</v>
      </c>
      <c r="AA454" s="98">
        <f>[3]CaseCE120!$AA471/1000</f>
        <v>1.4986554063020898</v>
      </c>
      <c r="AB454" s="99">
        <f t="shared" si="86"/>
        <v>3.6069304904695607</v>
      </c>
      <c r="AC454" s="98">
        <f>([4]CaseCE130!$O471+[4]CaseCE130!$Q471)/3600/1000</f>
        <v>0.31104904843819997</v>
      </c>
      <c r="AD454" s="98">
        <f>[4]CaseCE130!$AA471/1000</f>
        <v>0.163385339133088</v>
      </c>
      <c r="AE454" s="99">
        <f t="shared" si="87"/>
        <v>1.9037757615744841</v>
      </c>
      <c r="AF454" s="98">
        <f>([5]CaseCE140!$O471+[5]CaseCE140!$Q471)/3600/1000</f>
        <v>0.28326725983345002</v>
      </c>
      <c r="AG454" s="98">
        <f>[5]CaseCE140!$AA471/1000</f>
        <v>0.10222166754656201</v>
      </c>
      <c r="AH454" s="99">
        <f t="shared" si="88"/>
        <v>2.7711077957559409</v>
      </c>
      <c r="AI454" s="98">
        <f>([6]CaseCE150!$O471+[6]CaseCE150!$Q471)/3600/1000</f>
        <v>6.5132931402221113</v>
      </c>
      <c r="AJ454" s="98">
        <f>[6]CaseCE150!$AA471/1000</f>
        <v>1.7826066144647099</v>
      </c>
      <c r="AK454" s="99">
        <f t="shared" si="89"/>
        <v>3.6538028566543583</v>
      </c>
      <c r="AL454" s="98">
        <f>([7]CaseCE160!$O471+[7]CaseCE160!$Q471)/3600/1000</f>
        <v>6.5055645457180002</v>
      </c>
      <c r="AM454" s="98">
        <f>[7]CaseCE160!$AA471/1000</f>
        <v>1.6852672236058599</v>
      </c>
      <c r="AN454" s="99">
        <f t="shared" si="90"/>
        <v>3.8602569696919962</v>
      </c>
      <c r="AO454" s="98">
        <f>([8]CaseCE165!$O471+[8]CaseCE165!$Q471)/3600/1000</f>
        <v>6.5300355577562224</v>
      </c>
      <c r="AP454" s="98">
        <f>[8]CaseCE165!$AA471/1000</f>
        <v>2.2202740794363698</v>
      </c>
      <c r="AQ454" s="99">
        <f t="shared" si="91"/>
        <v>2.9410943532763811</v>
      </c>
      <c r="AR454" s="98">
        <f>([9]CaseCE170!$O471+[9]CaseCE170!$Q471)/3600/1000</f>
        <v>3.2132902523180582</v>
      </c>
      <c r="AS454" s="98">
        <f>[9]CaseCE170!$AA471/1000</f>
        <v>0.94653306604659704</v>
      </c>
      <c r="AT454" s="99">
        <f t="shared" si="92"/>
        <v>3.3947997883888723</v>
      </c>
      <c r="AU454" s="98">
        <f>([10]CaseCE180!$O471+[10]CaseCE180!$Q471)/3600/1000</f>
        <v>6.5133195393491032</v>
      </c>
      <c r="AV454" s="98">
        <f>[10]CaseCE180!$AA471/1000</f>
        <v>1.6112175283135601</v>
      </c>
      <c r="AW454" s="99">
        <f t="shared" si="93"/>
        <v>4.0424830445871001</v>
      </c>
      <c r="AX454" s="98">
        <f>([11]CaseCE185!$O471+[11]CaseCE185!$Q471)/3600/1000</f>
        <v>6.5411002445584225</v>
      </c>
      <c r="AY454" s="98">
        <f>[11]CaseCE185!$AA471/1000</f>
        <v>2.2934805934047899</v>
      </c>
      <c r="AZ454" s="99">
        <f t="shared" si="94"/>
        <v>2.8520408079179873</v>
      </c>
      <c r="BA454" s="98">
        <f>([12]CaseCE190!$O471+[12]CaseCE190!$Q471)/3600/1000</f>
        <v>0.8332747719548832</v>
      </c>
      <c r="BB454" s="98">
        <f>[12]CaseCE190!$AA471/1000</f>
        <v>0.24569133936765603</v>
      </c>
      <c r="BC454" s="99">
        <f t="shared" si="95"/>
        <v>3.3915512614303385</v>
      </c>
      <c r="BD454" s="98">
        <f>([13]CaseCE195!$O471+[13]CaseCE195!$Q471)/3600/1000</f>
        <v>0.86105631066510002</v>
      </c>
      <c r="BE454" s="98">
        <f>[13]CaseCE195!$AA471/1000</f>
        <v>0.37401936494023302</v>
      </c>
      <c r="BF454" s="99">
        <f t="shared" si="96"/>
        <v>2.3021703991254405</v>
      </c>
      <c r="BG454" s="98">
        <f>([14]CaseCE200!$O471+[14]CaseCE200!$Q471)/3600/1000</f>
        <v>7.9519528210868895</v>
      </c>
      <c r="BH454" s="98">
        <f>[14]CaseCE200!$AA471/1000</f>
        <v>2.1810031351019603</v>
      </c>
      <c r="BI454" s="99">
        <f t="shared" si="97"/>
        <v>3.6460070566176155</v>
      </c>
    </row>
    <row r="455" spans="19:61" x14ac:dyDescent="0.2">
      <c r="S455" t="s">
        <v>524</v>
      </c>
      <c r="T455" s="98">
        <f>([1]CaseCE100!$O472+[1]CaseCE100!$Q472)/3600/1000</f>
        <v>5.4411338551899453</v>
      </c>
      <c r="U455" s="98">
        <f>[1]CaseCE100!$AA472/1000</f>
        <v>2.2636413662605399</v>
      </c>
      <c r="V455" s="99">
        <f t="shared" si="84"/>
        <v>2.4037084391060217</v>
      </c>
      <c r="W455" s="98">
        <f>([2]CaseCE110!$O472+[2]CaseCE110!$Q472)/3600/1000</f>
        <v>5.4134255653427497</v>
      </c>
      <c r="X455" s="98">
        <f>[2]CaseCE110!$AA472/1000</f>
        <v>1.5921263528870699</v>
      </c>
      <c r="Y455" s="99">
        <f t="shared" si="85"/>
        <v>3.4001230841549459</v>
      </c>
      <c r="Z455" s="98">
        <f>([3]CaseCE120!$O472+[3]CaseCE120!$Q472)/3600/1000</f>
        <v>5.4057261600996673</v>
      </c>
      <c r="AA455" s="98">
        <f>[3]CaseCE120!$AA472/1000</f>
        <v>1.4988002514424099</v>
      </c>
      <c r="AB455" s="99">
        <f t="shared" si="86"/>
        <v>3.6067021972389743</v>
      </c>
      <c r="AC455" s="98">
        <f>([4]CaseCE130!$O472+[4]CaseCE130!$Q472)/3600/1000</f>
        <v>0.31113375454168335</v>
      </c>
      <c r="AD455" s="98">
        <f>[4]CaseCE130!$AA472/1000</f>
        <v>0.163444754873946</v>
      </c>
      <c r="AE455" s="99">
        <f t="shared" si="87"/>
        <v>1.9036019527310006</v>
      </c>
      <c r="AF455" s="98">
        <f>([5]CaseCE140!$O472+[5]CaseCE140!$Q472)/3600/1000</f>
        <v>0.28342541432796386</v>
      </c>
      <c r="AG455" s="98">
        <f>[5]CaseCE140!$AA472/1000</f>
        <v>0.10228778835975701</v>
      </c>
      <c r="AH455" s="99">
        <f t="shared" si="88"/>
        <v>2.7708626696583427</v>
      </c>
      <c r="AI455" s="98">
        <f>([6]CaseCE150!$O472+[6]CaseCE150!$Q472)/3600/1000</f>
        <v>6.5134554962681666</v>
      </c>
      <c r="AJ455" s="98">
        <f>[6]CaseCE150!$AA472/1000</f>
        <v>1.78280201262385</v>
      </c>
      <c r="AK455" s="99">
        <f t="shared" si="89"/>
        <v>3.6534934614988166</v>
      </c>
      <c r="AL455" s="98">
        <f>([7]CaseCE160!$O472+[7]CaseCE160!$Q472)/3600/1000</f>
        <v>6.5057510101090559</v>
      </c>
      <c r="AM455" s="98">
        <f>[7]CaseCE160!$AA472/1000</f>
        <v>1.6854570557050299</v>
      </c>
      <c r="AN455" s="99">
        <f t="shared" si="90"/>
        <v>3.8599328224282092</v>
      </c>
      <c r="AO455" s="98">
        <f>([8]CaseCE165!$O472+[8]CaseCE165!$Q472)/3600/1000</f>
        <v>6.5301524378961382</v>
      </c>
      <c r="AP455" s="98">
        <f>[8]CaseCE165!$AA472/1000</f>
        <v>2.22050938562827</v>
      </c>
      <c r="AQ455" s="99">
        <f t="shared" si="91"/>
        <v>2.9408353237149227</v>
      </c>
      <c r="AR455" s="98">
        <f>([9]CaseCE170!$O472+[9]CaseCE170!$Q472)/3600/1000</f>
        <v>3.2134509378911833</v>
      </c>
      <c r="AS455" s="98">
        <f>[9]CaseCE170!$AA472/1000</f>
        <v>0.94666879392460201</v>
      </c>
      <c r="AT455" s="99">
        <f t="shared" si="92"/>
        <v>3.394482799595822</v>
      </c>
      <c r="AU455" s="98">
        <f>([10]CaseCE180!$O472+[10]CaseCE180!$Q472)/3600/1000</f>
        <v>6.5134826809494948</v>
      </c>
      <c r="AV455" s="98">
        <f>[10]CaseCE180!$AA472/1000</f>
        <v>1.6113197557899601</v>
      </c>
      <c r="AW455" s="99">
        <f t="shared" si="93"/>
        <v>4.0423278232297335</v>
      </c>
      <c r="AX455" s="98">
        <f>([11]CaseCE185!$O472+[11]CaseCE185!$Q472)/3600/1000</f>
        <v>6.5411864715872525</v>
      </c>
      <c r="AY455" s="98">
        <f>[11]CaseCE185!$AA472/1000</f>
        <v>2.2936331864369901</v>
      </c>
      <c r="AZ455" s="99">
        <f t="shared" si="94"/>
        <v>2.8518886586867711</v>
      </c>
      <c r="BA455" s="98">
        <f>([12]CaseCE190!$O472+[12]CaseCE190!$Q472)/3600/1000</f>
        <v>0.83343319899604718</v>
      </c>
      <c r="BB455" s="98">
        <f>[12]CaseCE190!$AA472/1000</f>
        <v>0.24571854500156201</v>
      </c>
      <c r="BC455" s="99">
        <f t="shared" si="95"/>
        <v>3.3918205033761253</v>
      </c>
      <c r="BD455" s="98">
        <f>([13]CaseCE195!$O472+[13]CaseCE195!$Q472)/3600/1000</f>
        <v>0.86114084210433051</v>
      </c>
      <c r="BE455" s="98">
        <f>[13]CaseCE195!$AA472/1000</f>
        <v>0.37401556378539103</v>
      </c>
      <c r="BF455" s="99">
        <f t="shared" si="96"/>
        <v>2.3024198067822934</v>
      </c>
      <c r="BG455" s="98">
        <f>([14]CaseCE200!$O472+[14]CaseCE200!$Q472)/3600/1000</f>
        <v>7.9521021039255277</v>
      </c>
      <c r="BH455" s="98">
        <f>[14]CaseCE200!$AA472/1000</f>
        <v>2.1812275931916303</v>
      </c>
      <c r="BI455" s="99">
        <f t="shared" si="97"/>
        <v>3.645700305986777</v>
      </c>
    </row>
    <row r="456" spans="19:61" x14ac:dyDescent="0.2">
      <c r="S456" t="s">
        <v>525</v>
      </c>
      <c r="T456" s="98">
        <f>([1]CaseCE100!$O473+[1]CaseCE100!$Q473)/3600/1000</f>
        <v>5.4404788207862493</v>
      </c>
      <c r="U456" s="98">
        <f>[1]CaseCE100!$AA473/1000</f>
        <v>2.2636897769874098</v>
      </c>
      <c r="V456" s="99">
        <f t="shared" si="84"/>
        <v>2.403367668173424</v>
      </c>
      <c r="W456" s="98">
        <f>([2]CaseCE110!$O473+[2]CaseCE110!$Q473)/3600/1000</f>
        <v>5.4129159271558613</v>
      </c>
      <c r="X456" s="98">
        <f>[2]CaseCE110!$AA473/1000</f>
        <v>1.5921906111778401</v>
      </c>
      <c r="Y456" s="99">
        <f t="shared" si="85"/>
        <v>3.3996657744085041</v>
      </c>
      <c r="Z456" s="98">
        <f>([3]CaseCE120!$O473+[3]CaseCE120!$Q473)/3600/1000</f>
        <v>5.4053301567998888</v>
      </c>
      <c r="AA456" s="98">
        <f>[3]CaseCE120!$AA473/1000</f>
        <v>1.4988827660191399</v>
      </c>
      <c r="AB456" s="99">
        <f t="shared" si="86"/>
        <v>3.6062394467019083</v>
      </c>
      <c r="AC456" s="98">
        <f>([4]CaseCE130!$O473+[4]CaseCE130!$Q473)/3600/1000</f>
        <v>0.31047869703371667</v>
      </c>
      <c r="AD456" s="98">
        <f>[4]CaseCE130!$AA473/1000</f>
        <v>0.163132206933957</v>
      </c>
      <c r="AE456" s="99">
        <f t="shared" si="87"/>
        <v>1.9032335972712728</v>
      </c>
      <c r="AF456" s="98">
        <f>([5]CaseCE140!$O473+[5]CaseCE140!$Q473)/3600/1000</f>
        <v>0.28291572749958055</v>
      </c>
      <c r="AG456" s="98">
        <f>[5]CaseCE140!$AA473/1000</f>
        <v>0.10212243054442501</v>
      </c>
      <c r="AH456" s="99">
        <f t="shared" si="88"/>
        <v>2.7703583433270067</v>
      </c>
      <c r="AI456" s="98">
        <f>([6]CaseCE150!$O473+[6]CaseCE150!$Q473)/3600/1000</f>
        <v>6.5129538818424164</v>
      </c>
      <c r="AJ456" s="98">
        <f>[6]CaseCE150!$AA473/1000</f>
        <v>1.7827969401997501</v>
      </c>
      <c r="AK456" s="99">
        <f t="shared" si="89"/>
        <v>3.6532224926932422</v>
      </c>
      <c r="AL456" s="98">
        <f>([7]CaseCE160!$O473+[7]CaseCE160!$Q473)/3600/1000</f>
        <v>6.5053706266085554</v>
      </c>
      <c r="AM456" s="98">
        <f>[7]CaseCE160!$AA473/1000</f>
        <v>1.6854624431610301</v>
      </c>
      <c r="AN456" s="99">
        <f t="shared" si="90"/>
        <v>3.8596947994925026</v>
      </c>
      <c r="AO456" s="98">
        <f>([8]CaseCE165!$O473+[8]CaseCE165!$Q473)/3600/1000</f>
        <v>6.5294972700910554</v>
      </c>
      <c r="AP456" s="98">
        <f>[8]CaseCE165!$AA473/1000</f>
        <v>2.22047398551278</v>
      </c>
      <c r="AQ456" s="99">
        <f t="shared" si="91"/>
        <v>2.9405871506227896</v>
      </c>
      <c r="AR456" s="98">
        <f>([9]CaseCE170!$O473+[9]CaseCE170!$Q473)/3600/1000</f>
        <v>3.2129489963159359</v>
      </c>
      <c r="AS456" s="98">
        <f>[9]CaseCE170!$AA473/1000</f>
        <v>0.94656294573274002</v>
      </c>
      <c r="AT456" s="99">
        <f t="shared" si="92"/>
        <v>3.3943321052238877</v>
      </c>
      <c r="AU456" s="98">
        <f>([10]CaseCE180!$O473+[10]CaseCE180!$Q473)/3600/1000</f>
        <v>6.512989206829733</v>
      </c>
      <c r="AV456" s="98">
        <f>[10]CaseCE180!$AA473/1000</f>
        <v>1.61125523478053</v>
      </c>
      <c r="AW456" s="99">
        <f t="shared" si="93"/>
        <v>4.0421834270824704</v>
      </c>
      <c r="AX456" s="98">
        <f>([11]CaseCE185!$O473+[11]CaseCE185!$Q473)/3600/1000</f>
        <v>6.5405366931225837</v>
      </c>
      <c r="AY456" s="98">
        <f>[11]CaseCE185!$AA473/1000</f>
        <v>2.2935563469520797</v>
      </c>
      <c r="AZ456" s="99">
        <f t="shared" si="94"/>
        <v>2.8517008975228975</v>
      </c>
      <c r="BA456" s="98">
        <f>([12]CaseCE190!$O473+[12]CaseCE190!$Q473)/3600/1000</f>
        <v>0.83292436653210555</v>
      </c>
      <c r="BB456" s="98">
        <f>[12]CaseCE190!$AA473/1000</f>
        <v>0.245285025353984</v>
      </c>
      <c r="BC456" s="99">
        <f t="shared" si="95"/>
        <v>3.3957407931041352</v>
      </c>
      <c r="BD456" s="98">
        <f>([13]CaseCE195!$O473+[13]CaseCE195!$Q473)/3600/1000</f>
        <v>0.8604851525334416</v>
      </c>
      <c r="BE456" s="98">
        <f>[13]CaseCE195!$AA473/1000</f>
        <v>0.37334209888715297</v>
      </c>
      <c r="BF456" s="99">
        <f t="shared" si="96"/>
        <v>2.3048168291182543</v>
      </c>
      <c r="BG456" s="98">
        <f>([14]CaseCE200!$O473+[14]CaseCE200!$Q473)/3600/1000</f>
        <v>7.9515699558840005</v>
      </c>
      <c r="BH456" s="98">
        <f>[14]CaseCE200!$AA473/1000</f>
        <v>2.1812268705122402</v>
      </c>
      <c r="BI456" s="99">
        <f t="shared" si="97"/>
        <v>3.645457546567199</v>
      </c>
    </row>
    <row r="457" spans="19:61" x14ac:dyDescent="0.2">
      <c r="S457" t="s">
        <v>526</v>
      </c>
      <c r="T457" s="98">
        <f>([1]CaseCE100!$O474+[1]CaseCE100!$Q474)/3600/1000</f>
        <v>5.4390365802346938</v>
      </c>
      <c r="U457" s="98">
        <f>[1]CaseCE100!$AA474/1000</f>
        <v>2.2631166673314502</v>
      </c>
      <c r="V457" s="99">
        <f t="shared" si="84"/>
        <v>2.4033390141782323</v>
      </c>
      <c r="W457" s="98">
        <f>([2]CaseCE110!$O474+[2]CaseCE110!$Q474)/3600/1000</f>
        <v>5.4115875216893334</v>
      </c>
      <c r="X457" s="98">
        <f>[2]CaseCE110!$AA474/1000</f>
        <v>1.59180175614466</v>
      </c>
      <c r="Y457" s="99">
        <f t="shared" si="85"/>
        <v>3.399661736016792</v>
      </c>
      <c r="Z457" s="98">
        <f>([3]CaseCE120!$O474+[3]CaseCE120!$Q474)/3600/1000</f>
        <v>5.4041730264608061</v>
      </c>
      <c r="AA457" s="98">
        <f>[3]CaseCE120!$AA474/1000</f>
        <v>1.4985494997986799</v>
      </c>
      <c r="AB457" s="99">
        <f t="shared" si="86"/>
        <v>3.6062692805188088</v>
      </c>
      <c r="AC457" s="98">
        <f>([4]CaseCE130!$O474+[4]CaseCE130!$Q474)/3600/1000</f>
        <v>0.30903640155893342</v>
      </c>
      <c r="AD457" s="98">
        <f>[4]CaseCE130!$AA474/1000</f>
        <v>0.16237616038105301</v>
      </c>
      <c r="AE457" s="99">
        <f t="shared" si="87"/>
        <v>1.9032128905727812</v>
      </c>
      <c r="AF457" s="98">
        <f>([5]CaseCE140!$O474+[5]CaseCE140!$Q474)/3600/1000</f>
        <v>0.28158725418213887</v>
      </c>
      <c r="AG457" s="98">
        <f>[5]CaseCE140!$AA474/1000</f>
        <v>0.10164246128588</v>
      </c>
      <c r="AH457" s="99">
        <f t="shared" si="88"/>
        <v>2.7703702824565157</v>
      </c>
      <c r="AI457" s="98">
        <f>([6]CaseCE150!$O474+[6]CaseCE150!$Q474)/3600/1000</f>
        <v>6.5116424845153613</v>
      </c>
      <c r="AJ457" s="98">
        <f>[6]CaseCE150!$AA474/1000</f>
        <v>1.78256384730289</v>
      </c>
      <c r="AK457" s="99">
        <f t="shared" si="89"/>
        <v>3.6529645175783232</v>
      </c>
      <c r="AL457" s="98">
        <f>([7]CaseCE160!$O474+[7]CaseCE160!$Q474)/3600/1000</f>
        <v>6.504246985530501</v>
      </c>
      <c r="AM457" s="98">
        <f>[7]CaseCE160!$AA474/1000</f>
        <v>1.6853097946629001</v>
      </c>
      <c r="AN457" s="99">
        <f t="shared" si="90"/>
        <v>3.8593776682058012</v>
      </c>
      <c r="AO457" s="98">
        <f>([8]CaseCE165!$O474+[8]CaseCE165!$Q474)/3600/1000</f>
        <v>6.5280931906156114</v>
      </c>
      <c r="AP457" s="98">
        <f>[8]CaseCE165!$AA474/1000</f>
        <v>2.2201586111714002</v>
      </c>
      <c r="AQ457" s="99">
        <f t="shared" si="91"/>
        <v>2.9403724390534687</v>
      </c>
      <c r="AR457" s="98">
        <f>([9]CaseCE170!$O474+[9]CaseCE170!$Q474)/3600/1000</f>
        <v>3.2116334734977334</v>
      </c>
      <c r="AS457" s="98">
        <f>[9]CaseCE170!$AA474/1000</f>
        <v>0.94616611482228596</v>
      </c>
      <c r="AT457" s="99">
        <f t="shared" si="92"/>
        <v>3.3943653478870988</v>
      </c>
      <c r="AU457" s="98">
        <f>([10]CaseCE180!$O474+[10]CaseCE180!$Q474)/3600/1000</f>
        <v>6.5116876329286697</v>
      </c>
      <c r="AV457" s="98">
        <f>[10]CaseCE180!$AA474/1000</f>
        <v>1.6108381691838298</v>
      </c>
      <c r="AW457" s="99">
        <f t="shared" si="93"/>
        <v>4.0424219871993561</v>
      </c>
      <c r="AX457" s="98">
        <f>([11]CaseCE185!$O474+[11]CaseCE185!$Q474)/3600/1000</f>
        <v>6.5391022472988913</v>
      </c>
      <c r="AY457" s="98">
        <f>[11]CaseCE185!$AA474/1000</f>
        <v>2.29290771302996</v>
      </c>
      <c r="AZ457" s="99">
        <f t="shared" si="94"/>
        <v>2.8518820056031835</v>
      </c>
      <c r="BA457" s="98">
        <f>([12]CaseCE190!$O474+[12]CaseCE190!$Q474)/3600/1000</f>
        <v>0.83159821806689727</v>
      </c>
      <c r="BB457" s="98">
        <f>[12]CaseCE190!$AA474/1000</f>
        <v>0.24444182613045901</v>
      </c>
      <c r="BC457" s="99">
        <f t="shared" si="95"/>
        <v>3.4020291503757294</v>
      </c>
      <c r="BD457" s="98">
        <f>([13]CaseCE195!$O474+[13]CaseCE195!$Q474)/3600/1000</f>
        <v>0.85904333195302507</v>
      </c>
      <c r="BE457" s="98">
        <f>[13]CaseCE195!$AA474/1000</f>
        <v>0.37214900513757698</v>
      </c>
      <c r="BF457" s="99">
        <f t="shared" si="96"/>
        <v>2.3083316631075013</v>
      </c>
      <c r="BG457" s="98">
        <f>([14]CaseCE200!$O474+[14]CaseCE200!$Q474)/3600/1000</f>
        <v>7.9502638586373342</v>
      </c>
      <c r="BH457" s="98">
        <f>[14]CaseCE200!$AA474/1000</f>
        <v>2.1810276892843299</v>
      </c>
      <c r="BI457" s="99">
        <f t="shared" si="97"/>
        <v>3.6451916212242534</v>
      </c>
    </row>
    <row r="458" spans="19:61" x14ac:dyDescent="0.2">
      <c r="S458" t="s">
        <v>527</v>
      </c>
      <c r="T458" s="98">
        <f>([1]CaseCE100!$O475+[1]CaseCE100!$Q475)/3600/1000</f>
        <v>5.438378685858777</v>
      </c>
      <c r="U458" s="98">
        <f>[1]CaseCE100!$AA475/1000</f>
        <v>2.2624853999208798</v>
      </c>
      <c r="V458" s="99">
        <f t="shared" ref="V458:V521" si="98">T458/U458</f>
        <v>2.4037187979418384</v>
      </c>
      <c r="W458" s="98">
        <f>([2]CaseCE110!$O475+[2]CaseCE110!$Q475)/3600/1000</f>
        <v>5.4107487621020276</v>
      </c>
      <c r="X458" s="98">
        <f>[2]CaseCE110!$AA475/1000</f>
        <v>1.59130722855512</v>
      </c>
      <c r="Y458" s="99">
        <f t="shared" ref="Y458:Y521" si="99">W458/X458</f>
        <v>3.4001911541713388</v>
      </c>
      <c r="Z458" s="98">
        <f>([3]CaseCE120!$O475+[3]CaseCE120!$Q475)/3600/1000</f>
        <v>5.4033073831563891</v>
      </c>
      <c r="AA458" s="98">
        <f>[3]CaseCE120!$AA475/1000</f>
        <v>1.49807544667878</v>
      </c>
      <c r="AB458" s="99">
        <f t="shared" ref="AB458:AB521" si="100">Z458/AA458</f>
        <v>3.6068326165651228</v>
      </c>
      <c r="AC458" s="98">
        <f>([4]CaseCE130!$O475+[4]CaseCE130!$Q475)/3600/1000</f>
        <v>0.30837849065108613</v>
      </c>
      <c r="AD458" s="98">
        <f>[4]CaseCE130!$AA475/1000</f>
        <v>0.16199461738312998</v>
      </c>
      <c r="AE458" s="99">
        <f t="shared" ref="AE458:AE521" si="101">AC458/AD458</f>
        <v>1.9036341801514727</v>
      </c>
      <c r="AF458" s="98">
        <f>([5]CaseCE140!$O475+[5]CaseCE140!$Q475)/3600/1000</f>
        <v>0.28074848648859724</v>
      </c>
      <c r="AG458" s="98">
        <f>[5]CaseCE140!$AA475/1000</f>
        <v>0.101317665139638</v>
      </c>
      <c r="AH458" s="99">
        <f t="shared" ref="AH458:AH521" si="102">AF458/AG458</f>
        <v>2.7709727232824024</v>
      </c>
      <c r="AI458" s="98">
        <f>([6]CaseCE150!$O475+[6]CaseCE150!$Q475)/3600/1000</f>
        <v>6.5108068628299725</v>
      </c>
      <c r="AJ458" s="98">
        <f>[6]CaseCE150!$AA475/1000</f>
        <v>1.7821565506905499</v>
      </c>
      <c r="AK458" s="99">
        <f t="shared" ref="AK458:AK521" si="103">AI458/AJ458</f>
        <v>3.6533304890118465</v>
      </c>
      <c r="AL458" s="98">
        <f>([7]CaseCE160!$O475+[7]CaseCE160!$Q475)/3600/1000</f>
        <v>6.5033934424042226</v>
      </c>
      <c r="AM458" s="98">
        <f>[7]CaseCE160!$AA475/1000</f>
        <v>1.68495870976309</v>
      </c>
      <c r="AN458" s="99">
        <f t="shared" ref="AN458:AN521" si="104">AL458/AM458</f>
        <v>3.859675257750748</v>
      </c>
      <c r="AO458" s="98">
        <f>([8]CaseCE165!$O475+[8]CaseCE165!$Q475)/3600/1000</f>
        <v>6.527425699567222</v>
      </c>
      <c r="AP458" s="98">
        <f>[8]CaseCE165!$AA475/1000</f>
        <v>2.21969348612493</v>
      </c>
      <c r="AQ458" s="99">
        <f t="shared" ref="AQ458:AQ521" si="105">AO458/AP458</f>
        <v>2.9406878654055038</v>
      </c>
      <c r="AR458" s="98">
        <f>([9]CaseCE170!$O475+[9]CaseCE170!$Q475)/3600/1000</f>
        <v>3.2107964102978808</v>
      </c>
      <c r="AS458" s="98">
        <f>[9]CaseCE170!$AA475/1000</f>
        <v>0.94580532059332201</v>
      </c>
      <c r="AT458" s="99">
        <f t="shared" ref="AT458:AT521" si="106">AR458/AS458</f>
        <v>3.3947751618522148</v>
      </c>
      <c r="AU458" s="98">
        <f>([10]CaseCE180!$O475+[10]CaseCE180!$Q475)/3600/1000</f>
        <v>6.5108541173346328</v>
      </c>
      <c r="AV458" s="98">
        <f>[10]CaseCE180!$AA475/1000</f>
        <v>1.61044846073399</v>
      </c>
      <c r="AW458" s="99">
        <f t="shared" ref="AW458:AW521" si="107">AU458/AV458</f>
        <v>4.0428826355406606</v>
      </c>
      <c r="AX458" s="98">
        <f>([11]CaseCE185!$O475+[11]CaseCE185!$Q475)/3600/1000</f>
        <v>6.5384437600176719</v>
      </c>
      <c r="AY458" s="98">
        <f>[11]CaseCE185!$AA475/1000</f>
        <v>2.2923659875486901</v>
      </c>
      <c r="AZ458" s="99">
        <f t="shared" ref="AZ458:AZ521" si="108">AX458/AY458</f>
        <v>2.8522687020886512</v>
      </c>
      <c r="BA458" s="98">
        <f>([12]CaseCE190!$O475+[12]CaseCE190!$Q475)/3600/1000</f>
        <v>0.83076033199977228</v>
      </c>
      <c r="BB458" s="98">
        <f>[12]CaseCE190!$AA475/1000</f>
        <v>0.24417417169087699</v>
      </c>
      <c r="BC458" s="99">
        <f t="shared" ref="BC458:BC521" si="109">BA458/BB458</f>
        <v>3.4023268155139266</v>
      </c>
      <c r="BD458" s="98">
        <f>([13]CaseCE195!$O475+[13]CaseCE195!$Q475)/3600/1000</f>
        <v>0.85838599430367779</v>
      </c>
      <c r="BE458" s="98">
        <f>[13]CaseCE195!$AA475/1000</f>
        <v>0.37199697946370403</v>
      </c>
      <c r="BF458" s="99">
        <f t="shared" ref="BF458:BF521" si="110">BD458/BE458</f>
        <v>2.3075079683205626</v>
      </c>
      <c r="BG458" s="98">
        <f>([14]CaseCE200!$O475+[14]CaseCE200!$Q475)/3600/1000</f>
        <v>7.949572354371556</v>
      </c>
      <c r="BH458" s="98">
        <f>[14]CaseCE200!$AA475/1000</f>
        <v>2.1806365577203302</v>
      </c>
      <c r="BI458" s="99">
        <f t="shared" ref="BI458:BI521" si="111">BG458/BH458</f>
        <v>3.6455283326452883</v>
      </c>
    </row>
    <row r="459" spans="19:61" x14ac:dyDescent="0.2">
      <c r="S459" t="s">
        <v>528</v>
      </c>
      <c r="T459" s="98">
        <f>([1]CaseCE100!$O476+[1]CaseCE100!$Q476)/3600/1000</f>
        <v>5.437216382231</v>
      </c>
      <c r="U459" s="98">
        <f>[1]CaseCE100!$AA476/1000</f>
        <v>2.2619513307053096</v>
      </c>
      <c r="V459" s="99">
        <f t="shared" si="98"/>
        <v>2.4037724898950836</v>
      </c>
      <c r="W459" s="98">
        <f>([2]CaseCE110!$O476+[2]CaseCE110!$Q476)/3600/1000</f>
        <v>5.4096530444715833</v>
      </c>
      <c r="X459" s="98">
        <f>[2]CaseCE110!$AA476/1000</f>
        <v>1.59093684074303</v>
      </c>
      <c r="Y459" s="99">
        <f t="shared" si="99"/>
        <v>3.4002940317511681</v>
      </c>
      <c r="Z459" s="98">
        <f>([3]CaseCE120!$O476+[3]CaseCE120!$Q476)/3600/1000</f>
        <v>5.4022259526529162</v>
      </c>
      <c r="AA459" s="98">
        <f>[3]CaseCE120!$AA476/1000</f>
        <v>1.4977250584714299</v>
      </c>
      <c r="AB459" s="99">
        <f t="shared" si="100"/>
        <v>3.6069543753019655</v>
      </c>
      <c r="AC459" s="98">
        <f>([4]CaseCE130!$O476+[4]CaseCE130!$Q476)/3600/1000</f>
        <v>0.30721619219587504</v>
      </c>
      <c r="AD459" s="98">
        <f>[4]CaseCE130!$AA476/1000</f>
        <v>0.16137830157480498</v>
      </c>
      <c r="AE459" s="99">
        <f t="shared" si="101"/>
        <v>1.9037019797452053</v>
      </c>
      <c r="AF459" s="98">
        <f>([5]CaseCE140!$O476+[5]CaseCE140!$Q476)/3600/1000</f>
        <v>0.27965275379424998</v>
      </c>
      <c r="AG459" s="98">
        <f>[5]CaseCE140!$AA476/1000</f>
        <v>0.10091752479733999</v>
      </c>
      <c r="AH459" s="99">
        <f t="shared" si="102"/>
        <v>2.7711019900244436</v>
      </c>
      <c r="AI459" s="98">
        <f>([6]CaseCE150!$O476+[6]CaseCE150!$Q476)/3600/1000</f>
        <v>6.5097118790026389</v>
      </c>
      <c r="AJ459" s="98">
        <f>[6]CaseCE150!$AA476/1000</f>
        <v>1.7817241886828001</v>
      </c>
      <c r="AK459" s="99">
        <f t="shared" si="103"/>
        <v>3.6536024601064452</v>
      </c>
      <c r="AL459" s="98">
        <f>([7]CaseCE160!$O476+[7]CaseCE160!$Q476)/3600/1000</f>
        <v>6.5023244587018887</v>
      </c>
      <c r="AM459" s="98">
        <f>[7]CaseCE160!$AA476/1000</f>
        <v>1.6845549021369299</v>
      </c>
      <c r="AN459" s="99">
        <f t="shared" si="104"/>
        <v>3.8599658879941594</v>
      </c>
      <c r="AO459" s="98">
        <f>([8]CaseCE165!$O476+[8]CaseCE165!$Q476)/3600/1000</f>
        <v>6.5262696267379168</v>
      </c>
      <c r="AP459" s="98">
        <f>[8]CaseCE165!$AA476/1000</f>
        <v>2.2191284790696</v>
      </c>
      <c r="AQ459" s="99">
        <f t="shared" si="105"/>
        <v>2.9409156289473355</v>
      </c>
      <c r="AR459" s="98">
        <f>([9]CaseCE170!$O476+[9]CaseCE170!$Q476)/3600/1000</f>
        <v>3.2097027925607193</v>
      </c>
      <c r="AS459" s="98">
        <f>[9]CaseCE170!$AA476/1000</f>
        <v>0.94536157282487598</v>
      </c>
      <c r="AT459" s="99">
        <f t="shared" si="106"/>
        <v>3.3952118266978708</v>
      </c>
      <c r="AU459" s="98">
        <f>([10]CaseCE180!$O476+[10]CaseCE180!$Q476)/3600/1000</f>
        <v>6.5097631780311636</v>
      </c>
      <c r="AV459" s="98">
        <f>[10]CaseCE180!$AA476/1000</f>
        <v>1.61003340902178</v>
      </c>
      <c r="AW459" s="99">
        <f t="shared" si="107"/>
        <v>4.0432472652765314</v>
      </c>
      <c r="AX459" s="98">
        <f>([11]CaseCE185!$O476+[11]CaseCE185!$Q476)/3600/1000</f>
        <v>6.5372810658366589</v>
      </c>
      <c r="AY459" s="98">
        <f>[11]CaseCE185!$AA476/1000</f>
        <v>2.2916548892100601</v>
      </c>
      <c r="AZ459" s="99">
        <f t="shared" si="108"/>
        <v>2.8526463982934525</v>
      </c>
      <c r="BA459" s="98">
        <f>([12]CaseCE190!$O476+[12]CaseCE190!$Q476)/3600/1000</f>
        <v>0.82966487860927496</v>
      </c>
      <c r="BB459" s="98">
        <f>[12]CaseCE190!$AA476/1000</f>
        <v>0.24367499662630498</v>
      </c>
      <c r="BC459" s="99">
        <f t="shared" si="109"/>
        <v>3.4048010263508166</v>
      </c>
      <c r="BD459" s="98">
        <f>([13]CaseCE195!$O476+[13]CaseCE195!$Q476)/3600/1000</f>
        <v>0.8572229255192223</v>
      </c>
      <c r="BE459" s="98">
        <f>[13]CaseCE195!$AA476/1000</f>
        <v>0.37114813552535297</v>
      </c>
      <c r="BF459" s="99">
        <f t="shared" si="110"/>
        <v>2.3096517090294415</v>
      </c>
      <c r="BG459" s="98">
        <f>([14]CaseCE200!$O476+[14]CaseCE200!$Q476)/3600/1000</f>
        <v>7.9484291465236101</v>
      </c>
      <c r="BH459" s="98">
        <f>[14]CaseCE200!$AA476/1000</f>
        <v>2.1801480939409799</v>
      </c>
      <c r="BI459" s="99">
        <f t="shared" si="111"/>
        <v>3.6458207442942574</v>
      </c>
    </row>
    <row r="460" spans="19:61" x14ac:dyDescent="0.2">
      <c r="S460" t="s">
        <v>529</v>
      </c>
      <c r="T460" s="98">
        <f>([1]CaseCE100!$O477+[1]CaseCE100!$Q477)/3600/1000</f>
        <v>5.4361512182678613</v>
      </c>
      <c r="U460" s="98">
        <f>[1]CaseCE100!$AA477/1000</f>
        <v>2.2616051926682497</v>
      </c>
      <c r="V460" s="99">
        <f t="shared" si="98"/>
        <v>2.4036694096259441</v>
      </c>
      <c r="W460" s="98">
        <f>([2]CaseCE110!$O477+[2]CaseCE110!$Q477)/3600/1000</f>
        <v>5.4086895801677217</v>
      </c>
      <c r="X460" s="98">
        <f>[2]CaseCE110!$AA477/1000</f>
        <v>1.5907085151599298</v>
      </c>
      <c r="Y460" s="99">
        <f t="shared" si="99"/>
        <v>3.4001764173770908</v>
      </c>
      <c r="Z460" s="98">
        <f>([3]CaseCE120!$O477+[3]CaseCE120!$Q477)/3600/1000</f>
        <v>5.4014296820048884</v>
      </c>
      <c r="AA460" s="98">
        <f>[3]CaseCE120!$AA477/1000</f>
        <v>1.4975433144594199</v>
      </c>
      <c r="AB460" s="99">
        <f t="shared" si="100"/>
        <v>3.606860402535125</v>
      </c>
      <c r="AC460" s="98">
        <f>([4]CaseCE130!$O477+[4]CaseCE130!$Q477)/3600/1000</f>
        <v>0.30615102603234168</v>
      </c>
      <c r="AD460" s="98">
        <f>[4]CaseCE130!$AA477/1000</f>
        <v>0.16082764393688001</v>
      </c>
      <c r="AE460" s="99">
        <f t="shared" si="101"/>
        <v>1.9035970343039825</v>
      </c>
      <c r="AF460" s="98">
        <f>([5]CaseCE140!$O477+[5]CaseCE140!$Q477)/3600/1000</f>
        <v>0.27868926187953891</v>
      </c>
      <c r="AG460" s="98">
        <f>[5]CaseCE140!$AA477/1000</f>
        <v>0.100574157991438</v>
      </c>
      <c r="AH460" s="99">
        <f t="shared" si="102"/>
        <v>2.7709827996100556</v>
      </c>
      <c r="AI460" s="98">
        <f>([6]CaseCE150!$O477+[6]CaseCE150!$Q477)/3600/1000</f>
        <v>6.5087536657491949</v>
      </c>
      <c r="AJ460" s="98">
        <f>[6]CaseCE150!$AA477/1000</f>
        <v>1.78149508771834</v>
      </c>
      <c r="AK460" s="99">
        <f t="shared" si="103"/>
        <v>3.6535344445351901</v>
      </c>
      <c r="AL460" s="98">
        <f>([7]CaseCE160!$O477+[7]CaseCE160!$Q477)/3600/1000</f>
        <v>6.5015435566928605</v>
      </c>
      <c r="AM460" s="98">
        <f>[7]CaseCE160!$AA477/1000</f>
        <v>1.6843719826830199</v>
      </c>
      <c r="AN460" s="99">
        <f t="shared" si="104"/>
        <v>3.8599214565042899</v>
      </c>
      <c r="AO460" s="98">
        <f>([8]CaseCE165!$O477+[8]CaseCE165!$Q477)/3600/1000</f>
        <v>6.5252363395067778</v>
      </c>
      <c r="AP460" s="98">
        <f>[8]CaseCE165!$AA477/1000</f>
        <v>2.2188195073576398</v>
      </c>
      <c r="AQ460" s="99">
        <f t="shared" si="105"/>
        <v>2.9408594605685558</v>
      </c>
      <c r="AR460" s="98">
        <f>([9]CaseCE170!$O477+[9]CaseCE170!$Q477)/3600/1000</f>
        <v>3.208743171003317</v>
      </c>
      <c r="AS460" s="98">
        <f>[9]CaseCE170!$AA477/1000</f>
        <v>0.945094447524091</v>
      </c>
      <c r="AT460" s="99">
        <f t="shared" si="106"/>
        <v>3.3951560919751613</v>
      </c>
      <c r="AU460" s="98">
        <f>([10]CaseCE180!$O477+[10]CaseCE180!$Q477)/3600/1000</f>
        <v>6.5088092814187366</v>
      </c>
      <c r="AV460" s="98">
        <f>[10]CaseCE180!$AA477/1000</f>
        <v>1.60991285623703</v>
      </c>
      <c r="AW460" s="99">
        <f t="shared" si="107"/>
        <v>4.0429575154969966</v>
      </c>
      <c r="AX460" s="98">
        <f>([11]CaseCE185!$O477+[11]CaseCE185!$Q477)/3600/1000</f>
        <v>6.5362201262700586</v>
      </c>
      <c r="AY460" s="98">
        <f>[11]CaseCE185!$AA477/1000</f>
        <v>2.29145222814899</v>
      </c>
      <c r="AZ460" s="99">
        <f t="shared" si="108"/>
        <v>2.8524356938263318</v>
      </c>
      <c r="BA460" s="98">
        <f>([12]CaseCE190!$O477+[12]CaseCE190!$Q477)/3600/1000</f>
        <v>0.8287030377549639</v>
      </c>
      <c r="BB460" s="98">
        <f>[12]CaseCE190!$AA477/1000</f>
        <v>0.243410950824449</v>
      </c>
      <c r="BC460" s="99">
        <f t="shared" si="109"/>
        <v>3.4045429548181456</v>
      </c>
      <c r="BD460" s="98">
        <f>([13]CaseCE195!$O477+[13]CaseCE195!$Q477)/3600/1000</f>
        <v>0.85615890841403053</v>
      </c>
      <c r="BE460" s="98">
        <f>[13]CaseCE195!$AA477/1000</f>
        <v>0.37067993276611599</v>
      </c>
      <c r="BF460" s="99">
        <f t="shared" si="110"/>
        <v>2.3096985640013918</v>
      </c>
      <c r="BG460" s="98">
        <f>([14]CaseCE200!$O477+[14]CaseCE200!$Q477)/3600/1000</f>
        <v>7.9474417398233612</v>
      </c>
      <c r="BH460" s="98">
        <f>[14]CaseCE200!$AA477/1000</f>
        <v>2.1799093766661297</v>
      </c>
      <c r="BI460" s="99">
        <f t="shared" si="111"/>
        <v>3.6457670327460474</v>
      </c>
    </row>
    <row r="461" spans="19:61" x14ac:dyDescent="0.2">
      <c r="S461" t="s">
        <v>530</v>
      </c>
      <c r="T461" s="98">
        <f>([1]CaseCE100!$O478+[1]CaseCE100!$Q478)/3600/1000</f>
        <v>5.4356613393040822</v>
      </c>
      <c r="U461" s="98">
        <f>[1]CaseCE100!$AA478/1000</f>
        <v>2.2611854982194699</v>
      </c>
      <c r="V461" s="99">
        <f t="shared" si="98"/>
        <v>2.4038989032895781</v>
      </c>
      <c r="W461" s="98">
        <f>([2]CaseCE110!$O478+[2]CaseCE110!$Q478)/3600/1000</f>
        <v>5.4082193657629727</v>
      </c>
      <c r="X461" s="98">
        <f>[2]CaseCE110!$AA478/1000</f>
        <v>1.5904126535677798</v>
      </c>
      <c r="Y461" s="99">
        <f t="shared" si="99"/>
        <v>3.4005132904537008</v>
      </c>
      <c r="Z461" s="98">
        <f>([3]CaseCE120!$O478+[3]CaseCE120!$Q478)/3600/1000</f>
        <v>5.4010100067711662</v>
      </c>
      <c r="AA461" s="98">
        <f>[3]CaseCE120!$AA478/1000</f>
        <v>1.4972751387577801</v>
      </c>
      <c r="AB461" s="99">
        <f t="shared" si="100"/>
        <v>3.6072261316327836</v>
      </c>
      <c r="AC461" s="98">
        <f>([4]CaseCE130!$O478+[4]CaseCE130!$Q478)/3600/1000</f>
        <v>0.30566114947209444</v>
      </c>
      <c r="AD461" s="98">
        <f>[4]CaseCE130!$AA478/1000</f>
        <v>0.16054878846543899</v>
      </c>
      <c r="AE461" s="99">
        <f t="shared" si="101"/>
        <v>1.9038521087183009</v>
      </c>
      <c r="AF461" s="98">
        <f>([5]CaseCE140!$O478+[5]CaseCE140!$Q478)/3600/1000</f>
        <v>0.27821906763013893</v>
      </c>
      <c r="AG461" s="98">
        <f>[5]CaseCE140!$AA478/1000</f>
        <v>0.10039061687837</v>
      </c>
      <c r="AH461" s="99">
        <f t="shared" si="102"/>
        <v>2.7713652558507542</v>
      </c>
      <c r="AI461" s="98">
        <f>([6]CaseCE150!$O478+[6]CaseCE150!$Q478)/3600/1000</f>
        <v>6.5082816410423332</v>
      </c>
      <c r="AJ461" s="98">
        <f>[6]CaseCE150!$AA478/1000</f>
        <v>1.7812985561110599</v>
      </c>
      <c r="AK461" s="99">
        <f t="shared" si="103"/>
        <v>3.653672551810319</v>
      </c>
      <c r="AL461" s="98">
        <f>([7]CaseCE160!$O478+[7]CaseCE160!$Q478)/3600/1000</f>
        <v>6.5011254299904166</v>
      </c>
      <c r="AM461" s="98">
        <f>[7]CaseCE160!$AA478/1000</f>
        <v>1.68422319183271</v>
      </c>
      <c r="AN461" s="99">
        <f t="shared" si="104"/>
        <v>3.8600141961684602</v>
      </c>
      <c r="AO461" s="98">
        <f>([8]CaseCE165!$O478+[8]CaseCE165!$Q478)/3600/1000</f>
        <v>6.5247587408531382</v>
      </c>
      <c r="AP461" s="98">
        <f>[8]CaseCE165!$AA478/1000</f>
        <v>2.2185667787483099</v>
      </c>
      <c r="AQ461" s="99">
        <f t="shared" si="105"/>
        <v>2.9409791958276474</v>
      </c>
      <c r="AR461" s="98">
        <f>([9]CaseCE170!$O478+[9]CaseCE170!$Q478)/3600/1000</f>
        <v>3.2082701471213997</v>
      </c>
      <c r="AS461" s="98">
        <f>[9]CaseCE170!$AA478/1000</f>
        <v>0.94491257756502001</v>
      </c>
      <c r="AT461" s="99">
        <f t="shared" si="106"/>
        <v>3.3953089664537104</v>
      </c>
      <c r="AU461" s="98">
        <f>([10]CaseCE180!$O478+[10]CaseCE180!$Q478)/3600/1000</f>
        <v>6.5083331026000115</v>
      </c>
      <c r="AV461" s="98">
        <f>[10]CaseCE180!$AA478/1000</f>
        <v>1.6096598079136799</v>
      </c>
      <c r="AW461" s="99">
        <f t="shared" si="107"/>
        <v>4.0432972672875671</v>
      </c>
      <c r="AX461" s="98">
        <f>([11]CaseCE185!$O478+[11]CaseCE185!$Q478)/3600/1000</f>
        <v>6.5357271242945441</v>
      </c>
      <c r="AY461" s="98">
        <f>[11]CaseCE185!$AA478/1000</f>
        <v>2.2910527536959098</v>
      </c>
      <c r="AZ461" s="99">
        <f t="shared" si="108"/>
        <v>2.8527178668195905</v>
      </c>
      <c r="BA461" s="98">
        <f>([12]CaseCE190!$O478+[12]CaseCE190!$Q478)/3600/1000</f>
        <v>0.82823232992466389</v>
      </c>
      <c r="BB461" s="98">
        <f>[12]CaseCE190!$AA478/1000</f>
        <v>0.24341269431504198</v>
      </c>
      <c r="BC461" s="99">
        <f t="shared" si="109"/>
        <v>3.4025847840651515</v>
      </c>
      <c r="BD461" s="98">
        <f>([13]CaseCE195!$O478+[13]CaseCE195!$Q478)/3600/1000</f>
        <v>0.855669072631836</v>
      </c>
      <c r="BE461" s="98">
        <f>[13]CaseCE195!$AA478/1000</f>
        <v>0.37065499061409701</v>
      </c>
      <c r="BF461" s="99">
        <f t="shared" si="110"/>
        <v>2.3085324474227993</v>
      </c>
      <c r="BG461" s="98">
        <f>([14]CaseCE200!$O478+[14]CaseCE200!$Q478)/3600/1000</f>
        <v>7.946947551099389</v>
      </c>
      <c r="BH461" s="98">
        <f>[14]CaseCE200!$AA478/1000</f>
        <v>2.1797067157141199</v>
      </c>
      <c r="BI461" s="99">
        <f t="shared" si="111"/>
        <v>3.6458792799084412</v>
      </c>
    </row>
    <row r="462" spans="19:61" x14ac:dyDescent="0.2">
      <c r="S462" t="s">
        <v>531</v>
      </c>
      <c r="T462" s="98">
        <f>([1]CaseCE100!$O479+[1]CaseCE100!$Q479)/3600/1000</f>
        <v>5.4353526461597221</v>
      </c>
      <c r="U462" s="98">
        <f>[1]CaseCE100!$AA479/1000</f>
        <v>2.2609289850176499</v>
      </c>
      <c r="V462" s="99">
        <f t="shared" si="98"/>
        <v>2.4040351033481446</v>
      </c>
      <c r="W462" s="98">
        <f>([2]CaseCE110!$O479+[2]CaseCE110!$Q479)/3600/1000</f>
        <v>5.4078913440185001</v>
      </c>
      <c r="X462" s="98">
        <f>[2]CaseCE110!$AA479/1000</f>
        <v>1.5902242938467299</v>
      </c>
      <c r="Y462" s="99">
        <f t="shared" si="99"/>
        <v>3.4007098023492572</v>
      </c>
      <c r="Z462" s="98">
        <f>([3]CaseCE120!$O479+[3]CaseCE120!$Q479)/3600/1000</f>
        <v>5.4006519080696105</v>
      </c>
      <c r="AA462" s="98">
        <f>[3]CaseCE120!$AA479/1000</f>
        <v>1.4970900007407599</v>
      </c>
      <c r="AB462" s="99">
        <f t="shared" si="100"/>
        <v>3.6074330236641541</v>
      </c>
      <c r="AC462" s="98">
        <f>([4]CaseCE130!$O479+[4]CaseCE130!$Q479)/3600/1000</f>
        <v>0.30535247047549163</v>
      </c>
      <c r="AD462" s="98">
        <f>[4]CaseCE130!$AA479/1000</f>
        <v>0.16037387489663898</v>
      </c>
      <c r="AE462" s="99">
        <f t="shared" si="101"/>
        <v>1.9040038202749132</v>
      </c>
      <c r="AF462" s="98">
        <f>([5]CaseCE140!$O479+[5]CaseCE140!$Q479)/3600/1000</f>
        <v>0.27789106587087226</v>
      </c>
      <c r="AG462" s="98">
        <f>[5]CaseCE140!$AA479/1000</f>
        <v>0.100264166765272</v>
      </c>
      <c r="AH462" s="99">
        <f t="shared" si="102"/>
        <v>2.7715890415909188</v>
      </c>
      <c r="AI462" s="98">
        <f>([6]CaseCE150!$O479+[6]CaseCE150!$Q479)/3600/1000</f>
        <v>6.507948596970528</v>
      </c>
      <c r="AJ462" s="98">
        <f>[6]CaseCE150!$AA479/1000</f>
        <v>1.7810675611900799</v>
      </c>
      <c r="AK462" s="99">
        <f t="shared" si="103"/>
        <v>3.6539594223040166</v>
      </c>
      <c r="AL462" s="98">
        <f>([7]CaseCE160!$O479+[7]CaseCE160!$Q479)/3600/1000</f>
        <v>6.5007667352261658</v>
      </c>
      <c r="AM462" s="98">
        <f>[7]CaseCE160!$AA479/1000</f>
        <v>1.68400612237249</v>
      </c>
      <c r="AN462" s="99">
        <f t="shared" si="104"/>
        <v>3.860298753586267</v>
      </c>
      <c r="AO462" s="98">
        <f>([8]CaseCE165!$O479+[8]CaseCE165!$Q479)/3600/1000</f>
        <v>6.5244429728295552</v>
      </c>
      <c r="AP462" s="98">
        <f>[8]CaseCE165!$AA479/1000</f>
        <v>2.2182803633941699</v>
      </c>
      <c r="AQ462" s="99">
        <f t="shared" si="105"/>
        <v>2.941216575007934</v>
      </c>
      <c r="AR462" s="98">
        <f>([9]CaseCE170!$O479+[9]CaseCE170!$Q479)/3600/1000</f>
        <v>3.207938583576281</v>
      </c>
      <c r="AS462" s="98">
        <f>[9]CaseCE170!$AA479/1000</f>
        <v>0.944735502545474</v>
      </c>
      <c r="AT462" s="99">
        <f t="shared" si="106"/>
        <v>3.3955944017483026</v>
      </c>
      <c r="AU462" s="98">
        <f>([10]CaseCE180!$O479+[10]CaseCE180!$Q479)/3600/1000</f>
        <v>6.5079980417724057</v>
      </c>
      <c r="AV462" s="98">
        <f>[10]CaseCE180!$AA479/1000</f>
        <v>1.6095106685459399</v>
      </c>
      <c r="AW462" s="99">
        <f t="shared" si="107"/>
        <v>4.0434637489242897</v>
      </c>
      <c r="AX462" s="98">
        <f>([11]CaseCE185!$O479+[11]CaseCE185!$Q479)/3600/1000</f>
        <v>6.5354152696311054</v>
      </c>
      <c r="AY462" s="98">
        <f>[11]CaseCE185!$AA479/1000</f>
        <v>2.29080403508094</v>
      </c>
      <c r="AZ462" s="99">
        <f t="shared" si="108"/>
        <v>2.8528914606177529</v>
      </c>
      <c r="BA462" s="98">
        <f>([12]CaseCE190!$O479+[12]CaseCE190!$Q479)/3600/1000</f>
        <v>0.8279037677139639</v>
      </c>
      <c r="BB462" s="98">
        <f>[12]CaseCE190!$AA479/1000</f>
        <v>0.24339615390621902</v>
      </c>
      <c r="BC462" s="99">
        <f t="shared" si="109"/>
        <v>3.4014661054708233</v>
      </c>
      <c r="BD462" s="98">
        <f>([13]CaseCE195!$O479+[13]CaseCE195!$Q479)/3600/1000</f>
        <v>0.85536030164289156</v>
      </c>
      <c r="BE462" s="98">
        <f>[13]CaseCE195!$AA479/1000</f>
        <v>0.37062074277176599</v>
      </c>
      <c r="BF462" s="99">
        <f t="shared" si="110"/>
        <v>2.3079126528264386</v>
      </c>
      <c r="BG462" s="98">
        <f>([14]CaseCE200!$O479+[14]CaseCE200!$Q479)/3600/1000</f>
        <v>7.9466043481097497</v>
      </c>
      <c r="BH462" s="98">
        <f>[14]CaseCE200!$AA479/1000</f>
        <v>2.1794432237016297</v>
      </c>
      <c r="BI462" s="99">
        <f t="shared" si="111"/>
        <v>3.6461625894585161</v>
      </c>
    </row>
    <row r="463" spans="19:61" x14ac:dyDescent="0.2">
      <c r="S463" t="s">
        <v>532</v>
      </c>
      <c r="T463" s="98">
        <f>([1]CaseCE100!$O480+[1]CaseCE100!$Q480)/3600/1000</f>
        <v>5.4351596030051672</v>
      </c>
      <c r="U463" s="98">
        <f>[1]CaseCE100!$AA480/1000</f>
        <v>2.26086625102276</v>
      </c>
      <c r="V463" s="99">
        <f t="shared" si="98"/>
        <v>2.4040164253619318</v>
      </c>
      <c r="W463" s="98">
        <f>([2]CaseCE110!$O480+[2]CaseCE110!$Q480)/3600/1000</f>
        <v>5.4076589757803335</v>
      </c>
      <c r="X463" s="98">
        <f>[2]CaseCE110!$AA480/1000</f>
        <v>1.5901692137968801</v>
      </c>
      <c r="Y463" s="99">
        <f t="shared" si="99"/>
        <v>3.400681467646046</v>
      </c>
      <c r="Z463" s="98">
        <f>([3]CaseCE120!$O480+[3]CaseCE120!$Q480)/3600/1000</f>
        <v>5.4004124912354721</v>
      </c>
      <c r="AA463" s="98">
        <f>[3]CaseCE120!$AA480/1000</f>
        <v>1.49703535700963</v>
      </c>
      <c r="AB463" s="99">
        <f t="shared" si="100"/>
        <v>3.6074047723381413</v>
      </c>
      <c r="AC463" s="98">
        <f>([4]CaseCE130!$O480+[4]CaseCE130!$Q480)/3600/1000</f>
        <v>0.30515944330012773</v>
      </c>
      <c r="AD463" s="98">
        <f>[4]CaseCE130!$AA480/1000</f>
        <v>0.16027409537134402</v>
      </c>
      <c r="AE463" s="99">
        <f t="shared" si="101"/>
        <v>1.9039848117257774</v>
      </c>
      <c r="AF463" s="98">
        <f>([5]CaseCE140!$O480+[5]CaseCE140!$Q480)/3600/1000</f>
        <v>0.27765871251044472</v>
      </c>
      <c r="AG463" s="98">
        <f>[5]CaseCE140!$AA480/1000</f>
        <v>0.10018137118568</v>
      </c>
      <c r="AH463" s="99">
        <f t="shared" si="102"/>
        <v>2.7715603133023743</v>
      </c>
      <c r="AI463" s="98">
        <f>([6]CaseCE150!$O480+[6]CaseCE150!$Q480)/3600/1000</f>
        <v>6.5077128009306673</v>
      </c>
      <c r="AJ463" s="98">
        <f>[6]CaseCE150!$AA480/1000</f>
        <v>1.7809933053116098</v>
      </c>
      <c r="AK463" s="99">
        <f t="shared" si="103"/>
        <v>3.6539793729275427</v>
      </c>
      <c r="AL463" s="98">
        <f>([7]CaseCE160!$O480+[7]CaseCE160!$Q480)/3600/1000</f>
        <v>6.500525969401278</v>
      </c>
      <c r="AM463" s="98">
        <f>[7]CaseCE160!$AA480/1000</f>
        <v>1.6839320616488802</v>
      </c>
      <c r="AN463" s="99">
        <f t="shared" si="104"/>
        <v>3.8603255543671184</v>
      </c>
      <c r="AO463" s="98">
        <f>([8]CaseCE165!$O480+[8]CaseCE165!$Q480)/3600/1000</f>
        <v>6.5242329110747219</v>
      </c>
      <c r="AP463" s="98">
        <f>[8]CaseCE165!$AA480/1000</f>
        <v>2.2181922998193198</v>
      </c>
      <c r="AQ463" s="99">
        <f t="shared" si="105"/>
        <v>2.9412386435595081</v>
      </c>
      <c r="AR463" s="98">
        <f>([9]CaseCE170!$O480+[9]CaseCE170!$Q480)/3600/1000</f>
        <v>3.2077035006920749</v>
      </c>
      <c r="AS463" s="98">
        <f>[9]CaseCE170!$AA480/1000</f>
        <v>0.94466207447133799</v>
      </c>
      <c r="AT463" s="99">
        <f t="shared" si="106"/>
        <v>3.3956094855265619</v>
      </c>
      <c r="AU463" s="98">
        <f>([10]CaseCE180!$O480+[10]CaseCE180!$Q480)/3600/1000</f>
        <v>6.5077598708968836</v>
      </c>
      <c r="AV463" s="98">
        <f>[10]CaseCE180!$AA480/1000</f>
        <v>1.6094780039766898</v>
      </c>
      <c r="AW463" s="99">
        <f t="shared" si="107"/>
        <v>4.0433978313574617</v>
      </c>
      <c r="AX463" s="98">
        <f>([11]CaseCE185!$O480+[11]CaseCE185!$Q480)/3600/1000</f>
        <v>6.5352205536842032</v>
      </c>
      <c r="AY463" s="98">
        <f>[11]CaseCE185!$AA480/1000</f>
        <v>2.2907801326354202</v>
      </c>
      <c r="AZ463" s="99">
        <f t="shared" si="108"/>
        <v>2.8528362284012743</v>
      </c>
      <c r="BA463" s="98">
        <f>([12]CaseCE190!$O480+[12]CaseCE190!$Q480)/3600/1000</f>
        <v>0.82767095632491805</v>
      </c>
      <c r="BB463" s="98">
        <f>[12]CaseCE190!$AA480/1000</f>
        <v>0.24339853268183501</v>
      </c>
      <c r="BC463" s="99">
        <f t="shared" si="109"/>
        <v>3.4004763595137635</v>
      </c>
      <c r="BD463" s="98">
        <f>([13]CaseCE195!$O480+[13]CaseCE195!$Q480)/3600/1000</f>
        <v>0.85516736707074725</v>
      </c>
      <c r="BE463" s="98">
        <f>[13]CaseCE195!$AA480/1000</f>
        <v>0.37063637544418099</v>
      </c>
      <c r="BF463" s="99">
        <f t="shared" si="110"/>
        <v>2.3072947603858114</v>
      </c>
      <c r="BG463" s="98">
        <f>([14]CaseCE200!$O480+[14]CaseCE200!$Q480)/3600/1000</f>
        <v>7.9463705849838897</v>
      </c>
      <c r="BH463" s="98">
        <f>[14]CaseCE200!$AA480/1000</f>
        <v>2.17936033098528</v>
      </c>
      <c r="BI463" s="99">
        <f t="shared" si="111"/>
        <v>3.6461940102357318</v>
      </c>
    </row>
    <row r="464" spans="19:61" x14ac:dyDescent="0.2">
      <c r="S464" t="s">
        <v>533</v>
      </c>
      <c r="T464" s="98">
        <f>([1]CaseCE100!$O481+[1]CaseCE100!$Q481)/3600/1000</f>
        <v>5.4353750585016112</v>
      </c>
      <c r="U464" s="98">
        <f>[1]CaseCE100!$AA481/1000</f>
        <v>2.2611966223114601</v>
      </c>
      <c r="V464" s="99">
        <f t="shared" si="98"/>
        <v>2.4037604712788818</v>
      </c>
      <c r="W464" s="98">
        <f>([2]CaseCE110!$O481+[2]CaseCE110!$Q481)/3600/1000</f>
        <v>5.4077297788059155</v>
      </c>
      <c r="X464" s="98">
        <f>[2]CaseCE110!$AA481/1000</f>
        <v>1.5903703415227401</v>
      </c>
      <c r="Y464" s="99">
        <f t="shared" si="99"/>
        <v>3.4002959170051854</v>
      </c>
      <c r="Z464" s="98">
        <f>([3]CaseCE120!$O481+[3]CaseCE120!$Q481)/3600/1000</f>
        <v>5.4003675601697498</v>
      </c>
      <c r="AA464" s="98">
        <f>[3]CaseCE120!$AA481/1000</f>
        <v>1.4971974465915601</v>
      </c>
      <c r="AB464" s="99">
        <f t="shared" si="100"/>
        <v>3.6069842173882534</v>
      </c>
      <c r="AC464" s="98">
        <f>([4]CaseCE130!$O481+[4]CaseCE130!$Q481)/3600/1000</f>
        <v>0.30537493075842775</v>
      </c>
      <c r="AD464" s="98">
        <f>[4]CaseCE130!$AA481/1000</f>
        <v>0.160411052496193</v>
      </c>
      <c r="AE464" s="99">
        <f t="shared" si="101"/>
        <v>1.9037025566905694</v>
      </c>
      <c r="AF464" s="98">
        <f>([5]CaseCE140!$O481+[5]CaseCE140!$Q481)/3600/1000</f>
        <v>0.27772953976617226</v>
      </c>
      <c r="AG464" s="98">
        <f>[5]CaseCE140!$AA481/1000</f>
        <v>0.100222540384502</v>
      </c>
      <c r="AH464" s="99">
        <f t="shared" si="102"/>
        <v>2.7711285176036031</v>
      </c>
      <c r="AI464" s="98">
        <f>([6]CaseCE150!$O481+[6]CaseCE150!$Q481)/3600/1000</f>
        <v>6.5077769795779998</v>
      </c>
      <c r="AJ464" s="98">
        <f>[6]CaseCE150!$AA481/1000</f>
        <v>1.7811055998060101</v>
      </c>
      <c r="AK464" s="99">
        <f t="shared" si="103"/>
        <v>3.6537850312113989</v>
      </c>
      <c r="AL464" s="98">
        <f>([7]CaseCE160!$O481+[7]CaseCE160!$Q481)/3600/1000</f>
        <v>6.5004668081547781</v>
      </c>
      <c r="AM464" s="98">
        <f>[7]CaseCE160!$AA481/1000</f>
        <v>1.6839767412868401</v>
      </c>
      <c r="AN464" s="99">
        <f t="shared" si="104"/>
        <v>3.8601879995013078</v>
      </c>
      <c r="AO464" s="98">
        <f>([8]CaseCE165!$O481+[8]CaseCE165!$Q481)/3600/1000</f>
        <v>6.5244077693599998</v>
      </c>
      <c r="AP464" s="98">
        <f>[8]CaseCE165!$AA481/1000</f>
        <v>2.2183744574871298</v>
      </c>
      <c r="AQ464" s="99">
        <f t="shared" si="105"/>
        <v>2.9410759519610328</v>
      </c>
      <c r="AR464" s="98">
        <f>([9]CaseCE170!$O481+[9]CaseCE170!$Q481)/3600/1000</f>
        <v>3.2077689720352502</v>
      </c>
      <c r="AS464" s="98">
        <f>[9]CaseCE170!$AA481/1000</f>
        <v>0.94477256925973296</v>
      </c>
      <c r="AT464" s="99">
        <f t="shared" si="106"/>
        <v>3.3952816544500921</v>
      </c>
      <c r="AU464" s="98">
        <f>([10]CaseCE180!$O481+[10]CaseCE180!$Q481)/3600/1000</f>
        <v>6.5078200689508394</v>
      </c>
      <c r="AV464" s="98">
        <f>[10]CaseCE180!$AA481/1000</f>
        <v>1.6097004218248101</v>
      </c>
      <c r="AW464" s="99">
        <f t="shared" si="107"/>
        <v>4.0428765382153271</v>
      </c>
      <c r="AX464" s="98">
        <f>([11]CaseCE185!$O481+[11]CaseCE185!$Q481)/3600/1000</f>
        <v>6.5354334654648243</v>
      </c>
      <c r="AY464" s="98">
        <f>[11]CaseCE185!$AA481/1000</f>
        <v>2.29122076998368</v>
      </c>
      <c r="AZ464" s="99">
        <f t="shared" si="108"/>
        <v>2.852380508715175</v>
      </c>
      <c r="BA464" s="98">
        <f>([12]CaseCE190!$O481+[12]CaseCE190!$Q481)/3600/1000</f>
        <v>0.82774095686509463</v>
      </c>
      <c r="BB464" s="98">
        <f>[12]CaseCE190!$AA481/1000</f>
        <v>0.243606364209834</v>
      </c>
      <c r="BC464" s="99">
        <f t="shared" si="109"/>
        <v>3.3978626114714618</v>
      </c>
      <c r="BD464" s="98">
        <f>([13]CaseCE195!$O481+[13]CaseCE195!$Q481)/3600/1000</f>
        <v>0.85538327016155546</v>
      </c>
      <c r="BE464" s="98">
        <f>[13]CaseCE195!$AA481/1000</f>
        <v>0.37104429588026799</v>
      </c>
      <c r="BF464" s="99">
        <f t="shared" si="110"/>
        <v>2.3053400352975064</v>
      </c>
      <c r="BG464" s="98">
        <f>([14]CaseCE200!$O481+[14]CaseCE200!$Q481)/3600/1000</f>
        <v>7.9464568468894718</v>
      </c>
      <c r="BH464" s="98">
        <f>[14]CaseCE200!$AA481/1000</f>
        <v>2.1794823840572599</v>
      </c>
      <c r="BI464" s="99">
        <f t="shared" si="111"/>
        <v>3.6460293990064665</v>
      </c>
    </row>
    <row r="465" spans="19:61" x14ac:dyDescent="0.2">
      <c r="S465" t="s">
        <v>534</v>
      </c>
      <c r="T465" s="98">
        <f>([1]CaseCE100!$O482+[1]CaseCE100!$Q482)/3600/1000</f>
        <v>5.4358784887258613</v>
      </c>
      <c r="U465" s="98">
        <f>[1]CaseCE100!$AA482/1000</f>
        <v>2.2615165460237598</v>
      </c>
      <c r="V465" s="99">
        <f t="shared" si="98"/>
        <v>2.4036430324966331</v>
      </c>
      <c r="W465" s="98">
        <f>([2]CaseCE110!$O482+[2]CaseCE110!$Q482)/3600/1000</f>
        <v>5.4080408932893054</v>
      </c>
      <c r="X465" s="98">
        <f>[2]CaseCE110!$AA482/1000</f>
        <v>1.59055472258484</v>
      </c>
      <c r="Y465" s="99">
        <f t="shared" si="99"/>
        <v>3.4000973474842775</v>
      </c>
      <c r="Z465" s="98">
        <f>([3]CaseCE120!$O482+[3]CaseCE120!$Q482)/3600/1000</f>
        <v>5.4004855661011115</v>
      </c>
      <c r="AA465" s="98">
        <f>[3]CaseCE120!$AA482/1000</f>
        <v>1.4973278129146799</v>
      </c>
      <c r="AB465" s="99">
        <f t="shared" si="100"/>
        <v>3.6067489827685715</v>
      </c>
      <c r="AC465" s="98">
        <f>([4]CaseCE130!$O482+[4]CaseCE130!$Q482)/3600/1000</f>
        <v>0.305878384333025</v>
      </c>
      <c r="AD465" s="98">
        <f>[4]CaseCE130!$AA482/1000</f>
        <v>0.16068668607379299</v>
      </c>
      <c r="AE465" s="99">
        <f t="shared" si="101"/>
        <v>1.9035701824888893</v>
      </c>
      <c r="AF465" s="98">
        <f>([5]CaseCE140!$O482+[5]CaseCE140!$Q482)/3600/1000</f>
        <v>0.27804069756032779</v>
      </c>
      <c r="AG465" s="98">
        <f>[5]CaseCE140!$AA482/1000</f>
        <v>0.10034300638093101</v>
      </c>
      <c r="AH465" s="99">
        <f t="shared" si="102"/>
        <v>2.7709026028660637</v>
      </c>
      <c r="AI465" s="98">
        <f>([6]CaseCE150!$O482+[6]CaseCE150!$Q482)/3600/1000</f>
        <v>6.508080649703861</v>
      </c>
      <c r="AJ465" s="98">
        <f>[6]CaseCE150!$AA482/1000</f>
        <v>1.7813334050466101</v>
      </c>
      <c r="AK465" s="99">
        <f t="shared" si="103"/>
        <v>3.6534882415981929</v>
      </c>
      <c r="AL465" s="98">
        <f>([7]CaseCE160!$O482+[7]CaseCE160!$Q482)/3600/1000</f>
        <v>6.5005632033359442</v>
      </c>
      <c r="AM465" s="98">
        <f>[7]CaseCE160!$AA482/1000</f>
        <v>1.6841325714511899</v>
      </c>
      <c r="AN465" s="99">
        <f t="shared" si="104"/>
        <v>3.8598880596047813</v>
      </c>
      <c r="AO465" s="98">
        <f>([8]CaseCE165!$O482+[8]CaseCE165!$Q482)/3600/1000</f>
        <v>6.5248627633189713</v>
      </c>
      <c r="AP465" s="98">
        <f>[8]CaseCE165!$AA482/1000</f>
        <v>2.2187058724242701</v>
      </c>
      <c r="AQ465" s="99">
        <f t="shared" si="105"/>
        <v>2.9408417061562004</v>
      </c>
      <c r="AR465" s="98">
        <f>([9]CaseCE170!$O482+[9]CaseCE170!$Q482)/3600/1000</f>
        <v>3.2080731832871612</v>
      </c>
      <c r="AS465" s="98">
        <f>[9]CaseCE170!$AA482/1000</f>
        <v>0.94496625956080005</v>
      </c>
      <c r="AT465" s="99">
        <f t="shared" si="106"/>
        <v>3.3949076496955612</v>
      </c>
      <c r="AU465" s="98">
        <f>([10]CaseCE180!$O482+[10]CaseCE180!$Q482)/3600/1000</f>
        <v>6.5081153842454693</v>
      </c>
      <c r="AV465" s="98">
        <f>[10]CaseCE180!$AA482/1000</f>
        <v>1.6098625459657301</v>
      </c>
      <c r="AW465" s="99">
        <f t="shared" si="107"/>
        <v>4.0426528342774493</v>
      </c>
      <c r="AX465" s="98">
        <f>([11]CaseCE185!$O482+[11]CaseCE185!$Q482)/3600/1000</f>
        <v>6.5359318609262838</v>
      </c>
      <c r="AY465" s="98">
        <f>[11]CaseCE185!$AA482/1000</f>
        <v>2.2915640696726602</v>
      </c>
      <c r="AZ465" s="99">
        <f t="shared" si="108"/>
        <v>2.8521706843919543</v>
      </c>
      <c r="BA465" s="98">
        <f>([12]CaseCE190!$O482+[12]CaseCE190!$Q482)/3600/1000</f>
        <v>0.82805048045989171</v>
      </c>
      <c r="BB465" s="98">
        <f>[12]CaseCE190!$AA482/1000</f>
        <v>0.24386411733449198</v>
      </c>
      <c r="BC465" s="99">
        <f t="shared" si="109"/>
        <v>3.3955404735667227</v>
      </c>
      <c r="BD465" s="98">
        <f>([13]CaseCE195!$O482+[13]CaseCE195!$Q482)/3600/1000</f>
        <v>0.85588641088744721</v>
      </c>
      <c r="BE465" s="98">
        <f>[13]CaseCE195!$AA482/1000</f>
        <v>0.37152076713962701</v>
      </c>
      <c r="BF465" s="99">
        <f t="shared" si="110"/>
        <v>2.3037377357852602</v>
      </c>
      <c r="BG465" s="98">
        <f>([14]CaseCE200!$O482+[14]CaseCE200!$Q482)/3600/1000</f>
        <v>7.9467988185570286</v>
      </c>
      <c r="BH465" s="98">
        <f>[14]CaseCE200!$AA482/1000</f>
        <v>2.17974983497411</v>
      </c>
      <c r="BI465" s="99">
        <f t="shared" si="111"/>
        <v>3.6457389242795455</v>
      </c>
    </row>
    <row r="466" spans="19:61" x14ac:dyDescent="0.2">
      <c r="S466" t="s">
        <v>535</v>
      </c>
      <c r="T466" s="98">
        <f>([1]CaseCE100!$O483+[1]CaseCE100!$Q483)/3600/1000</f>
        <v>5.4362339807385833</v>
      </c>
      <c r="U466" s="98">
        <f>[1]CaseCE100!$AA483/1000</f>
        <v>2.26163207543435</v>
      </c>
      <c r="V466" s="99">
        <f t="shared" si="98"/>
        <v>2.4036774326763766</v>
      </c>
      <c r="W466" s="98">
        <f>([2]CaseCE110!$O483+[2]CaseCE110!$Q483)/3600/1000</f>
        <v>5.4083091226121391</v>
      </c>
      <c r="X466" s="98">
        <f>[2]CaseCE110!$AA483/1000</f>
        <v>1.5906183075047</v>
      </c>
      <c r="Y466" s="99">
        <f t="shared" si="99"/>
        <v>3.4001300608041434</v>
      </c>
      <c r="Z466" s="98">
        <f>([3]CaseCE120!$O483+[3]CaseCE120!$Q483)/3600/1000</f>
        <v>5.4006345343821938</v>
      </c>
      <c r="AA466" s="98">
        <f>[3]CaseCE120!$AA483/1000</f>
        <v>1.49736181697479</v>
      </c>
      <c r="AB466" s="99">
        <f t="shared" si="100"/>
        <v>3.6067665631366372</v>
      </c>
      <c r="AC466" s="98">
        <f>([4]CaseCE130!$O483+[4]CaseCE130!$Q483)/3600/1000</f>
        <v>0.30623387868267499</v>
      </c>
      <c r="AD466" s="98">
        <f>[4]CaseCE130!$AA483/1000</f>
        <v>0.16087047930836598</v>
      </c>
      <c r="AE466" s="99">
        <f t="shared" si="101"/>
        <v>1.9036051859811265</v>
      </c>
      <c r="AF466" s="98">
        <f>([5]CaseCE140!$O483+[5]CaseCE140!$Q483)/3600/1000</f>
        <v>0.27830895354624169</v>
      </c>
      <c r="AG466" s="98">
        <f>[5]CaseCE140!$AA483/1000</f>
        <v>0.10043861594242801</v>
      </c>
      <c r="AH466" s="99">
        <f t="shared" si="102"/>
        <v>2.7709357694232861</v>
      </c>
      <c r="AI466" s="98">
        <f>([6]CaseCE150!$O483+[6]CaseCE150!$Q483)/3600/1000</f>
        <v>6.5083439388288609</v>
      </c>
      <c r="AJ466" s="98">
        <f>[6]CaseCE150!$AA483/1000</f>
        <v>1.78141514836228</v>
      </c>
      <c r="AK466" s="99">
        <f t="shared" si="103"/>
        <v>3.6534683927057761</v>
      </c>
      <c r="AL466" s="98">
        <f>([7]CaseCE160!$O483+[7]CaseCE160!$Q483)/3600/1000</f>
        <v>6.5006946352128612</v>
      </c>
      <c r="AM466" s="98">
        <f>[7]CaseCE160!$AA483/1000</f>
        <v>1.68418767102741</v>
      </c>
      <c r="AN466" s="99">
        <f t="shared" si="104"/>
        <v>3.8598398189479819</v>
      </c>
      <c r="AO466" s="98">
        <f>([8]CaseCE165!$O483+[8]CaseCE165!$Q483)/3600/1000</f>
        <v>6.5251971707693608</v>
      </c>
      <c r="AP466" s="98">
        <f>[8]CaseCE165!$AA483/1000</f>
        <v>2.21882897303851</v>
      </c>
      <c r="AQ466" s="99">
        <f t="shared" si="105"/>
        <v>2.9408292617675809</v>
      </c>
      <c r="AR466" s="98">
        <f>([9]CaseCE170!$O483+[9]CaseCE170!$Q483)/3600/1000</f>
        <v>3.2083376325310913</v>
      </c>
      <c r="AS466" s="98">
        <f>[9]CaseCE170!$AA483/1000</f>
        <v>0.945055637916554</v>
      </c>
      <c r="AT466" s="99">
        <f t="shared" si="106"/>
        <v>3.3948664013095695</v>
      </c>
      <c r="AU466" s="98">
        <f>([10]CaseCE180!$O483+[10]CaseCE180!$Q483)/3600/1000</f>
        <v>6.5083746004245695</v>
      </c>
      <c r="AV466" s="98">
        <f>[10]CaseCE180!$AA483/1000</f>
        <v>1.60991481737363</v>
      </c>
      <c r="AW466" s="99">
        <f t="shared" si="107"/>
        <v>4.0426825880403721</v>
      </c>
      <c r="AX466" s="98">
        <f>([11]CaseCE185!$O483+[11]CaseCE185!$Q483)/3600/1000</f>
        <v>6.5362850608377299</v>
      </c>
      <c r="AY466" s="98">
        <f>[11]CaseCE185!$AA483/1000</f>
        <v>2.2916504826432402</v>
      </c>
      <c r="AZ466" s="99">
        <f t="shared" si="108"/>
        <v>2.8522172601550628</v>
      </c>
      <c r="BA466" s="98">
        <f>([12]CaseCE190!$O483+[12]CaseCE190!$Q483)/3600/1000</f>
        <v>0.82831782584417224</v>
      </c>
      <c r="BB466" s="98">
        <f>[12]CaseCE190!$AA483/1000</f>
        <v>0.243976950430323</v>
      </c>
      <c r="BC466" s="99">
        <f t="shared" si="109"/>
        <v>3.3950659043126707</v>
      </c>
      <c r="BD466" s="98">
        <f>([13]CaseCE195!$O483+[13]CaseCE195!$Q483)/3600/1000</f>
        <v>0.85624148797000843</v>
      </c>
      <c r="BE466" s="98">
        <f>[13]CaseCE195!$AA483/1000</f>
        <v>0.37167155568148003</v>
      </c>
      <c r="BF466" s="99">
        <f t="shared" si="110"/>
        <v>2.3037584525402894</v>
      </c>
      <c r="BG466" s="98">
        <f>([14]CaseCE200!$O483+[14]CaseCE200!$Q483)/3600/1000</f>
        <v>7.9470819723726951</v>
      </c>
      <c r="BH466" s="98">
        <f>[14]CaseCE200!$AA483/1000</f>
        <v>2.1798449651412102</v>
      </c>
      <c r="BI466" s="99">
        <f t="shared" si="111"/>
        <v>3.6457097176440176</v>
      </c>
    </row>
    <row r="467" spans="19:61" x14ac:dyDescent="0.2">
      <c r="S467" t="s">
        <v>536</v>
      </c>
      <c r="T467" s="98">
        <f>([1]CaseCE100!$O484+[1]CaseCE100!$Q484)/3600/1000</f>
        <v>5.436458304026444</v>
      </c>
      <c r="U467" s="98">
        <f>[1]CaseCE100!$AA484/1000</f>
        <v>2.2619656194180999</v>
      </c>
      <c r="V467" s="99">
        <f t="shared" si="98"/>
        <v>2.4034221640490698</v>
      </c>
      <c r="W467" s="98">
        <f>([2]CaseCE110!$O484+[2]CaseCE110!$Q484)/3600/1000</f>
        <v>5.4085152226518609</v>
      </c>
      <c r="X467" s="98">
        <f>[2]CaseCE110!$AA484/1000</f>
        <v>1.5908518455746101</v>
      </c>
      <c r="Y467" s="99">
        <f t="shared" si="99"/>
        <v>3.3997604727914332</v>
      </c>
      <c r="Z467" s="98">
        <f>([3]CaseCE120!$O484+[3]CaseCE120!$Q484)/3600/1000</f>
        <v>5.4007848037155268</v>
      </c>
      <c r="AA467" s="98">
        <f>[3]CaseCE120!$AA484/1000</f>
        <v>1.4975687288181501</v>
      </c>
      <c r="AB467" s="99">
        <f t="shared" si="100"/>
        <v>3.6063685758033377</v>
      </c>
      <c r="AC467" s="98">
        <f>([4]CaseCE130!$O484+[4]CaseCE130!$Q484)/3600/1000</f>
        <v>0.30645820711935001</v>
      </c>
      <c r="AD467" s="98">
        <f>[4]CaseCE130!$AA484/1000</f>
        <v>0.161012133643228</v>
      </c>
      <c r="AE467" s="99">
        <f t="shared" si="101"/>
        <v>1.9033236824151565</v>
      </c>
      <c r="AF467" s="98">
        <f>([5]CaseCE140!$O484+[5]CaseCE140!$Q484)/3600/1000</f>
        <v>0.27851505576953051</v>
      </c>
      <c r="AG467" s="98">
        <f>[5]CaseCE140!$AA484/1000</f>
        <v>0.10052807252280699</v>
      </c>
      <c r="AH467" s="99">
        <f t="shared" si="102"/>
        <v>2.7705202017709358</v>
      </c>
      <c r="AI467" s="98">
        <f>([6]CaseCE150!$O484+[6]CaseCE150!$Q484)/3600/1000</f>
        <v>6.508547625336778</v>
      </c>
      <c r="AJ467" s="98">
        <f>[6]CaseCE150!$AA484/1000</f>
        <v>1.7815562358197001</v>
      </c>
      <c r="AK467" s="99">
        <f t="shared" si="103"/>
        <v>3.6532933928645663</v>
      </c>
      <c r="AL467" s="98">
        <f>([7]CaseCE160!$O484+[7]CaseCE160!$Q484)/3600/1000</f>
        <v>6.5008310109621386</v>
      </c>
      <c r="AM467" s="98">
        <f>[7]CaseCE160!$AA484/1000</f>
        <v>1.6842801281964301</v>
      </c>
      <c r="AN467" s="99">
        <f t="shared" si="104"/>
        <v>3.859708905978362</v>
      </c>
      <c r="AO467" s="98">
        <f>([8]CaseCE165!$O484+[8]CaseCE165!$Q484)/3600/1000</f>
        <v>6.5254274873635563</v>
      </c>
      <c r="AP467" s="98">
        <f>[8]CaseCE165!$AA484/1000</f>
        <v>2.2190209485031702</v>
      </c>
      <c r="AQ467" s="99">
        <f t="shared" si="105"/>
        <v>2.9406786320630509</v>
      </c>
      <c r="AR467" s="98">
        <f>([9]CaseCE170!$O484+[9]CaseCE170!$Q484)/3600/1000</f>
        <v>3.2085426993462725</v>
      </c>
      <c r="AS467" s="98">
        <f>[9]CaseCE170!$AA484/1000</f>
        <v>0.94518365583419406</v>
      </c>
      <c r="AT467" s="99">
        <f t="shared" si="106"/>
        <v>3.3946235523026451</v>
      </c>
      <c r="AU467" s="98">
        <f>([10]CaseCE180!$O484+[10]CaseCE180!$Q484)/3600/1000</f>
        <v>6.5085785266071969</v>
      </c>
      <c r="AV467" s="98">
        <f>[10]CaseCE180!$AA484/1000</f>
        <v>1.61012082532708</v>
      </c>
      <c r="AW467" s="99">
        <f t="shared" si="107"/>
        <v>4.0422919971145914</v>
      </c>
      <c r="AX467" s="98">
        <f>([11]CaseCE185!$O484+[11]CaseCE185!$Q484)/3600/1000</f>
        <v>6.536510513512658</v>
      </c>
      <c r="AY467" s="98">
        <f>[11]CaseCE185!$AA484/1000</f>
        <v>2.2919916744768303</v>
      </c>
      <c r="AZ467" s="99">
        <f t="shared" si="108"/>
        <v>2.8518910370844521</v>
      </c>
      <c r="BA467" s="98">
        <f>([12]CaseCE190!$O484+[12]CaseCE190!$Q484)/3600/1000</f>
        <v>0.82852370676667497</v>
      </c>
      <c r="BB467" s="98">
        <f>[12]CaseCE190!$AA484/1000</f>
        <v>0.24406314120574601</v>
      </c>
      <c r="BC467" s="99">
        <f t="shared" si="109"/>
        <v>3.3947104944790776</v>
      </c>
      <c r="BD467" s="98">
        <f>([13]CaseCE195!$O484+[13]CaseCE195!$Q484)/3600/1000</f>
        <v>0.85646573956713612</v>
      </c>
      <c r="BE467" s="98">
        <f>[13]CaseCE195!$AA484/1000</f>
        <v>0.37176812026443401</v>
      </c>
      <c r="BF467" s="99">
        <f t="shared" si="110"/>
        <v>2.3037632677001536</v>
      </c>
      <c r="BG467" s="98">
        <f>([14]CaseCE200!$O484+[14]CaseCE200!$Q484)/3600/1000</f>
        <v>7.9472941830241126</v>
      </c>
      <c r="BH467" s="98">
        <f>[14]CaseCE200!$AA484/1000</f>
        <v>2.17999189794353</v>
      </c>
      <c r="BI467" s="99">
        <f t="shared" si="111"/>
        <v>3.6455613392513522</v>
      </c>
    </row>
    <row r="468" spans="19:61" x14ac:dyDescent="0.2">
      <c r="S468" t="s">
        <v>537</v>
      </c>
      <c r="T468" s="98">
        <f>([1]CaseCE100!$O485+[1]CaseCE100!$Q485)/3600/1000</f>
        <v>5.4365035840790554</v>
      </c>
      <c r="U468" s="98">
        <f>[1]CaseCE100!$AA485/1000</f>
        <v>2.26213679565371</v>
      </c>
      <c r="V468" s="99">
        <f t="shared" si="98"/>
        <v>2.4032603132243469</v>
      </c>
      <c r="W468" s="98">
        <f>([2]CaseCE110!$O485+[2]CaseCE110!$Q485)/3600/1000</f>
        <v>5.4085893462736667</v>
      </c>
      <c r="X468" s="98">
        <f>[2]CaseCE110!$AA485/1000</f>
        <v>1.5909802051297199</v>
      </c>
      <c r="Y468" s="99">
        <f t="shared" si="99"/>
        <v>3.3995327715800712</v>
      </c>
      <c r="Z468" s="98">
        <f>([3]CaseCE120!$O485+[3]CaseCE120!$Q485)/3600/1000</f>
        <v>5.4008718947699448</v>
      </c>
      <c r="AA468" s="98">
        <f>[3]CaseCE120!$AA485/1000</f>
        <v>1.49769226473131</v>
      </c>
      <c r="AB468" s="99">
        <f t="shared" si="100"/>
        <v>3.6061292576274844</v>
      </c>
      <c r="AC468" s="98">
        <f>([4]CaseCE130!$O485+[4]CaseCE130!$Q485)/3600/1000</f>
        <v>0.30650347860813887</v>
      </c>
      <c r="AD468" s="98">
        <f>[4]CaseCE130!$AA485/1000</f>
        <v>0.16105095651232501</v>
      </c>
      <c r="AE468" s="99">
        <f t="shared" si="101"/>
        <v>1.9031459684915475</v>
      </c>
      <c r="AF468" s="98">
        <f>([5]CaseCE140!$O485+[5]CaseCE140!$Q485)/3600/1000</f>
        <v>0.27858917449775278</v>
      </c>
      <c r="AG468" s="98">
        <f>[5]CaseCE140!$AA485/1000</f>
        <v>0.10056410130096399</v>
      </c>
      <c r="AH468" s="99">
        <f t="shared" si="102"/>
        <v>2.7702646460689073</v>
      </c>
      <c r="AI468" s="98">
        <f>([6]CaseCE150!$O485+[6]CaseCE150!$Q485)/3600/1000</f>
        <v>6.5086237178740278</v>
      </c>
      <c r="AJ468" s="98">
        <f>[6]CaseCE150!$AA485/1000</f>
        <v>1.78173031747738</v>
      </c>
      <c r="AK468" s="99">
        <f t="shared" si="103"/>
        <v>3.6529791596570611</v>
      </c>
      <c r="AL468" s="98">
        <f>([7]CaseCE160!$O485+[7]CaseCE160!$Q485)/3600/1000</f>
        <v>6.5009138714565831</v>
      </c>
      <c r="AM468" s="98">
        <f>[7]CaseCE160!$AA485/1000</f>
        <v>1.68444607379805</v>
      </c>
      <c r="AN468" s="99">
        <f t="shared" si="104"/>
        <v>3.8593778528026563</v>
      </c>
      <c r="AO468" s="98">
        <f>([8]CaseCE165!$O485+[8]CaseCE165!$Q485)/3600/1000</f>
        <v>6.5254782897654442</v>
      </c>
      <c r="AP468" s="98">
        <f>[8]CaseCE165!$AA485/1000</f>
        <v>2.2192346681161896</v>
      </c>
      <c r="AQ468" s="99">
        <f t="shared" si="105"/>
        <v>2.940418326875109</v>
      </c>
      <c r="AR468" s="98">
        <f>([9]CaseCE170!$O485+[9]CaseCE170!$Q485)/3600/1000</f>
        <v>3.208618129906561</v>
      </c>
      <c r="AS468" s="98">
        <f>[9]CaseCE170!$AA485/1000</f>
        <v>0.94528971649222004</v>
      </c>
      <c r="AT468" s="99">
        <f t="shared" si="106"/>
        <v>3.3943224748208385</v>
      </c>
      <c r="AU468" s="98">
        <f>([10]CaseCE180!$O485+[10]CaseCE180!$Q485)/3600/1000</f>
        <v>6.5086543440896101</v>
      </c>
      <c r="AV468" s="98">
        <f>[10]CaseCE180!$AA485/1000</f>
        <v>1.6102052488669798</v>
      </c>
      <c r="AW468" s="99">
        <f t="shared" si="107"/>
        <v>4.0421271441447741</v>
      </c>
      <c r="AX468" s="98">
        <f>([11]CaseCE185!$O485+[11]CaseCE185!$Q485)/3600/1000</f>
        <v>6.5365572806251162</v>
      </c>
      <c r="AY468" s="98">
        <f>[11]CaseCE185!$AA485/1000</f>
        <v>2.2921413176160099</v>
      </c>
      <c r="AZ468" s="99">
        <f t="shared" si="108"/>
        <v>2.8517252537568676</v>
      </c>
      <c r="BA468" s="98">
        <f>([12]CaseCE190!$O485+[12]CaseCE190!$Q485)/3600/1000</f>
        <v>0.82859782383677782</v>
      </c>
      <c r="BB468" s="98">
        <f>[12]CaseCE190!$AA485/1000</f>
        <v>0.24404899737451</v>
      </c>
      <c r="BC468" s="99">
        <f t="shared" si="109"/>
        <v>3.3952109320295114</v>
      </c>
      <c r="BD468" s="98">
        <f>([13]CaseCE195!$O485+[13]CaseCE195!$Q485)/3600/1000</f>
        <v>0.85651081141116103</v>
      </c>
      <c r="BE468" s="98">
        <f>[13]CaseCE195!$AA485/1000</f>
        <v>0.37171769677550204</v>
      </c>
      <c r="BF468" s="99">
        <f t="shared" si="110"/>
        <v>2.3041970259716975</v>
      </c>
      <c r="BG468" s="98">
        <f>([14]CaseCE200!$O485+[14]CaseCE200!$Q485)/3600/1000</f>
        <v>7.9473740368941943</v>
      </c>
      <c r="BH468" s="98">
        <f>[14]CaseCE200!$AA485/1000</f>
        <v>2.1801979722338003</v>
      </c>
      <c r="BI468" s="99">
        <f t="shared" si="111"/>
        <v>3.6452533843756521</v>
      </c>
    </row>
    <row r="469" spans="19:61" x14ac:dyDescent="0.2">
      <c r="S469" t="s">
        <v>538</v>
      </c>
      <c r="T469" s="98">
        <f>([1]CaseCE100!$O486+[1]CaseCE100!$Q486)/3600/1000</f>
        <v>5.4364744313111943</v>
      </c>
      <c r="U469" s="98">
        <f>[1]CaseCE100!$AA486/1000</f>
        <v>2.26212732242529</v>
      </c>
      <c r="V469" s="99">
        <f t="shared" si="98"/>
        <v>2.4032574901586874</v>
      </c>
      <c r="W469" s="98">
        <f>([2]CaseCE110!$O486+[2]CaseCE110!$Q486)/3600/1000</f>
        <v>5.40859973111675</v>
      </c>
      <c r="X469" s="98">
        <f>[2]CaseCE110!$AA486/1000</f>
        <v>1.59098266783338</v>
      </c>
      <c r="Y469" s="99">
        <f t="shared" si="99"/>
        <v>3.3995340367109392</v>
      </c>
      <c r="Z469" s="98">
        <f>([3]CaseCE120!$O486+[3]CaseCE120!$Q486)/3600/1000</f>
        <v>5.4009143694411659</v>
      </c>
      <c r="AA469" s="98">
        <f>[3]CaseCE120!$AA486/1000</f>
        <v>1.4977019610878999</v>
      </c>
      <c r="AB469" s="99">
        <f t="shared" si="100"/>
        <v>3.6061342708786017</v>
      </c>
      <c r="AC469" s="98">
        <f>([4]CaseCE130!$O486+[4]CaseCE130!$Q486)/3600/1000</f>
        <v>0.30647431310054168</v>
      </c>
      <c r="AD469" s="98">
        <f>[4]CaseCE130!$AA486/1000</f>
        <v>0.16103587465595298</v>
      </c>
      <c r="AE469" s="99">
        <f t="shared" si="101"/>
        <v>1.9031430962530083</v>
      </c>
      <c r="AF469" s="98">
        <f>([5]CaseCE140!$O486+[5]CaseCE140!$Q486)/3600/1000</f>
        <v>0.27859955274564718</v>
      </c>
      <c r="AG469" s="98">
        <f>[5]CaseCE140!$AA486/1000</f>
        <v>0.10056780101376199</v>
      </c>
      <c r="AH469" s="99">
        <f t="shared" si="102"/>
        <v>2.770265929425292</v>
      </c>
      <c r="AI469" s="98">
        <f>([6]CaseCE150!$O486+[6]CaseCE150!$Q486)/3600/1000</f>
        <v>6.5086359164569725</v>
      </c>
      <c r="AJ469" s="98">
        <f>[6]CaseCE150!$AA486/1000</f>
        <v>1.78175719080616</v>
      </c>
      <c r="AK469" s="99">
        <f t="shared" si="103"/>
        <v>3.6529309100260319</v>
      </c>
      <c r="AL469" s="98">
        <f>([7]CaseCE160!$O486+[7]CaseCE160!$Q486)/3600/1000</f>
        <v>6.5009553750972504</v>
      </c>
      <c r="AM469" s="98">
        <f>[7]CaseCE160!$AA486/1000</f>
        <v>1.6844896607070199</v>
      </c>
      <c r="AN469" s="99">
        <f t="shared" si="104"/>
        <v>3.8593026284107004</v>
      </c>
      <c r="AO469" s="98">
        <f>([8]CaseCE165!$O486+[8]CaseCE165!$Q486)/3600/1000</f>
        <v>6.5254712847746115</v>
      </c>
      <c r="AP469" s="98">
        <f>[8]CaseCE165!$AA486/1000</f>
        <v>2.2192666241091503</v>
      </c>
      <c r="AQ469" s="99">
        <f t="shared" si="105"/>
        <v>2.9403728303236396</v>
      </c>
      <c r="AR469" s="98">
        <f>([9]CaseCE170!$O486+[9]CaseCE170!$Q486)/3600/1000</f>
        <v>3.2086299337358439</v>
      </c>
      <c r="AS469" s="98">
        <f>[9]CaseCE170!$AA486/1000</f>
        <v>0.94530540123746798</v>
      </c>
      <c r="AT469" s="99">
        <f t="shared" si="106"/>
        <v>3.3942786421568445</v>
      </c>
      <c r="AU469" s="98">
        <f>([10]CaseCE180!$O486+[10]CaseCE180!$Q486)/3600/1000</f>
        <v>6.508667699983639</v>
      </c>
      <c r="AV469" s="98">
        <f>[10]CaseCE180!$AA486/1000</f>
        <v>1.61020660610302</v>
      </c>
      <c r="AW469" s="99">
        <f t="shared" si="107"/>
        <v>4.0421320315755915</v>
      </c>
      <c r="AX469" s="98">
        <f>([11]CaseCE185!$O486+[11]CaseCE185!$Q486)/3600/1000</f>
        <v>6.5365293103981665</v>
      </c>
      <c r="AY469" s="98">
        <f>[11]CaseCE185!$AA486/1000</f>
        <v>2.29213153912178</v>
      </c>
      <c r="AZ469" s="99">
        <f t="shared" si="108"/>
        <v>2.8517252168270448</v>
      </c>
      <c r="BA469" s="98">
        <f>([12]CaseCE190!$O486+[12]CaseCE190!$Q486)/3600/1000</f>
        <v>0.82860846155741374</v>
      </c>
      <c r="BB469" s="98">
        <f>[12]CaseCE190!$AA486/1000</f>
        <v>0.24401108641481201</v>
      </c>
      <c r="BC469" s="99">
        <f t="shared" si="109"/>
        <v>3.3957820266772738</v>
      </c>
      <c r="BD469" s="98">
        <f>([13]CaseCE195!$O486+[13]CaseCE195!$Q486)/3600/1000</f>
        <v>0.85648168234422495</v>
      </c>
      <c r="BE469" s="98">
        <f>[13]CaseCE195!$AA486/1000</f>
        <v>0.37164510247624299</v>
      </c>
      <c r="BF469" s="99">
        <f t="shared" si="110"/>
        <v>2.3045687313987262</v>
      </c>
      <c r="BG469" s="98">
        <f>([14]CaseCE200!$O486+[14]CaseCE200!$Q486)/3600/1000</f>
        <v>7.9473868657662781</v>
      </c>
      <c r="BH469" s="98">
        <f>[14]CaseCE200!$AA486/1000</f>
        <v>2.1802360733005597</v>
      </c>
      <c r="BI469" s="99">
        <f t="shared" si="111"/>
        <v>3.6451955653293511</v>
      </c>
    </row>
    <row r="470" spans="19:61" x14ac:dyDescent="0.2">
      <c r="S470" t="s">
        <v>539</v>
      </c>
      <c r="T470" s="98">
        <f>([1]CaseCE100!$O487+[1]CaseCE100!$Q487)/3600/1000</f>
        <v>5.4365026147944997</v>
      </c>
      <c r="U470" s="98">
        <f>[1]CaseCE100!$AA487/1000</f>
        <v>2.2618757512433798</v>
      </c>
      <c r="V470" s="99">
        <f t="shared" si="98"/>
        <v>2.4035372463788032</v>
      </c>
      <c r="W470" s="98">
        <f>([2]CaseCE110!$O487+[2]CaseCE110!$Q487)/3600/1000</f>
        <v>5.4086337924832497</v>
      </c>
      <c r="X470" s="98">
        <f>[2]CaseCE110!$AA487/1000</f>
        <v>1.59080608624468</v>
      </c>
      <c r="Y470" s="99">
        <f t="shared" si="99"/>
        <v>3.3999328008928389</v>
      </c>
      <c r="Z470" s="98">
        <f>([3]CaseCE120!$O487+[3]CaseCE120!$Q487)/3600/1000</f>
        <v>5.4009636977996385</v>
      </c>
      <c r="AA470" s="98">
        <f>[3]CaseCE120!$AA487/1000</f>
        <v>1.49754049814916</v>
      </c>
      <c r="AB470" s="99">
        <f t="shared" si="100"/>
        <v>3.606556019336236</v>
      </c>
      <c r="AC470" s="98">
        <f>([4]CaseCE130!$O487+[4]CaseCE130!$Q487)/3600/1000</f>
        <v>0.30650248184888335</v>
      </c>
      <c r="AD470" s="98">
        <f>[4]CaseCE130!$AA487/1000</f>
        <v>0.161024750901056</v>
      </c>
      <c r="AE470" s="99">
        <f t="shared" si="101"/>
        <v>1.903449501606236</v>
      </c>
      <c r="AF470" s="98">
        <f>([5]CaseCE140!$O487+[5]CaseCE140!$Q487)/3600/1000</f>
        <v>0.27863362068442499</v>
      </c>
      <c r="AG470" s="98">
        <f>[5]CaseCE140!$AA487/1000</f>
        <v>0.10056392997859499</v>
      </c>
      <c r="AH470" s="99">
        <f t="shared" si="102"/>
        <v>2.7707113350058226</v>
      </c>
      <c r="AI470" s="98">
        <f>([6]CaseCE150!$O487+[6]CaseCE150!$Q487)/3600/1000</f>
        <v>6.5086707163595277</v>
      </c>
      <c r="AJ470" s="98">
        <f>[6]CaseCE150!$AA487/1000</f>
        <v>1.7816715973235799</v>
      </c>
      <c r="AK470" s="99">
        <f t="shared" si="103"/>
        <v>3.6531259330489565</v>
      </c>
      <c r="AL470" s="98">
        <f>([7]CaseCE160!$O487+[7]CaseCE160!$Q487)/3600/1000</f>
        <v>6.5010032533203335</v>
      </c>
      <c r="AM470" s="98">
        <f>[7]CaseCE160!$AA487/1000</f>
        <v>1.6844402661512099</v>
      </c>
      <c r="AN470" s="99">
        <f t="shared" si="104"/>
        <v>3.8594442224861583</v>
      </c>
      <c r="AO470" s="98">
        <f>([8]CaseCE165!$O487+[8]CaseCE165!$Q487)/3600/1000</f>
        <v>6.5255043379359723</v>
      </c>
      <c r="AP470" s="98">
        <f>[8]CaseCE165!$AA487/1000</f>
        <v>2.2191506217141801</v>
      </c>
      <c r="AQ470" s="99">
        <f t="shared" si="105"/>
        <v>2.940541427915945</v>
      </c>
      <c r="AR470" s="98">
        <f>([9]CaseCE170!$O487+[9]CaseCE170!$Q487)/3600/1000</f>
        <v>3.2086639856558752</v>
      </c>
      <c r="AS470" s="98">
        <f>[9]CaseCE170!$AA487/1000</f>
        <v>0.94524505708440909</v>
      </c>
      <c r="AT470" s="99">
        <f t="shared" si="106"/>
        <v>3.3945313562949906</v>
      </c>
      <c r="AU470" s="98">
        <f>([10]CaseCE180!$O487+[10]CaseCE180!$Q487)/3600/1000</f>
        <v>6.5087014058106361</v>
      </c>
      <c r="AV470" s="98">
        <f>[10]CaseCE180!$AA487/1000</f>
        <v>1.6100456454872698</v>
      </c>
      <c r="AW470" s="99">
        <f t="shared" si="107"/>
        <v>4.0425570691449684</v>
      </c>
      <c r="AX470" s="98">
        <f>([11]CaseCE185!$O487+[11]CaseCE185!$Q487)/3600/1000</f>
        <v>6.5365565033507416</v>
      </c>
      <c r="AY470" s="98">
        <f>[11]CaseCE185!$AA487/1000</f>
        <v>2.29185370025264</v>
      </c>
      <c r="AZ470" s="99">
        <f t="shared" si="108"/>
        <v>2.8520827933433059</v>
      </c>
      <c r="BA470" s="98">
        <f>([12]CaseCE190!$O487+[12]CaseCE190!$Q487)/3600/1000</f>
        <v>0.82864238022160286</v>
      </c>
      <c r="BB470" s="98">
        <f>[12]CaseCE190!$AA487/1000</f>
        <v>0.24398242411757701</v>
      </c>
      <c r="BC470" s="99">
        <f t="shared" si="109"/>
        <v>3.3963199735333136</v>
      </c>
      <c r="BD470" s="98">
        <f>([13]CaseCE195!$O487+[13]CaseCE195!$Q487)/3600/1000</f>
        <v>0.85650972045270279</v>
      </c>
      <c r="BE470" s="98">
        <f>[13]CaseCE195!$AA487/1000</f>
        <v>0.37161139822039502</v>
      </c>
      <c r="BF470" s="99">
        <f t="shared" si="110"/>
        <v>2.3048532002904945</v>
      </c>
      <c r="BG470" s="98">
        <f>([14]CaseCE200!$O487+[14]CaseCE200!$Q487)/3600/1000</f>
        <v>7.9474197987174451</v>
      </c>
      <c r="BH470" s="98">
        <f>[14]CaseCE200!$AA487/1000</f>
        <v>2.18014734430907</v>
      </c>
      <c r="BI470" s="99">
        <f t="shared" si="111"/>
        <v>3.6453590256011497</v>
      </c>
    </row>
    <row r="471" spans="19:61" x14ac:dyDescent="0.2">
      <c r="S471" t="s">
        <v>540</v>
      </c>
      <c r="T471" s="98">
        <f>([1]CaseCE100!$O488+[1]CaseCE100!$Q488)/3600/1000</f>
        <v>5.4365108769400274</v>
      </c>
      <c r="U471" s="98">
        <f>[1]CaseCE100!$AA488/1000</f>
        <v>2.2617220628777299</v>
      </c>
      <c r="V471" s="99">
        <f t="shared" si="98"/>
        <v>2.4037042243921056</v>
      </c>
      <c r="W471" s="98">
        <f>([2]CaseCE110!$O488+[2]CaseCE110!$Q488)/3600/1000</f>
        <v>5.4086507466817224</v>
      </c>
      <c r="X471" s="98">
        <f>[2]CaseCE110!$AA488/1000</f>
        <v>1.59069929328802</v>
      </c>
      <c r="Y471" s="99">
        <f t="shared" si="99"/>
        <v>3.400171716617721</v>
      </c>
      <c r="Z471" s="98">
        <f>([3]CaseCE120!$O488+[3]CaseCE120!$Q488)/3600/1000</f>
        <v>5.4009985949146389</v>
      </c>
      <c r="AA471" s="98">
        <f>[3]CaseCE120!$AA488/1000</f>
        <v>1.4974449173662399</v>
      </c>
      <c r="AB471" s="99">
        <f t="shared" si="100"/>
        <v>3.606809527534482</v>
      </c>
      <c r="AC471" s="98">
        <f>([4]CaseCE130!$O488+[4]CaseCE130!$Q488)/3600/1000</f>
        <v>0.3065107409962417</v>
      </c>
      <c r="AD471" s="98">
        <f>[4]CaseCE130!$AA488/1000</f>
        <v>0.16101361454287702</v>
      </c>
      <c r="AE471" s="99">
        <f t="shared" si="101"/>
        <v>1.9036324466501533</v>
      </c>
      <c r="AF471" s="98">
        <f>([5]CaseCE140!$O488+[5]CaseCE140!$Q488)/3600/1000</f>
        <v>0.27865057120995557</v>
      </c>
      <c r="AG471" s="98">
        <f>[5]CaseCE140!$AA488/1000</f>
        <v>0.100560369183989</v>
      </c>
      <c r="AH471" s="99">
        <f t="shared" si="102"/>
        <v>2.7709780052629491</v>
      </c>
      <c r="AI471" s="98">
        <f>([6]CaseCE150!$O488+[6]CaseCE150!$Q488)/3600/1000</f>
        <v>6.5086872618020548</v>
      </c>
      <c r="AJ471" s="98">
        <f>[6]CaseCE150!$AA488/1000</f>
        <v>1.7815163357785799</v>
      </c>
      <c r="AK471" s="99">
        <f t="shared" si="103"/>
        <v>3.6534535951687186</v>
      </c>
      <c r="AL471" s="98">
        <f>([7]CaseCE160!$O488+[7]CaseCE160!$Q488)/3600/1000</f>
        <v>6.5010379300981116</v>
      </c>
      <c r="AM471" s="98">
        <f>[7]CaseCE160!$AA488/1000</f>
        <v>1.6843000305561699</v>
      </c>
      <c r="AN471" s="99">
        <f t="shared" si="104"/>
        <v>3.8597861498295019</v>
      </c>
      <c r="AO471" s="98">
        <f>([8]CaseCE165!$O488+[8]CaseCE165!$Q488)/3600/1000</f>
        <v>6.525495358997917</v>
      </c>
      <c r="AP471" s="98">
        <f>[8]CaseCE165!$AA488/1000</f>
        <v>2.2189441952273001</v>
      </c>
      <c r="AQ471" s="99">
        <f t="shared" si="105"/>
        <v>2.940810937487083</v>
      </c>
      <c r="AR471" s="98">
        <f>([9]CaseCE170!$O488+[9]CaseCE170!$Q488)/3600/1000</f>
        <v>3.2086813949095805</v>
      </c>
      <c r="AS471" s="98">
        <f>[9]CaseCE170!$AA488/1000</f>
        <v>0.945156396037931</v>
      </c>
      <c r="AT471" s="99">
        <f t="shared" si="106"/>
        <v>3.3948682020883343</v>
      </c>
      <c r="AU471" s="98">
        <f>([10]CaseCE180!$O488+[10]CaseCE180!$Q488)/3600/1000</f>
        <v>6.5087200646862335</v>
      </c>
      <c r="AV471" s="98">
        <f>[10]CaseCE180!$AA488/1000</f>
        <v>1.6099687828973699</v>
      </c>
      <c r="AW471" s="99">
        <f t="shared" si="107"/>
        <v>4.0427616571377598</v>
      </c>
      <c r="AX471" s="98">
        <f>([11]CaseCE185!$O488+[11]CaseCE185!$Q488)/3600/1000</f>
        <v>6.5365649277735587</v>
      </c>
      <c r="AY471" s="98">
        <f>[11]CaseCE185!$AA488/1000</f>
        <v>2.2916881811111596</v>
      </c>
      <c r="AZ471" s="99">
        <f t="shared" si="108"/>
        <v>2.8522924635428395</v>
      </c>
      <c r="BA471" s="98">
        <f>([12]CaseCE190!$O488+[12]CaseCE190!$Q488)/3600/1000</f>
        <v>0.82865967264058615</v>
      </c>
      <c r="BB471" s="98">
        <f>[12]CaseCE190!$AA488/1000</f>
        <v>0.24396185573540199</v>
      </c>
      <c r="BC471" s="99">
        <f t="shared" si="109"/>
        <v>3.3966771983376787</v>
      </c>
      <c r="BD471" s="98">
        <f>([13]CaseCE195!$O488+[13]CaseCE195!$Q488)/3600/1000</f>
        <v>0.85651807455415552</v>
      </c>
      <c r="BE471" s="98">
        <f>[13]CaseCE195!$AA488/1000</f>
        <v>0.37157077313800696</v>
      </c>
      <c r="BF471" s="99">
        <f t="shared" si="110"/>
        <v>2.3051276808470398</v>
      </c>
      <c r="BG471" s="98">
        <f>([14]CaseCE200!$O488+[14]CaseCE200!$Q488)/3600/1000</f>
        <v>7.9474359097547786</v>
      </c>
      <c r="BH471" s="98">
        <f>[14]CaseCE200!$AA488/1000</f>
        <v>2.1799598997459597</v>
      </c>
      <c r="BI471" s="99">
        <f t="shared" si="111"/>
        <v>3.6456798635061718</v>
      </c>
    </row>
    <row r="472" spans="19:61" x14ac:dyDescent="0.2">
      <c r="S472" t="s">
        <v>541</v>
      </c>
      <c r="T472" s="98">
        <f>([1]CaseCE100!$O489+[1]CaseCE100!$Q489)/3600/1000</f>
        <v>5.4368671319270838</v>
      </c>
      <c r="U472" s="98">
        <f>[1]CaseCE100!$AA489/1000</f>
        <v>2.2615773091932803</v>
      </c>
      <c r="V472" s="99">
        <f t="shared" si="98"/>
        <v>2.4040156000090267</v>
      </c>
      <c r="W472" s="98">
        <f>([2]CaseCE110!$O489+[2]CaseCE110!$Q489)/3600/1000</f>
        <v>5.4089689988578327</v>
      </c>
      <c r="X472" s="98">
        <f>[2]CaseCE110!$AA489/1000</f>
        <v>1.59059032191712</v>
      </c>
      <c r="Y472" s="99">
        <f t="shared" si="99"/>
        <v>3.4006047467574585</v>
      </c>
      <c r="Z472" s="98">
        <f>([3]CaseCE120!$O489+[3]CaseCE120!$Q489)/3600/1000</f>
        <v>5.4012536547355001</v>
      </c>
      <c r="AA472" s="98">
        <f>[3]CaseCE120!$AA489/1000</f>
        <v>1.49733074674093</v>
      </c>
      <c r="AB472" s="99">
        <f t="shared" si="100"/>
        <v>3.6072548877339199</v>
      </c>
      <c r="AC472" s="98">
        <f>([4]CaseCE130!$O489+[4]CaseCE130!$Q489)/3600/1000</f>
        <v>0.30686700082644724</v>
      </c>
      <c r="AD472" s="98">
        <f>[4]CaseCE130!$AA489/1000</f>
        <v>0.16117209985933301</v>
      </c>
      <c r="AE472" s="99">
        <f t="shared" si="101"/>
        <v>1.9039709794329982</v>
      </c>
      <c r="AF472" s="98">
        <f>([5]CaseCE140!$O489+[5]CaseCE140!$Q489)/3600/1000</f>
        <v>0.27896884778658609</v>
      </c>
      <c r="AG472" s="98">
        <f>[5]CaseCE140!$AA489/1000</f>
        <v>0.100657788622082</v>
      </c>
      <c r="AH472" s="99">
        <f t="shared" si="102"/>
        <v>2.7714581415450126</v>
      </c>
      <c r="AI472" s="98">
        <f>([6]CaseCE150!$O489+[6]CaseCE150!$Q489)/3600/1000</f>
        <v>6.5090022903447506</v>
      </c>
      <c r="AJ472" s="98">
        <f>[6]CaseCE150!$AA489/1000</f>
        <v>1.7814725064474302</v>
      </c>
      <c r="AK472" s="99">
        <f t="shared" si="103"/>
        <v>3.6537203166412304</v>
      </c>
      <c r="AL472" s="98">
        <f>([7]CaseCE160!$O489+[7]CaseCE160!$Q489)/3600/1000</f>
        <v>6.5012809836578338</v>
      </c>
      <c r="AM472" s="98">
        <f>[7]CaseCE160!$AA489/1000</f>
        <v>1.68425504332981</v>
      </c>
      <c r="AN472" s="99">
        <f t="shared" si="104"/>
        <v>3.860033555728386</v>
      </c>
      <c r="AO472" s="98">
        <f>([8]CaseCE165!$O489+[8]CaseCE165!$Q489)/3600/1000</f>
        <v>6.5258358909768335</v>
      </c>
      <c r="AP472" s="98">
        <f>[8]CaseCE165!$AA489/1000</f>
        <v>2.21888414334079</v>
      </c>
      <c r="AQ472" s="99">
        <f t="shared" si="105"/>
        <v>2.9410439975254512</v>
      </c>
      <c r="AR472" s="98">
        <f>([9]CaseCE170!$O489+[9]CaseCE170!$Q489)/3600/1000</f>
        <v>3.2089958639771634</v>
      </c>
      <c r="AS472" s="98">
        <f>[9]CaseCE170!$AA489/1000</f>
        <v>0.945180975132205</v>
      </c>
      <c r="AT472" s="99">
        <f t="shared" si="106"/>
        <v>3.3951126275349677</v>
      </c>
      <c r="AU472" s="98">
        <f>([10]CaseCE180!$O489+[10]CaseCE180!$Q489)/3600/1000</f>
        <v>6.5090307094623183</v>
      </c>
      <c r="AV472" s="98">
        <f>[10]CaseCE180!$AA489/1000</f>
        <v>1.60992707059051</v>
      </c>
      <c r="AW472" s="99">
        <f t="shared" si="107"/>
        <v>4.043059358629737</v>
      </c>
      <c r="AX472" s="98">
        <f>([11]CaseCE185!$O489+[11]CaseCE185!$Q489)/3600/1000</f>
        <v>6.5369189111922861</v>
      </c>
      <c r="AY472" s="98">
        <f>[11]CaseCE185!$AA489/1000</f>
        <v>2.2916102206184199</v>
      </c>
      <c r="AZ472" s="99">
        <f t="shared" si="108"/>
        <v>2.8525439677207478</v>
      </c>
      <c r="BA472" s="98">
        <f>([12]CaseCE190!$O489+[12]CaseCE190!$Q489)/3600/1000</f>
        <v>0.82897729882766102</v>
      </c>
      <c r="BB472" s="98">
        <f>[12]CaseCE190!$AA489/1000</f>
        <v>0.24416378420455001</v>
      </c>
      <c r="BC472" s="99">
        <f t="shared" si="109"/>
        <v>3.3951689499257562</v>
      </c>
      <c r="BD472" s="98">
        <f>([13]CaseCE195!$O489+[13]CaseCE195!$Q489)/3600/1000</f>
        <v>0.85687471463876674</v>
      </c>
      <c r="BE472" s="98">
        <f>[13]CaseCE195!$AA489/1000</f>
        <v>0.37188540933141101</v>
      </c>
      <c r="BF472" s="99">
        <f t="shared" si="110"/>
        <v>2.3041364171272192</v>
      </c>
      <c r="BG472" s="98">
        <f>([14]CaseCE200!$O489+[14]CaseCE200!$Q489)/3600/1000</f>
        <v>7.9477507977375002</v>
      </c>
      <c r="BH472" s="98">
        <f>[14]CaseCE200!$AA489/1000</f>
        <v>2.17990228422781</v>
      </c>
      <c r="BI472" s="99">
        <f t="shared" si="111"/>
        <v>3.6459206705005327</v>
      </c>
    </row>
    <row r="473" spans="19:61" x14ac:dyDescent="0.2">
      <c r="S473" t="s">
        <v>542</v>
      </c>
      <c r="T473" s="98">
        <f>([1]CaseCE100!$O490+[1]CaseCE100!$Q490)/3600/1000</f>
        <v>5.4378150484402497</v>
      </c>
      <c r="U473" s="98">
        <f>[1]CaseCE100!$AA490/1000</f>
        <v>2.2614689803850001</v>
      </c>
      <c r="V473" s="99">
        <f t="shared" si="98"/>
        <v>2.4045499167158586</v>
      </c>
      <c r="W473" s="98">
        <f>([2]CaseCE110!$O490+[2]CaseCE110!$Q490)/3600/1000</f>
        <v>5.4101844605358886</v>
      </c>
      <c r="X473" s="98">
        <f>[2]CaseCE110!$AA490/1000</f>
        <v>1.5905835614598201</v>
      </c>
      <c r="Y473" s="99">
        <f t="shared" si="99"/>
        <v>3.4013833611925932</v>
      </c>
      <c r="Z473" s="98">
        <f>([3]CaseCE120!$O490+[3]CaseCE120!$Q490)/3600/1000</f>
        <v>5.402412220200361</v>
      </c>
      <c r="AA473" s="98">
        <f>[3]CaseCE120!$AA490/1000</f>
        <v>1.4973197129929698</v>
      </c>
      <c r="AB473" s="99">
        <f t="shared" si="100"/>
        <v>3.6080552291678312</v>
      </c>
      <c r="AC473" s="98">
        <f>([4]CaseCE130!$O490+[4]CaseCE130!$Q490)/3600/1000</f>
        <v>0.30781493654338893</v>
      </c>
      <c r="AD473" s="98">
        <f>[4]CaseCE130!$AA490/1000</f>
        <v>0.16162087058615798</v>
      </c>
      <c r="AE473" s="99">
        <f t="shared" si="101"/>
        <v>1.9045494274781598</v>
      </c>
      <c r="AF473" s="98">
        <f>([5]CaseCE140!$O490+[5]CaseCE140!$Q490)/3600/1000</f>
        <v>0.28018438013011943</v>
      </c>
      <c r="AG473" s="98">
        <f>[5]CaseCE140!$AA490/1000</f>
        <v>0.101065198393228</v>
      </c>
      <c r="AH473" s="99">
        <f t="shared" si="102"/>
        <v>2.772313166001696</v>
      </c>
      <c r="AI473" s="98">
        <f>([6]CaseCE150!$O490+[6]CaseCE150!$Q490)/3600/1000</f>
        <v>6.5102044962191385</v>
      </c>
      <c r="AJ473" s="98">
        <f>[6]CaseCE150!$AA490/1000</f>
        <v>1.7814978258113898</v>
      </c>
      <c r="AK473" s="99">
        <f t="shared" si="103"/>
        <v>3.6543432172049055</v>
      </c>
      <c r="AL473" s="98">
        <f>([7]CaseCE160!$O490+[7]CaseCE160!$Q490)/3600/1000</f>
        <v>6.5023905230260279</v>
      </c>
      <c r="AM473" s="98">
        <f>[7]CaseCE160!$AA490/1000</f>
        <v>1.68427016181391</v>
      </c>
      <c r="AN473" s="99">
        <f t="shared" si="104"/>
        <v>3.8606576726521964</v>
      </c>
      <c r="AO473" s="98">
        <f>([8]CaseCE165!$O490+[8]CaseCE165!$Q490)/3600/1000</f>
        <v>6.5269070710855841</v>
      </c>
      <c r="AP473" s="98">
        <f>[8]CaseCE165!$AA490/1000</f>
        <v>2.2188568892237801</v>
      </c>
      <c r="AQ473" s="99">
        <f t="shared" si="105"/>
        <v>2.9415628843773174</v>
      </c>
      <c r="AR473" s="98">
        <f>([9]CaseCE170!$O490+[9]CaseCE170!$Q490)/3600/1000</f>
        <v>3.2101996060311557</v>
      </c>
      <c r="AS473" s="98">
        <f>[9]CaseCE170!$AA490/1000</f>
        <v>0.9454195306615929</v>
      </c>
      <c r="AT473" s="99">
        <f t="shared" si="106"/>
        <v>3.3955291824622003</v>
      </c>
      <c r="AU473" s="98">
        <f>([10]CaseCE180!$O490+[10]CaseCE180!$Q490)/3600/1000</f>
        <v>6.5102221203647916</v>
      </c>
      <c r="AV473" s="98">
        <f>[10]CaseCE180!$AA490/1000</f>
        <v>1.6100721480125901</v>
      </c>
      <c r="AW473" s="99">
        <f t="shared" si="107"/>
        <v>4.0434350276791973</v>
      </c>
      <c r="AX473" s="98">
        <f>([11]CaseCE185!$O490+[11]CaseCE185!$Q490)/3600/1000</f>
        <v>6.537860202510597</v>
      </c>
      <c r="AY473" s="98">
        <f>[11]CaseCE185!$AA490/1000</f>
        <v>2.29153803276373</v>
      </c>
      <c r="AZ473" s="99">
        <f t="shared" si="108"/>
        <v>2.8530445967006499</v>
      </c>
      <c r="BA473" s="98">
        <f>([12]CaseCE190!$O490+[12]CaseCE190!$Q490)/3600/1000</f>
        <v>0.83019116538511373</v>
      </c>
      <c r="BB473" s="98">
        <f>[12]CaseCE190!$AA490/1000</f>
        <v>0.24492330812260599</v>
      </c>
      <c r="BC473" s="99">
        <f t="shared" si="109"/>
        <v>3.3895964077438023</v>
      </c>
      <c r="BD473" s="98">
        <f>([13]CaseCE195!$O490+[13]CaseCE195!$Q490)/3600/1000</f>
        <v>0.85782274985548057</v>
      </c>
      <c r="BE473" s="98">
        <f>[13]CaseCE195!$AA490/1000</f>
        <v>0.372595533570864</v>
      </c>
      <c r="BF473" s="99">
        <f t="shared" si="110"/>
        <v>2.3022894065162784</v>
      </c>
      <c r="BG473" s="98">
        <f>([14]CaseCE200!$O490+[14]CaseCE200!$Q490)/3600/1000</f>
        <v>7.9489127152833055</v>
      </c>
      <c r="BH473" s="98">
        <f>[14]CaseCE200!$AA490/1000</f>
        <v>2.17988051776166</v>
      </c>
      <c r="BI473" s="99">
        <f t="shared" si="111"/>
        <v>3.6464900945329748</v>
      </c>
    </row>
    <row r="474" spans="19:61" x14ac:dyDescent="0.2">
      <c r="S474" t="s">
        <v>543</v>
      </c>
      <c r="T474" s="98">
        <f>([1]CaseCE100!$O491+[1]CaseCE100!$Q491)/3600/1000</f>
        <v>5.439295465290833</v>
      </c>
      <c r="U474" s="98">
        <f>[1]CaseCE100!$AA491/1000</f>
        <v>2.2617937812979401</v>
      </c>
      <c r="V474" s="99">
        <f t="shared" si="98"/>
        <v>2.4048591477554906</v>
      </c>
      <c r="W474" s="98">
        <f>([2]CaseCE110!$O491+[2]CaseCE110!$Q491)/3600/1000</f>
        <v>5.411672180692638</v>
      </c>
      <c r="X474" s="98">
        <f>[2]CaseCE110!$AA491/1000</f>
        <v>1.5908254545699299</v>
      </c>
      <c r="Y474" s="99">
        <f t="shared" si="99"/>
        <v>3.4018013510826375</v>
      </c>
      <c r="Z474" s="98">
        <f>([3]CaseCE120!$O491+[3]CaseCE120!$Q491)/3600/1000</f>
        <v>5.4038384905985843</v>
      </c>
      <c r="AA474" s="98">
        <f>[3]CaseCE120!$AA491/1000</f>
        <v>1.4975419991855499</v>
      </c>
      <c r="AB474" s="99">
        <f t="shared" si="100"/>
        <v>3.6084720786044766</v>
      </c>
      <c r="AC474" s="98">
        <f>([4]CaseCE130!$O491+[4]CaseCE130!$Q491)/3600/1000</f>
        <v>0.30929538741749724</v>
      </c>
      <c r="AD474" s="98">
        <f>[4]CaseCE130!$AA491/1000</f>
        <v>0.162370281972752</v>
      </c>
      <c r="AE474" s="99">
        <f t="shared" si="101"/>
        <v>1.9048768263480711</v>
      </c>
      <c r="AF474" s="98">
        <f>([5]CaseCE140!$O491+[5]CaseCE140!$Q491)/3600/1000</f>
        <v>0.28167213497314719</v>
      </c>
      <c r="AG474" s="98">
        <f>[5]CaseCE140!$AA491/1000</f>
        <v>0.10158544287010299</v>
      </c>
      <c r="AH474" s="99">
        <f t="shared" si="102"/>
        <v>2.7727608111461457</v>
      </c>
      <c r="AI474" s="98">
        <f>([6]CaseCE150!$O491+[6]CaseCE150!$Q491)/3600/1000</f>
        <v>6.5116828130176385</v>
      </c>
      <c r="AJ474" s="98">
        <f>[6]CaseCE150!$AA491/1000</f>
        <v>1.7816429848896</v>
      </c>
      <c r="AK474" s="99">
        <f t="shared" si="103"/>
        <v>3.6548752293496873</v>
      </c>
      <c r="AL474" s="98">
        <f>([7]CaseCE160!$O491+[7]CaseCE160!$Q491)/3600/1000</f>
        <v>6.5038179282473614</v>
      </c>
      <c r="AM474" s="98">
        <f>[7]CaseCE160!$AA491/1000</f>
        <v>1.68438956884242</v>
      </c>
      <c r="AN474" s="99">
        <f t="shared" si="104"/>
        <v>3.8612314208981036</v>
      </c>
      <c r="AO474" s="98">
        <f>([8]CaseCE165!$O491+[8]CaseCE165!$Q491)/3600/1000</f>
        <v>6.5283803397643609</v>
      </c>
      <c r="AP474" s="98">
        <f>[8]CaseCE165!$AA491/1000</f>
        <v>2.2190293987116902</v>
      </c>
      <c r="AQ474" s="99">
        <f t="shared" si="105"/>
        <v>2.9419981292517194</v>
      </c>
      <c r="AR474" s="98">
        <f>([9]CaseCE170!$O491+[9]CaseCE170!$Q491)/3600/1000</f>
        <v>3.2116814154200277</v>
      </c>
      <c r="AS474" s="98">
        <f>[9]CaseCE170!$AA491/1000</f>
        <v>0.94574673653976005</v>
      </c>
      <c r="AT474" s="99">
        <f t="shared" si="106"/>
        <v>3.3959212242917487</v>
      </c>
      <c r="AU474" s="98">
        <f>([10]CaseCE180!$O491+[10]CaseCE180!$Q491)/3600/1000</f>
        <v>6.5116961210063167</v>
      </c>
      <c r="AV474" s="98">
        <f>[10]CaseCE180!$AA491/1000</f>
        <v>1.6103207150303198</v>
      </c>
      <c r="AW474" s="99">
        <f t="shared" si="107"/>
        <v>4.0437262343009177</v>
      </c>
      <c r="AX474" s="98">
        <f>([11]CaseCE185!$O491+[11]CaseCE185!$Q491)/3600/1000</f>
        <v>6.539419687955303</v>
      </c>
      <c r="AY474" s="98">
        <f>[11]CaseCE185!$AA491/1000</f>
        <v>2.2919937629882301</v>
      </c>
      <c r="AZ474" s="99">
        <f t="shared" si="108"/>
        <v>2.8531577151542558</v>
      </c>
      <c r="BA474" s="98">
        <f>([12]CaseCE190!$O491+[12]CaseCE190!$Q491)/3600/1000</f>
        <v>0.83167780846432493</v>
      </c>
      <c r="BB474" s="98">
        <f>[12]CaseCE190!$AA491/1000</f>
        <v>0.245615083204996</v>
      </c>
      <c r="BC474" s="99">
        <f t="shared" si="109"/>
        <v>3.3861023419729785</v>
      </c>
      <c r="BD474" s="98">
        <f>([13]CaseCE195!$O491+[13]CaseCE195!$Q491)/3600/1000</f>
        <v>0.85930337559048897</v>
      </c>
      <c r="BE474" s="98">
        <f>[13]CaseCE195!$AA491/1000</f>
        <v>0.37364109953610602</v>
      </c>
      <c r="BF474" s="99">
        <f t="shared" si="110"/>
        <v>2.299809567676995</v>
      </c>
      <c r="BG474" s="98">
        <f>([14]CaseCE200!$O491+[14]CaseCE200!$Q491)/3600/1000</f>
        <v>7.950305201555695</v>
      </c>
      <c r="BH474" s="98">
        <f>[14]CaseCE200!$AA491/1000</f>
        <v>2.1799592242470398</v>
      </c>
      <c r="BI474" s="99">
        <f t="shared" si="111"/>
        <v>3.6469972067031384</v>
      </c>
    </row>
    <row r="475" spans="19:61" x14ac:dyDescent="0.2">
      <c r="S475" t="s">
        <v>544</v>
      </c>
      <c r="T475" s="98">
        <f>([1]CaseCE100!$O492+[1]CaseCE100!$Q492)/3600/1000</f>
        <v>5.4402943726695838</v>
      </c>
      <c r="U475" s="98">
        <f>[1]CaseCE100!$AA492/1000</f>
        <v>2.2621182413738703</v>
      </c>
      <c r="V475" s="99">
        <f t="shared" si="98"/>
        <v>2.4049557946031532</v>
      </c>
      <c r="W475" s="98">
        <f>([2]CaseCE110!$O492+[2]CaseCE110!$Q492)/3600/1000</f>
        <v>5.4126348903773618</v>
      </c>
      <c r="X475" s="98">
        <f>[2]CaseCE110!$AA492/1000</f>
        <v>1.5910534805771699</v>
      </c>
      <c r="Y475" s="99">
        <f t="shared" si="99"/>
        <v>3.4019188898753274</v>
      </c>
      <c r="Z475" s="98">
        <f>([3]CaseCE120!$O492+[3]CaseCE120!$Q492)/3600/1000</f>
        <v>5.4047942409333336</v>
      </c>
      <c r="AA475" s="98">
        <f>[3]CaseCE120!$AA492/1000</f>
        <v>1.4977600585431201</v>
      </c>
      <c r="AB475" s="99">
        <f t="shared" si="100"/>
        <v>3.60858483981113</v>
      </c>
      <c r="AC475" s="98">
        <f>([4]CaseCE130!$O492+[4]CaseCE130!$Q492)/3600/1000</f>
        <v>0.31029430790107226</v>
      </c>
      <c r="AD475" s="98">
        <f>[4]CaseCE130!$AA492/1000</f>
        <v>0.16288627681074999</v>
      </c>
      <c r="AE475" s="99">
        <f t="shared" si="101"/>
        <v>1.904975139566784</v>
      </c>
      <c r="AF475" s="98">
        <f>([5]CaseCE140!$O492+[5]CaseCE140!$Q492)/3600/1000</f>
        <v>0.28263484229165559</v>
      </c>
      <c r="AG475" s="98">
        <f>[5]CaseCE140!$AA492/1000</f>
        <v>0.101928272303796</v>
      </c>
      <c r="AH475" s="99">
        <f t="shared" si="102"/>
        <v>2.772879750666879</v>
      </c>
      <c r="AI475" s="98">
        <f>([6]CaseCE150!$O492+[6]CaseCE150!$Q492)/3600/1000</f>
        <v>6.5126448841064724</v>
      </c>
      <c r="AJ475" s="98">
        <f>[6]CaseCE150!$AA492/1000</f>
        <v>1.78181960308692</v>
      </c>
      <c r="AK475" s="99">
        <f t="shared" si="103"/>
        <v>3.6550528868487118</v>
      </c>
      <c r="AL475" s="98">
        <f>([7]CaseCE160!$O492+[7]CaseCE160!$Q492)/3600/1000</f>
        <v>6.5048608232024447</v>
      </c>
      <c r="AM475" s="98">
        <f>[7]CaseCE160!$AA492/1000</f>
        <v>1.6845698568243799</v>
      </c>
      <c r="AN475" s="99">
        <f t="shared" si="104"/>
        <v>3.8614372665226853</v>
      </c>
      <c r="AO475" s="98">
        <f>([8]CaseCE165!$O492+[8]CaseCE165!$Q492)/3600/1000</f>
        <v>6.5293547237113332</v>
      </c>
      <c r="AP475" s="98">
        <f>[8]CaseCE165!$AA492/1000</f>
        <v>2.21924321376251</v>
      </c>
      <c r="AQ475" s="99">
        <f t="shared" si="105"/>
        <v>2.9421537410680871</v>
      </c>
      <c r="AR475" s="98">
        <f>([9]CaseCE170!$O492+[9]CaseCE170!$Q492)/3600/1000</f>
        <v>3.2126448176415447</v>
      </c>
      <c r="AS475" s="98">
        <f>[9]CaseCE170!$AA492/1000</f>
        <v>0.94596459937245092</v>
      </c>
      <c r="AT475" s="99">
        <f t="shared" si="106"/>
        <v>3.3961575515329012</v>
      </c>
      <c r="AU475" s="98">
        <f>([10]CaseCE180!$O492+[10]CaseCE180!$Q492)/3600/1000</f>
        <v>6.5126585188612331</v>
      </c>
      <c r="AV475" s="98">
        <f>[10]CaseCE180!$AA492/1000</f>
        <v>1.6104489112353699</v>
      </c>
      <c r="AW475" s="99">
        <f t="shared" si="107"/>
        <v>4.0440019384814851</v>
      </c>
      <c r="AX475" s="98">
        <f>([11]CaseCE185!$O492+[11]CaseCE185!$Q492)/3600/1000</f>
        <v>6.5404424644129087</v>
      </c>
      <c r="AY475" s="98">
        <f>[11]CaseCE185!$AA492/1000</f>
        <v>2.2921579890839396</v>
      </c>
      <c r="AZ475" s="99">
        <f t="shared" si="108"/>
        <v>2.8533995019369476</v>
      </c>
      <c r="BA475" s="98">
        <f>([12]CaseCE190!$O492+[12]CaseCE190!$Q492)/3600/1000</f>
        <v>0.83263994302611943</v>
      </c>
      <c r="BB475" s="98">
        <f>[12]CaseCE190!$AA492/1000</f>
        <v>0.245782044725677</v>
      </c>
      <c r="BC475" s="99">
        <f t="shared" si="109"/>
        <v>3.3877167225760858</v>
      </c>
      <c r="BD475" s="98">
        <f>([13]CaseCE195!$O492+[13]CaseCE195!$Q492)/3600/1000</f>
        <v>0.86030146987112777</v>
      </c>
      <c r="BE475" s="98">
        <f>[13]CaseCE195!$AA492/1000</f>
        <v>0.37395904660193902</v>
      </c>
      <c r="BF475" s="99">
        <f t="shared" si="110"/>
        <v>2.3005232195569167</v>
      </c>
      <c r="BG475" s="98">
        <f>([14]CaseCE200!$O492+[14]CaseCE200!$Q492)/3600/1000</f>
        <v>7.9512984666963336</v>
      </c>
      <c r="BH475" s="98">
        <f>[14]CaseCE200!$AA492/1000</f>
        <v>2.1801222035024002</v>
      </c>
      <c r="BI475" s="99">
        <f t="shared" si="111"/>
        <v>3.6471801690393542</v>
      </c>
    </row>
    <row r="476" spans="19:61" x14ac:dyDescent="0.2">
      <c r="S476" t="s">
        <v>545</v>
      </c>
      <c r="T476" s="98">
        <f>([1]CaseCE100!$O493+[1]CaseCE100!$Q493)/3600/1000</f>
        <v>5.4408805898174455</v>
      </c>
      <c r="U476" s="98">
        <f>[1]CaseCE100!$AA493/1000</f>
        <v>2.2625688522417802</v>
      </c>
      <c r="V476" s="99">
        <f t="shared" si="98"/>
        <v>2.4047359197164568</v>
      </c>
      <c r="W476" s="98">
        <f>([2]CaseCE110!$O493+[2]CaseCE110!$Q493)/3600/1000</f>
        <v>5.4131105830109174</v>
      </c>
      <c r="X476" s="98">
        <f>[2]CaseCE110!$AA493/1000</f>
        <v>1.59135043187838</v>
      </c>
      <c r="Y476" s="99">
        <f t="shared" si="99"/>
        <v>3.4015830043301349</v>
      </c>
      <c r="Z476" s="98">
        <f>([3]CaseCE120!$O493+[3]CaseCE120!$Q493)/3600/1000</f>
        <v>5.4052861144179447</v>
      </c>
      <c r="AA476" s="98">
        <f>[3]CaseCE120!$AA493/1000</f>
        <v>1.4980442703894401</v>
      </c>
      <c r="AB476" s="99">
        <f t="shared" si="100"/>
        <v>3.6082285558975875</v>
      </c>
      <c r="AC476" s="98">
        <f>([4]CaseCE130!$O493+[4]CaseCE130!$Q493)/3600/1000</f>
        <v>0.3108805249759139</v>
      </c>
      <c r="AD476" s="98">
        <f>[4]CaseCE130!$AA493/1000</f>
        <v>0.16321502075226899</v>
      </c>
      <c r="AE476" s="99">
        <f t="shared" si="101"/>
        <v>1.9047298682623983</v>
      </c>
      <c r="AF476" s="98">
        <f>([5]CaseCE140!$O493+[5]CaseCE140!$Q493)/3600/1000</f>
        <v>0.28311050011085837</v>
      </c>
      <c r="AG476" s="98">
        <f>[5]CaseCE140!$AA493/1000</f>
        <v>0.10211385635991699</v>
      </c>
      <c r="AH476" s="99">
        <f t="shared" si="102"/>
        <v>2.7724983680274411</v>
      </c>
      <c r="AI476" s="98">
        <f>([6]CaseCE150!$O493+[6]CaseCE150!$Q493)/3600/1000</f>
        <v>6.5131254100632221</v>
      </c>
      <c r="AJ476" s="98">
        <f>[6]CaseCE150!$AA493/1000</f>
        <v>1.78201412321629</v>
      </c>
      <c r="AK476" s="99">
        <f t="shared" si="103"/>
        <v>3.654923563853651</v>
      </c>
      <c r="AL476" s="98">
        <f>([7]CaseCE160!$O493+[7]CaseCE160!$Q493)/3600/1000</f>
        <v>6.5053352567873617</v>
      </c>
      <c r="AM476" s="98">
        <f>[7]CaseCE160!$AA493/1000</f>
        <v>1.6847272367262101</v>
      </c>
      <c r="AN476" s="99">
        <f t="shared" si="104"/>
        <v>3.8613581563675776</v>
      </c>
      <c r="AO476" s="98">
        <f>([8]CaseCE165!$O493+[8]CaseCE165!$Q493)/3600/1000</f>
        <v>6.5298836879693614</v>
      </c>
      <c r="AP476" s="98">
        <f>[8]CaseCE165!$AA493/1000</f>
        <v>2.21950377507636</v>
      </c>
      <c r="AQ476" s="99">
        <f t="shared" si="105"/>
        <v>2.9420466688526838</v>
      </c>
      <c r="AR476" s="98">
        <f>([9]CaseCE170!$O493+[9]CaseCE170!$Q493)/3600/1000</f>
        <v>3.2131252349368249</v>
      </c>
      <c r="AS476" s="98">
        <f>[9]CaseCE170!$AA493/1000</f>
        <v>0.94614243796522701</v>
      </c>
      <c r="AT476" s="99">
        <f t="shared" si="106"/>
        <v>3.3960269680397901</v>
      </c>
      <c r="AU476" s="98">
        <f>([10]CaseCE180!$O493+[10]CaseCE180!$Q493)/3600/1000</f>
        <v>6.5131446408200535</v>
      </c>
      <c r="AV476" s="98">
        <f>[10]CaseCE180!$AA493/1000</f>
        <v>1.6107008449298701</v>
      </c>
      <c r="AW476" s="99">
        <f t="shared" si="107"/>
        <v>4.0436712138830693</v>
      </c>
      <c r="AX476" s="98">
        <f>([11]CaseCE185!$O493+[11]CaseCE185!$Q493)/3600/1000</f>
        <v>6.540972514666378</v>
      </c>
      <c r="AY476" s="98">
        <f>[11]CaseCE185!$AA493/1000</f>
        <v>2.2925676096304102</v>
      </c>
      <c r="AZ476" s="99">
        <f t="shared" si="108"/>
        <v>2.8531208794844933</v>
      </c>
      <c r="BA476" s="98">
        <f>([12]CaseCE190!$O493+[12]CaseCE190!$Q493)/3600/1000</f>
        <v>0.83311645880226393</v>
      </c>
      <c r="BB476" s="98">
        <f>[12]CaseCE190!$AA493/1000</f>
        <v>0.245753599099123</v>
      </c>
      <c r="BC476" s="99">
        <f t="shared" si="109"/>
        <v>3.390047844085621</v>
      </c>
      <c r="BD476" s="98">
        <f>([13]CaseCE195!$O493+[13]CaseCE195!$Q493)/3600/1000</f>
        <v>0.86088759724651676</v>
      </c>
      <c r="BE476" s="98">
        <f>[13]CaseCE195!$AA493/1000</f>
        <v>0.37406146659676898</v>
      </c>
      <c r="BF476" s="99">
        <f t="shared" si="110"/>
        <v>2.3014602521850693</v>
      </c>
      <c r="BG476" s="98">
        <f>([14]CaseCE200!$O493+[14]CaseCE200!$Q493)/3600/1000</f>
        <v>7.9517840404490832</v>
      </c>
      <c r="BH476" s="98">
        <f>[14]CaseCE200!$AA493/1000</f>
        <v>2.1803160027283996</v>
      </c>
      <c r="BI476" s="99">
        <f t="shared" si="111"/>
        <v>3.6470786943261411</v>
      </c>
    </row>
    <row r="477" spans="19:61" x14ac:dyDescent="0.2">
      <c r="S477" t="s">
        <v>546</v>
      </c>
      <c r="T477" s="98">
        <f>([1]CaseCE100!$O494+[1]CaseCE100!$Q494)/3600/1000</f>
        <v>5.4411640530549166</v>
      </c>
      <c r="U477" s="98">
        <f>[1]CaseCE100!$AA494/1000</f>
        <v>2.2630775075002698</v>
      </c>
      <c r="V477" s="99">
        <f t="shared" si="98"/>
        <v>2.4043206805873254</v>
      </c>
      <c r="W477" s="98">
        <f>([2]CaseCE110!$O494+[2]CaseCE110!$Q494)/3600/1000</f>
        <v>5.4133937388295834</v>
      </c>
      <c r="X477" s="98">
        <f>[2]CaseCE110!$AA494/1000</f>
        <v>1.5917125154507901</v>
      </c>
      <c r="Y477" s="99">
        <f t="shared" si="99"/>
        <v>3.4009871043179252</v>
      </c>
      <c r="Z477" s="98">
        <f>([3]CaseCE120!$O494+[3]CaseCE120!$Q494)/3600/1000</f>
        <v>5.4056123375866383</v>
      </c>
      <c r="AA477" s="98">
        <f>[3]CaseCE120!$AA494/1000</f>
        <v>1.49839439711193</v>
      </c>
      <c r="AB477" s="99">
        <f t="shared" si="100"/>
        <v>3.6076031437421605</v>
      </c>
      <c r="AC477" s="98">
        <f>([4]CaseCE130!$O494+[4]CaseCE130!$Q494)/3600/1000</f>
        <v>0.31116398206820001</v>
      </c>
      <c r="AD477" s="98">
        <f>[4]CaseCE130!$AA494/1000</f>
        <v>0.16340306517219902</v>
      </c>
      <c r="AE477" s="99">
        <f t="shared" si="101"/>
        <v>1.9042726141047974</v>
      </c>
      <c r="AF477" s="98">
        <f>([5]CaseCE140!$O494+[5]CaseCE140!$Q494)/3600/1000</f>
        <v>0.28339361726388329</v>
      </c>
      <c r="AG477" s="98">
        <f>[5]CaseCE140!$AA494/1000</f>
        <v>0.102240664151342</v>
      </c>
      <c r="AH477" s="99">
        <f t="shared" si="102"/>
        <v>2.7718287984161485</v>
      </c>
      <c r="AI477" s="98">
        <f>([6]CaseCE150!$O494+[6]CaseCE150!$Q494)/3600/1000</f>
        <v>6.5134155966654719</v>
      </c>
      <c r="AJ477" s="98">
        <f>[6]CaseCE150!$AA494/1000</f>
        <v>1.7823294338517102</v>
      </c>
      <c r="AK477" s="99">
        <f t="shared" si="103"/>
        <v>3.6544397870317549</v>
      </c>
      <c r="AL477" s="98">
        <f>([7]CaseCE160!$O494+[7]CaseCE160!$Q494)/3600/1000</f>
        <v>6.5056515899321949</v>
      </c>
      <c r="AM477" s="98">
        <f>[7]CaseCE160!$AA494/1000</f>
        <v>1.6850037474519799</v>
      </c>
      <c r="AN477" s="99">
        <f t="shared" si="104"/>
        <v>3.8609122381893077</v>
      </c>
      <c r="AO477" s="98">
        <f>([8]CaseCE165!$O494+[8]CaseCE165!$Q494)/3600/1000</f>
        <v>6.530160268005111</v>
      </c>
      <c r="AP477" s="98">
        <f>[8]CaseCE165!$AA494/1000</f>
        <v>2.2199048710450704</v>
      </c>
      <c r="AQ477" s="99">
        <f t="shared" si="105"/>
        <v>2.9416396860874903</v>
      </c>
      <c r="AR477" s="98">
        <f>([9]CaseCE170!$O494+[9]CaseCE170!$Q494)/3600/1000</f>
        <v>3.213413784552186</v>
      </c>
      <c r="AS477" s="98">
        <f>[9]CaseCE170!$AA494/1000</f>
        <v>0.94637473349832701</v>
      </c>
      <c r="AT477" s="99">
        <f t="shared" si="106"/>
        <v>3.3954982849907909</v>
      </c>
      <c r="AU477" s="98">
        <f>([10]CaseCE180!$O494+[10]CaseCE180!$Q494)/3600/1000</f>
        <v>6.5134394739206769</v>
      </c>
      <c r="AV477" s="98">
        <f>[10]CaseCE180!$AA494/1000</f>
        <v>1.6109988578963901</v>
      </c>
      <c r="AW477" s="99">
        <f t="shared" si="107"/>
        <v>4.0431062020899224</v>
      </c>
      <c r="AX477" s="98">
        <f>([11]CaseCE185!$O494+[11]CaseCE185!$Q494)/3600/1000</f>
        <v>6.5412343613632018</v>
      </c>
      <c r="AY477" s="98">
        <f>[11]CaseCE185!$AA494/1000</f>
        <v>2.29307155868936</v>
      </c>
      <c r="AZ477" s="99">
        <f t="shared" si="108"/>
        <v>2.8526080385829493</v>
      </c>
      <c r="BA477" s="98">
        <f>([12]CaseCE190!$O494+[12]CaseCE190!$Q494)/3600/1000</f>
        <v>0.8334005598809</v>
      </c>
      <c r="BB477" s="98">
        <f>[12]CaseCE190!$AA494/1000</f>
        <v>0.24575930043592201</v>
      </c>
      <c r="BC477" s="99">
        <f t="shared" si="109"/>
        <v>3.3911252123628035</v>
      </c>
      <c r="BD477" s="98">
        <f>([13]CaseCE195!$O494+[13]CaseCE195!$Q494)/3600/1000</f>
        <v>0.86117117005938615</v>
      </c>
      <c r="BE477" s="98">
        <f>[13]CaseCE195!$AA494/1000</f>
        <v>0.37408675443494299</v>
      </c>
      <c r="BF477" s="99">
        <f t="shared" si="110"/>
        <v>2.3020627163348322</v>
      </c>
      <c r="BG477" s="98">
        <f>([14]CaseCE200!$O494+[14]CaseCE200!$Q494)/3600/1000</f>
        <v>7.9520727058890284</v>
      </c>
      <c r="BH477" s="98">
        <f>[14]CaseCE200!$AA494/1000</f>
        <v>2.1806647480012797</v>
      </c>
      <c r="BI477" s="99">
        <f t="shared" si="111"/>
        <v>3.646627806120871</v>
      </c>
    </row>
    <row r="478" spans="19:61" x14ac:dyDescent="0.2">
      <c r="S478" t="s">
        <v>547</v>
      </c>
      <c r="T478" s="98">
        <f>([1]CaseCE100!$O495+[1]CaseCE100!$Q495)/3600/1000</f>
        <v>5.4412659288622223</v>
      </c>
      <c r="U478" s="98">
        <f>[1]CaseCE100!$AA495/1000</f>
        <v>2.2635277499975301</v>
      </c>
      <c r="V478" s="99">
        <f t="shared" si="98"/>
        <v>2.4038874402437345</v>
      </c>
      <c r="W478" s="98">
        <f>([2]CaseCE110!$O495+[2]CaseCE110!$Q495)/3600/1000</f>
        <v>5.413541871459973</v>
      </c>
      <c r="X478" s="98">
        <f>[2]CaseCE110!$AA495/1000</f>
        <v>1.5920430758723101</v>
      </c>
      <c r="Y478" s="99">
        <f t="shared" si="99"/>
        <v>3.400373993331677</v>
      </c>
      <c r="Z478" s="98">
        <f>([3]CaseCE120!$O495+[3]CaseCE120!$Q495)/3600/1000</f>
        <v>5.4058074829777496</v>
      </c>
      <c r="AA478" s="98">
        <f>[3]CaseCE120!$AA495/1000</f>
        <v>1.49871510515566</v>
      </c>
      <c r="AB478" s="99">
        <f t="shared" si="100"/>
        <v>3.6069613660271278</v>
      </c>
      <c r="AC478" s="98">
        <f>([4]CaseCE130!$O495+[4]CaseCE130!$Q495)/3600/1000</f>
        <v>0.31126584856779443</v>
      </c>
      <c r="AD478" s="98">
        <f>[4]CaseCE130!$AA495/1000</f>
        <v>0.16349738259819499</v>
      </c>
      <c r="AE478" s="99">
        <f t="shared" si="101"/>
        <v>1.9037971349838037</v>
      </c>
      <c r="AF478" s="98">
        <f>([5]CaseCE140!$O495+[5]CaseCE140!$Q495)/3600/1000</f>
        <v>0.28354171935650835</v>
      </c>
      <c r="AG478" s="98">
        <f>[5]CaseCE140!$AA495/1000</f>
        <v>0.102319456711068</v>
      </c>
      <c r="AH478" s="99">
        <f t="shared" si="102"/>
        <v>2.7711417600386588</v>
      </c>
      <c r="AI478" s="98">
        <f>([6]CaseCE150!$O495+[6]CaseCE150!$Q495)/3600/1000</f>
        <v>6.5135697844681673</v>
      </c>
      <c r="AJ478" s="98">
        <f>[6]CaseCE150!$AA495/1000</f>
        <v>1.78264008092082</v>
      </c>
      <c r="AK478" s="99">
        <f t="shared" si="103"/>
        <v>3.6538894498005412</v>
      </c>
      <c r="AL478" s="98">
        <f>([7]CaseCE160!$O495+[7]CaseCE160!$Q495)/3600/1000</f>
        <v>6.505844522870861</v>
      </c>
      <c r="AM478" s="98">
        <f>[7]CaseCE160!$AA495/1000</f>
        <v>1.6852875140013299</v>
      </c>
      <c r="AN478" s="99">
        <f t="shared" si="104"/>
        <v>3.8603766234665922</v>
      </c>
      <c r="AO478" s="98">
        <f>([8]CaseCE165!$O495+[8]CaseCE165!$Q495)/3600/1000</f>
        <v>6.5302857438767781</v>
      </c>
      <c r="AP478" s="98">
        <f>[8]CaseCE165!$AA495/1000</f>
        <v>2.2203019192540401</v>
      </c>
      <c r="AQ478" s="99">
        <f t="shared" si="105"/>
        <v>2.9411701567464181</v>
      </c>
      <c r="AR478" s="98">
        <f>([9]CaseCE170!$O495+[9]CaseCE170!$Q495)/3600/1000</f>
        <v>3.2135663710945921</v>
      </c>
      <c r="AS478" s="98">
        <f>[9]CaseCE170!$AA495/1000</f>
        <v>0.94658939214226701</v>
      </c>
      <c r="AT478" s="99">
        <f t="shared" si="106"/>
        <v>3.3948894819345403</v>
      </c>
      <c r="AU478" s="98">
        <f>([10]CaseCE180!$O495+[10]CaseCE180!$Q495)/3600/1000</f>
        <v>6.5135972191774059</v>
      </c>
      <c r="AV478" s="98">
        <f>[10]CaseCE180!$AA495/1000</f>
        <v>1.61126843334117</v>
      </c>
      <c r="AW478" s="99">
        <f t="shared" si="107"/>
        <v>4.0425276660268414</v>
      </c>
      <c r="AX478" s="98">
        <f>([11]CaseCE185!$O495+[11]CaseCE185!$Q495)/3600/1000</f>
        <v>6.5413282060574298</v>
      </c>
      <c r="AY478" s="98">
        <f>[11]CaseCE185!$AA495/1000</f>
        <v>2.2935276682828998</v>
      </c>
      <c r="AZ478" s="99">
        <f t="shared" si="108"/>
        <v>2.852081662897374</v>
      </c>
      <c r="BA478" s="98">
        <f>([12]CaseCE190!$O495+[12]CaseCE190!$Q495)/3600/1000</f>
        <v>0.8335494712845084</v>
      </c>
      <c r="BB478" s="98">
        <f>[12]CaseCE190!$AA495/1000</f>
        <v>0.24576354041594498</v>
      </c>
      <c r="BC478" s="99">
        <f t="shared" si="109"/>
        <v>3.3916726210639676</v>
      </c>
      <c r="BD478" s="98">
        <f>([13]CaseCE195!$O495+[13]CaseCE195!$Q495)/3600/1000</f>
        <v>0.86127313510202785</v>
      </c>
      <c r="BE478" s="98">
        <f>[13]CaseCE195!$AA495/1000</f>
        <v>0.37408634943422903</v>
      </c>
      <c r="BF478" s="99">
        <f t="shared" si="110"/>
        <v>2.3023377795116655</v>
      </c>
      <c r="BG478" s="98">
        <f>([14]CaseCE200!$O495+[14]CaseCE200!$Q495)/3600/1000</f>
        <v>7.9522239364605563</v>
      </c>
      <c r="BH478" s="98">
        <f>[14]CaseCE200!$AA495/1000</f>
        <v>2.1810207915745998</v>
      </c>
      <c r="BI478" s="99">
        <f t="shared" si="111"/>
        <v>3.64610184697937</v>
      </c>
    </row>
    <row r="479" spans="19:61" x14ac:dyDescent="0.2">
      <c r="S479" t="s">
        <v>548</v>
      </c>
      <c r="T479" s="98">
        <f>([1]CaseCE100!$O496+[1]CaseCE100!$Q496)/3600/1000</f>
        <v>5.441088117293944</v>
      </c>
      <c r="U479" s="98">
        <f>[1]CaseCE100!$AA496/1000</f>
        <v>2.26362650900457</v>
      </c>
      <c r="V479" s="99">
        <f t="shared" si="98"/>
        <v>2.4037040102020466</v>
      </c>
      <c r="W479" s="98">
        <f>([2]CaseCE110!$O496+[2]CaseCE110!$Q496)/3600/1000</f>
        <v>5.4134617469840558</v>
      </c>
      <c r="X479" s="98">
        <f>[2]CaseCE110!$AA496/1000</f>
        <v>1.59213493065601</v>
      </c>
      <c r="Y479" s="99">
        <f t="shared" si="99"/>
        <v>3.4001274909241128</v>
      </c>
      <c r="Z479" s="98">
        <f>([3]CaseCE120!$O496+[3]CaseCE120!$Q496)/3600/1000</f>
        <v>5.4057890785967224</v>
      </c>
      <c r="AA479" s="98">
        <f>[3]CaseCE120!$AA496/1000</f>
        <v>1.4988146102794</v>
      </c>
      <c r="AB479" s="99">
        <f t="shared" si="100"/>
        <v>3.6067096234063314</v>
      </c>
      <c r="AC479" s="98">
        <f>([4]CaseCE130!$O496+[4]CaseCE130!$Q496)/3600/1000</f>
        <v>0.31108801291483612</v>
      </c>
      <c r="AD479" s="98">
        <f>[4]CaseCE130!$AA496/1000</f>
        <v>0.16342111249979102</v>
      </c>
      <c r="AE479" s="99">
        <f t="shared" si="101"/>
        <v>1.9035974492906107</v>
      </c>
      <c r="AF479" s="98">
        <f>([5]CaseCE140!$O496+[5]CaseCE140!$Q496)/3600/1000</f>
        <v>0.28346157321947496</v>
      </c>
      <c r="AG479" s="98">
        <f>[5]CaseCE140!$AA496/1000</f>
        <v>0.10230067292574301</v>
      </c>
      <c r="AH479" s="99">
        <f t="shared" si="102"/>
        <v>2.7708671420493123</v>
      </c>
      <c r="AI479" s="98">
        <f>([6]CaseCE150!$O496+[6]CaseCE150!$Q496)/3600/1000</f>
        <v>6.5134959152812497</v>
      </c>
      <c r="AJ479" s="98">
        <f>[6]CaseCE150!$AA496/1000</f>
        <v>1.7828051840758001</v>
      </c>
      <c r="AK479" s="99">
        <f t="shared" si="103"/>
        <v>3.6535096338402351</v>
      </c>
      <c r="AL479" s="98">
        <f>([7]CaseCE160!$O496+[7]CaseCE160!$Q496)/3600/1000</f>
        <v>6.5058302637582219</v>
      </c>
      <c r="AM479" s="98">
        <f>[7]CaseCE160!$AA496/1000</f>
        <v>1.6854669081803899</v>
      </c>
      <c r="AN479" s="99">
        <f t="shared" si="104"/>
        <v>3.8599572807880511</v>
      </c>
      <c r="AO479" s="98">
        <f>([8]CaseCE165!$O496+[8]CaseCE165!$Q496)/3600/1000</f>
        <v>6.5301585304535825</v>
      </c>
      <c r="AP479" s="98">
        <f>[8]CaseCE165!$AA496/1000</f>
        <v>2.2205022239796</v>
      </c>
      <c r="AQ479" s="99">
        <f t="shared" si="105"/>
        <v>2.9408475523839765</v>
      </c>
      <c r="AR479" s="98">
        <f>([9]CaseCE170!$O496+[9]CaseCE170!$Q496)/3600/1000</f>
        <v>3.2134905664521445</v>
      </c>
      <c r="AS479" s="98">
        <f>[9]CaseCE170!$AA496/1000</f>
        <v>0.94666211836157699</v>
      </c>
      <c r="AT479" s="99">
        <f t="shared" si="106"/>
        <v>3.3945485977762067</v>
      </c>
      <c r="AU479" s="98">
        <f>([10]CaseCE180!$O496+[10]CaseCE180!$Q496)/3600/1000</f>
        <v>6.5135256873329475</v>
      </c>
      <c r="AV479" s="98">
        <f>[10]CaseCE180!$AA496/1000</f>
        <v>1.6113018619639901</v>
      </c>
      <c r="AW479" s="99">
        <f t="shared" si="107"/>
        <v>4.0423994045372202</v>
      </c>
      <c r="AX479" s="98">
        <f>([11]CaseCE185!$O496+[11]CaseCE185!$Q496)/3600/1000</f>
        <v>6.5411477089307217</v>
      </c>
      <c r="AY479" s="98">
        <f>[11]CaseCE185!$AA496/1000</f>
        <v>2.2935838211792503</v>
      </c>
      <c r="AZ479" s="99">
        <f t="shared" si="108"/>
        <v>2.8519331399746179</v>
      </c>
      <c r="BA479" s="98">
        <f>([12]CaseCE190!$O496+[12]CaseCE190!$Q496)/3600/1000</f>
        <v>0.83346985412935559</v>
      </c>
      <c r="BB479" s="98">
        <f>[12]CaseCE190!$AA496/1000</f>
        <v>0.24563136496529001</v>
      </c>
      <c r="BC479" s="99">
        <f t="shared" si="109"/>
        <v>3.3931735641624297</v>
      </c>
      <c r="BD479" s="98">
        <f>([13]CaseCE195!$O496+[13]CaseCE195!$Q496)/3600/1000</f>
        <v>0.86109510174285286</v>
      </c>
      <c r="BE479" s="98">
        <f>[13]CaseCE195!$AA496/1000</f>
        <v>0.373856031645664</v>
      </c>
      <c r="BF479" s="99">
        <f t="shared" si="110"/>
        <v>2.3032799496437919</v>
      </c>
      <c r="BG479" s="98">
        <f>([14]CaseCE200!$O496+[14]CaseCE200!$Q496)/3600/1000</f>
        <v>7.9521471133257782</v>
      </c>
      <c r="BH479" s="98">
        <f>[14]CaseCE200!$AA496/1000</f>
        <v>2.1812285689227799</v>
      </c>
      <c r="BI479" s="99">
        <f t="shared" si="111"/>
        <v>3.6457193100368293</v>
      </c>
    </row>
    <row r="480" spans="19:61" x14ac:dyDescent="0.2">
      <c r="S480" t="s">
        <v>549</v>
      </c>
      <c r="T480" s="98">
        <f>([1]CaseCE100!$O497+[1]CaseCE100!$Q497)/3600/1000</f>
        <v>5.4406457107902773</v>
      </c>
      <c r="U480" s="98">
        <f>[1]CaseCE100!$AA497/1000</f>
        <v>2.2634827789372398</v>
      </c>
      <c r="V480" s="99">
        <f t="shared" si="98"/>
        <v>2.4036611903646965</v>
      </c>
      <c r="W480" s="98">
        <f>([2]CaseCE110!$O497+[2]CaseCE110!$Q497)/3600/1000</f>
        <v>5.4131080269855003</v>
      </c>
      <c r="X480" s="98">
        <f>[2]CaseCE110!$AA497/1000</f>
        <v>1.59205110388396</v>
      </c>
      <c r="Y480" s="99">
        <f t="shared" si="99"/>
        <v>3.4000843401193022</v>
      </c>
      <c r="Z480" s="98">
        <f>([3]CaseCE120!$O497+[3]CaseCE120!$Q497)/3600/1000</f>
        <v>5.4055126585991671</v>
      </c>
      <c r="AA480" s="98">
        <f>[3]CaseCE120!$AA497/1000</f>
        <v>1.4987515269171099</v>
      </c>
      <c r="AB480" s="99">
        <f t="shared" si="100"/>
        <v>3.6066769985003155</v>
      </c>
      <c r="AC480" s="98">
        <f>([4]CaseCE130!$O497+[4]CaseCE130!$Q497)/3600/1000</f>
        <v>0.31064557973468893</v>
      </c>
      <c r="AD480" s="98">
        <f>[4]CaseCE130!$AA497/1000</f>
        <v>0.16319242754180299</v>
      </c>
      <c r="AE480" s="99">
        <f t="shared" si="101"/>
        <v>1.9035538867458459</v>
      </c>
      <c r="AF480" s="98">
        <f>([5]CaseCE140!$O497+[5]CaseCE140!$Q497)/3600/1000</f>
        <v>0.2831078284954528</v>
      </c>
      <c r="AG480" s="98">
        <f>[5]CaseCE140!$AA497/1000</f>
        <v>0.102174619859104</v>
      </c>
      <c r="AH480" s="99">
        <f t="shared" si="102"/>
        <v>2.7708234088450805</v>
      </c>
      <c r="AI480" s="98">
        <f>([6]CaseCE150!$O497+[6]CaseCE150!$Q497)/3600/1000</f>
        <v>6.5131477992656395</v>
      </c>
      <c r="AJ480" s="98">
        <f>[6]CaseCE150!$AA497/1000</f>
        <v>1.78274968055594</v>
      </c>
      <c r="AK480" s="99">
        <f t="shared" si="103"/>
        <v>3.6534281118112739</v>
      </c>
      <c r="AL480" s="98">
        <f>([7]CaseCE160!$O497+[7]CaseCE160!$Q497)/3600/1000</f>
        <v>6.5055612602538613</v>
      </c>
      <c r="AM480" s="98">
        <f>[7]CaseCE160!$AA497/1000</f>
        <v>1.6854438292949001</v>
      </c>
      <c r="AN480" s="99">
        <f t="shared" si="104"/>
        <v>3.8598505314623517</v>
      </c>
      <c r="AO480" s="98">
        <f>([8]CaseCE165!$O497+[8]CaseCE165!$Q497)/3600/1000</f>
        <v>6.5297413872648047</v>
      </c>
      <c r="AP480" s="98">
        <f>[8]CaseCE165!$AA497/1000</f>
        <v>2.2204197226610201</v>
      </c>
      <c r="AQ480" s="99">
        <f t="shared" si="105"/>
        <v>2.9407689549070297</v>
      </c>
      <c r="AR480" s="98">
        <f>([9]CaseCE170!$O497+[9]CaseCE170!$Q497)/3600/1000</f>
        <v>3.213141439204239</v>
      </c>
      <c r="AS480" s="98">
        <f>[9]CaseCE170!$AA497/1000</f>
        <v>0.946560547467726</v>
      </c>
      <c r="AT480" s="99">
        <f t="shared" si="106"/>
        <v>3.3945440128475188</v>
      </c>
      <c r="AU480" s="98">
        <f>([10]CaseCE180!$O497+[10]CaseCE180!$Q497)/3600/1000</f>
        <v>6.5131819306861196</v>
      </c>
      <c r="AV480" s="98">
        <f>[10]CaseCE180!$AA497/1000</f>
        <v>1.6111848496061401</v>
      </c>
      <c r="AW480" s="99">
        <f t="shared" si="107"/>
        <v>4.0424796275103319</v>
      </c>
      <c r="AX480" s="98">
        <f>([11]CaseCE185!$O497+[11]CaseCE185!$Q497)/3600/1000</f>
        <v>6.5407055572723314</v>
      </c>
      <c r="AY480" s="98">
        <f>[11]CaseCE185!$AA497/1000</f>
        <v>2.2933921912430102</v>
      </c>
      <c r="AZ480" s="99">
        <f t="shared" si="108"/>
        <v>2.851978646411669</v>
      </c>
      <c r="BA480" s="98">
        <f>([12]CaseCE190!$O497+[12]CaseCE190!$Q497)/3600/1000</f>
        <v>0.8331167394844361</v>
      </c>
      <c r="BB480" s="98">
        <f>[12]CaseCE190!$AA497/1000</f>
        <v>0.245363195762722</v>
      </c>
      <c r="BC480" s="99">
        <f t="shared" si="109"/>
        <v>3.3954429754415982</v>
      </c>
      <c r="BD480" s="98">
        <f>([13]CaseCE195!$O497+[13]CaseCE195!$Q497)/3600/1000</f>
        <v>0.86065249439634994</v>
      </c>
      <c r="BE480" s="98">
        <f>[13]CaseCE195!$AA497/1000</f>
        <v>0.37345746228163301</v>
      </c>
      <c r="BF480" s="99">
        <f t="shared" si="110"/>
        <v>2.3045529446331208</v>
      </c>
      <c r="BG480" s="98">
        <f>([14]CaseCE200!$O497+[14]CaseCE200!$Q497)/3600/1000</f>
        <v>7.9517957531303063</v>
      </c>
      <c r="BH480" s="98">
        <f>[14]CaseCE200!$AA497/1000</f>
        <v>2.1811845754683401</v>
      </c>
      <c r="BI480" s="99">
        <f t="shared" si="111"/>
        <v>3.6456317555899234</v>
      </c>
    </row>
    <row r="481" spans="19:61" x14ac:dyDescent="0.2">
      <c r="S481" t="s">
        <v>550</v>
      </c>
      <c r="T481" s="98">
        <f>([1]CaseCE100!$O498+[1]CaseCE100!$Q498)/3600/1000</f>
        <v>5.4395449197645842</v>
      </c>
      <c r="U481" s="98">
        <f>[1]CaseCE100!$AA498/1000</f>
        <v>2.2631251273016701</v>
      </c>
      <c r="V481" s="99">
        <f t="shared" si="98"/>
        <v>2.4035546484564763</v>
      </c>
      <c r="W481" s="98">
        <f>([2]CaseCE110!$O498+[2]CaseCE110!$Q498)/3600/1000</f>
        <v>5.4120599533704175</v>
      </c>
      <c r="X481" s="98">
        <f>[2]CaseCE110!$AA498/1000</f>
        <v>1.59180271360629</v>
      </c>
      <c r="Y481" s="99">
        <f t="shared" si="99"/>
        <v>3.3999564814845606</v>
      </c>
      <c r="Z481" s="98">
        <f>([3]CaseCE120!$O498+[3]CaseCE120!$Q498)/3600/1000</f>
        <v>5.4046065024856942</v>
      </c>
      <c r="AA481" s="98">
        <f>[3]CaseCE120!$AA498/1000</f>
        <v>1.4985447199153199</v>
      </c>
      <c r="AB481" s="99">
        <f t="shared" si="100"/>
        <v>3.6065700480337344</v>
      </c>
      <c r="AC481" s="98">
        <f>([4]CaseCE130!$O498+[4]CaseCE130!$Q498)/3600/1000</f>
        <v>0.30954475607484999</v>
      </c>
      <c r="AD481" s="98">
        <f>[4]CaseCE130!$AA498/1000</f>
        <v>0.162623388296082</v>
      </c>
      <c r="AE481" s="99">
        <f t="shared" si="101"/>
        <v>1.903445496482179</v>
      </c>
      <c r="AF481" s="98">
        <f>([5]CaseCE140!$O498+[5]CaseCE140!$Q498)/3600/1000</f>
        <v>0.28205970224566945</v>
      </c>
      <c r="AG481" s="98">
        <f>[5]CaseCE140!$AA498/1000</f>
        <v>0.10180110806895501</v>
      </c>
      <c r="AH481" s="99">
        <f t="shared" si="102"/>
        <v>2.7706938322775057</v>
      </c>
      <c r="AI481" s="98">
        <f>([6]CaseCE150!$O498+[6]CaseCE150!$Q498)/3600/1000</f>
        <v>6.512110072515167</v>
      </c>
      <c r="AJ481" s="98">
        <f>[6]CaseCE150!$AA498/1000</f>
        <v>1.7825100965287799</v>
      </c>
      <c r="AK481" s="99">
        <f t="shared" si="103"/>
        <v>3.6533369910199687</v>
      </c>
      <c r="AL481" s="98">
        <f>([7]CaseCE160!$O498+[7]CaseCE160!$Q498)/3600/1000</f>
        <v>6.5046742158539175</v>
      </c>
      <c r="AM481" s="98">
        <f>[7]CaseCE160!$AA498/1000</f>
        <v>1.6852519442926099</v>
      </c>
      <c r="AN481" s="99">
        <f t="shared" si="104"/>
        <v>3.859763661975347</v>
      </c>
      <c r="AO481" s="98">
        <f>([8]CaseCE165!$O498+[8]CaseCE165!$Q498)/3600/1000</f>
        <v>6.5286564506755287</v>
      </c>
      <c r="AP481" s="98">
        <f>[8]CaseCE165!$AA498/1000</f>
        <v>2.2201123286308699</v>
      </c>
      <c r="AQ481" s="99">
        <f t="shared" si="105"/>
        <v>2.9406874447211924</v>
      </c>
      <c r="AR481" s="98">
        <f>([9]CaseCE170!$O498+[9]CaseCE170!$Q498)/3600/1000</f>
        <v>3.2121025284245723</v>
      </c>
      <c r="AS481" s="98">
        <f>[9]CaseCE170!$AA498/1000</f>
        <v>0.94621889044617102</v>
      </c>
      <c r="AT481" s="99">
        <f t="shared" si="106"/>
        <v>3.3946717412394589</v>
      </c>
      <c r="AU481" s="98">
        <f>([10]CaseCE180!$O498+[10]CaseCE180!$Q498)/3600/1000</f>
        <v>6.5121534258834997</v>
      </c>
      <c r="AV481" s="98">
        <f>[10]CaseCE180!$AA498/1000</f>
        <v>1.61086265299981</v>
      </c>
      <c r="AW481" s="99">
        <f t="shared" si="107"/>
        <v>4.0426497030993414</v>
      </c>
      <c r="AX481" s="98">
        <f>([11]CaseCE185!$O498+[11]CaseCE185!$Q498)/3600/1000</f>
        <v>6.5396086250642442</v>
      </c>
      <c r="AY481" s="98">
        <f>[11]CaseCE185!$AA498/1000</f>
        <v>2.29292750809969</v>
      </c>
      <c r="AZ481" s="99">
        <f t="shared" si="108"/>
        <v>2.8520782283623425</v>
      </c>
      <c r="BA481" s="98">
        <f>([12]CaseCE190!$O498+[12]CaseCE190!$Q498)/3600/1000</f>
        <v>0.83207003871659158</v>
      </c>
      <c r="BB481" s="98">
        <f>[12]CaseCE190!$AA498/1000</f>
        <v>0.244689254801781</v>
      </c>
      <c r="BC481" s="99">
        <f t="shared" si="109"/>
        <v>3.4005172780906898</v>
      </c>
      <c r="BD481" s="98">
        <f>([13]CaseCE195!$O498+[13]CaseCE195!$Q498)/3600/1000</f>
        <v>0.85955153735489997</v>
      </c>
      <c r="BE481" s="98">
        <f>[13]CaseCE195!$AA498/1000</f>
        <v>0.37253614118182704</v>
      </c>
      <c r="BF481" s="99">
        <f t="shared" si="110"/>
        <v>2.3072970440614808</v>
      </c>
      <c r="BG481" s="98">
        <f>([14]CaseCE200!$O498+[14]CaseCE200!$Q498)/3600/1000</f>
        <v>7.9507672437273342</v>
      </c>
      <c r="BH481" s="98">
        <f>[14]CaseCE200!$AA498/1000</f>
        <v>2.1809481090021401</v>
      </c>
      <c r="BI481" s="99">
        <f t="shared" si="111"/>
        <v>3.6455554402736743</v>
      </c>
    </row>
    <row r="482" spans="19:61" x14ac:dyDescent="0.2">
      <c r="S482" t="s">
        <v>551</v>
      </c>
      <c r="T482" s="98">
        <f>([1]CaseCE100!$O499+[1]CaseCE100!$Q499)/3600/1000</f>
        <v>5.4388213156942493</v>
      </c>
      <c r="U482" s="98">
        <f>[1]CaseCE100!$AA499/1000</f>
        <v>2.26289000177727</v>
      </c>
      <c r="V482" s="99">
        <f t="shared" si="98"/>
        <v>2.4034846198545261</v>
      </c>
      <c r="W482" s="98">
        <f>([2]CaseCE110!$O499+[2]CaseCE110!$Q499)/3600/1000</f>
        <v>5.4112755903610559</v>
      </c>
      <c r="X482" s="98">
        <f>[2]CaseCE110!$AA499/1000</f>
        <v>1.5916168005881199</v>
      </c>
      <c r="Y482" s="99">
        <f t="shared" si="99"/>
        <v>3.3998608134580697</v>
      </c>
      <c r="Z482" s="98">
        <f>([3]CaseCE120!$O499+[3]CaseCE120!$Q499)/3600/1000</f>
        <v>5.403793393934583</v>
      </c>
      <c r="AA482" s="98">
        <f>[3]CaseCE120!$AA499/1000</f>
        <v>1.4983591387702699</v>
      </c>
      <c r="AB482" s="99">
        <f t="shared" si="100"/>
        <v>3.6064740782837768</v>
      </c>
      <c r="AC482" s="98">
        <f>([4]CaseCE130!$O499+[4]CaseCE130!$Q499)/3600/1000</f>
        <v>0.30882114218489443</v>
      </c>
      <c r="AD482" s="98">
        <f>[4]CaseCE130!$AA499/1000</f>
        <v>0.16224930380876901</v>
      </c>
      <c r="AE482" s="99">
        <f t="shared" si="101"/>
        <v>1.9033742206307311</v>
      </c>
      <c r="AF482" s="98">
        <f>([5]CaseCE140!$O499+[5]CaseCE140!$Q499)/3600/1000</f>
        <v>0.28127531106882497</v>
      </c>
      <c r="AG482" s="98">
        <f>[5]CaseCE140!$AA499/1000</f>
        <v>0.10152155998269499</v>
      </c>
      <c r="AH482" s="99">
        <f t="shared" si="102"/>
        <v>2.7705968182203877</v>
      </c>
      <c r="AI482" s="98">
        <f>([6]CaseCE150!$O499+[6]CaseCE150!$Q499)/3600/1000</f>
        <v>6.5113316827431662</v>
      </c>
      <c r="AJ482" s="98">
        <f>[6]CaseCE150!$AA499/1000</f>
        <v>1.7823441801289199</v>
      </c>
      <c r="AK482" s="99">
        <f t="shared" si="103"/>
        <v>3.6532403535394553</v>
      </c>
      <c r="AL482" s="98">
        <f>([7]CaseCE160!$O499+[7]CaseCE160!$Q499)/3600/1000</f>
        <v>6.5038746062832775</v>
      </c>
      <c r="AM482" s="98">
        <f>[7]CaseCE160!$AA499/1000</f>
        <v>1.6850882744951501</v>
      </c>
      <c r="AN482" s="99">
        <f t="shared" si="104"/>
        <v>3.8596640334654446</v>
      </c>
      <c r="AO482" s="98">
        <f>([8]CaseCE165!$O499+[8]CaseCE165!$Q499)/3600/1000</f>
        <v>6.5278948940731389</v>
      </c>
      <c r="AP482" s="98">
        <f>[8]CaseCE165!$AA499/1000</f>
        <v>2.2199138070112499</v>
      </c>
      <c r="AQ482" s="99">
        <f t="shared" si="105"/>
        <v>2.9406073665814438</v>
      </c>
      <c r="AR482" s="98">
        <f>([9]CaseCE170!$O499+[9]CaseCE170!$Q499)/3600/1000</f>
        <v>3.2113224869021968</v>
      </c>
      <c r="AS482" s="98">
        <f>[9]CaseCE170!$AA499/1000</f>
        <v>0.94601604954299801</v>
      </c>
      <c r="AT482" s="99">
        <f t="shared" si="106"/>
        <v>3.394575058693269</v>
      </c>
      <c r="AU482" s="98">
        <f>([10]CaseCE180!$O499+[10]CaseCE180!$Q499)/3600/1000</f>
        <v>6.5113795160206083</v>
      </c>
      <c r="AV482" s="98">
        <f>[10]CaseCE180!$AA499/1000</f>
        <v>1.6107433996782299</v>
      </c>
      <c r="AW482" s="99">
        <f t="shared" si="107"/>
        <v>4.0424685380187517</v>
      </c>
      <c r="AX482" s="98">
        <f>([11]CaseCE185!$O499+[11]CaseCE185!$Q499)/3600/1000</f>
        <v>6.5388870679934659</v>
      </c>
      <c r="AY482" s="98">
        <f>[11]CaseCE185!$AA499/1000</f>
        <v>2.2927874763276499</v>
      </c>
      <c r="AZ482" s="99">
        <f t="shared" si="108"/>
        <v>2.851937711412651</v>
      </c>
      <c r="BA482" s="98">
        <f>([12]CaseCE190!$O499+[12]CaseCE190!$Q499)/3600/1000</f>
        <v>0.83128700999918881</v>
      </c>
      <c r="BB482" s="98">
        <f>[12]CaseCE190!$AA499/1000</f>
        <v>0.24444222413376901</v>
      </c>
      <c r="BC482" s="99">
        <f t="shared" si="109"/>
        <v>3.4007504756799865</v>
      </c>
      <c r="BD482" s="98">
        <f>([13]CaseCE195!$O499+[13]CaseCE195!$Q499)/3600/1000</f>
        <v>0.85882861442503611</v>
      </c>
      <c r="BE482" s="98">
        <f>[13]CaseCE195!$AA499/1000</f>
        <v>0.37228513480067799</v>
      </c>
      <c r="BF482" s="99">
        <f t="shared" si="110"/>
        <v>2.3069108437135268</v>
      </c>
      <c r="BG482" s="98">
        <f>([14]CaseCE200!$O499+[14]CaseCE200!$Q499)/3600/1000</f>
        <v>7.9500004890298062</v>
      </c>
      <c r="BH482" s="98">
        <f>[14]CaseCE200!$AA499/1000</f>
        <v>2.18079129560574</v>
      </c>
      <c r="BI482" s="99">
        <f t="shared" si="111"/>
        <v>3.6454659852361533</v>
      </c>
    </row>
    <row r="483" spans="19:61" x14ac:dyDescent="0.2">
      <c r="S483" t="s">
        <v>552</v>
      </c>
      <c r="T483" s="98">
        <f>([1]CaseCE100!$O500+[1]CaseCE100!$Q500)/3600/1000</f>
        <v>5.4382919044647782</v>
      </c>
      <c r="U483" s="98">
        <f>[1]CaseCE100!$AA500/1000</f>
        <v>2.2627179686380101</v>
      </c>
      <c r="V483" s="99">
        <f t="shared" si="98"/>
        <v>2.4034333840280722</v>
      </c>
      <c r="W483" s="98">
        <f>([2]CaseCE110!$O500+[2]CaseCE110!$Q500)/3600/1000</f>
        <v>5.410535605102111</v>
      </c>
      <c r="X483" s="98">
        <f>[2]CaseCE110!$AA500/1000</f>
        <v>1.5914414948514699</v>
      </c>
      <c r="Y483" s="99">
        <f t="shared" si="99"/>
        <v>3.3997703482069124</v>
      </c>
      <c r="Z483" s="98">
        <f>([3]CaseCE120!$O500+[3]CaseCE120!$Q500)/3600/1000</f>
        <v>5.4031032093963054</v>
      </c>
      <c r="AA483" s="98">
        <f>[3]CaseCE120!$AA500/1000</f>
        <v>1.4982016059085399</v>
      </c>
      <c r="AB483" s="99">
        <f t="shared" si="100"/>
        <v>3.6063926163793916</v>
      </c>
      <c r="AC483" s="98">
        <f>([4]CaseCE130!$O500+[4]CaseCE130!$Q500)/3600/1000</f>
        <v>0.3082917347734167</v>
      </c>
      <c r="AD483" s="98">
        <f>[4]CaseCE130!$AA500/1000</f>
        <v>0.16197559968797501</v>
      </c>
      <c r="AE483" s="99">
        <f t="shared" si="101"/>
        <v>1.9033220767035328</v>
      </c>
      <c r="AF483" s="98">
        <f>([5]CaseCE140!$O500+[5]CaseCE140!$Q500)/3600/1000</f>
        <v>0.28053532104423334</v>
      </c>
      <c r="AG483" s="98">
        <f>[5]CaseCE140!$AA500/1000</f>
        <v>0.10125781774148</v>
      </c>
      <c r="AH483" s="99">
        <f t="shared" si="102"/>
        <v>2.7705053032099149</v>
      </c>
      <c r="AI483" s="98">
        <f>([6]CaseCE150!$O500+[6]CaseCE150!$Q500)/3600/1000</f>
        <v>6.5105928736126675</v>
      </c>
      <c r="AJ483" s="98">
        <f>[6]CaseCE150!$AA500/1000</f>
        <v>1.78218165611409</v>
      </c>
      <c r="AK483" s="99">
        <f t="shared" si="103"/>
        <v>3.6531589533967681</v>
      </c>
      <c r="AL483" s="98">
        <f>([7]CaseCE160!$O500+[7]CaseCE160!$Q500)/3600/1000</f>
        <v>6.5031909357554438</v>
      </c>
      <c r="AM483" s="98">
        <f>[7]CaseCE160!$AA500/1000</f>
        <v>1.68494901497297</v>
      </c>
      <c r="AN483" s="99">
        <f t="shared" si="104"/>
        <v>3.8595772797669894</v>
      </c>
      <c r="AO483" s="98">
        <f>([8]CaseCE165!$O500+[8]CaseCE165!$Q500)/3600/1000</f>
        <v>6.5273301645836392</v>
      </c>
      <c r="AP483" s="98">
        <f>[8]CaseCE165!$AA500/1000</f>
        <v>2.21976503617595</v>
      </c>
      <c r="AQ483" s="99">
        <f t="shared" si="105"/>
        <v>2.9405500393989672</v>
      </c>
      <c r="AR483" s="98">
        <f>([9]CaseCE170!$O500+[9]CaseCE170!$Q500)/3600/1000</f>
        <v>3.210583260307156</v>
      </c>
      <c r="AS483" s="98">
        <f>[9]CaseCE170!$AA500/1000</f>
        <v>0.945810672876638</v>
      </c>
      <c r="AT483" s="99">
        <f t="shared" si="106"/>
        <v>3.3945305888146939</v>
      </c>
      <c r="AU483" s="98">
        <f>([10]CaseCE180!$O500+[10]CaseCE180!$Q500)/3600/1000</f>
        <v>6.5106417202255189</v>
      </c>
      <c r="AV483" s="98">
        <f>[10]CaseCE180!$AA500/1000</f>
        <v>1.61058350674289</v>
      </c>
      <c r="AW483" s="99">
        <f t="shared" si="107"/>
        <v>4.0424117675165432</v>
      </c>
      <c r="AX483" s="98">
        <f>([11]CaseCE185!$O500+[11]CaseCE185!$Q500)/3600/1000</f>
        <v>6.5383568640981142</v>
      </c>
      <c r="AY483" s="98">
        <f>[11]CaseCE185!$AA500/1000</f>
        <v>2.2926567423293802</v>
      </c>
      <c r="AZ483" s="99">
        <f t="shared" si="108"/>
        <v>2.8518690754617837</v>
      </c>
      <c r="BA483" s="98">
        <f>([12]CaseCE190!$O500+[12]CaseCE190!$Q500)/3600/1000</f>
        <v>0.83054748683546387</v>
      </c>
      <c r="BB483" s="98">
        <f>[12]CaseCE190!$AA500/1000</f>
        <v>0.244215843575082</v>
      </c>
      <c r="BC483" s="99">
        <f t="shared" si="109"/>
        <v>3.4008747126192058</v>
      </c>
      <c r="BD483" s="98">
        <f>([13]CaseCE195!$O500+[13]CaseCE195!$Q500)/3600/1000</f>
        <v>0.8582995388643333</v>
      </c>
      <c r="BE483" s="98">
        <f>[13]CaseCE195!$AA500/1000</f>
        <v>0.37214996642706899</v>
      </c>
      <c r="BF483" s="99">
        <f t="shared" si="110"/>
        <v>2.3063270624600096</v>
      </c>
      <c r="BG483" s="98">
        <f>([14]CaseCE200!$O500+[14]CaseCE200!$Q500)/3600/1000</f>
        <v>7.9492855083553886</v>
      </c>
      <c r="BH483" s="98">
        <f>[14]CaseCE200!$AA500/1000</f>
        <v>2.1806379322962997</v>
      </c>
      <c r="BI483" s="99">
        <f t="shared" si="111"/>
        <v>3.6453944924201473</v>
      </c>
    </row>
    <row r="484" spans="19:61" x14ac:dyDescent="0.2">
      <c r="S484" t="s">
        <v>553</v>
      </c>
      <c r="T484" s="98">
        <f>([1]CaseCE100!$O501+[1]CaseCE100!$Q501)/3600/1000</f>
        <v>5.4381070605232509</v>
      </c>
      <c r="U484" s="98">
        <f>[1]CaseCE100!$AA501/1000</f>
        <v>2.2623971334345101</v>
      </c>
      <c r="V484" s="99">
        <f t="shared" si="98"/>
        <v>2.4036925171787789</v>
      </c>
      <c r="W484" s="98">
        <f>([2]CaseCE110!$O501+[2]CaseCE110!$Q501)/3600/1000</f>
        <v>5.4102717498946671</v>
      </c>
      <c r="X484" s="98">
        <f>[2]CaseCE110!$AA501/1000</f>
        <v>1.5911943224537899</v>
      </c>
      <c r="Y484" s="99">
        <f t="shared" si="99"/>
        <v>3.4001326384520127</v>
      </c>
      <c r="Z484" s="98">
        <f>([3]CaseCE120!$O501+[3]CaseCE120!$Q501)/3600/1000</f>
        <v>5.4028333791440284</v>
      </c>
      <c r="AA484" s="98">
        <f>[3]CaseCE120!$AA501/1000</f>
        <v>1.4979672609516099</v>
      </c>
      <c r="AB484" s="99">
        <f t="shared" si="100"/>
        <v>3.6067766766222809</v>
      </c>
      <c r="AC484" s="98">
        <f>([4]CaseCE130!$O501+[4]CaseCE130!$Q501)/3600/1000</f>
        <v>0.30810689479424169</v>
      </c>
      <c r="AD484" s="98">
        <f>[4]CaseCE130!$AA501/1000</f>
        <v>0.16185421630723801</v>
      </c>
      <c r="AE484" s="99">
        <f t="shared" si="101"/>
        <v>1.9036074674099384</v>
      </c>
      <c r="AF484" s="98">
        <f>([5]CaseCE140!$O501+[5]CaseCE140!$Q501)/3600/1000</f>
        <v>0.28027149309665278</v>
      </c>
      <c r="AG484" s="98">
        <f>[5]CaseCE140!$AA501/1000</f>
        <v>0.101147676567842</v>
      </c>
      <c r="AH484" s="99">
        <f t="shared" si="102"/>
        <v>2.7709138025396802</v>
      </c>
      <c r="AI484" s="98">
        <f>([6]CaseCE150!$O501+[6]CaseCE150!$Q501)/3600/1000</f>
        <v>6.5103258817209175</v>
      </c>
      <c r="AJ484" s="98">
        <f>[6]CaseCE150!$AA501/1000</f>
        <v>1.7820338148671202</v>
      </c>
      <c r="AK484" s="99">
        <f t="shared" si="103"/>
        <v>3.6533122028362683</v>
      </c>
      <c r="AL484" s="98">
        <f>([7]CaseCE160!$O501+[7]CaseCE160!$Q501)/3600/1000</f>
        <v>6.5029168960258055</v>
      </c>
      <c r="AM484" s="98">
        <f>[7]CaseCE160!$AA501/1000</f>
        <v>1.6848327195235799</v>
      </c>
      <c r="AN484" s="99">
        <f t="shared" si="104"/>
        <v>3.8596810357912772</v>
      </c>
      <c r="AO484" s="98">
        <f>([8]CaseCE165!$O501+[8]CaseCE165!$Q501)/3600/1000</f>
        <v>6.5271097249393604</v>
      </c>
      <c r="AP484" s="98">
        <f>[8]CaseCE165!$AA501/1000</f>
        <v>2.2195826477731098</v>
      </c>
      <c r="AQ484" s="99">
        <f t="shared" si="105"/>
        <v>2.9406923556047619</v>
      </c>
      <c r="AR484" s="98">
        <f>([9]CaseCE170!$O501+[9]CaseCE170!$Q501)/3600/1000</f>
        <v>3.2103156296817557</v>
      </c>
      <c r="AS484" s="98">
        <f>[9]CaseCE170!$AA501/1000</f>
        <v>0.94569131385832994</v>
      </c>
      <c r="AT484" s="99">
        <f t="shared" si="106"/>
        <v>3.3946760244460483</v>
      </c>
      <c r="AU484" s="98">
        <f>([10]CaseCE180!$O501+[10]CaseCE180!$Q501)/3600/1000</f>
        <v>6.5103700199606731</v>
      </c>
      <c r="AV484" s="98">
        <f>[10]CaseCE180!$AA501/1000</f>
        <v>1.6103977057129701</v>
      </c>
      <c r="AW484" s="99">
        <f t="shared" si="107"/>
        <v>4.042709448023178</v>
      </c>
      <c r="AX484" s="98">
        <f>([11]CaseCE185!$O501+[11]CaseCE185!$Q501)/3600/1000</f>
        <v>6.5381677021749107</v>
      </c>
      <c r="AY484" s="98">
        <f>[11]CaseCE185!$AA501/1000</f>
        <v>2.2923404280533699</v>
      </c>
      <c r="AZ484" s="99">
        <f t="shared" si="108"/>
        <v>2.852180078561477</v>
      </c>
      <c r="BA484" s="98">
        <f>([12]CaseCE190!$O501+[12]CaseCE190!$Q501)/3600/1000</f>
        <v>0.83028310414405548</v>
      </c>
      <c r="BB484" s="98">
        <f>[12]CaseCE190!$AA501/1000</f>
        <v>0.24427866634354101</v>
      </c>
      <c r="BC484" s="99">
        <f t="shared" si="109"/>
        <v>3.398917787509073</v>
      </c>
      <c r="BD484" s="98">
        <f>([13]CaseCE195!$O501+[13]CaseCE195!$Q501)/3600/1000</f>
        <v>0.85811456323196666</v>
      </c>
      <c r="BE484" s="98">
        <f>[13]CaseCE195!$AA501/1000</f>
        <v>0.37219357558091004</v>
      </c>
      <c r="BF484" s="99">
        <f t="shared" si="110"/>
        <v>2.3055598471645937</v>
      </c>
      <c r="BG484" s="98">
        <f>([14]CaseCE200!$O501+[14]CaseCE200!$Q501)/3600/1000</f>
        <v>7.9490420748493049</v>
      </c>
      <c r="BH484" s="98">
        <f>[14]CaseCE200!$AA501/1000</f>
        <v>2.1804948435659197</v>
      </c>
      <c r="BI484" s="99">
        <f t="shared" si="111"/>
        <v>3.6455220695911694</v>
      </c>
    </row>
    <row r="485" spans="19:61" x14ac:dyDescent="0.2">
      <c r="S485" t="s">
        <v>554</v>
      </c>
      <c r="T485" s="98">
        <f>([1]CaseCE100!$O502+[1]CaseCE100!$Q502)/3600/1000</f>
        <v>5.4378026208643888</v>
      </c>
      <c r="U485" s="98">
        <f>[1]CaseCE100!$AA502/1000</f>
        <v>2.26214181744351</v>
      </c>
      <c r="V485" s="99">
        <f t="shared" si="98"/>
        <v>2.4038292289781169</v>
      </c>
      <c r="W485" s="98">
        <f>([2]CaseCE110!$O502+[2]CaseCE110!$Q502)/3600/1000</f>
        <v>5.4099827745537779</v>
      </c>
      <c r="X485" s="98">
        <f>[2]CaseCE110!$AA502/1000</f>
        <v>1.59101503345826</v>
      </c>
      <c r="Y485" s="99">
        <f t="shared" si="99"/>
        <v>3.4003341645330267</v>
      </c>
      <c r="Z485" s="98">
        <f>([3]CaseCE120!$O502+[3]CaseCE120!$Q502)/3600/1000</f>
        <v>5.4025531966178617</v>
      </c>
      <c r="AA485" s="98">
        <f>[3]CaseCE120!$AA502/1000</f>
        <v>1.4977997484023899</v>
      </c>
      <c r="AB485" s="99">
        <f t="shared" si="100"/>
        <v>3.6069929924747486</v>
      </c>
      <c r="AC485" s="98">
        <f>([4]CaseCE130!$O502+[4]CaseCE130!$Q502)/3600/1000</f>
        <v>0.30780245928867778</v>
      </c>
      <c r="AD485" s="98">
        <f>[4]CaseCE130!$AA502/1000</f>
        <v>0.16168136550569201</v>
      </c>
      <c r="AE485" s="99">
        <f t="shared" si="101"/>
        <v>1.9037596467964117</v>
      </c>
      <c r="AF485" s="98">
        <f>([5]CaseCE140!$O502+[5]CaseCE140!$Q502)/3600/1000</f>
        <v>0.27998253105660276</v>
      </c>
      <c r="AG485" s="98">
        <f>[5]CaseCE140!$AA502/1000</f>
        <v>0.10103504657880399</v>
      </c>
      <c r="AH485" s="99">
        <f t="shared" si="102"/>
        <v>2.7711426929290881</v>
      </c>
      <c r="AI485" s="98">
        <f>([6]CaseCE150!$O502+[6]CaseCE150!$Q502)/3600/1000</f>
        <v>6.5100330336099166</v>
      </c>
      <c r="AJ485" s="98">
        <f>[6]CaseCE150!$AA502/1000</f>
        <v>1.7818087483474601</v>
      </c>
      <c r="AK485" s="99">
        <f t="shared" si="103"/>
        <v>3.6536093111270511</v>
      </c>
      <c r="AL485" s="98">
        <f>([7]CaseCE160!$O502+[7]CaseCE160!$Q502)/3600/1000</f>
        <v>6.5026326324861667</v>
      </c>
      <c r="AM485" s="98">
        <f>[7]CaseCE160!$AA502/1000</f>
        <v>1.6846240544870901</v>
      </c>
      <c r="AN485" s="99">
        <f t="shared" si="104"/>
        <v>3.8599903730247958</v>
      </c>
      <c r="AO485" s="98">
        <f>([8]CaseCE165!$O502+[8]CaseCE165!$Q502)/3600/1000</f>
        <v>6.5268014888648889</v>
      </c>
      <c r="AP485" s="98">
        <f>[8]CaseCE165!$AA502/1000</f>
        <v>2.2192927287728099</v>
      </c>
      <c r="AQ485" s="99">
        <f t="shared" si="105"/>
        <v>2.9409376258687505</v>
      </c>
      <c r="AR485" s="98">
        <f>([9]CaseCE170!$O502+[9]CaseCE170!$Q502)/3600/1000</f>
        <v>3.2100244010600556</v>
      </c>
      <c r="AS485" s="98">
        <f>[9]CaseCE170!$AA502/1000</f>
        <v>0.94551437534631799</v>
      </c>
      <c r="AT485" s="99">
        <f t="shared" si="106"/>
        <v>3.395003275211236</v>
      </c>
      <c r="AU485" s="98">
        <f>([10]CaseCE180!$O502+[10]CaseCE180!$Q502)/3600/1000</f>
        <v>6.5100765946581829</v>
      </c>
      <c r="AV485" s="98">
        <f>[10]CaseCE180!$AA502/1000</f>
        <v>1.61023579699341</v>
      </c>
      <c r="AW485" s="99">
        <f t="shared" si="107"/>
        <v>4.0429337161759955</v>
      </c>
      <c r="AX485" s="98">
        <f>([11]CaseCE185!$O502+[11]CaseCE185!$Q502)/3600/1000</f>
        <v>6.5378618482622031</v>
      </c>
      <c r="AY485" s="98">
        <f>[11]CaseCE185!$AA502/1000</f>
        <v>2.2920428867545199</v>
      </c>
      <c r="AZ485" s="99">
        <f t="shared" si="108"/>
        <v>2.8524168923905542</v>
      </c>
      <c r="BA485" s="98">
        <f>([12]CaseCE190!$O502+[12]CaseCE190!$Q502)/3600/1000</f>
        <v>0.8299937955820389</v>
      </c>
      <c r="BB485" s="98">
        <f>[12]CaseCE190!$AA502/1000</f>
        <v>0.244205723616847</v>
      </c>
      <c r="BC485" s="99">
        <f t="shared" si="109"/>
        <v>3.3987483310763</v>
      </c>
      <c r="BD485" s="98">
        <f>([13]CaseCE195!$O502+[13]CaseCE195!$Q502)/3600/1000</f>
        <v>0.85780986756007216</v>
      </c>
      <c r="BE485" s="98">
        <f>[13]CaseCE195!$AA502/1000</f>
        <v>0.37198904293063401</v>
      </c>
      <c r="BF485" s="99">
        <f t="shared" si="110"/>
        <v>2.3060084264902145</v>
      </c>
      <c r="BG485" s="98">
        <f>([14]CaseCE200!$O502+[14]CaseCE200!$Q502)/3600/1000</f>
        <v>7.9487531708168877</v>
      </c>
      <c r="BH485" s="98">
        <f>[14]CaseCE200!$AA502/1000</f>
        <v>2.1802385057370204</v>
      </c>
      <c r="BI485" s="99">
        <f t="shared" si="111"/>
        <v>3.6458181753513457</v>
      </c>
    </row>
    <row r="486" spans="19:61" x14ac:dyDescent="0.2">
      <c r="S486" t="s">
        <v>555</v>
      </c>
      <c r="T486" s="98">
        <f>([1]CaseCE100!$O503+[1]CaseCE100!$Q503)/3600/1000</f>
        <v>5.4375205511251119</v>
      </c>
      <c r="U486" s="98">
        <f>[1]CaseCE100!$AA503/1000</f>
        <v>2.2620501615527902</v>
      </c>
      <c r="V486" s="99">
        <f t="shared" si="98"/>
        <v>2.4038019331067848</v>
      </c>
      <c r="W486" s="98">
        <f>([2]CaseCE110!$O503+[2]CaseCE110!$Q503)/3600/1000</f>
        <v>5.4097172288612771</v>
      </c>
      <c r="X486" s="98">
        <f>[2]CaseCE110!$AA503/1000</f>
        <v>1.59095209292835</v>
      </c>
      <c r="Y486" s="99">
        <f t="shared" si="99"/>
        <v>3.4003017770975137</v>
      </c>
      <c r="Z486" s="98">
        <f>([3]CaseCE120!$O503+[3]CaseCE120!$Q503)/3600/1000</f>
        <v>5.402290136614778</v>
      </c>
      <c r="AA486" s="98">
        <f>[3]CaseCE120!$AA503/1000</f>
        <v>1.4977397086553899</v>
      </c>
      <c r="AB486" s="99">
        <f t="shared" si="100"/>
        <v>3.6069619476569366</v>
      </c>
      <c r="AC486" s="98">
        <f>([4]CaseCE130!$O503+[4]CaseCE130!$Q503)/3600/1000</f>
        <v>0.30752039591600555</v>
      </c>
      <c r="AD486" s="98">
        <f>[4]CaseCE130!$AA503/1000</f>
        <v>0.16153556133080399</v>
      </c>
      <c r="AE486" s="99">
        <f t="shared" si="101"/>
        <v>1.9037318679708146</v>
      </c>
      <c r="AF486" s="98">
        <f>([5]CaseCE140!$O503+[5]CaseCE140!$Q503)/3600/1000</f>
        <v>0.27971698834694447</v>
      </c>
      <c r="AG486" s="98">
        <f>[5]CaseCE140!$AA503/1000</f>
        <v>0.100940418359328</v>
      </c>
      <c r="AH486" s="99">
        <f t="shared" si="102"/>
        <v>2.7711098576113198</v>
      </c>
      <c r="AI486" s="98">
        <f>([6]CaseCE150!$O503+[6]CaseCE150!$Q503)/3600/1000</f>
        <v>6.5097663340330554</v>
      </c>
      <c r="AJ486" s="98">
        <f>[6]CaseCE150!$AA503/1000</f>
        <v>1.7817268258302099</v>
      </c>
      <c r="AK486" s="99">
        <f t="shared" si="103"/>
        <v>3.6536276154453575</v>
      </c>
      <c r="AL486" s="98">
        <f>([7]CaseCE160!$O503+[7]CaseCE160!$Q503)/3600/1000</f>
        <v>6.5023686894197228</v>
      </c>
      <c r="AM486" s="98">
        <f>[7]CaseCE160!$AA503/1000</f>
        <v>1.6845374790783301</v>
      </c>
      <c r="AN486" s="99">
        <f t="shared" si="104"/>
        <v>3.8600320682549598</v>
      </c>
      <c r="AO486" s="98">
        <f>([8]CaseCE165!$O503+[8]CaseCE165!$Q503)/3600/1000</f>
        <v>6.5265289294028337</v>
      </c>
      <c r="AP486" s="98">
        <f>[8]CaseCE165!$AA503/1000</f>
        <v>2.2191865124569699</v>
      </c>
      <c r="AQ486" s="99">
        <f t="shared" si="105"/>
        <v>2.9409555676223871</v>
      </c>
      <c r="AR486" s="98">
        <f>([9]CaseCE170!$O503+[9]CaseCE170!$Q503)/3600/1000</f>
        <v>3.2097581080657003</v>
      </c>
      <c r="AS486" s="98">
        <f>[9]CaseCE170!$AA503/1000</f>
        <v>0.94542755951718804</v>
      </c>
      <c r="AT486" s="99">
        <f t="shared" si="106"/>
        <v>3.3950333642747448</v>
      </c>
      <c r="AU486" s="98">
        <f>([10]CaseCE180!$O503+[10]CaseCE180!$Q503)/3600/1000</f>
        <v>6.5098095495494146</v>
      </c>
      <c r="AV486" s="98">
        <f>[10]CaseCE180!$AA503/1000</f>
        <v>1.6101940774321</v>
      </c>
      <c r="AW486" s="99">
        <f t="shared" si="107"/>
        <v>4.0428726206291277</v>
      </c>
      <c r="AX486" s="98">
        <f>([11]CaseCE185!$O503+[11]CaseCE185!$Q503)/3600/1000</f>
        <v>6.5375803679010271</v>
      </c>
      <c r="AY486" s="98">
        <f>[11]CaseCE185!$AA503/1000</f>
        <v>2.29198955368182</v>
      </c>
      <c r="AZ486" s="99">
        <f t="shared" si="108"/>
        <v>2.8523604557442899</v>
      </c>
      <c r="BA486" s="98">
        <f>([12]CaseCE190!$O503+[12]CaseCE190!$Q503)/3600/1000</f>
        <v>0.82972824118454158</v>
      </c>
      <c r="BB486" s="98">
        <f>[12]CaseCE190!$AA503/1000</f>
        <v>0.24414941015351899</v>
      </c>
      <c r="BC486" s="99">
        <f t="shared" si="109"/>
        <v>3.3984445862999046</v>
      </c>
      <c r="BD486" s="98">
        <f>([13]CaseCE195!$O503+[13]CaseCE195!$Q503)/3600/1000</f>
        <v>0.85752805726873615</v>
      </c>
      <c r="BE486" s="98">
        <f>[13]CaseCE195!$AA503/1000</f>
        <v>0.37187598623131801</v>
      </c>
      <c r="BF486" s="99">
        <f t="shared" si="110"/>
        <v>2.3059516855582278</v>
      </c>
      <c r="BG486" s="98">
        <f>([14]CaseCE200!$O503+[14]CaseCE200!$Q503)/3600/1000</f>
        <v>7.9484915079539435</v>
      </c>
      <c r="BH486" s="98">
        <f>[14]CaseCE200!$AA503/1000</f>
        <v>2.18014841150949</v>
      </c>
      <c r="BI486" s="99">
        <f t="shared" si="111"/>
        <v>3.6458488174438415</v>
      </c>
    </row>
    <row r="487" spans="19:61" x14ac:dyDescent="0.2">
      <c r="S487" t="s">
        <v>556</v>
      </c>
      <c r="T487" s="98">
        <f>([1]CaseCE100!$O504+[1]CaseCE100!$Q504)/3600/1000</f>
        <v>5.4375545318578604</v>
      </c>
      <c r="U487" s="98">
        <f>[1]CaseCE100!$AA504/1000</f>
        <v>2.2620612004717602</v>
      </c>
      <c r="V487" s="99">
        <f t="shared" si="98"/>
        <v>2.4038052245110966</v>
      </c>
      <c r="W487" s="98">
        <f>([2]CaseCE110!$O504+[2]CaseCE110!$Q504)/3600/1000</f>
        <v>5.4096768435001392</v>
      </c>
      <c r="X487" s="98">
        <f>[2]CaseCE110!$AA504/1000</f>
        <v>1.5909425169681699</v>
      </c>
      <c r="Y487" s="99">
        <f t="shared" si="99"/>
        <v>3.4002968591280478</v>
      </c>
      <c r="Z487" s="98">
        <f>([3]CaseCE120!$O504+[3]CaseCE120!$Q504)/3600/1000</f>
        <v>5.4022012797207219</v>
      </c>
      <c r="AA487" s="98">
        <f>[3]CaseCE120!$AA504/1000</f>
        <v>1.4977194281049699</v>
      </c>
      <c r="AB487" s="99">
        <f t="shared" si="100"/>
        <v>3.6069514612332987</v>
      </c>
      <c r="AC487" s="98">
        <f>([4]CaseCE130!$O504+[4]CaseCE130!$Q504)/3600/1000</f>
        <v>0.3075543909648778</v>
      </c>
      <c r="AD487" s="98">
        <f>[4]CaseCE130!$AA504/1000</f>
        <v>0.16155313432471</v>
      </c>
      <c r="AE487" s="99">
        <f t="shared" si="101"/>
        <v>1.9037352153546954</v>
      </c>
      <c r="AF487" s="98">
        <f>([5]CaseCE140!$O504+[5]CaseCE140!$Q504)/3600/1000</f>
        <v>0.27967662085019718</v>
      </c>
      <c r="AG487" s="98">
        <f>[5]CaseCE140!$AA504/1000</f>
        <v>0.10092603288841001</v>
      </c>
      <c r="AH487" s="99">
        <f t="shared" si="102"/>
        <v>2.7711048660698347</v>
      </c>
      <c r="AI487" s="98">
        <f>([6]CaseCE150!$O504+[6]CaseCE150!$Q504)/3600/1000</f>
        <v>6.5097223900033887</v>
      </c>
      <c r="AJ487" s="98">
        <f>[6]CaseCE150!$AA504/1000</f>
        <v>1.7817181553291399</v>
      </c>
      <c r="AK487" s="99">
        <f t="shared" si="103"/>
        <v>3.6536207315016309</v>
      </c>
      <c r="AL487" s="98">
        <f>([7]CaseCE160!$O504+[7]CaseCE160!$Q504)/3600/1000</f>
        <v>6.5022730729569718</v>
      </c>
      <c r="AM487" s="98">
        <f>[7]CaseCE160!$AA504/1000</f>
        <v>1.68451489979816</v>
      </c>
      <c r="AN487" s="99">
        <f t="shared" si="104"/>
        <v>3.860027046205456</v>
      </c>
      <c r="AO487" s="98">
        <f>([8]CaseCE165!$O504+[8]CaseCE165!$Q504)/3600/1000</f>
        <v>6.526527041488082</v>
      </c>
      <c r="AP487" s="98">
        <f>[8]CaseCE165!$AA504/1000</f>
        <v>2.2191877917107101</v>
      </c>
      <c r="AQ487" s="99">
        <f t="shared" si="105"/>
        <v>2.9409530215813615</v>
      </c>
      <c r="AR487" s="98">
        <f>([9]CaseCE170!$O504+[9]CaseCE170!$Q504)/3600/1000</f>
        <v>3.2097145031216945</v>
      </c>
      <c r="AS487" s="98">
        <f>[9]CaseCE170!$AA504/1000</f>
        <v>0.94542680922760802</v>
      </c>
      <c r="AT487" s="99">
        <f t="shared" si="106"/>
        <v>3.3949899366022396</v>
      </c>
      <c r="AU487" s="98">
        <f>([10]CaseCE180!$O504+[10]CaseCE180!$Q504)/3600/1000</f>
        <v>6.5097623922129584</v>
      </c>
      <c r="AV487" s="98">
        <f>[10]CaseCE180!$AA504/1000</f>
        <v>1.6102018703780601</v>
      </c>
      <c r="AW487" s="99">
        <f t="shared" si="107"/>
        <v>4.0428237676090442</v>
      </c>
      <c r="AX487" s="98">
        <f>([11]CaseCE185!$O504+[11]CaseCE185!$Q504)/3600/1000</f>
        <v>6.5376121474983</v>
      </c>
      <c r="AY487" s="98">
        <f>[11]CaseCE185!$AA504/1000</f>
        <v>2.2920354588233298</v>
      </c>
      <c r="AZ487" s="99">
        <f t="shared" si="108"/>
        <v>2.8523171935806508</v>
      </c>
      <c r="BA487" s="98">
        <f>([12]CaseCE190!$O504+[12]CaseCE190!$Q504)/3600/1000</f>
        <v>0.82968727400194442</v>
      </c>
      <c r="BB487" s="98">
        <f>[12]CaseCE190!$AA504/1000</f>
        <v>0.244230976494374</v>
      </c>
      <c r="BC487" s="99">
        <f t="shared" si="109"/>
        <v>3.3971418609999979</v>
      </c>
      <c r="BD487" s="98">
        <f>([13]CaseCE195!$O504+[13]CaseCE195!$Q504)/3600/1000</f>
        <v>0.85756213758151956</v>
      </c>
      <c r="BE487" s="98">
        <f>[13]CaseCE195!$AA504/1000</f>
        <v>0.37204774990066897</v>
      </c>
      <c r="BF487" s="99">
        <f t="shared" si="110"/>
        <v>2.3049786964454846</v>
      </c>
      <c r="BG487" s="98">
        <f>([14]CaseCE200!$O504+[14]CaseCE200!$Q504)/3600/1000</f>
        <v>7.9484497952738336</v>
      </c>
      <c r="BH487" s="98">
        <f>[14]CaseCE200!$AA504/1000</f>
        <v>2.1801400509643298</v>
      </c>
      <c r="BI487" s="99">
        <f t="shared" si="111"/>
        <v>3.6458436657580955</v>
      </c>
    </row>
    <row r="488" spans="19:61" x14ac:dyDescent="0.2">
      <c r="S488" t="s">
        <v>557</v>
      </c>
      <c r="T488" s="98">
        <f>([1]CaseCE100!$O505+[1]CaseCE100!$Q505)/3600/1000</f>
        <v>5.437590674834528</v>
      </c>
      <c r="U488" s="98">
        <f>[1]CaseCE100!$AA505/1000</f>
        <v>2.2620729446083101</v>
      </c>
      <c r="V488" s="99">
        <f t="shared" si="98"/>
        <v>2.4038087223469602</v>
      </c>
      <c r="W488" s="98">
        <f>([2]CaseCE110!$O505+[2]CaseCE110!$Q505)/3600/1000</f>
        <v>5.4096688754625841</v>
      </c>
      <c r="X488" s="98">
        <f>[2]CaseCE110!$AA505/1000</f>
        <v>1.59094062769642</v>
      </c>
      <c r="Y488" s="99">
        <f t="shared" si="99"/>
        <v>3.4002958886626948</v>
      </c>
      <c r="Z488" s="98">
        <f>([3]CaseCE120!$O505+[3]CaseCE120!$Q505)/3600/1000</f>
        <v>5.4021541480807773</v>
      </c>
      <c r="AA488" s="98">
        <f>[3]CaseCE120!$AA505/1000</f>
        <v>1.4977086708003602</v>
      </c>
      <c r="AB488" s="99">
        <f t="shared" si="100"/>
        <v>3.6069458990271595</v>
      </c>
      <c r="AC488" s="98">
        <f>([4]CaseCE130!$O505+[4]CaseCE130!$Q505)/3600/1000</f>
        <v>0.30759054231584448</v>
      </c>
      <c r="AD488" s="98">
        <f>[4]CaseCE130!$AA505/1000</f>
        <v>0.161571821893151</v>
      </c>
      <c r="AE488" s="99">
        <f t="shared" si="101"/>
        <v>1.9037387751885169</v>
      </c>
      <c r="AF488" s="98">
        <f>([5]CaseCE140!$O505+[5]CaseCE140!$Q505)/3600/1000</f>
        <v>0.2796686671150278</v>
      </c>
      <c r="AG488" s="98">
        <f>[5]CaseCE140!$AA505/1000</f>
        <v>0.10092319846455</v>
      </c>
      <c r="AH488" s="99">
        <f t="shared" si="102"/>
        <v>2.771103882654526</v>
      </c>
      <c r="AI488" s="98">
        <f>([6]CaseCE150!$O505+[6]CaseCE150!$Q505)/3600/1000</f>
        <v>6.5097115214394448</v>
      </c>
      <c r="AJ488" s="98">
        <f>[6]CaseCE150!$AA505/1000</f>
        <v>1.7817158205512902</v>
      </c>
      <c r="AK488" s="99">
        <f t="shared" si="103"/>
        <v>3.6536194191873093</v>
      </c>
      <c r="AL488" s="98">
        <f>([7]CaseCE160!$O505+[7]CaseCE160!$Q505)/3600/1000</f>
        <v>6.5022197706973053</v>
      </c>
      <c r="AM488" s="98">
        <f>[7]CaseCE160!$AA505/1000</f>
        <v>1.6845030136356198</v>
      </c>
      <c r="AN488" s="99">
        <f t="shared" si="104"/>
        <v>3.8600226405435336</v>
      </c>
      <c r="AO488" s="98">
        <f>([8]CaseCE165!$O505+[8]CaseCE165!$Q505)/3600/1000</f>
        <v>6.5265426391169452</v>
      </c>
      <c r="AP488" s="98">
        <f>[8]CaseCE165!$AA505/1000</f>
        <v>2.21919208592896</v>
      </c>
      <c r="AQ488" s="99">
        <f t="shared" si="105"/>
        <v>2.9409543592459757</v>
      </c>
      <c r="AR488" s="98">
        <f>([9]CaseCE170!$O505+[9]CaseCE170!$Q505)/3600/1000</f>
        <v>3.2097042199114503</v>
      </c>
      <c r="AS488" s="98">
        <f>[9]CaseCE170!$AA505/1000</f>
        <v>0.94542659102490401</v>
      </c>
      <c r="AT488" s="99">
        <f t="shared" si="106"/>
        <v>3.3949798433656513</v>
      </c>
      <c r="AU488" s="98">
        <f>([10]CaseCE180!$O505+[10]CaseCE180!$Q505)/3600/1000</f>
        <v>6.5097491573441637</v>
      </c>
      <c r="AV488" s="98">
        <f>[10]CaseCE180!$AA505/1000</f>
        <v>1.6102007185348701</v>
      </c>
      <c r="AW488" s="99">
        <f t="shared" si="107"/>
        <v>4.0428184402174514</v>
      </c>
      <c r="AX488" s="98">
        <f>([11]CaseCE185!$O505+[11]CaseCE185!$Q505)/3600/1000</f>
        <v>6.5376467268768721</v>
      </c>
      <c r="AY488" s="98">
        <f>[11]CaseCE185!$AA505/1000</f>
        <v>2.2920438074702902</v>
      </c>
      <c r="AZ488" s="99">
        <f t="shared" si="108"/>
        <v>2.8523218908684029</v>
      </c>
      <c r="BA488" s="98">
        <f>([12]CaseCE190!$O505+[12]CaseCE190!$Q505)/3600/1000</f>
        <v>0.82967884124141111</v>
      </c>
      <c r="BB488" s="98">
        <f>[12]CaseCE190!$AA505/1000</f>
        <v>0.24426969924060199</v>
      </c>
      <c r="BC488" s="99">
        <f t="shared" si="109"/>
        <v>3.3965688082507111</v>
      </c>
      <c r="BD488" s="98">
        <f>([13]CaseCE195!$O505+[13]CaseCE195!$Q505)/3600/1000</f>
        <v>0.85759817586369447</v>
      </c>
      <c r="BE488" s="98">
        <f>[13]CaseCE195!$AA505/1000</f>
        <v>0.37210549405358601</v>
      </c>
      <c r="BF488" s="99">
        <f t="shared" si="110"/>
        <v>2.304717854394791</v>
      </c>
      <c r="BG488" s="98">
        <f>([14]CaseCE200!$O505+[14]CaseCE200!$Q505)/3600/1000</f>
        <v>7.9484394993162502</v>
      </c>
      <c r="BH488" s="98">
        <f>[14]CaseCE200!$AA505/1000</f>
        <v>2.1801377813986602</v>
      </c>
      <c r="BI488" s="99">
        <f t="shared" si="111"/>
        <v>3.6458427385341468</v>
      </c>
    </row>
    <row r="489" spans="19:61" x14ac:dyDescent="0.2">
      <c r="S489" t="s">
        <v>558</v>
      </c>
      <c r="T489" s="98">
        <f>([1]CaseCE100!$O506+[1]CaseCE100!$Q506)/3600/1000</f>
        <v>5.4374816768463603</v>
      </c>
      <c r="U489" s="98">
        <f>[1]CaseCE100!$AA506/1000</f>
        <v>2.2622981938605498</v>
      </c>
      <c r="V489" s="99">
        <f t="shared" si="98"/>
        <v>2.403521203174126</v>
      </c>
      <c r="W489" s="98">
        <f>([2]CaseCE110!$O506+[2]CaseCE110!$Q506)/3600/1000</f>
        <v>5.4095822922959451</v>
      </c>
      <c r="X489" s="98">
        <f>[2]CaseCE110!$AA506/1000</f>
        <v>1.5911047709750901</v>
      </c>
      <c r="Y489" s="99">
        <f t="shared" si="99"/>
        <v>3.3998906866332539</v>
      </c>
      <c r="Z489" s="98">
        <f>([3]CaseCE120!$O506+[3]CaseCE120!$Q506)/3600/1000</f>
        <v>5.4020640494501944</v>
      </c>
      <c r="AA489" s="98">
        <f>[3]CaseCE120!$AA506/1000</f>
        <v>1.4978607387284901</v>
      </c>
      <c r="AB489" s="99">
        <f t="shared" si="100"/>
        <v>3.6065195580437734</v>
      </c>
      <c r="AC489" s="98">
        <f>([4]CaseCE130!$O506+[4]CaseCE130!$Q506)/3600/1000</f>
        <v>0.30748155365701385</v>
      </c>
      <c r="AD489" s="98">
        <f>[4]CaseCE130!$AA506/1000</f>
        <v>0.16154123868671602</v>
      </c>
      <c r="AE489" s="99">
        <f t="shared" si="101"/>
        <v>1.9034245134973011</v>
      </c>
      <c r="AF489" s="98">
        <f>([5]CaseCE140!$O506+[5]CaseCE140!$Q506)/3600/1000</f>
        <v>0.27958207960174447</v>
      </c>
      <c r="AG489" s="98">
        <f>[5]CaseCE140!$AA506/1000</f>
        <v>0.100908399326178</v>
      </c>
      <c r="AH489" s="99">
        <f t="shared" si="102"/>
        <v>2.7706522100109692</v>
      </c>
      <c r="AI489" s="98">
        <f>([6]CaseCE150!$O506+[6]CaseCE150!$Q506)/3600/1000</f>
        <v>6.5096237205175838</v>
      </c>
      <c r="AJ489" s="98">
        <f>[6]CaseCE150!$AA506/1000</f>
        <v>1.7817895618572099</v>
      </c>
      <c r="AK489" s="99">
        <f t="shared" si="103"/>
        <v>3.6534189333404883</v>
      </c>
      <c r="AL489" s="98">
        <f>([7]CaseCE160!$O506+[7]CaseCE160!$Q506)/3600/1000</f>
        <v>6.5021265763325555</v>
      </c>
      <c r="AM489" s="98">
        <f>[7]CaseCE160!$AA506/1000</f>
        <v>1.6845450276854899</v>
      </c>
      <c r="AN489" s="99">
        <f t="shared" si="104"/>
        <v>3.8598710449825528</v>
      </c>
      <c r="AO489" s="98">
        <f>([8]CaseCE165!$O506+[8]CaseCE165!$Q506)/3600/1000</f>
        <v>6.5264463169018621</v>
      </c>
      <c r="AP489" s="98">
        <f>[8]CaseCE165!$AA506/1000</f>
        <v>2.2192909602973501</v>
      </c>
      <c r="AQ489" s="99">
        <f t="shared" si="105"/>
        <v>2.9407799309142506</v>
      </c>
      <c r="AR489" s="98">
        <f>([9]CaseCE170!$O506+[9]CaseCE170!$Q506)/3600/1000</f>
        <v>3.2096174713070642</v>
      </c>
      <c r="AS489" s="98">
        <f>[9]CaseCE170!$AA506/1000</f>
        <v>0.94546750424103299</v>
      </c>
      <c r="AT489" s="99">
        <f t="shared" si="106"/>
        <v>3.3947411803259815</v>
      </c>
      <c r="AU489" s="98">
        <f>([10]CaseCE180!$O506+[10]CaseCE180!$Q506)/3600/1000</f>
        <v>6.5096623013736279</v>
      </c>
      <c r="AV489" s="98">
        <f>[10]CaseCE180!$AA506/1000</f>
        <v>1.6103297396033198</v>
      </c>
      <c r="AW489" s="99">
        <f t="shared" si="107"/>
        <v>4.0424405892032915</v>
      </c>
      <c r="AX489" s="98">
        <f>([11]CaseCE185!$O506+[11]CaseCE185!$Q506)/3600/1000</f>
        <v>6.5375387334981943</v>
      </c>
      <c r="AY489" s="98">
        <f>[11]CaseCE185!$AA506/1000</f>
        <v>2.2922559621415397</v>
      </c>
      <c r="AZ489" s="99">
        <f t="shared" si="108"/>
        <v>2.8520107882675108</v>
      </c>
      <c r="BA489" s="98">
        <f>([12]CaseCE190!$O506+[12]CaseCE190!$Q506)/3600/1000</f>
        <v>0.82959216854454709</v>
      </c>
      <c r="BB489" s="98">
        <f>[12]CaseCE190!$AA506/1000</f>
        <v>0.244252196312645</v>
      </c>
      <c r="BC489" s="99">
        <f t="shared" si="109"/>
        <v>3.3964573546051628</v>
      </c>
      <c r="BD489" s="98">
        <f>([13]CaseCE195!$O506+[13]CaseCE195!$Q506)/3600/1000</f>
        <v>0.85748902154917783</v>
      </c>
      <c r="BE489" s="98">
        <f>[13]CaseCE195!$AA506/1000</f>
        <v>0.372036084327595</v>
      </c>
      <c r="BF489" s="99">
        <f t="shared" si="110"/>
        <v>2.3048544420065422</v>
      </c>
      <c r="BG489" s="98">
        <f>([14]CaseCE200!$O506+[14]CaseCE200!$Q506)/3600/1000</f>
        <v>7.9483519156801945</v>
      </c>
      <c r="BH489" s="98">
        <f>[14]CaseCE200!$AA506/1000</f>
        <v>2.1802150198941699</v>
      </c>
      <c r="BI489" s="99">
        <f t="shared" si="111"/>
        <v>3.6456734052157924</v>
      </c>
    </row>
    <row r="490" spans="19:61" x14ac:dyDescent="0.2">
      <c r="S490" t="s">
        <v>559</v>
      </c>
      <c r="T490" s="98">
        <f>([1]CaseCE100!$O507+[1]CaseCE100!$Q507)/3600/1000</f>
        <v>5.4371088644617229</v>
      </c>
      <c r="U490" s="98">
        <f>[1]CaseCE100!$AA507/1000</f>
        <v>2.2623335122367396</v>
      </c>
      <c r="V490" s="99">
        <f t="shared" si="98"/>
        <v>2.4033188895681983</v>
      </c>
      <c r="W490" s="98">
        <f>([2]CaseCE110!$O507+[2]CaseCE110!$Q507)/3600/1000</f>
        <v>5.4093060598198335</v>
      </c>
      <c r="X490" s="98">
        <f>[2]CaseCE110!$AA507/1000</f>
        <v>1.59115012014614</v>
      </c>
      <c r="Y490" s="99">
        <f t="shared" si="99"/>
        <v>3.3996201812328137</v>
      </c>
      <c r="Z490" s="98">
        <f>([3]CaseCE120!$O507+[3]CaseCE120!$Q507)/3600/1000</f>
        <v>5.4018353617526946</v>
      </c>
      <c r="AA490" s="98">
        <f>[3]CaseCE120!$AA507/1000</f>
        <v>1.4979122039591</v>
      </c>
      <c r="AB490" s="99">
        <f t="shared" si="100"/>
        <v>3.6062429743714071</v>
      </c>
      <c r="AC490" s="98">
        <f>([4]CaseCE130!$O507+[4]CaseCE130!$Q507)/3600/1000</f>
        <v>0.30710873132490552</v>
      </c>
      <c r="AD490" s="98">
        <f>[4]CaseCE130!$AA507/1000</f>
        <v>0.161363929956965</v>
      </c>
      <c r="AE490" s="99">
        <f t="shared" si="101"/>
        <v>1.9032055764061397</v>
      </c>
      <c r="AF490" s="98">
        <f>([5]CaseCE140!$O507+[5]CaseCE140!$Q507)/3600/1000</f>
        <v>0.27930583385717223</v>
      </c>
      <c r="AG490" s="98">
        <f>[5]CaseCE140!$AA507/1000</f>
        <v>0.100819573130808</v>
      </c>
      <c r="AH490" s="99">
        <f t="shared" si="102"/>
        <v>2.7703532675623199</v>
      </c>
      <c r="AI490" s="98">
        <f>([6]CaseCE150!$O507+[6]CaseCE150!$Q507)/3600/1000</f>
        <v>6.509351134823973</v>
      </c>
      <c r="AJ490" s="98">
        <f>[6]CaseCE150!$AA507/1000</f>
        <v>1.78188624855884</v>
      </c>
      <c r="AK490" s="99">
        <f t="shared" si="103"/>
        <v>3.6530677197203962</v>
      </c>
      <c r="AL490" s="98">
        <f>([7]CaseCE160!$O507+[7]CaseCE160!$Q507)/3600/1000</f>
        <v>6.5019039331628612</v>
      </c>
      <c r="AM490" s="98">
        <f>[7]CaseCE160!$AA507/1000</f>
        <v>1.68464767658587</v>
      </c>
      <c r="AN490" s="99">
        <f t="shared" si="104"/>
        <v>3.8595036953600341</v>
      </c>
      <c r="AO490" s="98">
        <f>([8]CaseCE165!$O507+[8]CaseCE165!$Q507)/3600/1000</f>
        <v>6.526125347250944</v>
      </c>
      <c r="AP490" s="98">
        <f>[8]CaseCE165!$AA507/1000</f>
        <v>2.2194030823375703</v>
      </c>
      <c r="AQ490" s="99">
        <f t="shared" si="105"/>
        <v>2.9404867458223718</v>
      </c>
      <c r="AR490" s="98">
        <f>([9]CaseCE170!$O507+[9]CaseCE170!$Q507)/3600/1000</f>
        <v>3.2093438546272668</v>
      </c>
      <c r="AS490" s="98">
        <f>[9]CaseCE170!$AA507/1000</f>
        <v>0.94547203895559506</v>
      </c>
      <c r="AT490" s="99">
        <f t="shared" si="106"/>
        <v>3.3944355014162366</v>
      </c>
      <c r="AU490" s="98">
        <f>([10]CaseCE180!$O507+[10]CaseCE180!$Q507)/3600/1000</f>
        <v>6.509390617112361</v>
      </c>
      <c r="AV490" s="98">
        <f>[10]CaseCE180!$AA507/1000</f>
        <v>1.6103367469125001</v>
      </c>
      <c r="AW490" s="99">
        <f t="shared" si="107"/>
        <v>4.0422542860012483</v>
      </c>
      <c r="AX490" s="98">
        <f>([11]CaseCE185!$O507+[11]CaseCE185!$Q507)/3600/1000</f>
        <v>6.5371683282940669</v>
      </c>
      <c r="AY490" s="98">
        <f>[11]CaseCE185!$AA507/1000</f>
        <v>2.2922768770561301</v>
      </c>
      <c r="AZ490" s="99">
        <f t="shared" si="108"/>
        <v>2.8518231779615832</v>
      </c>
      <c r="BA490" s="98">
        <f>([12]CaseCE190!$O507+[12]CaseCE190!$Q507)/3600/1000</f>
        <v>0.8293162304659305</v>
      </c>
      <c r="BB490" s="98">
        <f>[12]CaseCE190!$AA507/1000</f>
        <v>0.244100819834393</v>
      </c>
      <c r="BC490" s="99">
        <f t="shared" si="109"/>
        <v>3.3974332041513389</v>
      </c>
      <c r="BD490" s="98">
        <f>([13]CaseCE195!$O507+[13]CaseCE195!$Q507)/3600/1000</f>
        <v>0.85711610799337778</v>
      </c>
      <c r="BE490" s="98">
        <f>[13]CaseCE195!$AA507/1000</f>
        <v>0.37174884397354202</v>
      </c>
      <c r="BF490" s="99">
        <f t="shared" si="110"/>
        <v>2.3056322081108616</v>
      </c>
      <c r="BG490" s="98">
        <f>([14]CaseCE200!$O507+[14]CaseCE200!$Q507)/3600/1000</f>
        <v>7.9480794531325829</v>
      </c>
      <c r="BH490" s="98">
        <f>[14]CaseCE200!$AA507/1000</f>
        <v>2.1803441417438498</v>
      </c>
      <c r="BI490" s="99">
        <f t="shared" si="111"/>
        <v>3.6453325422177025</v>
      </c>
    </row>
    <row r="491" spans="19:61" x14ac:dyDescent="0.2">
      <c r="S491" t="s">
        <v>560</v>
      </c>
      <c r="T491" s="98">
        <f>([1]CaseCE100!$O508+[1]CaseCE100!$Q508)/3600/1000</f>
        <v>5.4367190478087775</v>
      </c>
      <c r="U491" s="98">
        <f>[1]CaseCE100!$AA508/1000</f>
        <v>2.2622068261273198</v>
      </c>
      <c r="V491" s="99">
        <f t="shared" si="98"/>
        <v>2.4032811611288065</v>
      </c>
      <c r="W491" s="98">
        <f>([2]CaseCE110!$O508+[2]CaseCE110!$Q508)/3600/1000</f>
        <v>5.4089918197068334</v>
      </c>
      <c r="X491" s="98">
        <f>[2]CaseCE110!$AA508/1000</f>
        <v>1.59107562551093</v>
      </c>
      <c r="Y491" s="99">
        <f t="shared" si="99"/>
        <v>3.3995818507809048</v>
      </c>
      <c r="Z491" s="98">
        <f>([3]CaseCE120!$O508+[3]CaseCE120!$Q508)/3600/1000</f>
        <v>5.4015708634055555</v>
      </c>
      <c r="AA491" s="98">
        <f>[3]CaseCE120!$AA508/1000</f>
        <v>1.4978518258710301</v>
      </c>
      <c r="AB491" s="99">
        <f t="shared" si="100"/>
        <v>3.6062117561357825</v>
      </c>
      <c r="AC491" s="98">
        <f>([4]CaseCE130!$O508+[4]CaseCE130!$Q508)/3600/1000</f>
        <v>0.30671890302375276</v>
      </c>
      <c r="AD491" s="98">
        <f>[4]CaseCE130!$AA508/1000</f>
        <v>0.16116235335964502</v>
      </c>
      <c r="AE491" s="99">
        <f t="shared" si="101"/>
        <v>1.9031671890474828</v>
      </c>
      <c r="AF491" s="98">
        <f>([5]CaseCE140!$O508+[5]CaseCE140!$Q508)/3600/1000</f>
        <v>0.27899158510215</v>
      </c>
      <c r="AG491" s="98">
        <f>[5]CaseCE140!$AA508/1000</f>
        <v>0.10070755288556499</v>
      </c>
      <c r="AH491" s="99">
        <f t="shared" si="102"/>
        <v>2.7703144114639642</v>
      </c>
      <c r="AI491" s="98">
        <f>([6]CaseCE150!$O508+[6]CaseCE150!$Q508)/3600/1000</f>
        <v>6.5090391369501663</v>
      </c>
      <c r="AJ491" s="98">
        <f>[6]CaseCE150!$AA508/1000</f>
        <v>1.7818410269632701</v>
      </c>
      <c r="AK491" s="99">
        <f t="shared" si="103"/>
        <v>3.6529853328404367</v>
      </c>
      <c r="AL491" s="98">
        <f>([7]CaseCE160!$O508+[7]CaseCE160!$Q508)/3600/1000</f>
        <v>6.5016450646414441</v>
      </c>
      <c r="AM491" s="98">
        <f>[7]CaseCE160!$AA508/1000</f>
        <v>1.6846288285467799</v>
      </c>
      <c r="AN491" s="99">
        <f t="shared" si="104"/>
        <v>3.8593932114114371</v>
      </c>
      <c r="AO491" s="98">
        <f>([8]CaseCE165!$O508+[8]CaseCE165!$Q508)/3600/1000</f>
        <v>6.5257643269921122</v>
      </c>
      <c r="AP491" s="98">
        <f>[8]CaseCE165!$AA508/1000</f>
        <v>2.2193375143580401</v>
      </c>
      <c r="AQ491" s="99">
        <f t="shared" si="105"/>
        <v>2.9404109491114236</v>
      </c>
      <c r="AR491" s="98">
        <f>([9]CaseCE170!$O508+[9]CaseCE170!$Q508)/3600/1000</f>
        <v>3.2090312926699056</v>
      </c>
      <c r="AS491" s="98">
        <f>[9]CaseCE170!$AA508/1000</f>
        <v>0.94539494373337596</v>
      </c>
      <c r="AT491" s="99">
        <f t="shared" si="106"/>
        <v>3.3943816961802256</v>
      </c>
      <c r="AU491" s="98">
        <f>([10]CaseCE180!$O508+[10]CaseCE180!$Q508)/3600/1000</f>
        <v>6.5090799274684139</v>
      </c>
      <c r="AV491" s="98">
        <f>[10]CaseCE180!$AA508/1000</f>
        <v>1.61025655912001</v>
      </c>
      <c r="AW491" s="99">
        <f t="shared" si="107"/>
        <v>4.0422626385857203</v>
      </c>
      <c r="AX491" s="98">
        <f>([11]CaseCE185!$O508+[11]CaseCE185!$Q508)/3600/1000</f>
        <v>6.5367794649307802</v>
      </c>
      <c r="AY491" s="98">
        <f>[11]CaseCE185!$AA508/1000</f>
        <v>2.2921389442261102</v>
      </c>
      <c r="AZ491" s="99">
        <f t="shared" si="108"/>
        <v>2.8518251397442134</v>
      </c>
      <c r="BA491" s="98">
        <f>([12]CaseCE190!$O508+[12]CaseCE190!$Q508)/3600/1000</f>
        <v>0.82900222422610004</v>
      </c>
      <c r="BB491" s="98">
        <f>[12]CaseCE190!$AA508/1000</f>
        <v>0.243952242162601</v>
      </c>
      <c r="BC491" s="99">
        <f t="shared" si="109"/>
        <v>3.3982152280180595</v>
      </c>
      <c r="BD491" s="98">
        <f>([13]CaseCE195!$O508+[13]CaseCE195!$Q508)/3600/1000</f>
        <v>0.85672622047299163</v>
      </c>
      <c r="BE491" s="98">
        <f>[13]CaseCE195!$AA508/1000</f>
        <v>0.37150618989213702</v>
      </c>
      <c r="BF491" s="99">
        <f t="shared" si="110"/>
        <v>2.3060886838029084</v>
      </c>
      <c r="BG491" s="98">
        <f>([14]CaseCE200!$O508+[14]CaseCE200!$Q508)/3600/1000</f>
        <v>7.9477605766384452</v>
      </c>
      <c r="BH491" s="98">
        <f>[14]CaseCE200!$AA508/1000</f>
        <v>2.1803094052302501</v>
      </c>
      <c r="BI491" s="99">
        <f t="shared" si="111"/>
        <v>3.6452443664981242</v>
      </c>
    </row>
    <row r="492" spans="19:61" x14ac:dyDescent="0.2">
      <c r="S492" t="s">
        <v>561</v>
      </c>
      <c r="T492" s="98">
        <f>([1]CaseCE100!$O509+[1]CaseCE100!$Q509)/3600/1000</f>
        <v>5.4363394006553891</v>
      </c>
      <c r="U492" s="98">
        <f>[1]CaseCE100!$AA509/1000</f>
        <v>2.2623445694957001</v>
      </c>
      <c r="V492" s="99">
        <f t="shared" si="98"/>
        <v>2.4029670254284938</v>
      </c>
      <c r="W492" s="98">
        <f>([2]CaseCE110!$O509+[2]CaseCE110!$Q509)/3600/1000</f>
        <v>5.4086660794355828</v>
      </c>
      <c r="X492" s="98">
        <f>[2]CaseCE110!$AA509/1000</f>
        <v>1.59118337082223</v>
      </c>
      <c r="Y492" s="99">
        <f t="shared" si="99"/>
        <v>3.3991469359315274</v>
      </c>
      <c r="Z492" s="98">
        <f>([3]CaseCE120!$O509+[3]CaseCE120!$Q509)/3600/1000</f>
        <v>5.4012885346112505</v>
      </c>
      <c r="AA492" s="98">
        <f>[3]CaseCE120!$AA509/1000</f>
        <v>1.4979601995494198</v>
      </c>
      <c r="AB492" s="99">
        <f t="shared" si="100"/>
        <v>3.6057623802260803</v>
      </c>
      <c r="AC492" s="98">
        <f>([4]CaseCE130!$O509+[4]CaseCE130!$Q509)/3600/1000</f>
        <v>0.30633925956640551</v>
      </c>
      <c r="AD492" s="98">
        <f>[4]CaseCE130!$AA509/1000</f>
        <v>0.16099175397228399</v>
      </c>
      <c r="AE492" s="99">
        <f t="shared" si="101"/>
        <v>1.9028257783882785</v>
      </c>
      <c r="AF492" s="98">
        <f>([5]CaseCE140!$O509+[5]CaseCE140!$Q509)/3600/1000</f>
        <v>0.2786658280475639</v>
      </c>
      <c r="AG492" s="98">
        <f>[5]CaseCE140!$AA509/1000</f>
        <v>0.10060746367604501</v>
      </c>
      <c r="AH492" s="99">
        <f t="shared" si="102"/>
        <v>2.769832553823889</v>
      </c>
      <c r="AI492" s="98">
        <f>([6]CaseCE150!$O509+[6]CaseCE150!$Q509)/3600/1000</f>
        <v>6.508714999554833</v>
      </c>
      <c r="AJ492" s="98">
        <f>[6]CaseCE150!$AA509/1000</f>
        <v>1.7818677367126299</v>
      </c>
      <c r="AK492" s="99">
        <f t="shared" si="103"/>
        <v>3.6527486667235864</v>
      </c>
      <c r="AL492" s="98">
        <f>([7]CaseCE160!$O509+[7]CaseCE160!$Q509)/3600/1000</f>
        <v>6.5013690697324442</v>
      </c>
      <c r="AM492" s="98">
        <f>[7]CaseCE160!$AA509/1000</f>
        <v>1.6846418691801601</v>
      </c>
      <c r="AN492" s="99">
        <f t="shared" si="104"/>
        <v>3.8591995062406763</v>
      </c>
      <c r="AO492" s="98">
        <f>([8]CaseCE165!$O509+[8]CaseCE165!$Q509)/3600/1000</f>
        <v>6.5253904684819446</v>
      </c>
      <c r="AP492" s="98">
        <f>[8]CaseCE165!$AA509/1000</f>
        <v>2.2193691121027999</v>
      </c>
      <c r="AQ492" s="99">
        <f t="shared" si="105"/>
        <v>2.9402006330976151</v>
      </c>
      <c r="AR492" s="98">
        <f>([9]CaseCE170!$O509+[9]CaseCE170!$Q509)/3600/1000</f>
        <v>3.2087074201157719</v>
      </c>
      <c r="AS492" s="98">
        <f>[9]CaseCE170!$AA509/1000</f>
        <v>0.94537898580070701</v>
      </c>
      <c r="AT492" s="99">
        <f t="shared" si="106"/>
        <v>3.3940964082230951</v>
      </c>
      <c r="AU492" s="98">
        <f>([10]CaseCE180!$O509+[10]CaseCE180!$Q509)/3600/1000</f>
        <v>6.5087590661181913</v>
      </c>
      <c r="AV492" s="98">
        <f>[10]CaseCE180!$AA509/1000</f>
        <v>1.6103655729834601</v>
      </c>
      <c r="AW492" s="99">
        <f t="shared" si="107"/>
        <v>4.0417897496775677</v>
      </c>
      <c r="AX492" s="98">
        <f>([11]CaseCE185!$O509+[11]CaseCE185!$Q509)/3600/1000</f>
        <v>6.5364018354034972</v>
      </c>
      <c r="AY492" s="98">
        <f>[11]CaseCE185!$AA509/1000</f>
        <v>2.2923379931578403</v>
      </c>
      <c r="AZ492" s="99">
        <f t="shared" si="108"/>
        <v>2.8514127737328958</v>
      </c>
      <c r="BA492" s="98">
        <f>([12]CaseCE190!$O509+[12]CaseCE190!$Q509)/3600/1000</f>
        <v>0.82867715528028596</v>
      </c>
      <c r="BB492" s="98">
        <f>[12]CaseCE190!$AA509/1000</f>
        <v>0.24386725474940102</v>
      </c>
      <c r="BC492" s="99">
        <f t="shared" si="109"/>
        <v>3.3980665265282868</v>
      </c>
      <c r="BD492" s="98">
        <f>([13]CaseCE195!$O509+[13]CaseCE195!$Q509)/3600/1000</f>
        <v>0.85634703514488331</v>
      </c>
      <c r="BE492" s="98">
        <f>[13]CaseCE195!$AA509/1000</f>
        <v>0.37138426833262</v>
      </c>
      <c r="BF492" s="99">
        <f t="shared" si="110"/>
        <v>2.3058247431684959</v>
      </c>
      <c r="BG492" s="98">
        <f>([14]CaseCE200!$O509+[14]CaseCE200!$Q509)/3600/1000</f>
        <v>7.947422140964667</v>
      </c>
      <c r="BH492" s="98">
        <f>[14]CaseCE200!$AA509/1000</f>
        <v>2.1803406469380802</v>
      </c>
      <c r="BI492" s="99">
        <f t="shared" si="111"/>
        <v>3.6450369129821425</v>
      </c>
    </row>
    <row r="493" spans="19:61" x14ac:dyDescent="0.2">
      <c r="S493" t="s">
        <v>562</v>
      </c>
      <c r="T493" s="98">
        <f>([1]CaseCE100!$O510+[1]CaseCE100!$Q510)/3600/1000</f>
        <v>5.4118505253310278</v>
      </c>
      <c r="U493" s="98">
        <f>[1]CaseCE100!$AA510/1000</f>
        <v>2.2542709570597399</v>
      </c>
      <c r="V493" s="99">
        <f t="shared" si="98"/>
        <v>2.4007098651484822</v>
      </c>
      <c r="W493" s="98">
        <f>([2]CaseCE110!$O510+[2]CaseCE110!$Q510)/3600/1000</f>
        <v>5.3997439938435283</v>
      </c>
      <c r="X493" s="98">
        <f>[2]CaseCE110!$AA510/1000</f>
        <v>1.58899336943254</v>
      </c>
      <c r="Y493" s="99">
        <f t="shared" si="99"/>
        <v>3.3982168193514113</v>
      </c>
      <c r="Z493" s="98">
        <f>([3]CaseCE120!$O510+[3]CaseCE120!$Q510)/3600/1000</f>
        <v>5.3907543284213055</v>
      </c>
      <c r="AA493" s="98">
        <f>[3]CaseCE120!$AA510/1000</f>
        <v>1.4954851371456399</v>
      </c>
      <c r="AB493" s="99">
        <f t="shared" si="100"/>
        <v>3.6046859942121374</v>
      </c>
      <c r="AC493" s="98">
        <f>([4]CaseCE130!$O510+[4]CaseCE130!$Q510)/3600/1000</f>
        <v>0.28184943105537225</v>
      </c>
      <c r="AD493" s="98">
        <f>[4]CaseCE130!$AA510/1000</f>
        <v>0.14829505585431998</v>
      </c>
      <c r="AE493" s="99">
        <f t="shared" si="101"/>
        <v>1.9005989743329781</v>
      </c>
      <c r="AF493" s="98">
        <f>([5]CaseCE140!$O510+[5]CaseCE140!$Q510)/3600/1000</f>
        <v>0.26974343937569889</v>
      </c>
      <c r="AG493" s="98">
        <f>[5]CaseCE140!$AA510/1000</f>
        <v>9.7418469755367595E-2</v>
      </c>
      <c r="AH493" s="99">
        <f t="shared" si="102"/>
        <v>2.7689147658864397</v>
      </c>
      <c r="AI493" s="98">
        <f>([6]CaseCE150!$O510+[6]CaseCE150!$Q510)/3600/1000</f>
        <v>6.4998545347602503</v>
      </c>
      <c r="AJ493" s="98">
        <f>[6]CaseCE150!$AA510/1000</f>
        <v>1.77978332083141</v>
      </c>
      <c r="AK493" s="99">
        <f t="shared" si="103"/>
        <v>3.6520482345704313</v>
      </c>
      <c r="AL493" s="98">
        <f>([7]CaseCE160!$O510+[7]CaseCE160!$Q510)/3600/1000</f>
        <v>6.4904997523793053</v>
      </c>
      <c r="AM493" s="98">
        <f>[7]CaseCE160!$AA510/1000</f>
        <v>1.68199247481967</v>
      </c>
      <c r="AN493" s="99">
        <f t="shared" si="104"/>
        <v>3.8588161656758695</v>
      </c>
      <c r="AO493" s="98">
        <f>([8]CaseCE165!$O510+[8]CaseCE165!$Q510)/3600/1000</f>
        <v>6.5068050524416394</v>
      </c>
      <c r="AP493" s="98">
        <f>[8]CaseCE165!$AA510/1000</f>
        <v>2.2139831487329302</v>
      </c>
      <c r="AQ493" s="99">
        <f t="shared" si="105"/>
        <v>2.938958707145312</v>
      </c>
      <c r="AR493" s="98">
        <f>([9]CaseCE170!$O510+[9]CaseCE170!$Q510)/3600/1000</f>
        <v>3.199838137878011</v>
      </c>
      <c r="AS493" s="98">
        <f>[9]CaseCE170!$AA510/1000</f>
        <v>0.94219190424994392</v>
      </c>
      <c r="AT493" s="99">
        <f t="shared" si="106"/>
        <v>3.3961639061474682</v>
      </c>
      <c r="AU493" s="98">
        <f>([10]CaseCE180!$O510+[10]CaseCE180!$Q510)/3600/1000</f>
        <v>6.4999507447090243</v>
      </c>
      <c r="AV493" s="98">
        <f>[10]CaseCE180!$AA510/1000</f>
        <v>1.6067273537799198</v>
      </c>
      <c r="AW493" s="99">
        <f t="shared" si="107"/>
        <v>4.0454596913518097</v>
      </c>
      <c r="AX493" s="98">
        <f>([11]CaseCE185!$O510+[11]CaseCE185!$Q510)/3600/1000</f>
        <v>6.5121518020649418</v>
      </c>
      <c r="AY493" s="98">
        <f>[11]CaseCE185!$AA510/1000</f>
        <v>2.27869015038342</v>
      </c>
      <c r="AZ493" s="99">
        <f t="shared" si="108"/>
        <v>2.8578487518231408</v>
      </c>
      <c r="BA493" s="98">
        <f>([12]CaseCE190!$O510+[12]CaseCE190!$Q510)/3600/1000</f>
        <v>0.81975005840442527</v>
      </c>
      <c r="BB493" s="98">
        <f>[12]CaseCE190!$AA510/1000</f>
        <v>0.237055130461783</v>
      </c>
      <c r="BC493" s="99">
        <f t="shared" si="109"/>
        <v>3.4580565997772479</v>
      </c>
      <c r="BD493" s="98">
        <f>([13]CaseCE195!$O510+[13]CaseCE195!$Q510)/3600/1000</f>
        <v>0.83185286650097501</v>
      </c>
      <c r="BE493" s="98">
        <f>[13]CaseCE195!$AA510/1000</f>
        <v>0.34539252444808199</v>
      </c>
      <c r="BF493" s="99">
        <f t="shared" si="110"/>
        <v>2.4084275356863314</v>
      </c>
      <c r="BG493" s="98">
        <f>([14]CaseCE200!$O510+[14]CaseCE200!$Q510)/3600/1000</f>
        <v>7.9335308370176101</v>
      </c>
      <c r="BH493" s="98">
        <f>[14]CaseCE200!$AA510/1000</f>
        <v>2.1768982711824902</v>
      </c>
      <c r="BI493" s="99">
        <f t="shared" si="111"/>
        <v>3.6444196506748656</v>
      </c>
    </row>
    <row r="494" spans="19:61" x14ac:dyDescent="0.2">
      <c r="S494" t="s">
        <v>563</v>
      </c>
      <c r="T494" s="98">
        <f>([1]CaseCE100!$O511+[1]CaseCE100!$Q511)/3600/1000</f>
        <v>5.4199790013115274</v>
      </c>
      <c r="U494" s="98">
        <f>[1]CaseCE100!$AA511/1000</f>
        <v>2.25675904081218</v>
      </c>
      <c r="V494" s="99">
        <f t="shared" si="98"/>
        <v>2.401664911182074</v>
      </c>
      <c r="W494" s="98">
        <f>([2]CaseCE110!$O511+[2]CaseCE110!$Q511)/3600/1000</f>
        <v>5.4023725943418617</v>
      </c>
      <c r="X494" s="98">
        <f>[2]CaseCE110!$AA511/1000</f>
        <v>1.5895057973002999</v>
      </c>
      <c r="Y494" s="99">
        <f t="shared" si="99"/>
        <v>3.3987750176926279</v>
      </c>
      <c r="Z494" s="98">
        <f>([3]CaseCE120!$O511+[3]CaseCE120!$Q511)/3600/1000</f>
        <v>5.3939385254501948</v>
      </c>
      <c r="AA494" s="98">
        <f>[3]CaseCE120!$AA511/1000</f>
        <v>1.49610883704085</v>
      </c>
      <c r="AB494" s="99">
        <f t="shared" si="100"/>
        <v>3.605311586902229</v>
      </c>
      <c r="AC494" s="98">
        <f>([4]CaseCE130!$O511+[4]CaseCE130!$Q511)/3600/1000</f>
        <v>0.28997922627887501</v>
      </c>
      <c r="AD494" s="98">
        <f>[4]CaseCE130!$AA511/1000</f>
        <v>0.152491041089232</v>
      </c>
      <c r="AE494" s="99">
        <f t="shared" si="101"/>
        <v>1.901614837223061</v>
      </c>
      <c r="AF494" s="98">
        <f>([5]CaseCE140!$O511+[5]CaseCE140!$Q511)/3600/1000</f>
        <v>0.27237239686225806</v>
      </c>
      <c r="AG494" s="98">
        <f>[5]CaseCE140!$AA511/1000</f>
        <v>9.8346689157511089E-2</v>
      </c>
      <c r="AH494" s="99">
        <f t="shared" si="102"/>
        <v>2.7695126210708438</v>
      </c>
      <c r="AI494" s="98">
        <f>([6]CaseCE150!$O511+[6]CaseCE150!$Q511)/3600/1000</f>
        <v>6.5024199560405549</v>
      </c>
      <c r="AJ494" s="98">
        <f>[6]CaseCE150!$AA511/1000</f>
        <v>1.7805473951591901</v>
      </c>
      <c r="AK494" s="99">
        <f t="shared" si="103"/>
        <v>3.6519218605013348</v>
      </c>
      <c r="AL494" s="98">
        <f>([7]CaseCE160!$O511+[7]CaseCE160!$Q511)/3600/1000</f>
        <v>6.4940417176970833</v>
      </c>
      <c r="AM494" s="98">
        <f>[7]CaseCE160!$AA511/1000</f>
        <v>1.683136221184</v>
      </c>
      <c r="AN494" s="99">
        <f t="shared" si="104"/>
        <v>3.8582983575321421</v>
      </c>
      <c r="AO494" s="98">
        <f>([8]CaseCE165!$O511+[8]CaseCE165!$Q511)/3600/1000</f>
        <v>6.5128186037792499</v>
      </c>
      <c r="AP494" s="98">
        <f>[8]CaseCE165!$AA511/1000</f>
        <v>2.2162263457170504</v>
      </c>
      <c r="AQ494" s="99">
        <f t="shared" si="105"/>
        <v>2.9386974017187111</v>
      </c>
      <c r="AR494" s="98">
        <f>([9]CaseCE170!$O511+[9]CaseCE170!$Q511)/3600/1000</f>
        <v>3.2023986526425223</v>
      </c>
      <c r="AS494" s="98">
        <f>[9]CaseCE170!$AA511/1000</f>
        <v>0.94394978571542498</v>
      </c>
      <c r="AT494" s="99">
        <f t="shared" si="106"/>
        <v>3.3925519144171488</v>
      </c>
      <c r="AU494" s="98">
        <f>([10]CaseCE180!$O511+[10]CaseCE180!$Q511)/3600/1000</f>
        <v>6.5024967517888888</v>
      </c>
      <c r="AV494" s="98">
        <f>[10]CaseCE180!$AA511/1000</f>
        <v>1.61044987091353</v>
      </c>
      <c r="AW494" s="99">
        <f t="shared" si="107"/>
        <v>4.0376896351951261</v>
      </c>
      <c r="AX494" s="98">
        <f>([11]CaseCE185!$O511+[11]CaseCE185!$Q511)/3600/1000</f>
        <v>6.5200236421921662</v>
      </c>
      <c r="AY494" s="98">
        <f>[11]CaseCE185!$AA511/1000</f>
        <v>2.2927215179439497</v>
      </c>
      <c r="AZ494" s="99">
        <f t="shared" si="108"/>
        <v>2.8437922317051161</v>
      </c>
      <c r="BA494" s="98">
        <f>([12]CaseCE190!$O511+[12]CaseCE190!$Q511)/3600/1000</f>
        <v>0.82239161679474471</v>
      </c>
      <c r="BB494" s="98">
        <f>[12]CaseCE190!$AA511/1000</f>
        <v>0.24264591045282599</v>
      </c>
      <c r="BC494" s="99">
        <f t="shared" si="109"/>
        <v>3.3892663398282576</v>
      </c>
      <c r="BD494" s="98">
        <f>([13]CaseCE195!$O511+[13]CaseCE195!$Q511)/3600/1000</f>
        <v>0.84000032954697501</v>
      </c>
      <c r="BE494" s="98">
        <f>[13]CaseCE195!$AA511/1000</f>
        <v>0.36773629878095698</v>
      </c>
      <c r="BF494" s="99">
        <f t="shared" si="110"/>
        <v>2.2842464350991993</v>
      </c>
      <c r="BG494" s="98">
        <f>([14]CaseCE200!$O511+[14]CaseCE200!$Q511)/3600/1000</f>
        <v>7.9375778252228617</v>
      </c>
      <c r="BH494" s="98">
        <f>[14]CaseCE200!$AA511/1000</f>
        <v>2.1783985849384897</v>
      </c>
      <c r="BI494" s="99">
        <f t="shared" si="111"/>
        <v>3.6437674354470766</v>
      </c>
    </row>
    <row r="495" spans="19:61" x14ac:dyDescent="0.2">
      <c r="S495" t="s">
        <v>564</v>
      </c>
      <c r="T495" s="98">
        <f>([1]CaseCE100!$O512+[1]CaseCE100!$Q512)/3600/1000</f>
        <v>5.436335545259583</v>
      </c>
      <c r="U495" s="98">
        <f>[1]CaseCE100!$AA512/1000</f>
        <v>2.2620820755663398</v>
      </c>
      <c r="V495" s="99">
        <f t="shared" si="98"/>
        <v>2.403244163410176</v>
      </c>
      <c r="W495" s="98">
        <f>([2]CaseCE110!$O512+[2]CaseCE110!$Q512)/3600/1000</f>
        <v>5.4090595368195009</v>
      </c>
      <c r="X495" s="98">
        <f>[2]CaseCE110!$AA512/1000</f>
        <v>1.5910916182383001</v>
      </c>
      <c r="Y495" s="99">
        <f t="shared" si="99"/>
        <v>3.3995902403210185</v>
      </c>
      <c r="Z495" s="98">
        <f>([3]CaseCE120!$O512+[3]CaseCE120!$Q512)/3600/1000</f>
        <v>5.4001704543743339</v>
      </c>
      <c r="AA495" s="98">
        <f>[3]CaseCE120!$AA512/1000</f>
        <v>1.4975321313126402</v>
      </c>
      <c r="AB495" s="99">
        <f t="shared" si="100"/>
        <v>3.60604646902694</v>
      </c>
      <c r="AC495" s="98">
        <f>([4]CaseCE130!$O512+[4]CaseCE130!$Q512)/3600/1000</f>
        <v>0.30633614015489996</v>
      </c>
      <c r="AD495" s="98">
        <f>[4]CaseCE130!$AA512/1000</f>
        <v>0.16096442304133798</v>
      </c>
      <c r="AE495" s="99">
        <f t="shared" si="101"/>
        <v>1.9031294889071757</v>
      </c>
      <c r="AF495" s="98">
        <f>([5]CaseCE140!$O512+[5]CaseCE140!$Q512)/3600/1000</f>
        <v>0.27905958410952225</v>
      </c>
      <c r="AG495" s="98">
        <f>[5]CaseCE140!$AA512/1000</f>
        <v>0.10073179281522501</v>
      </c>
      <c r="AH495" s="99">
        <f t="shared" si="102"/>
        <v>2.7703228177563424</v>
      </c>
      <c r="AI495" s="98">
        <f>([6]CaseCE150!$O512+[6]CaseCE150!$Q512)/3600/1000</f>
        <v>6.5090516408632499</v>
      </c>
      <c r="AJ495" s="98">
        <f>[6]CaseCE150!$AA512/1000</f>
        <v>1.7818933757972599</v>
      </c>
      <c r="AK495" s="99">
        <f t="shared" si="103"/>
        <v>3.6528850318841055</v>
      </c>
      <c r="AL495" s="98">
        <f>([7]CaseCE160!$O512+[7]CaseCE160!$Q512)/3600/1000</f>
        <v>6.5003482492255555</v>
      </c>
      <c r="AM495" s="98">
        <f>[7]CaseCE160!$AA512/1000</f>
        <v>1.6845709957741799</v>
      </c>
      <c r="AN495" s="99">
        <f t="shared" si="104"/>
        <v>3.8587558883133828</v>
      </c>
      <c r="AO495" s="98">
        <f>([8]CaseCE165!$O512+[8]CaseCE165!$Q512)/3600/1000</f>
        <v>6.5255672003388057</v>
      </c>
      <c r="AP495" s="98">
        <f>[8]CaseCE165!$AA512/1000</f>
        <v>2.2193959477146699</v>
      </c>
      <c r="AQ495" s="99">
        <f t="shared" si="105"/>
        <v>2.940244712557142</v>
      </c>
      <c r="AR495" s="98">
        <f>([9]CaseCE170!$O512+[9]CaseCE170!$Q512)/3600/1000</f>
        <v>3.209059396204414</v>
      </c>
      <c r="AS495" s="98">
        <f>[9]CaseCE170!$AA512/1000</f>
        <v>0.94571479286169902</v>
      </c>
      <c r="AT495" s="99">
        <f t="shared" si="106"/>
        <v>3.3932634029059812</v>
      </c>
      <c r="AU495" s="98">
        <f>([10]CaseCE180!$O512+[10]CaseCE180!$Q512)/3600/1000</f>
        <v>6.5090512224804602</v>
      </c>
      <c r="AV495" s="98">
        <f>[10]CaseCE180!$AA512/1000</f>
        <v>1.6101888884387399</v>
      </c>
      <c r="AW495" s="99">
        <f t="shared" si="107"/>
        <v>4.0424146938386345</v>
      </c>
      <c r="AX495" s="98">
        <f>([11]CaseCE185!$O512+[11]CaseCE185!$Q512)/3600/1000</f>
        <v>6.5361935022995752</v>
      </c>
      <c r="AY495" s="98">
        <f>[11]CaseCE185!$AA512/1000</f>
        <v>2.2918539524898902</v>
      </c>
      <c r="AZ495" s="99">
        <f t="shared" si="108"/>
        <v>2.85192409193378</v>
      </c>
      <c r="BA495" s="98">
        <f>([12]CaseCE190!$O512+[12]CaseCE190!$Q512)/3600/1000</f>
        <v>0.82907527624425825</v>
      </c>
      <c r="BB495" s="98">
        <f>[12]CaseCE190!$AA512/1000</f>
        <v>0.24650334562825199</v>
      </c>
      <c r="BC495" s="99">
        <f t="shared" si="109"/>
        <v>3.363342895534466</v>
      </c>
      <c r="BD495" s="98">
        <f>([13]CaseCE195!$O512+[13]CaseCE195!$Q512)/3600/1000</f>
        <v>0.85633642217343875</v>
      </c>
      <c r="BE495" s="98">
        <f>[13]CaseCE195!$AA512/1000</f>
        <v>0.379106751539387</v>
      </c>
      <c r="BF495" s="99">
        <f t="shared" si="110"/>
        <v>2.2588266199328566</v>
      </c>
      <c r="BG495" s="98">
        <f>([14]CaseCE200!$O512+[14]CaseCE200!$Q512)/3600/1000</f>
        <v>7.9471189708573329</v>
      </c>
      <c r="BH495" s="98">
        <f>[14]CaseCE200!$AA512/1000</f>
        <v>2.1803336942488798</v>
      </c>
      <c r="BI495" s="99">
        <f t="shared" si="111"/>
        <v>3.6449094887721296</v>
      </c>
    </row>
    <row r="496" spans="19:61" x14ac:dyDescent="0.2">
      <c r="S496" t="s">
        <v>565</v>
      </c>
      <c r="T496" s="98">
        <f>([1]CaseCE100!$O513+[1]CaseCE100!$Q513)/3600/1000</f>
        <v>5.4366147610330282</v>
      </c>
      <c r="U496" s="98">
        <f>[1]CaseCE100!$AA513/1000</f>
        <v>2.2619121844026497</v>
      </c>
      <c r="V496" s="99">
        <f t="shared" si="98"/>
        <v>2.4035481123104647</v>
      </c>
      <c r="W496" s="98">
        <f>([2]CaseCE110!$O513+[2]CaseCE110!$Q513)/3600/1000</f>
        <v>5.4090329987678061</v>
      </c>
      <c r="X496" s="98">
        <f>[2]CaseCE110!$AA513/1000</f>
        <v>1.59090071602988</v>
      </c>
      <c r="Y496" s="99">
        <f t="shared" si="99"/>
        <v>3.3999814974413618</v>
      </c>
      <c r="Z496" s="98">
        <f>([3]CaseCE120!$O513+[3]CaseCE120!$Q513)/3600/1000</f>
        <v>5.4005764658184159</v>
      </c>
      <c r="AA496" s="98">
        <f>[3]CaseCE120!$AA513/1000</f>
        <v>1.49745210198614</v>
      </c>
      <c r="AB496" s="99">
        <f t="shared" si="100"/>
        <v>3.6065103242069525</v>
      </c>
      <c r="AC496" s="98">
        <f>([4]CaseCE130!$O513+[4]CaseCE130!$Q513)/3600/1000</f>
        <v>0.306614973559725</v>
      </c>
      <c r="AD496" s="98">
        <f>[4]CaseCE130!$AA513/1000</f>
        <v>0.161082905542968</v>
      </c>
      <c r="AE496" s="99">
        <f t="shared" si="101"/>
        <v>1.9034606591320586</v>
      </c>
      <c r="AF496" s="98">
        <f>([5]CaseCE140!$O513+[5]CaseCE140!$Q513)/3600/1000</f>
        <v>0.27903301389017776</v>
      </c>
      <c r="AG496" s="98">
        <f>[5]CaseCE140!$AA513/1000</f>
        <v>0.100706281275072</v>
      </c>
      <c r="AH496" s="99">
        <f t="shared" si="102"/>
        <v>2.7707607743753249</v>
      </c>
      <c r="AI496" s="98">
        <f>([6]CaseCE150!$O513+[6]CaseCE150!$Q513)/3600/1000</f>
        <v>6.5090311435769994</v>
      </c>
      <c r="AJ496" s="98">
        <f>[6]CaseCE150!$AA513/1000</f>
        <v>1.7817537704325099</v>
      </c>
      <c r="AK496" s="99">
        <f t="shared" si="103"/>
        <v>3.6531597415937958</v>
      </c>
      <c r="AL496" s="98">
        <f>([7]CaseCE160!$O513+[7]CaseCE160!$Q513)/3600/1000</f>
        <v>6.5007025092697219</v>
      </c>
      <c r="AM496" s="98">
        <f>[7]CaseCE160!$AA513/1000</f>
        <v>1.68441037987953</v>
      </c>
      <c r="AN496" s="99">
        <f t="shared" si="104"/>
        <v>3.8593341545037592</v>
      </c>
      <c r="AO496" s="98">
        <f>([8]CaseCE165!$O513+[8]CaseCE165!$Q513)/3600/1000</f>
        <v>6.5257059506917781</v>
      </c>
      <c r="AP496" s="98">
        <f>[8]CaseCE165!$AA513/1000</f>
        <v>2.2192136058027101</v>
      </c>
      <c r="AQ496" s="99">
        <f t="shared" si="105"/>
        <v>2.9405488203698038</v>
      </c>
      <c r="AR496" s="98">
        <f>([9]CaseCE170!$O513+[9]CaseCE170!$Q513)/3600/1000</f>
        <v>3.2090340310583025</v>
      </c>
      <c r="AS496" s="98">
        <f>[9]CaseCE170!$AA513/1000</f>
        <v>0.94538460962749293</v>
      </c>
      <c r="AT496" s="99">
        <f t="shared" si="106"/>
        <v>3.3944216971363099</v>
      </c>
      <c r="AU496" s="98">
        <f>([10]CaseCE180!$O513+[10]CaseCE180!$Q513)/3600/1000</f>
        <v>6.5090326216019072</v>
      </c>
      <c r="AV496" s="98">
        <f>[10]CaseCE180!$AA513/1000</f>
        <v>1.6101569406388101</v>
      </c>
      <c r="AW496" s="99">
        <f t="shared" si="107"/>
        <v>4.0424833488712775</v>
      </c>
      <c r="AX496" s="98">
        <f>([11]CaseCE185!$O513+[11]CaseCE185!$Q513)/3600/1000</f>
        <v>6.5365781422798745</v>
      </c>
      <c r="AY496" s="98">
        <f>[11]CaseCE185!$AA513/1000</f>
        <v>2.2919634306912697</v>
      </c>
      <c r="AZ496" s="99">
        <f t="shared" si="108"/>
        <v>2.8519556877521399</v>
      </c>
      <c r="BA496" s="98">
        <f>([12]CaseCE190!$O513+[12]CaseCE190!$Q513)/3600/1000</f>
        <v>0.82903789073455281</v>
      </c>
      <c r="BB496" s="98">
        <f>[12]CaseCE190!$AA513/1000</f>
        <v>0.24479132912714499</v>
      </c>
      <c r="BC496" s="99">
        <f t="shared" si="109"/>
        <v>3.3867126490577175</v>
      </c>
      <c r="BD496" s="98">
        <f>([13]CaseCE195!$O513+[13]CaseCE195!$Q513)/3600/1000</f>
        <v>0.85661830538313888</v>
      </c>
      <c r="BE496" s="98">
        <f>[13]CaseCE195!$AA513/1000</f>
        <v>0.37370965516557103</v>
      </c>
      <c r="BF496" s="99">
        <f t="shared" si="110"/>
        <v>2.2922027663524416</v>
      </c>
      <c r="BG496" s="98">
        <f>([14]CaseCE200!$O513+[14]CaseCE200!$Q513)/3600/1000</f>
        <v>7.9474344390218068</v>
      </c>
      <c r="BH496" s="98">
        <f>[14]CaseCE200!$AA513/1000</f>
        <v>2.18017322429036</v>
      </c>
      <c r="BI496" s="99">
        <f t="shared" si="111"/>
        <v>3.6453224681762033</v>
      </c>
    </row>
    <row r="497" spans="19:61" x14ac:dyDescent="0.2">
      <c r="S497" t="s">
        <v>566</v>
      </c>
      <c r="T497" s="98">
        <f>([1]CaseCE100!$O514+[1]CaseCE100!$Q514)/3600/1000</f>
        <v>5.4121309882737778</v>
      </c>
      <c r="U497" s="98">
        <f>[1]CaseCE100!$AA514/1000</f>
        <v>2.2537894423727396</v>
      </c>
      <c r="V497" s="99">
        <f t="shared" si="98"/>
        <v>2.4013472095139492</v>
      </c>
      <c r="W497" s="98">
        <f>([2]CaseCE110!$O514+[2]CaseCE110!$Q514)/3600/1000</f>
        <v>5.3999416211318882</v>
      </c>
      <c r="X497" s="98">
        <f>[2]CaseCE110!$AA514/1000</f>
        <v>1.5886340580459399</v>
      </c>
      <c r="Y497" s="99">
        <f t="shared" si="99"/>
        <v>3.3991098162492834</v>
      </c>
      <c r="Z497" s="98">
        <f>([3]CaseCE120!$O514+[3]CaseCE120!$Q514)/3600/1000</f>
        <v>5.3912572782093884</v>
      </c>
      <c r="AA497" s="98">
        <f>[3]CaseCE120!$AA514/1000</f>
        <v>1.4952204127350301</v>
      </c>
      <c r="AB497" s="99">
        <f t="shared" si="100"/>
        <v>3.6056605650185034</v>
      </c>
      <c r="AC497" s="98">
        <f>([4]CaseCE130!$O514+[4]CaseCE130!$Q514)/3600/1000</f>
        <v>0.28212994299468058</v>
      </c>
      <c r="AD497" s="98">
        <f>[4]CaseCE130!$AA514/1000</f>
        <v>0.148387553835201</v>
      </c>
      <c r="AE497" s="99">
        <f t="shared" si="101"/>
        <v>1.901304629012307</v>
      </c>
      <c r="AF497" s="98">
        <f>([5]CaseCE140!$O514+[5]CaseCE140!$Q514)/3600/1000</f>
        <v>0.26994110627860662</v>
      </c>
      <c r="AG497" s="98">
        <f>[5]CaseCE140!$AA514/1000</f>
        <v>9.7454655676786101E-2</v>
      </c>
      <c r="AH497" s="99">
        <f t="shared" si="102"/>
        <v>2.7699149353508736</v>
      </c>
      <c r="AI497" s="98">
        <f>([6]CaseCE150!$O514+[6]CaseCE150!$Q514)/3600/1000</f>
        <v>6.5001317640553049</v>
      </c>
      <c r="AJ497" s="98">
        <f>[6]CaseCE150!$AA514/1000</f>
        <v>1.7794268840601601</v>
      </c>
      <c r="AK497" s="99">
        <f t="shared" si="103"/>
        <v>3.6529355728423085</v>
      </c>
      <c r="AL497" s="98">
        <f>([7]CaseCE160!$O514+[7]CaseCE160!$Q514)/3600/1000</f>
        <v>6.4910437404370276</v>
      </c>
      <c r="AM497" s="98">
        <f>[7]CaseCE160!$AA514/1000</f>
        <v>1.6817690331171</v>
      </c>
      <c r="AN497" s="99">
        <f t="shared" si="104"/>
        <v>3.8596523140910173</v>
      </c>
      <c r="AO497" s="98">
        <f>([8]CaseCE165!$O514+[8]CaseCE165!$Q514)/3600/1000</f>
        <v>6.5070722881538607</v>
      </c>
      <c r="AP497" s="98">
        <f>[8]CaseCE165!$AA514/1000</f>
        <v>2.2135113344504398</v>
      </c>
      <c r="AQ497" s="99">
        <f t="shared" si="105"/>
        <v>2.9397058812754651</v>
      </c>
      <c r="AR497" s="98">
        <f>([9]CaseCE170!$O514+[9]CaseCE170!$Q514)/3600/1000</f>
        <v>3.2001195031379113</v>
      </c>
      <c r="AS497" s="98">
        <f>[9]CaseCE170!$AA514/1000</f>
        <v>0.94200536362275999</v>
      </c>
      <c r="AT497" s="99">
        <f t="shared" si="106"/>
        <v>3.397135119094127</v>
      </c>
      <c r="AU497" s="98">
        <f>([10]CaseCE180!$O514+[10]CaseCE180!$Q514)/3600/1000</f>
        <v>6.5002243003900393</v>
      </c>
      <c r="AV497" s="98">
        <f>[10]CaseCE180!$AA514/1000</f>
        <v>1.6064089109470301</v>
      </c>
      <c r="AW497" s="99">
        <f t="shared" si="107"/>
        <v>4.046431924084601</v>
      </c>
      <c r="AX497" s="98">
        <f>([11]CaseCE185!$O514+[11]CaseCE185!$Q514)/3600/1000</f>
        <v>6.5124167996620557</v>
      </c>
      <c r="AY497" s="98">
        <f>[11]CaseCE185!$AA514/1000</f>
        <v>2.2780679508492301</v>
      </c>
      <c r="AZ497" s="99">
        <f t="shared" si="108"/>
        <v>2.858745630144317</v>
      </c>
      <c r="BA497" s="98">
        <f>([12]CaseCE190!$O514+[12]CaseCE190!$Q514)/3600/1000</f>
        <v>0.82003479780416277</v>
      </c>
      <c r="BB497" s="98">
        <f>[12]CaseCE190!$AA514/1000</f>
        <v>0.23729514606452098</v>
      </c>
      <c r="BC497" s="99">
        <f t="shared" si="109"/>
        <v>3.4557588362182252</v>
      </c>
      <c r="BD497" s="98">
        <f>([13]CaseCE195!$O514+[13]CaseCE195!$Q514)/3600/1000</f>
        <v>0.83213064106058332</v>
      </c>
      <c r="BE497" s="98">
        <f>[13]CaseCE195!$AA514/1000</f>
        <v>0.34595956935590699</v>
      </c>
      <c r="BF497" s="99">
        <f t="shared" si="110"/>
        <v>2.4052829138671008</v>
      </c>
      <c r="BG497" s="98">
        <f>([14]CaseCE200!$O514+[14]CaseCE200!$Q514)/3600/1000</f>
        <v>7.9337237028912222</v>
      </c>
      <c r="BH497" s="98">
        <f>[14]CaseCE200!$AA514/1000</f>
        <v>2.1764526069843599</v>
      </c>
      <c r="BI497" s="99">
        <f t="shared" si="111"/>
        <v>3.6452545198693747</v>
      </c>
    </row>
    <row r="498" spans="19:61" x14ac:dyDescent="0.2">
      <c r="S498" t="s">
        <v>567</v>
      </c>
      <c r="T498" s="98">
        <f>([1]CaseCE100!$O515+[1]CaseCE100!$Q515)/3600/1000</f>
        <v>5.4217184706981669</v>
      </c>
      <c r="U498" s="98">
        <f>[1]CaseCE100!$AA515/1000</f>
        <v>2.2569075714740303</v>
      </c>
      <c r="V498" s="99">
        <f t="shared" si="98"/>
        <v>2.4022775851459159</v>
      </c>
      <c r="W498" s="98">
        <f>([2]CaseCE110!$O515+[2]CaseCE110!$Q515)/3600/1000</f>
        <v>5.4044094690320561</v>
      </c>
      <c r="X498" s="98">
        <f>[2]CaseCE110!$AA515/1000</f>
        <v>1.5896931007509099</v>
      </c>
      <c r="Y498" s="99">
        <f t="shared" si="99"/>
        <v>3.3996558621781907</v>
      </c>
      <c r="Z498" s="98">
        <f>([3]CaseCE120!$O515+[3]CaseCE120!$Q515)/3600/1000</f>
        <v>5.395565914469528</v>
      </c>
      <c r="AA498" s="98">
        <f>[3]CaseCE120!$AA515/1000</f>
        <v>1.4962041919284699</v>
      </c>
      <c r="AB498" s="99">
        <f t="shared" si="100"/>
        <v>3.6061694944960276</v>
      </c>
      <c r="AC498" s="98">
        <f>([4]CaseCE130!$O515+[4]CaseCE130!$Q515)/3600/1000</f>
        <v>0.29171874667951669</v>
      </c>
      <c r="AD498" s="98">
        <f>[4]CaseCE130!$AA515/1000</f>
        <v>0.153351221175764</v>
      </c>
      <c r="AE498" s="99">
        <f t="shared" si="101"/>
        <v>1.9022916442586546</v>
      </c>
      <c r="AF498" s="98">
        <f>([5]CaseCE140!$O515+[5]CaseCE140!$Q515)/3600/1000</f>
        <v>0.27440946366702273</v>
      </c>
      <c r="AG498" s="98">
        <f>[5]CaseCE140!$AA515/1000</f>
        <v>9.9047507219720096E-2</v>
      </c>
      <c r="AH498" s="99">
        <f t="shared" si="102"/>
        <v>2.7704832899862071</v>
      </c>
      <c r="AI498" s="98">
        <f>([6]CaseCE150!$O515+[6]CaseCE150!$Q515)/3600/1000</f>
        <v>6.5044569190981667</v>
      </c>
      <c r="AJ498" s="98">
        <f>[6]CaseCE150!$AA515/1000</f>
        <v>1.7807489299633101</v>
      </c>
      <c r="AK498" s="99">
        <f t="shared" si="103"/>
        <v>3.6526524372148197</v>
      </c>
      <c r="AL498" s="98">
        <f>([7]CaseCE160!$O515+[7]CaseCE160!$Q515)/3600/1000</f>
        <v>6.4955694416596943</v>
      </c>
      <c r="AM498" s="98">
        <f>[7]CaseCE160!$AA515/1000</f>
        <v>1.6831766467910099</v>
      </c>
      <c r="AN498" s="99">
        <f t="shared" si="104"/>
        <v>3.8591133343274167</v>
      </c>
      <c r="AO498" s="98">
        <f>([8]CaseCE165!$O515+[8]CaseCE165!$Q515)/3600/1000</f>
        <v>6.5145820867170841</v>
      </c>
      <c r="AP498" s="98">
        <f>[8]CaseCE165!$AA515/1000</f>
        <v>2.2163602373428697</v>
      </c>
      <c r="AQ498" s="99">
        <f t="shared" si="105"/>
        <v>2.9393155394843342</v>
      </c>
      <c r="AR498" s="98">
        <f>([9]CaseCE170!$O515+[9]CaseCE170!$Q515)/3600/1000</f>
        <v>3.2044317098048665</v>
      </c>
      <c r="AS498" s="98">
        <f>[9]CaseCE170!$AA515/1000</f>
        <v>0.94451312770249607</v>
      </c>
      <c r="AT498" s="99">
        <f t="shared" si="106"/>
        <v>3.3926809652710328</v>
      </c>
      <c r="AU498" s="98">
        <f>([10]CaseCE180!$O515+[10]CaseCE180!$Q515)/3600/1000</f>
        <v>6.5044495217644283</v>
      </c>
      <c r="AV498" s="98">
        <f>[10]CaseCE180!$AA515/1000</f>
        <v>1.6111662135384999</v>
      </c>
      <c r="AW498" s="99">
        <f t="shared" si="107"/>
        <v>4.0371064556270255</v>
      </c>
      <c r="AX498" s="98">
        <f>([11]CaseCE185!$O515+[11]CaseCE185!$Q515)/3600/1000</f>
        <v>6.5217265381499976</v>
      </c>
      <c r="AY498" s="98">
        <f>[11]CaseCE185!$AA515/1000</f>
        <v>2.29345539356405</v>
      </c>
      <c r="AZ498" s="99">
        <f t="shared" si="108"/>
        <v>2.8436247578441787</v>
      </c>
      <c r="BA498" s="98">
        <f>([12]CaseCE190!$O515+[12]CaseCE190!$Q515)/3600/1000</f>
        <v>0.82445388761903227</v>
      </c>
      <c r="BB498" s="98">
        <f>[12]CaseCE190!$AA515/1000</f>
        <v>0.24428087180546298</v>
      </c>
      <c r="BC498" s="99">
        <f t="shared" si="109"/>
        <v>3.3750243378679254</v>
      </c>
      <c r="BD498" s="98">
        <f>([13]CaseCE195!$O515+[13]CaseCE195!$Q515)/3600/1000</f>
        <v>0.84174221496013613</v>
      </c>
      <c r="BE498" s="98">
        <f>[13]CaseCE195!$AA515/1000</f>
        <v>0.36972453092678503</v>
      </c>
      <c r="BF498" s="99">
        <f t="shared" si="110"/>
        <v>2.2766739681842285</v>
      </c>
      <c r="BG498" s="98">
        <f>([14]CaseCE200!$O515+[14]CaseCE200!$Q515)/3600/1000</f>
        <v>7.9395198675071388</v>
      </c>
      <c r="BH498" s="98">
        <f>[14]CaseCE200!$AA515/1000</f>
        <v>2.1785369644811601</v>
      </c>
      <c r="BI498" s="99">
        <f t="shared" si="111"/>
        <v>3.6444274285692524</v>
      </c>
    </row>
    <row r="499" spans="19:61" x14ac:dyDescent="0.2">
      <c r="S499" t="s">
        <v>568</v>
      </c>
      <c r="T499" s="98">
        <f>([1]CaseCE100!$O516+[1]CaseCE100!$Q516)/3600/1000</f>
        <v>5.4405758334477774</v>
      </c>
      <c r="U499" s="98">
        <f>[1]CaseCE100!$AA516/1000</f>
        <v>2.2630426997965603</v>
      </c>
      <c r="V499" s="99">
        <f t="shared" si="98"/>
        <v>2.4040977370585481</v>
      </c>
      <c r="W499" s="98">
        <f>([2]CaseCE110!$O516+[2]CaseCE110!$Q516)/3600/1000</f>
        <v>5.4133273360838601</v>
      </c>
      <c r="X499" s="98">
        <f>[2]CaseCE110!$AA516/1000</f>
        <v>1.59180749951335</v>
      </c>
      <c r="Y499" s="99">
        <f t="shared" si="99"/>
        <v>3.400742450163623</v>
      </c>
      <c r="Z499" s="98">
        <f>([3]CaseCE120!$O516+[3]CaseCE120!$Q516)/3600/1000</f>
        <v>5.4044334945083339</v>
      </c>
      <c r="AA499" s="98">
        <f>[3]CaseCE120!$AA516/1000</f>
        <v>1.4982288695280299</v>
      </c>
      <c r="AB499" s="99">
        <f t="shared" si="100"/>
        <v>3.6072148951520546</v>
      </c>
      <c r="AC499" s="98">
        <f>([4]CaseCE130!$O516+[4]CaseCE130!$Q516)/3600/1000</f>
        <v>0.31057647292913609</v>
      </c>
      <c r="AD499" s="98">
        <f>[4]CaseCE130!$AA516/1000</f>
        <v>0.16311508535328098</v>
      </c>
      <c r="AE499" s="99">
        <f t="shared" si="101"/>
        <v>1.9040328014817116</v>
      </c>
      <c r="AF499" s="98">
        <f>([5]CaseCE140!$O516+[5]CaseCE140!$Q516)/3600/1000</f>
        <v>0.28332770540982222</v>
      </c>
      <c r="AG499" s="98">
        <f>[5]CaseCE140!$AA516/1000</f>
        <v>0.10222693549662501</v>
      </c>
      <c r="AH499" s="99">
        <f t="shared" si="102"/>
        <v>2.7715562834139362</v>
      </c>
      <c r="AI499" s="98">
        <f>([6]CaseCE150!$O516+[6]CaseCE150!$Q516)/3600/1000</f>
        <v>6.5132624857064174</v>
      </c>
      <c r="AJ499" s="98">
        <f>[6]CaseCE150!$AA516/1000</f>
        <v>1.78255546241524</v>
      </c>
      <c r="AK499" s="99">
        <f t="shared" si="103"/>
        <v>3.6538905088997313</v>
      </c>
      <c r="AL499" s="98">
        <f>([7]CaseCE160!$O516+[7]CaseCE160!$Q516)/3600/1000</f>
        <v>6.5045948454612503</v>
      </c>
      <c r="AM499" s="98">
        <f>[7]CaseCE160!$AA516/1000</f>
        <v>1.6851504649709701</v>
      </c>
      <c r="AN499" s="99">
        <f t="shared" si="104"/>
        <v>3.8599489960519962</v>
      </c>
      <c r="AO499" s="98">
        <f>([8]CaseCE165!$O516+[8]CaseCE165!$Q516)/3600/1000</f>
        <v>6.5299924117836392</v>
      </c>
      <c r="AP499" s="98">
        <f>[8]CaseCE165!$AA516/1000</f>
        <v>2.2202707782217099</v>
      </c>
      <c r="AQ499" s="99">
        <f t="shared" si="105"/>
        <v>2.9410792934966841</v>
      </c>
      <c r="AR499" s="98">
        <f>([9]CaseCE170!$O516+[9]CaseCE170!$Q516)/3600/1000</f>
        <v>3.2132856913658054</v>
      </c>
      <c r="AS499" s="98">
        <f>[9]CaseCE170!$AA516/1000</f>
        <v>0.94683233507036202</v>
      </c>
      <c r="AT499" s="99">
        <f t="shared" si="106"/>
        <v>3.3937219635903291</v>
      </c>
      <c r="AU499" s="98">
        <f>([10]CaseCE180!$O516+[10]CaseCE180!$Q516)/3600/1000</f>
        <v>6.5132043786004941</v>
      </c>
      <c r="AV499" s="98">
        <f>[10]CaseCE180!$AA516/1000</f>
        <v>1.6108791070500699</v>
      </c>
      <c r="AW499" s="99">
        <f t="shared" si="107"/>
        <v>4.0432608195706452</v>
      </c>
      <c r="AX499" s="98">
        <f>([11]CaseCE185!$O516+[11]CaseCE185!$Q516)/3600/1000</f>
        <v>6.5406236419262305</v>
      </c>
      <c r="AY499" s="98">
        <f>[11]CaseCE185!$AA516/1000</f>
        <v>2.2929720959419799</v>
      </c>
      <c r="AZ499" s="99">
        <f t="shared" si="108"/>
        <v>2.8524654327462566</v>
      </c>
      <c r="BA499" s="98">
        <f>([12]CaseCE190!$O516+[12]CaseCE190!$Q516)/3600/1000</f>
        <v>0.83333784681897505</v>
      </c>
      <c r="BB499" s="98">
        <f>[12]CaseCE190!$AA516/1000</f>
        <v>0.24888900643883999</v>
      </c>
      <c r="BC499" s="99">
        <f t="shared" si="109"/>
        <v>3.3482308388890325</v>
      </c>
      <c r="BD499" s="98">
        <f>([13]CaseCE195!$O516+[13]CaseCE195!$Q516)/3600/1000</f>
        <v>0.86057725327056112</v>
      </c>
      <c r="BE499" s="98">
        <f>[13]CaseCE195!$AA516/1000</f>
        <v>0.38246850099222796</v>
      </c>
      <c r="BF499" s="99">
        <f t="shared" si="110"/>
        <v>2.2500604652095224</v>
      </c>
      <c r="BG499" s="98">
        <f>([14]CaseCE200!$O516+[14]CaseCE200!$Q516)/3600/1000</f>
        <v>7.9515115811674173</v>
      </c>
      <c r="BH499" s="98">
        <f>[14]CaseCE200!$AA516/1000</f>
        <v>2.1809751863197397</v>
      </c>
      <c r="BI499" s="99">
        <f t="shared" si="111"/>
        <v>3.6458514663732142</v>
      </c>
    </row>
    <row r="500" spans="19:61" x14ac:dyDescent="0.2">
      <c r="S500" t="s">
        <v>569</v>
      </c>
      <c r="T500" s="98">
        <f>([1]CaseCE100!$O517+[1]CaseCE100!$Q517)/3600/1000</f>
        <v>5.4410102028685836</v>
      </c>
      <c r="U500" s="98">
        <f>[1]CaseCE100!$AA517/1000</f>
        <v>2.2631839171951902</v>
      </c>
      <c r="V500" s="99">
        <f t="shared" si="98"/>
        <v>2.4041396554336325</v>
      </c>
      <c r="W500" s="98">
        <f>([2]CaseCE110!$O517+[2]CaseCE110!$Q517)/3600/1000</f>
        <v>5.4134799304729162</v>
      </c>
      <c r="X500" s="98">
        <f>[2]CaseCE110!$AA517/1000</f>
        <v>1.5918436277911501</v>
      </c>
      <c r="Y500" s="99">
        <f t="shared" si="99"/>
        <v>3.4007611275139427</v>
      </c>
      <c r="Z500" s="98">
        <f>([3]CaseCE120!$O517+[3]CaseCE120!$Q517)/3600/1000</f>
        <v>5.4051676800293054</v>
      </c>
      <c r="AA500" s="98">
        <f>[3]CaseCE120!$AA517/1000</f>
        <v>1.49839641198413</v>
      </c>
      <c r="AB500" s="99">
        <f t="shared" si="100"/>
        <v>3.607301537029143</v>
      </c>
      <c r="AC500" s="98">
        <f>([4]CaseCE130!$O517+[4]CaseCE130!$Q517)/3600/1000</f>
        <v>0.31101045208823058</v>
      </c>
      <c r="AD500" s="98">
        <f>[4]CaseCE130!$AA517/1000</f>
        <v>0.163339345598115</v>
      </c>
      <c r="AE500" s="99">
        <f t="shared" si="101"/>
        <v>1.904075536420049</v>
      </c>
      <c r="AF500" s="98">
        <f>([5]CaseCE140!$O517+[5]CaseCE140!$Q517)/3600/1000</f>
        <v>0.28348015978104169</v>
      </c>
      <c r="AG500" s="98">
        <f>[5]CaseCE140!$AA517/1000</f>
        <v>0.102281246608057</v>
      </c>
      <c r="AH500" s="99">
        <f t="shared" si="102"/>
        <v>2.7715751340745891</v>
      </c>
      <c r="AI500" s="98">
        <f>([6]CaseCE150!$O517+[6]CaseCE150!$Q517)/3600/1000</f>
        <v>6.5134360663157223</v>
      </c>
      <c r="AJ500" s="98">
        <f>[6]CaseCE150!$AA517/1000</f>
        <v>1.7825459208732801</v>
      </c>
      <c r="AK500" s="99">
        <f t="shared" si="103"/>
        <v>3.654007445218999</v>
      </c>
      <c r="AL500" s="98">
        <f>([7]CaseCE160!$O517+[7]CaseCE160!$Q517)/3600/1000</f>
        <v>6.5052187287084724</v>
      </c>
      <c r="AM500" s="98">
        <f>[7]CaseCE160!$AA517/1000</f>
        <v>1.68515650509961</v>
      </c>
      <c r="AN500" s="99">
        <f t="shared" si="104"/>
        <v>3.8603053835192283</v>
      </c>
      <c r="AO500" s="98">
        <f>([8]CaseCE165!$O517+[8]CaseCE165!$Q517)/3600/1000</f>
        <v>6.5301898124509714</v>
      </c>
      <c r="AP500" s="98">
        <f>[8]CaseCE165!$AA517/1000</f>
        <v>2.2201973599834601</v>
      </c>
      <c r="AQ500" s="99">
        <f t="shared" si="105"/>
        <v>2.9412654614180873</v>
      </c>
      <c r="AR500" s="98">
        <f>([9]CaseCE170!$O517+[9]CaseCE170!$Q517)/3600/1000</f>
        <v>3.2134493095695058</v>
      </c>
      <c r="AS500" s="98">
        <f>[9]CaseCE170!$AA517/1000</f>
        <v>0.94654916894558505</v>
      </c>
      <c r="AT500" s="99">
        <f t="shared" si="106"/>
        <v>3.3949100744012588</v>
      </c>
      <c r="AU500" s="98">
        <f>([10]CaseCE180!$O517+[10]CaseCE180!$Q517)/3600/1000</f>
        <v>6.5133997145006228</v>
      </c>
      <c r="AV500" s="98">
        <f>[10]CaseCE180!$AA517/1000</f>
        <v>1.6110935155474999</v>
      </c>
      <c r="AW500" s="99">
        <f t="shared" si="107"/>
        <v>4.042843976246262</v>
      </c>
      <c r="AX500" s="98">
        <f>([11]CaseCE185!$O517+[11]CaseCE185!$Q517)/3600/1000</f>
        <v>6.5410579486767579</v>
      </c>
      <c r="AY500" s="98">
        <f>[11]CaseCE185!$AA517/1000</f>
        <v>2.29323709305595</v>
      </c>
      <c r="AZ500" s="99">
        <f t="shared" si="108"/>
        <v>2.8523251993801453</v>
      </c>
      <c r="BA500" s="98">
        <f>([12]CaseCE190!$O517+[12]CaseCE190!$Q517)/3600/1000</f>
        <v>0.83347707888620293</v>
      </c>
      <c r="BB500" s="98">
        <f>[12]CaseCE190!$AA517/1000</f>
        <v>0.24664326005846701</v>
      </c>
      <c r="BC500" s="99">
        <f t="shared" si="109"/>
        <v>3.379281796261639</v>
      </c>
      <c r="BD500" s="98">
        <f>([13]CaseCE195!$O517+[13]CaseCE195!$Q517)/3600/1000</f>
        <v>0.8610129533870472</v>
      </c>
      <c r="BE500" s="98">
        <f>[13]CaseCE195!$AA517/1000</f>
        <v>0.376253501183415</v>
      </c>
      <c r="BF500" s="99">
        <f t="shared" si="110"/>
        <v>2.2883852261279638</v>
      </c>
      <c r="BG500" s="98">
        <f>([14]CaseCE200!$O517+[14]CaseCE200!$Q517)/3600/1000</f>
        <v>7.9518814296849714</v>
      </c>
      <c r="BH500" s="98">
        <f>[14]CaseCE200!$AA517/1000</f>
        <v>2.1809070540598698</v>
      </c>
      <c r="BI500" s="99">
        <f t="shared" si="111"/>
        <v>3.646134948705007</v>
      </c>
    </row>
    <row r="501" spans="19:61" x14ac:dyDescent="0.2">
      <c r="S501" t="s">
        <v>570</v>
      </c>
      <c r="T501" s="98">
        <f>([1]CaseCE100!$O518+[1]CaseCE100!$Q518)/3600/1000</f>
        <v>5.4413514207659164</v>
      </c>
      <c r="U501" s="98">
        <f>[1]CaseCE100!$AA518/1000</f>
        <v>2.2635555222649599</v>
      </c>
      <c r="V501" s="99">
        <f t="shared" si="98"/>
        <v>2.4038957150568097</v>
      </c>
      <c r="W501" s="98">
        <f>([2]CaseCE110!$O518+[2]CaseCE110!$Q518)/3600/1000</f>
        <v>5.4136764659067502</v>
      </c>
      <c r="X501" s="98">
        <f>[2]CaseCE110!$AA518/1000</f>
        <v>1.5920749708151301</v>
      </c>
      <c r="Y501" s="99">
        <f t="shared" si="99"/>
        <v>3.4003904119760073</v>
      </c>
      <c r="Z501" s="98">
        <f>([3]CaseCE120!$O518+[3]CaseCE120!$Q518)/3600/1000</f>
        <v>5.4056125519620553</v>
      </c>
      <c r="AA501" s="98">
        <f>[3]CaseCE120!$AA518/1000</f>
        <v>1.49867062155345</v>
      </c>
      <c r="AB501" s="99">
        <f t="shared" si="100"/>
        <v>3.6069383587161115</v>
      </c>
      <c r="AC501" s="98">
        <f>([4]CaseCE130!$O518+[4]CaseCE130!$Q518)/3600/1000</f>
        <v>0.31135148786095557</v>
      </c>
      <c r="AD501" s="98">
        <f>[4]CaseCE130!$AA518/1000</f>
        <v>0.163541643998558</v>
      </c>
      <c r="AE501" s="99">
        <f t="shared" si="101"/>
        <v>1.9038055399742762</v>
      </c>
      <c r="AF501" s="98">
        <f>([5]CaseCE140!$O518+[5]CaseCE140!$Q518)/3600/1000</f>
        <v>0.28367650814380557</v>
      </c>
      <c r="AG501" s="98">
        <f>[5]CaseCE140!$AA518/1000</f>
        <v>0.102367481825179</v>
      </c>
      <c r="AH501" s="99">
        <f t="shared" si="102"/>
        <v>2.7711584097405293</v>
      </c>
      <c r="AI501" s="98">
        <f>([6]CaseCE150!$O518+[6]CaseCE150!$Q518)/3600/1000</f>
        <v>6.5136666489168613</v>
      </c>
      <c r="AJ501" s="98">
        <f>[6]CaseCE150!$AA518/1000</f>
        <v>1.7826913998095499</v>
      </c>
      <c r="AK501" s="99">
        <f t="shared" si="103"/>
        <v>3.6538386002270133</v>
      </c>
      <c r="AL501" s="98">
        <f>([7]CaseCE160!$O518+[7]CaseCE160!$Q518)/3600/1000</f>
        <v>6.5056485782268059</v>
      </c>
      <c r="AM501" s="98">
        <f>[7]CaseCE160!$AA518/1000</f>
        <v>1.6852928354680401</v>
      </c>
      <c r="AN501" s="99">
        <f t="shared" si="104"/>
        <v>3.8602481665567958</v>
      </c>
      <c r="AO501" s="98">
        <f>([8]CaseCE165!$O518+[8]CaseCE165!$Q518)/3600/1000</f>
        <v>6.5304253179171674</v>
      </c>
      <c r="AP501" s="98">
        <f>[8]CaseCE165!$AA518/1000</f>
        <v>2.2203841505299202</v>
      </c>
      <c r="AQ501" s="99">
        <f t="shared" si="105"/>
        <v>2.9411240916841379</v>
      </c>
      <c r="AR501" s="98">
        <f>([9]CaseCE170!$O518+[9]CaseCE170!$Q518)/3600/1000</f>
        <v>3.213672617974686</v>
      </c>
      <c r="AS501" s="98">
        <f>[9]CaseCE170!$AA518/1000</f>
        <v>0.94664935003179196</v>
      </c>
      <c r="AT501" s="99">
        <f t="shared" si="106"/>
        <v>3.394786694636994</v>
      </c>
      <c r="AU501" s="98">
        <f>([10]CaseCE180!$O518+[10]CaseCE180!$Q518)/3600/1000</f>
        <v>6.5136617983710332</v>
      </c>
      <c r="AV501" s="98">
        <f>[10]CaseCE180!$AA518/1000</f>
        <v>1.6112978509809199</v>
      </c>
      <c r="AW501" s="99">
        <f t="shared" si="107"/>
        <v>4.0424939401524496</v>
      </c>
      <c r="AX501" s="98">
        <f>([11]CaseCE185!$O518+[11]CaseCE185!$Q518)/3600/1000</f>
        <v>6.5414002398421838</v>
      </c>
      <c r="AY501" s="98">
        <f>[11]CaseCE185!$AA518/1000</f>
        <v>2.2935940113792097</v>
      </c>
      <c r="AZ501" s="99">
        <f t="shared" si="108"/>
        <v>2.8520305718397982</v>
      </c>
      <c r="BA501" s="98">
        <f>([12]CaseCE190!$O518+[12]CaseCE190!$Q518)/3600/1000</f>
        <v>0.83367793441821103</v>
      </c>
      <c r="BB501" s="98">
        <f>[12]CaseCE190!$AA518/1000</f>
        <v>0.246102176151582</v>
      </c>
      <c r="BC501" s="99">
        <f t="shared" si="109"/>
        <v>3.3875276824237539</v>
      </c>
      <c r="BD501" s="98">
        <f>([13]CaseCE195!$O518+[13]CaseCE195!$Q518)/3600/1000</f>
        <v>0.86135488440697228</v>
      </c>
      <c r="BE501" s="98">
        <f>[13]CaseCE195!$AA518/1000</f>
        <v>0.37486682078642297</v>
      </c>
      <c r="BF501" s="99">
        <f t="shared" si="110"/>
        <v>2.2977623962557132</v>
      </c>
      <c r="BG501" s="98">
        <f>([14]CaseCE200!$O518+[14]CaseCE200!$Q518)/3600/1000</f>
        <v>7.9522097799811942</v>
      </c>
      <c r="BH501" s="98">
        <f>[14]CaseCE200!$AA518/1000</f>
        <v>2.1810656009225697</v>
      </c>
      <c r="BI501" s="99">
        <f t="shared" si="111"/>
        <v>3.6460204482696374</v>
      </c>
    </row>
    <row r="502" spans="19:61" x14ac:dyDescent="0.2">
      <c r="S502" t="s">
        <v>571</v>
      </c>
      <c r="T502" s="98">
        <f>([1]CaseCE100!$O519+[1]CaseCE100!$Q519)/3600/1000</f>
        <v>5.4414741087160552</v>
      </c>
      <c r="U502" s="98">
        <f>[1]CaseCE100!$AA519/1000</f>
        <v>2.2640131514495403</v>
      </c>
      <c r="V502" s="99">
        <f t="shared" si="98"/>
        <v>2.4034640016256694</v>
      </c>
      <c r="W502" s="98">
        <f>([2]CaseCE110!$O519+[2]CaseCE110!$Q519)/3600/1000</f>
        <v>5.4137593002012503</v>
      </c>
      <c r="X502" s="98">
        <f>[2]CaseCE110!$AA519/1000</f>
        <v>1.5923904955499999</v>
      </c>
      <c r="Y502" s="99">
        <f t="shared" si="99"/>
        <v>3.3997686593396663</v>
      </c>
      <c r="Z502" s="98">
        <f>([3]CaseCE120!$O519+[3]CaseCE120!$Q519)/3600/1000</f>
        <v>5.4058651274785277</v>
      </c>
      <c r="AA502" s="98">
        <f>[3]CaseCE120!$AA519/1000</f>
        <v>1.4990048669054599</v>
      </c>
      <c r="AB502" s="99">
        <f t="shared" si="100"/>
        <v>3.6063025856869801</v>
      </c>
      <c r="AC502" s="98">
        <f>([4]CaseCE130!$O519+[4]CaseCE130!$Q519)/3600/1000</f>
        <v>0.31147408992837222</v>
      </c>
      <c r="AD502" s="98">
        <f>[4]CaseCE130!$AA519/1000</f>
        <v>0.163646793930211</v>
      </c>
      <c r="AE502" s="99">
        <f t="shared" si="101"/>
        <v>1.9033314521346738</v>
      </c>
      <c r="AF502" s="98">
        <f>([5]CaseCE140!$O519+[5]CaseCE140!$Q519)/3600/1000</f>
        <v>0.283759230820675</v>
      </c>
      <c r="AG502" s="98">
        <f>[5]CaseCE140!$AA519/1000</f>
        <v>0.10242305854334301</v>
      </c>
      <c r="AH502" s="99">
        <f t="shared" si="102"/>
        <v>2.7704623827513881</v>
      </c>
      <c r="AI502" s="98">
        <f>([6]CaseCE150!$O519+[6]CaseCE150!$Q519)/3600/1000</f>
        <v>6.51377072670725</v>
      </c>
      <c r="AJ502" s="98">
        <f>[6]CaseCE150!$AA519/1000</f>
        <v>1.7829671241270801</v>
      </c>
      <c r="AK502" s="99">
        <f t="shared" si="103"/>
        <v>3.6533319311180885</v>
      </c>
      <c r="AL502" s="98">
        <f>([7]CaseCE160!$O519+[7]CaseCE160!$Q519)/3600/1000</f>
        <v>6.5058981668510558</v>
      </c>
      <c r="AM502" s="98">
        <f>[7]CaseCE160!$AA519/1000</f>
        <v>1.68555273824856</v>
      </c>
      <c r="AN502" s="99">
        <f t="shared" si="104"/>
        <v>3.8598010131746254</v>
      </c>
      <c r="AO502" s="98">
        <f>([8]CaseCE165!$O519+[8]CaseCE165!$Q519)/3600/1000</f>
        <v>6.5305128539912776</v>
      </c>
      <c r="AP502" s="98">
        <f>[8]CaseCE165!$AA519/1000</f>
        <v>2.2207371420581499</v>
      </c>
      <c r="AQ502" s="99">
        <f t="shared" si="105"/>
        <v>2.9406960104872586</v>
      </c>
      <c r="AR502" s="98">
        <f>([9]CaseCE170!$O519+[9]CaseCE170!$Q519)/3600/1000</f>
        <v>3.2137716002907224</v>
      </c>
      <c r="AS502" s="98">
        <f>[9]CaseCE170!$AA519/1000</f>
        <v>0.94683072117449107</v>
      </c>
      <c r="AT502" s="99">
        <f t="shared" si="106"/>
        <v>3.3942409434119507</v>
      </c>
      <c r="AU502" s="98">
        <f>([10]CaseCE180!$O519+[10]CaseCE180!$Q519)/3600/1000</f>
        <v>6.5137834030091675</v>
      </c>
      <c r="AV502" s="98">
        <f>[10]CaseCE180!$AA519/1000</f>
        <v>1.6115589389478802</v>
      </c>
      <c r="AW502" s="99">
        <f t="shared" si="107"/>
        <v>4.0419144752234413</v>
      </c>
      <c r="AX502" s="98">
        <f>([11]CaseCE185!$O519+[11]CaseCE185!$Q519)/3600/1000</f>
        <v>6.5415265174856723</v>
      </c>
      <c r="AY502" s="98">
        <f>[11]CaseCE185!$AA519/1000</f>
        <v>2.2940566174364196</v>
      </c>
      <c r="AZ502" s="99">
        <f t="shared" si="108"/>
        <v>2.8515104935796001</v>
      </c>
      <c r="BA502" s="98">
        <f>([12]CaseCE190!$O519+[12]CaseCE190!$Q519)/3600/1000</f>
        <v>0.83376392375785013</v>
      </c>
      <c r="BB502" s="98">
        <f>[12]CaseCE190!$AA519/1000</f>
        <v>0.24592889873978399</v>
      </c>
      <c r="BC502" s="99">
        <f t="shared" si="109"/>
        <v>3.3902641293085738</v>
      </c>
      <c r="BD502" s="98">
        <f>([13]CaseCE195!$O519+[13]CaseCE195!$Q519)/3600/1000</f>
        <v>0.86147921730590549</v>
      </c>
      <c r="BE502" s="98">
        <f>[13]CaseCE195!$AA519/1000</f>
        <v>0.374462417581854</v>
      </c>
      <c r="BF502" s="99">
        <f t="shared" si="110"/>
        <v>2.3005759105787811</v>
      </c>
      <c r="BG502" s="98">
        <f>([14]CaseCE200!$O519+[14]CaseCE200!$Q519)/3600/1000</f>
        <v>7.9523641053323884</v>
      </c>
      <c r="BH502" s="98">
        <f>[14]CaseCE200!$AA519/1000</f>
        <v>2.1813855481968498</v>
      </c>
      <c r="BI502" s="99">
        <f t="shared" si="111"/>
        <v>3.6455564271551508</v>
      </c>
    </row>
    <row r="503" spans="19:61" x14ac:dyDescent="0.2">
      <c r="S503" t="s">
        <v>572</v>
      </c>
      <c r="T503" s="98">
        <f>([1]CaseCE100!$O520+[1]CaseCE100!$Q520)/3600/1000</f>
        <v>5.4414219094996943</v>
      </c>
      <c r="U503" s="98">
        <f>[1]CaseCE100!$AA520/1000</f>
        <v>2.2641529808577601</v>
      </c>
      <c r="V503" s="99">
        <f t="shared" si="98"/>
        <v>2.403292514023609</v>
      </c>
      <c r="W503" s="98">
        <f>([2]CaseCE110!$O520+[2]CaseCE110!$Q520)/3600/1000</f>
        <v>5.4137017590324721</v>
      </c>
      <c r="X503" s="98">
        <f>[2]CaseCE110!$AA520/1000</f>
        <v>1.59248786443637</v>
      </c>
      <c r="Y503" s="99">
        <f t="shared" si="99"/>
        <v>3.3995246556861809</v>
      </c>
      <c r="Z503" s="98">
        <f>([3]CaseCE120!$O520+[3]CaseCE120!$Q520)/3600/1000</f>
        <v>5.4059295405841663</v>
      </c>
      <c r="AA503" s="98">
        <f>[3]CaseCE120!$AA520/1000</f>
        <v>1.49912335478981</v>
      </c>
      <c r="AB503" s="99">
        <f t="shared" si="100"/>
        <v>3.6060605175096643</v>
      </c>
      <c r="AC503" s="98">
        <f>([4]CaseCE130!$O520+[4]CaseCE130!$Q520)/3600/1000</f>
        <v>0.31142183625363057</v>
      </c>
      <c r="AD503" s="98">
        <f>[4]CaseCE130!$AA520/1000</f>
        <v>0.16363546048842401</v>
      </c>
      <c r="AE503" s="99">
        <f t="shared" si="101"/>
        <v>1.9031439476754572</v>
      </c>
      <c r="AF503" s="98">
        <f>([5]CaseCE140!$O520+[5]CaseCE140!$Q520)/3600/1000</f>
        <v>0.2837016289569611</v>
      </c>
      <c r="AG503" s="98">
        <f>[5]CaseCE140!$AA520/1000</f>
        <v>0.10241232534656901</v>
      </c>
      <c r="AH503" s="99">
        <f t="shared" si="102"/>
        <v>2.7701902871250996</v>
      </c>
      <c r="AI503" s="98">
        <f>([6]CaseCE150!$O520+[6]CaseCE150!$Q520)/3600/1000</f>
        <v>6.5137271212018053</v>
      </c>
      <c r="AJ503" s="98">
        <f>[6]CaseCE150!$AA520/1000</f>
        <v>1.7831391950825499</v>
      </c>
      <c r="AK503" s="99">
        <f t="shared" si="103"/>
        <v>3.6529549342894985</v>
      </c>
      <c r="AL503" s="98">
        <f>([7]CaseCE160!$O520+[7]CaseCE160!$Q520)/3600/1000</f>
        <v>6.5059665047546398</v>
      </c>
      <c r="AM503" s="98">
        <f>[7]CaseCE160!$AA520/1000</f>
        <v>1.68574700179086</v>
      </c>
      <c r="AN503" s="99">
        <f t="shared" si="104"/>
        <v>3.8593967528003907</v>
      </c>
      <c r="AO503" s="98">
        <f>([8]CaseCE165!$O520+[8]CaseCE165!$Q520)/3600/1000</f>
        <v>6.5304550777724995</v>
      </c>
      <c r="AP503" s="98">
        <f>[8]CaseCE165!$AA520/1000</f>
        <v>2.2209569242009302</v>
      </c>
      <c r="AQ503" s="99">
        <f t="shared" si="105"/>
        <v>2.9403789900707182</v>
      </c>
      <c r="AR503" s="98">
        <f>([9]CaseCE170!$O520+[9]CaseCE170!$Q520)/3600/1000</f>
        <v>3.2137240140367478</v>
      </c>
      <c r="AS503" s="98">
        <f>[9]CaseCE170!$AA520/1000</f>
        <v>0.946916395472996</v>
      </c>
      <c r="AT503" s="99">
        <f t="shared" si="106"/>
        <v>3.3938835882458815</v>
      </c>
      <c r="AU503" s="98">
        <f>([10]CaseCE180!$O520+[10]CaseCE180!$Q520)/3600/1000</f>
        <v>6.5137488701118542</v>
      </c>
      <c r="AV503" s="98">
        <f>[10]CaseCE180!$AA520/1000</f>
        <v>1.6116176562234299</v>
      </c>
      <c r="AW503" s="99">
        <f t="shared" si="107"/>
        <v>4.0417457856448351</v>
      </c>
      <c r="AX503" s="98">
        <f>([11]CaseCE185!$O520+[11]CaseCE185!$Q520)/3600/1000</f>
        <v>6.541476525268128</v>
      </c>
      <c r="AY503" s="98">
        <f>[11]CaseCE185!$AA520/1000</f>
        <v>2.2941843314205999</v>
      </c>
      <c r="AZ503" s="99">
        <f t="shared" si="108"/>
        <v>2.8513299631932929</v>
      </c>
      <c r="BA503" s="98">
        <f>([12]CaseCE190!$O520+[12]CaseCE190!$Q520)/3600/1000</f>
        <v>0.83370834541989436</v>
      </c>
      <c r="BB503" s="98">
        <f>[12]CaseCE190!$AA520/1000</f>
        <v>0.24579182222868801</v>
      </c>
      <c r="BC503" s="99">
        <f t="shared" si="109"/>
        <v>3.3919287381506167</v>
      </c>
      <c r="BD503" s="98">
        <f>([13]CaseCE195!$O520+[13]CaseCE195!$Q520)/3600/1000</f>
        <v>0.86142802490328618</v>
      </c>
      <c r="BE503" s="98">
        <f>[13]CaseCE195!$AA520/1000</f>
        <v>0.37423838633229001</v>
      </c>
      <c r="BF503" s="99">
        <f t="shared" si="110"/>
        <v>2.3018163191266425</v>
      </c>
      <c r="BG503" s="98">
        <f>([14]CaseCE200!$O520+[14]CaseCE200!$Q520)/3600/1000</f>
        <v>7.9523522383883618</v>
      </c>
      <c r="BH503" s="98">
        <f>[14]CaseCE200!$AA520/1000</f>
        <v>2.18160693641375</v>
      </c>
      <c r="BI503" s="99">
        <f t="shared" si="111"/>
        <v>3.6451810386434196</v>
      </c>
    </row>
    <row r="504" spans="19:61" x14ac:dyDescent="0.2">
      <c r="S504" t="s">
        <v>573</v>
      </c>
      <c r="T504" s="98">
        <f>([1]CaseCE100!$O521+[1]CaseCE100!$Q521)/3600/1000</f>
        <v>5.4412297403664729</v>
      </c>
      <c r="U504" s="98">
        <f>[1]CaseCE100!$AA521/1000</f>
        <v>2.2640905447533699</v>
      </c>
      <c r="V504" s="99">
        <f t="shared" si="98"/>
        <v>2.4032739118917141</v>
      </c>
      <c r="W504" s="98">
        <f>([2]CaseCE110!$O521+[2]CaseCE110!$Q521)/3600/1000</f>
        <v>5.4135206724943892</v>
      </c>
      <c r="X504" s="98">
        <f>[2]CaseCE110!$AA521/1000</f>
        <v>1.59244494499277</v>
      </c>
      <c r="Y504" s="99">
        <f t="shared" si="99"/>
        <v>3.3995025633485669</v>
      </c>
      <c r="Z504" s="98">
        <f>([3]CaseCE120!$O521+[3]CaseCE120!$Q521)/3600/1000</f>
        <v>5.4058402471158615</v>
      </c>
      <c r="AA504" s="98">
        <f>[3]CaseCE120!$AA521/1000</f>
        <v>1.4991029745061801</v>
      </c>
      <c r="AB504" s="99">
        <f t="shared" si="100"/>
        <v>3.6060499772516299</v>
      </c>
      <c r="AC504" s="98">
        <f>([4]CaseCE130!$O521+[4]CaseCE130!$Q521)/3600/1000</f>
        <v>0.31122963199937503</v>
      </c>
      <c r="AD504" s="98">
        <f>[4]CaseCE130!$AA521/1000</f>
        <v>0.16353609361752799</v>
      </c>
      <c r="AE504" s="99">
        <f t="shared" si="101"/>
        <v>1.9031250234414128</v>
      </c>
      <c r="AF504" s="98">
        <f>([5]CaseCE140!$O521+[5]CaseCE140!$Q521)/3600/1000</f>
        <v>0.28352050726258887</v>
      </c>
      <c r="AG504" s="98">
        <f>[5]CaseCE140!$AA521/1000</f>
        <v>0.102347770322865</v>
      </c>
      <c r="AH504" s="99">
        <f t="shared" si="102"/>
        <v>2.7701678929418647</v>
      </c>
      <c r="AI504" s="98">
        <f>([6]CaseCE150!$O521+[6]CaseCE150!$Q521)/3600/1000</f>
        <v>6.5135537967413892</v>
      </c>
      <c r="AJ504" s="98">
        <f>[6]CaseCE150!$AA521/1000</f>
        <v>1.7831241510103299</v>
      </c>
      <c r="AK504" s="99">
        <f t="shared" si="103"/>
        <v>3.6528885512827398</v>
      </c>
      <c r="AL504" s="98">
        <f>([7]CaseCE160!$O521+[7]CaseCE160!$Q521)/3600/1000</f>
        <v>6.5058818413850545</v>
      </c>
      <c r="AM504" s="98">
        <f>[7]CaseCE160!$AA521/1000</f>
        <v>1.6857635330899299</v>
      </c>
      <c r="AN504" s="99">
        <f t="shared" si="104"/>
        <v>3.8593086833834049</v>
      </c>
      <c r="AO504" s="98">
        <f>([8]CaseCE165!$O521+[8]CaseCE165!$Q521)/3600/1000</f>
        <v>6.5302691032140272</v>
      </c>
      <c r="AP504" s="98">
        <f>[8]CaseCE165!$AA521/1000</f>
        <v>2.22093948515242</v>
      </c>
      <c r="AQ504" s="99">
        <f t="shared" si="105"/>
        <v>2.9403183413463712</v>
      </c>
      <c r="AR504" s="98">
        <f>([9]CaseCE170!$O521+[9]CaseCE170!$Q521)/3600/1000</f>
        <v>3.2135488310234415</v>
      </c>
      <c r="AS504" s="98">
        <f>[9]CaseCE170!$AA521/1000</f>
        <v>0.94687264584726194</v>
      </c>
      <c r="AT504" s="99">
        <f t="shared" si="106"/>
        <v>3.3938553881741478</v>
      </c>
      <c r="AU504" s="98">
        <f>([10]CaseCE180!$O521+[10]CaseCE180!$Q521)/3600/1000</f>
        <v>6.513581906664375</v>
      </c>
      <c r="AV504" s="98">
        <f>[10]CaseCE180!$AA521/1000</f>
        <v>1.6115504802175999</v>
      </c>
      <c r="AW504" s="99">
        <f t="shared" si="107"/>
        <v>4.0418106578857378</v>
      </c>
      <c r="AX504" s="98">
        <f>([11]CaseCE185!$O521+[11]CaseCE185!$Q521)/3600/1000</f>
        <v>6.5412854672826501</v>
      </c>
      <c r="AY504" s="98">
        <f>[11]CaseCE185!$AA521/1000</f>
        <v>2.2940746203936202</v>
      </c>
      <c r="AZ504" s="99">
        <f t="shared" si="108"/>
        <v>2.8513830409580523</v>
      </c>
      <c r="BA504" s="98">
        <f>([12]CaseCE190!$O521+[12]CaseCE190!$Q521)/3600/1000</f>
        <v>0.8335283459719306</v>
      </c>
      <c r="BB504" s="98">
        <f>[12]CaseCE190!$AA521/1000</f>
        <v>0.245631383259067</v>
      </c>
      <c r="BC504" s="99">
        <f t="shared" si="109"/>
        <v>3.3934114399901811</v>
      </c>
      <c r="BD504" s="98">
        <f>([13]CaseCE195!$O521+[13]CaseCE195!$Q521)/3600/1000</f>
        <v>0.86123613872404725</v>
      </c>
      <c r="BE504" s="98">
        <f>[13]CaseCE195!$AA521/1000</f>
        <v>0.37399679359191701</v>
      </c>
      <c r="BF504" s="99">
        <f t="shared" si="110"/>
        <v>2.3027901668691224</v>
      </c>
      <c r="BG504" s="98">
        <f>([14]CaseCE200!$O521+[14]CaseCE200!$Q521)/3600/1000</f>
        <v>7.9522001399150843</v>
      </c>
      <c r="BH504" s="98">
        <f>[14]CaseCE200!$AA521/1000</f>
        <v>2.1816081275244903</v>
      </c>
      <c r="BI504" s="99">
        <f t="shared" si="111"/>
        <v>3.6451093299412061</v>
      </c>
    </row>
    <row r="505" spans="19:61" x14ac:dyDescent="0.2">
      <c r="S505" t="s">
        <v>574</v>
      </c>
      <c r="T505" s="98">
        <f>([1]CaseCE100!$O522+[1]CaseCE100!$Q522)/3600/1000</f>
        <v>5.4405275630961389</v>
      </c>
      <c r="U505" s="98">
        <f>[1]CaseCE100!$AA522/1000</f>
        <v>2.2638623939908697</v>
      </c>
      <c r="V505" s="99">
        <f t="shared" si="98"/>
        <v>2.4032059446445668</v>
      </c>
      <c r="W505" s="98">
        <f>([2]CaseCE110!$O522+[2]CaseCE110!$Q522)/3600/1000</f>
        <v>5.412798276457889</v>
      </c>
      <c r="X505" s="98">
        <f>[2]CaseCE110!$AA522/1000</f>
        <v>1.5922737262932001</v>
      </c>
      <c r="Y505" s="99">
        <f t="shared" si="99"/>
        <v>3.3994144267260116</v>
      </c>
      <c r="Z505" s="98">
        <f>([3]CaseCE120!$O522+[3]CaseCE120!$Q522)/3600/1000</f>
        <v>5.4052509497385</v>
      </c>
      <c r="AA505" s="98">
        <f>[3]CaseCE120!$AA522/1000</f>
        <v>1.4989684703288102</v>
      </c>
      <c r="AB505" s="99">
        <f t="shared" si="100"/>
        <v>3.6059804170215912</v>
      </c>
      <c r="AC505" s="98">
        <f>([4]CaseCE130!$O522+[4]CaseCE130!$Q522)/3600/1000</f>
        <v>0.31052742142236667</v>
      </c>
      <c r="AD505" s="98">
        <f>[4]CaseCE130!$AA522/1000</f>
        <v>0.16317304423929499</v>
      </c>
      <c r="AE505" s="99">
        <f t="shared" si="101"/>
        <v>1.9030558807677507</v>
      </c>
      <c r="AF505" s="98">
        <f>([5]CaseCE140!$O522+[5]CaseCE140!$Q522)/3600/1000</f>
        <v>0.28279806309389444</v>
      </c>
      <c r="AG505" s="98">
        <f>[5]CaseCE140!$AA522/1000</f>
        <v>0.10209026671178001</v>
      </c>
      <c r="AH505" s="99">
        <f t="shared" si="102"/>
        <v>2.7700786000715079</v>
      </c>
      <c r="AI505" s="98">
        <f>([6]CaseCE150!$O522+[6]CaseCE150!$Q522)/3600/1000</f>
        <v>6.5128408275769161</v>
      </c>
      <c r="AJ505" s="98">
        <f>[6]CaseCE150!$AA522/1000</f>
        <v>1.7829571223007099</v>
      </c>
      <c r="AK505" s="99">
        <f t="shared" si="103"/>
        <v>3.652830876366119</v>
      </c>
      <c r="AL505" s="98">
        <f>([7]CaseCE160!$O522+[7]CaseCE160!$Q522)/3600/1000</f>
        <v>6.5053059457400559</v>
      </c>
      <c r="AM505" s="98">
        <f>[7]CaseCE160!$AA522/1000</f>
        <v>1.68563684414839</v>
      </c>
      <c r="AN505" s="99">
        <f t="shared" si="104"/>
        <v>3.8592570922514677</v>
      </c>
      <c r="AO505" s="98">
        <f>([8]CaseCE165!$O522+[8]CaseCE165!$Q522)/3600/1000</f>
        <v>6.5295382708528891</v>
      </c>
      <c r="AP505" s="98">
        <f>[8]CaseCE165!$AA522/1000</f>
        <v>2.2207303417273101</v>
      </c>
      <c r="AQ505" s="99">
        <f t="shared" si="105"/>
        <v>2.9402661584630478</v>
      </c>
      <c r="AR505" s="98">
        <f>([9]CaseCE170!$O522+[9]CaseCE170!$Q522)/3600/1000</f>
        <v>3.212834636354875</v>
      </c>
      <c r="AS505" s="98">
        <f>[9]CaseCE170!$AA522/1000</f>
        <v>0.94662975337099298</v>
      </c>
      <c r="AT505" s="99">
        <f t="shared" si="106"/>
        <v>3.3939717454620668</v>
      </c>
      <c r="AU505" s="98">
        <f>([10]CaseCE180!$O522+[10]CaseCE180!$Q522)/3600/1000</f>
        <v>6.5128774956065296</v>
      </c>
      <c r="AV505" s="98">
        <f>[10]CaseCE180!$AA522/1000</f>
        <v>1.6112964372615299</v>
      </c>
      <c r="AW505" s="99">
        <f t="shared" si="107"/>
        <v>4.042010734334804</v>
      </c>
      <c r="AX505" s="98">
        <f>([11]CaseCE185!$O522+[11]CaseCE185!$Q522)/3600/1000</f>
        <v>6.5405871827087116</v>
      </c>
      <c r="AY505" s="98">
        <f>[11]CaseCE185!$AA522/1000</f>
        <v>2.2937606589009301</v>
      </c>
      <c r="AZ505" s="99">
        <f t="shared" si="108"/>
        <v>2.8514688999168185</v>
      </c>
      <c r="BA505" s="98">
        <f>([12]CaseCE190!$O522+[12]CaseCE190!$Q522)/3600/1000</f>
        <v>0.83280705476076389</v>
      </c>
      <c r="BB505" s="98">
        <f>[12]CaseCE190!$AA522/1000</f>
        <v>0.245131744467149</v>
      </c>
      <c r="BC505" s="99">
        <f t="shared" si="109"/>
        <v>3.3973855837034255</v>
      </c>
      <c r="BD505" s="98">
        <f>([13]CaseCE195!$O522+[13]CaseCE195!$Q522)/3600/1000</f>
        <v>0.86053389325298324</v>
      </c>
      <c r="BE505" s="98">
        <f>[13]CaseCE195!$AA522/1000</f>
        <v>0.37335565836277695</v>
      </c>
      <c r="BF505" s="99">
        <f t="shared" si="110"/>
        <v>2.3048636708133987</v>
      </c>
      <c r="BG505" s="98">
        <f>([14]CaseCE200!$O522+[14]CaseCE200!$Q522)/3600/1000</f>
        <v>7.9515627105131106</v>
      </c>
      <c r="BH505" s="98">
        <f>[14]CaseCE200!$AA522/1000</f>
        <v>2.1814597457970599</v>
      </c>
      <c r="BI505" s="99">
        <f t="shared" si="111"/>
        <v>3.6450650651854111</v>
      </c>
    </row>
    <row r="506" spans="19:61" x14ac:dyDescent="0.2">
      <c r="S506" t="s">
        <v>575</v>
      </c>
      <c r="T506" s="98">
        <f>([1]CaseCE100!$O523+[1]CaseCE100!$Q523)/3600/1000</f>
        <v>5.4388829478842222</v>
      </c>
      <c r="U506" s="98">
        <f>[1]CaseCE100!$AA523/1000</f>
        <v>2.26332797366149</v>
      </c>
      <c r="V506" s="99">
        <f t="shared" si="98"/>
        <v>2.4030467573311927</v>
      </c>
      <c r="W506" s="98">
        <f>([2]CaseCE110!$O523+[2]CaseCE110!$Q523)/3600/1000</f>
        <v>5.4112128016511667</v>
      </c>
      <c r="X506" s="98">
        <f>[2]CaseCE110!$AA523/1000</f>
        <v>1.5918979135962901</v>
      </c>
      <c r="Y506" s="99">
        <f t="shared" si="99"/>
        <v>3.3992209898853263</v>
      </c>
      <c r="Z506" s="98">
        <f>([3]CaseCE120!$O523+[3]CaseCE120!$Q523)/3600/1000</f>
        <v>5.4037082913007772</v>
      </c>
      <c r="AA506" s="98">
        <f>[3]CaseCE120!$AA523/1000</f>
        <v>1.49861634271317</v>
      </c>
      <c r="AB506" s="99">
        <f t="shared" si="100"/>
        <v>3.6057983202809822</v>
      </c>
      <c r="AC506" s="98">
        <f>([4]CaseCE130!$O523+[4]CaseCE130!$Q523)/3600/1000</f>
        <v>0.30888276643595275</v>
      </c>
      <c r="AD506" s="98">
        <f>[4]CaseCE130!$AA523/1000</f>
        <v>0.162322635502791</v>
      </c>
      <c r="AE506" s="99">
        <f t="shared" si="101"/>
        <v>1.9028939832032346</v>
      </c>
      <c r="AF506" s="98">
        <f>([5]CaseCE140!$O523+[5]CaseCE140!$Q523)/3600/1000</f>
        <v>0.28121251453517221</v>
      </c>
      <c r="AG506" s="98">
        <f>[5]CaseCE140!$AA523/1000</f>
        <v>0.10152506781518901</v>
      </c>
      <c r="AH506" s="99">
        <f t="shared" si="102"/>
        <v>2.7698825579420143</v>
      </c>
      <c r="AI506" s="98">
        <f>([6]CaseCE150!$O523+[6]CaseCE150!$Q523)/3600/1000</f>
        <v>6.5112699117398618</v>
      </c>
      <c r="AJ506" s="98">
        <f>[6]CaseCE150!$AA523/1000</f>
        <v>1.78259701945059</v>
      </c>
      <c r="AK506" s="99">
        <f t="shared" si="103"/>
        <v>3.6526875343630301</v>
      </c>
      <c r="AL506" s="98">
        <f>([7]CaseCE160!$O523+[7]CaseCE160!$Q523)/3600/1000</f>
        <v>6.5037933632113329</v>
      </c>
      <c r="AM506" s="98">
        <f>[7]CaseCE160!$AA523/1000</f>
        <v>1.6853078151328</v>
      </c>
      <c r="AN506" s="99">
        <f t="shared" si="104"/>
        <v>3.8591130384681938</v>
      </c>
      <c r="AO506" s="98">
        <f>([8]CaseCE165!$O523+[8]CaseCE165!$Q523)/3600/1000</f>
        <v>6.5278505376119451</v>
      </c>
      <c r="AP506" s="98">
        <f>[8]CaseCE165!$AA523/1000</f>
        <v>2.2202491119637799</v>
      </c>
      <c r="AQ506" s="99">
        <f t="shared" si="105"/>
        <v>2.9401432940280068</v>
      </c>
      <c r="AR506" s="98">
        <f>([9]CaseCE170!$O523+[9]CaseCE170!$Q523)/3600/1000</f>
        <v>3.2112614962164781</v>
      </c>
      <c r="AS506" s="98">
        <f>[9]CaseCE170!$AA523/1000</f>
        <v>0.94612700756568902</v>
      </c>
      <c r="AT506" s="99">
        <f t="shared" si="106"/>
        <v>3.3941124928658399</v>
      </c>
      <c r="AU506" s="98">
        <f>([10]CaseCE180!$O523+[10]CaseCE180!$Q523)/3600/1000</f>
        <v>6.511319205290695</v>
      </c>
      <c r="AV506" s="98">
        <f>[10]CaseCE180!$AA523/1000</f>
        <v>1.61086009932417</v>
      </c>
      <c r="AW506" s="99">
        <f t="shared" si="107"/>
        <v>4.0421382390826448</v>
      </c>
      <c r="AX506" s="98">
        <f>([11]CaseCE185!$O523+[11]CaseCE185!$Q523)/3600/1000</f>
        <v>6.538949009262911</v>
      </c>
      <c r="AY506" s="98">
        <f>[11]CaseCE185!$AA523/1000</f>
        <v>2.2930335537836699</v>
      </c>
      <c r="AZ506" s="99">
        <f t="shared" si="108"/>
        <v>2.8516586678259355</v>
      </c>
      <c r="BA506" s="98">
        <f>([12]CaseCE190!$O523+[12]CaseCE190!$Q523)/3600/1000</f>
        <v>0.8312238543290722</v>
      </c>
      <c r="BB506" s="98">
        <f>[12]CaseCE190!$AA523/1000</f>
        <v>0.24419094551658699</v>
      </c>
      <c r="BC506" s="99">
        <f t="shared" si="109"/>
        <v>3.4039913010313079</v>
      </c>
      <c r="BD506" s="98">
        <f>([13]CaseCE195!$O523+[13]CaseCE195!$Q523)/3600/1000</f>
        <v>0.85888894443105823</v>
      </c>
      <c r="BE506" s="98">
        <f>[13]CaseCE195!$AA523/1000</f>
        <v>0.37197194415604201</v>
      </c>
      <c r="BF506" s="99">
        <f t="shared" si="110"/>
        <v>2.3090153919532028</v>
      </c>
      <c r="BG506" s="98">
        <f>([14]CaseCE200!$O523+[14]CaseCE200!$Q523)/3600/1000</f>
        <v>7.9500087725014152</v>
      </c>
      <c r="BH506" s="98">
        <f>[14]CaseCE200!$AA523/1000</f>
        <v>2.1811006577391501</v>
      </c>
      <c r="BI506" s="99">
        <f t="shared" si="111"/>
        <v>3.6449527188452211</v>
      </c>
    </row>
    <row r="507" spans="19:61" x14ac:dyDescent="0.2">
      <c r="S507" t="s">
        <v>576</v>
      </c>
      <c r="T507" s="98">
        <f>([1]CaseCE100!$O524+[1]CaseCE100!$Q524)/3600/1000</f>
        <v>5.4374798290328323</v>
      </c>
      <c r="U507" s="98">
        <f>[1]CaseCE100!$AA524/1000</f>
        <v>2.2628719684276897</v>
      </c>
      <c r="V507" s="99">
        <f t="shared" si="98"/>
        <v>2.4029109489614449</v>
      </c>
      <c r="W507" s="98">
        <f>([2]CaseCE110!$O524+[2]CaseCE110!$Q524)/3600/1000</f>
        <v>5.4099083054282771</v>
      </c>
      <c r="X507" s="98">
        <f>[2]CaseCE110!$AA524/1000</f>
        <v>1.59158880940264</v>
      </c>
      <c r="Y507" s="99">
        <f t="shared" si="99"/>
        <v>3.3990615374197941</v>
      </c>
      <c r="Z507" s="98">
        <f>([3]CaseCE120!$O524+[3]CaseCE120!$Q524)/3600/1000</f>
        <v>5.4024863661468059</v>
      </c>
      <c r="AA507" s="98">
        <f>[3]CaseCE120!$AA524/1000</f>
        <v>1.49833740274898</v>
      </c>
      <c r="AB507" s="99">
        <f t="shared" si="100"/>
        <v>3.605654077803127</v>
      </c>
      <c r="AC507" s="98">
        <f>([4]CaseCE130!$O524+[4]CaseCE130!$Q524)/3600/1000</f>
        <v>0.30747963252253335</v>
      </c>
      <c r="AD507" s="98">
        <f>[4]CaseCE130!$AA524/1000</f>
        <v>0.16159701064697501</v>
      </c>
      <c r="AE507" s="99">
        <f t="shared" si="101"/>
        <v>1.902755696355384</v>
      </c>
      <c r="AF507" s="98">
        <f>([5]CaseCE140!$O524+[5]CaseCE140!$Q524)/3600/1000</f>
        <v>0.27990797840538056</v>
      </c>
      <c r="AG507" s="98">
        <f>[5]CaseCE140!$AA524/1000</f>
        <v>0.10105998560027901</v>
      </c>
      <c r="AH507" s="99">
        <f t="shared" si="102"/>
        <v>2.769721138814488</v>
      </c>
      <c r="AI507" s="98">
        <f>([6]CaseCE150!$O524+[6]CaseCE150!$Q524)/3600/1000</f>
        <v>6.5099739953076945</v>
      </c>
      <c r="AJ507" s="98">
        <f>[6]CaseCE150!$AA524/1000</f>
        <v>1.7823203096812099</v>
      </c>
      <c r="AK507" s="99">
        <f t="shared" si="103"/>
        <v>3.6525275282713263</v>
      </c>
      <c r="AL507" s="98">
        <f>([7]CaseCE160!$O524+[7]CaseCE160!$Q524)/3600/1000</f>
        <v>6.5025949685902775</v>
      </c>
      <c r="AM507" s="98">
        <f>[7]CaseCE160!$AA524/1000</f>
        <v>1.68507345964905</v>
      </c>
      <c r="AN507" s="99">
        <f t="shared" si="104"/>
        <v>3.8589385711080939</v>
      </c>
      <c r="AO507" s="98">
        <f>([8]CaseCE165!$O524+[8]CaseCE165!$Q524)/3600/1000</f>
        <v>6.5265129283530277</v>
      </c>
      <c r="AP507" s="98">
        <f>[8]CaseCE165!$AA524/1000</f>
        <v>2.2198989778641298</v>
      </c>
      <c r="AQ507" s="99">
        <f t="shared" si="105"/>
        <v>2.9400044747227621</v>
      </c>
      <c r="AR507" s="98">
        <f>([9]CaseCE170!$O524+[9]CaseCE170!$Q524)/3600/1000</f>
        <v>3.2099630490919391</v>
      </c>
      <c r="AS507" s="98">
        <f>[9]CaseCE170!$AA524/1000</f>
        <v>0.94578458440815405</v>
      </c>
      <c r="AT507" s="99">
        <f t="shared" si="106"/>
        <v>3.3939684596367634</v>
      </c>
      <c r="AU507" s="98">
        <f>([10]CaseCE180!$O524+[10]CaseCE180!$Q524)/3600/1000</f>
        <v>6.5100297420859308</v>
      </c>
      <c r="AV507" s="98">
        <f>[10]CaseCE180!$AA524/1000</f>
        <v>1.61066510997945</v>
      </c>
      <c r="AW507" s="99">
        <f t="shared" si="107"/>
        <v>4.0418270078309391</v>
      </c>
      <c r="AX507" s="98">
        <f>([11]CaseCE185!$O524+[11]CaseCE185!$Q524)/3600/1000</f>
        <v>6.5375511650465254</v>
      </c>
      <c r="AY507" s="98">
        <f>[11]CaseCE185!$AA524/1000</f>
        <v>2.2927736116742099</v>
      </c>
      <c r="AZ507" s="99">
        <f t="shared" si="108"/>
        <v>2.8513722993665866</v>
      </c>
      <c r="BA507" s="98">
        <f>([12]CaseCE190!$O524+[12]CaseCE190!$Q524)/3600/1000</f>
        <v>0.82992165882159441</v>
      </c>
      <c r="BB507" s="98">
        <f>[12]CaseCE190!$AA524/1000</f>
        <v>0.243767683110582</v>
      </c>
      <c r="BC507" s="99">
        <f t="shared" si="109"/>
        <v>3.4045598179029799</v>
      </c>
      <c r="BD507" s="98">
        <f>([13]CaseCE195!$O524+[13]CaseCE195!$Q524)/3600/1000</f>
        <v>0.85748763540477768</v>
      </c>
      <c r="BE507" s="98">
        <f>[13]CaseCE195!$AA524/1000</f>
        <v>0.37133556261039097</v>
      </c>
      <c r="BF507" s="99">
        <f t="shared" si="110"/>
        <v>2.309198799535563</v>
      </c>
      <c r="BG507" s="98">
        <f>([14]CaseCE200!$O524+[14]CaseCE200!$Q524)/3600/1000</f>
        <v>7.9486951537623902</v>
      </c>
      <c r="BH507" s="98">
        <f>[14]CaseCE200!$AA524/1000</f>
        <v>2.1808316779663701</v>
      </c>
      <c r="BI507" s="99">
        <f t="shared" si="111"/>
        <v>3.6447999330120537</v>
      </c>
    </row>
    <row r="508" spans="19:61" x14ac:dyDescent="0.2">
      <c r="S508" t="s">
        <v>577</v>
      </c>
      <c r="T508" s="98">
        <f>([1]CaseCE100!$O525+[1]CaseCE100!$Q525)/3600/1000</f>
        <v>5.4371527821583614</v>
      </c>
      <c r="U508" s="98">
        <f>[1]CaseCE100!$AA525/1000</f>
        <v>2.2625044718495402</v>
      </c>
      <c r="V508" s="99">
        <f t="shared" si="98"/>
        <v>2.4031567008190824</v>
      </c>
      <c r="W508" s="98">
        <f>([2]CaseCE110!$O525+[2]CaseCE110!$Q525)/3600/1000</f>
        <v>5.4095014440361391</v>
      </c>
      <c r="X508" s="98">
        <f>[2]CaseCE110!$AA525/1000</f>
        <v>1.5913074324173002</v>
      </c>
      <c r="Y508" s="99">
        <f t="shared" si="99"/>
        <v>3.3994068863354405</v>
      </c>
      <c r="Z508" s="98">
        <f>([3]CaseCE120!$O525+[3]CaseCE120!$Q525)/3600/1000</f>
        <v>5.4021173602593606</v>
      </c>
      <c r="AA508" s="98">
        <f>[3]CaseCE120!$AA525/1000</f>
        <v>1.4980802675018001</v>
      </c>
      <c r="AB508" s="99">
        <f t="shared" si="100"/>
        <v>3.6060266445321623</v>
      </c>
      <c r="AC508" s="98">
        <f>([4]CaseCE130!$O525+[4]CaseCE130!$Q525)/3600/1000</f>
        <v>0.30715259489953334</v>
      </c>
      <c r="AD508" s="98">
        <f>[4]CaseCE130!$AA525/1000</f>
        <v>0.161402086424413</v>
      </c>
      <c r="AE508" s="99">
        <f t="shared" si="101"/>
        <v>1.9030274124949274</v>
      </c>
      <c r="AF508" s="98">
        <f>([5]CaseCE140!$O525+[5]CaseCE140!$Q525)/3600/1000</f>
        <v>0.27950114796720277</v>
      </c>
      <c r="AG508" s="98">
        <f>[5]CaseCE140!$AA525/1000</f>
        <v>0.100898847730185</v>
      </c>
      <c r="AH508" s="99">
        <f t="shared" si="102"/>
        <v>2.7701123873547164</v>
      </c>
      <c r="AI508" s="98">
        <f>([6]CaseCE150!$O525+[6]CaseCE150!$Q525)/3600/1000</f>
        <v>6.5095634438241108</v>
      </c>
      <c r="AJ508" s="98">
        <f>[6]CaseCE150!$AA525/1000</f>
        <v>1.78214404526659</v>
      </c>
      <c r="AK508" s="99">
        <f t="shared" si="103"/>
        <v>3.6526584150779735</v>
      </c>
      <c r="AL508" s="98">
        <f>([7]CaseCE160!$O525+[7]CaseCE160!$Q525)/3600/1000</f>
        <v>6.5022198743466113</v>
      </c>
      <c r="AM508" s="98">
        <f>[7]CaseCE160!$AA525/1000</f>
        <v>1.68493810718193</v>
      </c>
      <c r="AN508" s="99">
        <f t="shared" si="104"/>
        <v>3.8590259467878121</v>
      </c>
      <c r="AO508" s="98">
        <f>([8]CaseCE165!$O525+[8]CaseCE165!$Q525)/3600/1000</f>
        <v>6.5261674916240553</v>
      </c>
      <c r="AP508" s="98">
        <f>[8]CaseCE165!$AA525/1000</f>
        <v>2.2196927864834701</v>
      </c>
      <c r="AQ508" s="99">
        <f t="shared" si="105"/>
        <v>2.9401219535263174</v>
      </c>
      <c r="AR508" s="98">
        <f>([9]CaseCE170!$O525+[9]CaseCE170!$Q525)/3600/1000</f>
        <v>3.2095514261481695</v>
      </c>
      <c r="AS508" s="98">
        <f>[9]CaseCE170!$AA525/1000</f>
        <v>0.94564464277539506</v>
      </c>
      <c r="AT508" s="99">
        <f t="shared" si="106"/>
        <v>3.3940354346304762</v>
      </c>
      <c r="AU508" s="98">
        <f>([10]CaseCE180!$O525+[10]CaseCE180!$Q525)/3600/1000</f>
        <v>6.509613429945623</v>
      </c>
      <c r="AV508" s="98">
        <f>[10]CaseCE180!$AA525/1000</f>
        <v>1.6104547215937099</v>
      </c>
      <c r="AW508" s="99">
        <f t="shared" si="107"/>
        <v>4.0420965225918888</v>
      </c>
      <c r="AX508" s="98">
        <f>([11]CaseCE185!$O525+[11]CaseCE185!$Q525)/3600/1000</f>
        <v>6.5372186105186945</v>
      </c>
      <c r="AY508" s="98">
        <f>[11]CaseCE185!$AA525/1000</f>
        <v>2.2924593309471901</v>
      </c>
      <c r="AZ508" s="99">
        <f t="shared" si="108"/>
        <v>2.8516181387687562</v>
      </c>
      <c r="BA508" s="98">
        <f>([12]CaseCE190!$O525+[12]CaseCE190!$Q525)/3600/1000</f>
        <v>0.82951410620845278</v>
      </c>
      <c r="BB508" s="98">
        <f>[12]CaseCE190!$AA525/1000</f>
        <v>0.24392182204461402</v>
      </c>
      <c r="BC508" s="99">
        <f t="shared" si="109"/>
        <v>3.4007375775371678</v>
      </c>
      <c r="BD508" s="98">
        <f>([13]CaseCE195!$O525+[13]CaseCE195!$Q525)/3600/1000</f>
        <v>0.85716068260080558</v>
      </c>
      <c r="BE508" s="98">
        <f>[13]CaseCE195!$AA525/1000</f>
        <v>0.37160620593652904</v>
      </c>
      <c r="BF508" s="99">
        <f t="shared" si="110"/>
        <v>2.3066371575807589</v>
      </c>
      <c r="BG508" s="98">
        <f>([14]CaseCE200!$O525+[14]CaseCE200!$Q525)/3600/1000</f>
        <v>7.9482879203639714</v>
      </c>
      <c r="BH508" s="98">
        <f>[14]CaseCE200!$AA525/1000</f>
        <v>2.1806582061334003</v>
      </c>
      <c r="BI508" s="99">
        <f t="shared" si="111"/>
        <v>3.6449031297102503</v>
      </c>
    </row>
    <row r="509" spans="19:61" x14ac:dyDescent="0.2">
      <c r="S509" t="s">
        <v>578</v>
      </c>
      <c r="T509" s="98">
        <f>([1]CaseCE100!$O526+[1]CaseCE100!$Q526)/3600/1000</f>
        <v>5.4368218856441661</v>
      </c>
      <c r="U509" s="98">
        <f>[1]CaseCE100!$AA526/1000</f>
        <v>2.26224024840488</v>
      </c>
      <c r="V509" s="99">
        <f t="shared" si="98"/>
        <v>2.4032911135224051</v>
      </c>
      <c r="W509" s="98">
        <f>([2]CaseCE110!$O526+[2]CaseCE110!$Q526)/3600/1000</f>
        <v>5.4091520225152498</v>
      </c>
      <c r="X509" s="98">
        <f>[2]CaseCE110!$AA526/1000</f>
        <v>1.5911136042679499</v>
      </c>
      <c r="Y509" s="99">
        <f t="shared" si="99"/>
        <v>3.3996013911300373</v>
      </c>
      <c r="Z509" s="98">
        <f>([3]CaseCE120!$O526+[3]CaseCE120!$Q526)/3600/1000</f>
        <v>5.4017874600570277</v>
      </c>
      <c r="AA509" s="98">
        <f>[3]CaseCE120!$AA526/1000</f>
        <v>1.4979012693290599</v>
      </c>
      <c r="AB509" s="99">
        <f t="shared" si="100"/>
        <v>3.6062373206189999</v>
      </c>
      <c r="AC509" s="98">
        <f>([4]CaseCE130!$O526+[4]CaseCE130!$Q526)/3600/1000</f>
        <v>0.30682171161069721</v>
      </c>
      <c r="AD509" s="98">
        <f>[4]CaseCE130!$AA526/1000</f>
        <v>0.16121551590431499</v>
      </c>
      <c r="AE509" s="99">
        <f t="shared" si="101"/>
        <v>1.9031773082734962</v>
      </c>
      <c r="AF509" s="98">
        <f>([5]CaseCE140!$O526+[5]CaseCE140!$Q526)/3600/1000</f>
        <v>0.27915174726233893</v>
      </c>
      <c r="AG509" s="98">
        <f>[5]CaseCE140!$AA526/1000</f>
        <v>0.100764646373906</v>
      </c>
      <c r="AH509" s="99">
        <f t="shared" si="102"/>
        <v>2.7703342125222603</v>
      </c>
      <c r="AI509" s="98">
        <f>([6]CaseCE150!$O526+[6]CaseCE150!$Q526)/3600/1000</f>
        <v>6.5092087686896107</v>
      </c>
      <c r="AJ509" s="98">
        <f>[6]CaseCE150!$AA526/1000</f>
        <v>1.7819079846253201</v>
      </c>
      <c r="AK509" s="99">
        <f t="shared" si="103"/>
        <v>3.652943263542475</v>
      </c>
      <c r="AL509" s="98">
        <f>([7]CaseCE160!$O526+[7]CaseCE160!$Q526)/3600/1000</f>
        <v>6.5018849889845836</v>
      </c>
      <c r="AM509" s="98">
        <f>[7]CaseCE160!$AA526/1000</f>
        <v>1.68472117738657</v>
      </c>
      <c r="AN509" s="99">
        <f t="shared" si="104"/>
        <v>3.8593240687284864</v>
      </c>
      <c r="AO509" s="98">
        <f>([8]CaseCE165!$O526+[8]CaseCE165!$Q526)/3600/1000</f>
        <v>6.5258530153206387</v>
      </c>
      <c r="AP509" s="98">
        <f>[8]CaseCE165!$AA526/1000</f>
        <v>2.2194061616279899</v>
      </c>
      <c r="AQ509" s="99">
        <f t="shared" si="105"/>
        <v>2.9403599612131215</v>
      </c>
      <c r="AR509" s="98">
        <f>([9]CaseCE170!$O526+[9]CaseCE170!$Q526)/3600/1000</f>
        <v>3.2091985846438975</v>
      </c>
      <c r="AS509" s="98">
        <f>[9]CaseCE170!$AA526/1000</f>
        <v>0.94546150020877706</v>
      </c>
      <c r="AT509" s="99">
        <f t="shared" si="106"/>
        <v>3.3943196882530291</v>
      </c>
      <c r="AU509" s="98">
        <f>([10]CaseCE180!$O526+[10]CaseCE180!$Q526)/3600/1000</f>
        <v>6.5092571700705859</v>
      </c>
      <c r="AV509" s="98">
        <f>[10]CaseCE180!$AA526/1000</f>
        <v>1.61030852727855</v>
      </c>
      <c r="AW509" s="99">
        <f t="shared" si="107"/>
        <v>4.0422422534589355</v>
      </c>
      <c r="AX509" s="98">
        <f>([11]CaseCE185!$O526+[11]CaseCE185!$Q526)/3600/1000</f>
        <v>6.5368846460220835</v>
      </c>
      <c r="AY509" s="98">
        <f>[11]CaseCE185!$AA526/1000</f>
        <v>2.2922105342008998</v>
      </c>
      <c r="AZ509" s="99">
        <f t="shared" si="108"/>
        <v>2.8517819582837505</v>
      </c>
      <c r="BA509" s="98">
        <f>([12]CaseCE190!$O526+[12]CaseCE190!$Q526)/3600/1000</f>
        <v>0.8291643703520889</v>
      </c>
      <c r="BB509" s="98">
        <f>[12]CaseCE190!$AA526/1000</f>
        <v>0.24391510455113602</v>
      </c>
      <c r="BC509" s="99">
        <f t="shared" si="109"/>
        <v>3.3993973922933387</v>
      </c>
      <c r="BD509" s="98">
        <f>([13]CaseCE195!$O526+[13]CaseCE195!$Q526)/3600/1000</f>
        <v>0.85682977767088331</v>
      </c>
      <c r="BE509" s="98">
        <f>[13]CaseCE195!$AA526/1000</f>
        <v>0.37154772866776303</v>
      </c>
      <c r="BF509" s="99">
        <f t="shared" si="110"/>
        <v>2.3061095831299192</v>
      </c>
      <c r="BG509" s="98">
        <f>([14]CaseCE200!$O526+[14]CaseCE200!$Q526)/3600/1000</f>
        <v>7.9479373838240281</v>
      </c>
      <c r="BH509" s="98">
        <f>[14]CaseCE200!$AA526/1000</f>
        <v>2.1803927598458297</v>
      </c>
      <c r="BI509" s="99">
        <f t="shared" si="111"/>
        <v>3.6451861014187221</v>
      </c>
    </row>
    <row r="510" spans="19:61" x14ac:dyDescent="0.2">
      <c r="S510" t="s">
        <v>579</v>
      </c>
      <c r="T510" s="98">
        <f>([1]CaseCE100!$O527+[1]CaseCE100!$Q527)/3600/1000</f>
        <v>5.4368512490992229</v>
      </c>
      <c r="U510" s="98">
        <f>[1]CaseCE100!$AA527/1000</f>
        <v>2.2622497872154499</v>
      </c>
      <c r="V510" s="99">
        <f t="shared" si="98"/>
        <v>2.4032939597670668</v>
      </c>
      <c r="W510" s="98">
        <f>([2]CaseCE110!$O527+[2]CaseCE110!$Q527)/3600/1000</f>
        <v>5.4090829705037224</v>
      </c>
      <c r="X510" s="98">
        <f>[2]CaseCE110!$AA527/1000</f>
        <v>1.5910972303290201</v>
      </c>
      <c r="Y510" s="99">
        <f t="shared" si="99"/>
        <v>3.3995929773475804</v>
      </c>
      <c r="Z510" s="98">
        <f>([3]CaseCE120!$O527+[3]CaseCE120!$Q527)/3600/1000</f>
        <v>5.4016623802303618</v>
      </c>
      <c r="AA510" s="98">
        <f>[3]CaseCE120!$AA527/1000</f>
        <v>1.4978727169650499</v>
      </c>
      <c r="AB510" s="99">
        <f t="shared" si="100"/>
        <v>3.6062225575315021</v>
      </c>
      <c r="AC510" s="98">
        <f>([4]CaseCE130!$O527+[4]CaseCE130!$Q527)/3600/1000</f>
        <v>0.30685109841827496</v>
      </c>
      <c r="AD510" s="98">
        <f>[4]CaseCE130!$AA527/1000</f>
        <v>0.16123071166049899</v>
      </c>
      <c r="AE510" s="99">
        <f t="shared" si="101"/>
        <v>1.9031802021962576</v>
      </c>
      <c r="AF510" s="98">
        <f>([5]CaseCE140!$O527+[5]CaseCE140!$Q527)/3600/1000</f>
        <v>0.27908272467297496</v>
      </c>
      <c r="AG510" s="98">
        <f>[5]CaseCE140!$AA527/1000</f>
        <v>0.10074004188781499</v>
      </c>
      <c r="AH510" s="99">
        <f t="shared" si="102"/>
        <v>2.7703256762962631</v>
      </c>
      <c r="AI510" s="98">
        <f>([6]CaseCE150!$O527+[6]CaseCE150!$Q527)/3600/1000</f>
        <v>6.5091334217199446</v>
      </c>
      <c r="AJ510" s="98">
        <f>[6]CaseCE150!$AA527/1000</f>
        <v>1.7818705503947698</v>
      </c>
      <c r="AK510" s="99">
        <f t="shared" si="103"/>
        <v>3.6529777206755334</v>
      </c>
      <c r="AL510" s="98">
        <f>([7]CaseCE160!$O527+[7]CaseCE160!$Q527)/3600/1000</f>
        <v>6.5017496755470825</v>
      </c>
      <c r="AM510" s="98">
        <f>[7]CaseCE160!$AA527/1000</f>
        <v>1.68466080116018</v>
      </c>
      <c r="AN510" s="99">
        <f t="shared" si="104"/>
        <v>3.859382061403402</v>
      </c>
      <c r="AO510" s="98">
        <f>([8]CaseCE165!$O527+[8]CaseCE165!$Q527)/3600/1000</f>
        <v>6.5258604895772496</v>
      </c>
      <c r="AP510" s="98">
        <f>[8]CaseCE165!$AA527/1000</f>
        <v>2.2193801364949302</v>
      </c>
      <c r="AQ510" s="99">
        <f t="shared" si="105"/>
        <v>2.9403978084996063</v>
      </c>
      <c r="AR510" s="98">
        <f>([9]CaseCE170!$O527+[9]CaseCE170!$Q527)/3600/1000</f>
        <v>3.2091243453661056</v>
      </c>
      <c r="AS510" s="98">
        <f>[9]CaseCE170!$AA527/1000</f>
        <v>0.94544282523561196</v>
      </c>
      <c r="AT510" s="99">
        <f t="shared" si="106"/>
        <v>3.3943082116746361</v>
      </c>
      <c r="AU510" s="98">
        <f>([10]CaseCE180!$O527+[10]CaseCE180!$Q527)/3600/1000</f>
        <v>6.5091772216136476</v>
      </c>
      <c r="AV510" s="98">
        <f>[10]CaseCE180!$AA527/1000</f>
        <v>1.6103184688710401</v>
      </c>
      <c r="AW510" s="99">
        <f t="shared" si="107"/>
        <v>4.0421676503388131</v>
      </c>
      <c r="AX510" s="98">
        <f>([11]CaseCE185!$O527+[11]CaseCE185!$Q527)/3600/1000</f>
        <v>6.5369104481722031</v>
      </c>
      <c r="AY510" s="98">
        <f>[11]CaseCE185!$AA527/1000</f>
        <v>2.2922717464571702</v>
      </c>
      <c r="AZ510" s="99">
        <f t="shared" si="108"/>
        <v>2.85171706115357</v>
      </c>
      <c r="BA510" s="98">
        <f>([12]CaseCE190!$O527+[12]CaseCE190!$Q527)/3600/1000</f>
        <v>0.8290943584336723</v>
      </c>
      <c r="BB510" s="98">
        <f>[12]CaseCE190!$AA527/1000</f>
        <v>0.24404311751559399</v>
      </c>
      <c r="BC510" s="99">
        <f t="shared" si="109"/>
        <v>3.3973273529448926</v>
      </c>
      <c r="BD510" s="98">
        <f>([13]CaseCE195!$O527+[13]CaseCE195!$Q527)/3600/1000</f>
        <v>0.85685915281239444</v>
      </c>
      <c r="BE510" s="98">
        <f>[13]CaseCE195!$AA527/1000</f>
        <v>0.37177721997504198</v>
      </c>
      <c r="BF510" s="99">
        <f t="shared" si="110"/>
        <v>2.3047650764345291</v>
      </c>
      <c r="BG510" s="98">
        <f>([14]CaseCE200!$O527+[14]CaseCE200!$Q527)/3600/1000</f>
        <v>7.9478678548259998</v>
      </c>
      <c r="BH510" s="98">
        <f>[14]CaseCE200!$AA527/1000</f>
        <v>2.1803472340034098</v>
      </c>
      <c r="BI510" s="99">
        <f t="shared" si="111"/>
        <v>3.645230324269336</v>
      </c>
    </row>
    <row r="511" spans="19:61" x14ac:dyDescent="0.2">
      <c r="S511" t="s">
        <v>580</v>
      </c>
      <c r="T511" s="98">
        <f>([1]CaseCE100!$O528+[1]CaseCE100!$Q528)/3600/1000</f>
        <v>5.4370630599994998</v>
      </c>
      <c r="U511" s="98">
        <f>[1]CaseCE100!$AA528/1000</f>
        <v>2.2623186217727098</v>
      </c>
      <c r="V511" s="99">
        <f t="shared" si="98"/>
        <v>2.4033144613993942</v>
      </c>
      <c r="W511" s="98">
        <f>([2]CaseCE110!$O528+[2]CaseCE110!$Q528)/3600/1000</f>
        <v>5.4091743795596381</v>
      </c>
      <c r="X511" s="98">
        <f>[2]CaseCE110!$AA528/1000</f>
        <v>1.5911188973653201</v>
      </c>
      <c r="Y511" s="99">
        <f t="shared" si="99"/>
        <v>3.3996041329887459</v>
      </c>
      <c r="Z511" s="98">
        <f>([3]CaseCE120!$O528+[3]CaseCE120!$Q528)/3600/1000</f>
        <v>5.4016710049096934</v>
      </c>
      <c r="AA511" s="98">
        <f>[3]CaseCE120!$AA528/1000</f>
        <v>1.49787468577668</v>
      </c>
      <c r="AB511" s="99">
        <f t="shared" si="100"/>
        <v>3.6062235754447052</v>
      </c>
      <c r="AC511" s="98">
        <f>([4]CaseCE130!$O528+[4]CaseCE130!$Q528)/3600/1000</f>
        <v>0.30706292858863055</v>
      </c>
      <c r="AD511" s="98">
        <f>[4]CaseCE130!$AA528/1000</f>
        <v>0.16134024624423401</v>
      </c>
      <c r="AE511" s="99">
        <f t="shared" si="101"/>
        <v>1.9032010656770915</v>
      </c>
      <c r="AF511" s="98">
        <f>([5]CaseCE140!$O528+[5]CaseCE140!$Q528)/3600/1000</f>
        <v>0.27917416360887781</v>
      </c>
      <c r="AG511" s="98">
        <f>[5]CaseCE140!$AA528/1000</f>
        <v>0.10077263710254</v>
      </c>
      <c r="AH511" s="99">
        <f t="shared" si="102"/>
        <v>2.7703369846797545</v>
      </c>
      <c r="AI511" s="98">
        <f>([6]CaseCE150!$O528+[6]CaseCE150!$Q528)/3600/1000</f>
        <v>6.5092188092425003</v>
      </c>
      <c r="AJ511" s="98">
        <f>[6]CaseCE150!$AA528/1000</f>
        <v>1.7818901447798101</v>
      </c>
      <c r="AK511" s="99">
        <f t="shared" si="103"/>
        <v>3.6529854706878413</v>
      </c>
      <c r="AL511" s="98">
        <f>([7]CaseCE160!$O528+[7]CaseCE160!$Q528)/3600/1000</f>
        <v>6.501745978228306</v>
      </c>
      <c r="AM511" s="98">
        <f>[7]CaseCE160!$AA528/1000</f>
        <v>1.68465629368252</v>
      </c>
      <c r="AN511" s="99">
        <f t="shared" si="104"/>
        <v>3.8593901928897463</v>
      </c>
      <c r="AO511" s="98">
        <f>([8]CaseCE165!$O528+[8]CaseCE165!$Q528)/3600/1000</f>
        <v>6.5260212862555003</v>
      </c>
      <c r="AP511" s="98">
        <f>[8]CaseCE165!$AA528/1000</f>
        <v>2.21942476880694</v>
      </c>
      <c r="AQ511" s="99">
        <f t="shared" si="105"/>
        <v>2.9404111272325699</v>
      </c>
      <c r="AR511" s="98">
        <f>([9]CaseCE170!$O528+[9]CaseCE170!$Q528)/3600/1000</f>
        <v>3.209210803233792</v>
      </c>
      <c r="AS511" s="98">
        <f>[9]CaseCE170!$AA528/1000</f>
        <v>0.94547816047424704</v>
      </c>
      <c r="AT511" s="99">
        <f t="shared" si="106"/>
        <v>3.39427280015021</v>
      </c>
      <c r="AU511" s="98">
        <f>([10]CaseCE180!$O528+[10]CaseCE180!$Q528)/3600/1000</f>
        <v>6.5092577652404442</v>
      </c>
      <c r="AV511" s="98">
        <f>[10]CaseCE180!$AA528/1000</f>
        <v>1.6103582817710902</v>
      </c>
      <c r="AW511" s="99">
        <f t="shared" si="107"/>
        <v>4.0421177317643187</v>
      </c>
      <c r="AX511" s="98">
        <f>([11]CaseCE185!$O528+[11]CaseCE185!$Q528)/3600/1000</f>
        <v>6.5371189079687406</v>
      </c>
      <c r="AY511" s="98">
        <f>[11]CaseCE185!$AA528/1000</f>
        <v>2.29237337947316</v>
      </c>
      <c r="AZ511" s="99">
        <f t="shared" si="108"/>
        <v>2.8516815657103471</v>
      </c>
      <c r="BA511" s="98">
        <f>([12]CaseCE190!$O528+[12]CaseCE190!$Q528)/3600/1000</f>
        <v>0.82918484599825548</v>
      </c>
      <c r="BB511" s="98">
        <f>[12]CaseCE190!$AA528/1000</f>
        <v>0.24418610594729501</v>
      </c>
      <c r="BC511" s="99">
        <f t="shared" si="109"/>
        <v>3.3957085427998361</v>
      </c>
      <c r="BD511" s="98">
        <f>([13]CaseCE195!$O528+[13]CaseCE195!$Q528)/3600/1000</f>
        <v>0.85707092874809998</v>
      </c>
      <c r="BE511" s="98">
        <f>[13]CaseCE195!$AA528/1000</f>
        <v>0.37203242219718602</v>
      </c>
      <c r="BF511" s="99">
        <f t="shared" si="110"/>
        <v>2.3037533225903415</v>
      </c>
      <c r="BG511" s="98">
        <f>([14]CaseCE200!$O528+[14]CaseCE200!$Q528)/3600/1000</f>
        <v>7.9479564640751397</v>
      </c>
      <c r="BH511" s="98">
        <f>[14]CaseCE200!$AA528/1000</f>
        <v>2.1803666440958702</v>
      </c>
      <c r="BI511" s="99">
        <f t="shared" si="111"/>
        <v>3.645238513255145</v>
      </c>
    </row>
    <row r="512" spans="19:61" x14ac:dyDescent="0.2">
      <c r="S512" t="s">
        <v>581</v>
      </c>
      <c r="T512" s="98">
        <f>([1]CaseCE100!$O529+[1]CaseCE100!$Q529)/3600/1000</f>
        <v>5.437245527525417</v>
      </c>
      <c r="U512" s="98">
        <f>[1]CaseCE100!$AA529/1000</f>
        <v>2.2623779216970004</v>
      </c>
      <c r="V512" s="99">
        <f t="shared" si="98"/>
        <v>2.4033321203236291</v>
      </c>
      <c r="W512" s="98">
        <f>([2]CaseCE110!$O529+[2]CaseCE110!$Q529)/3600/1000</f>
        <v>5.409303837110528</v>
      </c>
      <c r="X512" s="98">
        <f>[2]CaseCE110!$AA529/1000</f>
        <v>1.59114958598031</v>
      </c>
      <c r="Y512" s="99">
        <f t="shared" si="99"/>
        <v>3.3996199256010531</v>
      </c>
      <c r="Z512" s="98">
        <f>([3]CaseCE120!$O529+[3]CaseCE120!$Q529)/3600/1000</f>
        <v>5.4017374284239725</v>
      </c>
      <c r="AA512" s="98">
        <f>[3]CaseCE120!$AA529/1000</f>
        <v>1.49788984854367</v>
      </c>
      <c r="AB512" s="99">
        <f t="shared" si="100"/>
        <v>3.6062314152645039</v>
      </c>
      <c r="AC512" s="98">
        <f>([4]CaseCE130!$O529+[4]CaseCE130!$Q529)/3600/1000</f>
        <v>0.30724540568001385</v>
      </c>
      <c r="AD512" s="98">
        <f>[4]CaseCE130!$AA529/1000</f>
        <v>0.16143460121629899</v>
      </c>
      <c r="AE512" s="99">
        <f t="shared" si="101"/>
        <v>1.9032190333740751</v>
      </c>
      <c r="AF512" s="98">
        <f>([5]CaseCE140!$O529+[5]CaseCE140!$Q529)/3600/1000</f>
        <v>0.27930364499080274</v>
      </c>
      <c r="AG512" s="98">
        <f>[5]CaseCE140!$AA529/1000</f>
        <v>0.10081879296853999</v>
      </c>
      <c r="AH512" s="99">
        <f t="shared" si="102"/>
        <v>2.7703529943862555</v>
      </c>
      <c r="AI512" s="98">
        <f>([6]CaseCE150!$O529+[6]CaseCE150!$Q529)/3600/1000</f>
        <v>6.5093433529545557</v>
      </c>
      <c r="AJ512" s="98">
        <f>[6]CaseCE150!$AA529/1000</f>
        <v>1.7819163723905498</v>
      </c>
      <c r="AK512" s="99">
        <f t="shared" si="103"/>
        <v>3.6530015963778779</v>
      </c>
      <c r="AL512" s="98">
        <f>([7]CaseCE160!$O529+[7]CaseCE160!$Q529)/3600/1000</f>
        <v>6.5018002349142225</v>
      </c>
      <c r="AM512" s="98">
        <f>[7]CaseCE160!$AA529/1000</f>
        <v>1.6846645571779399</v>
      </c>
      <c r="AN512" s="99">
        <f t="shared" si="104"/>
        <v>3.8594034683116329</v>
      </c>
      <c r="AO512" s="98">
        <f>([8]CaseCE165!$O529+[8]CaseCE165!$Q529)/3600/1000</f>
        <v>6.5261947322980003</v>
      </c>
      <c r="AP512" s="98">
        <f>[8]CaseCE165!$AA529/1000</f>
        <v>2.2194698814804803</v>
      </c>
      <c r="AQ512" s="99">
        <f t="shared" si="105"/>
        <v>2.940429508304367</v>
      </c>
      <c r="AR512" s="98">
        <f>([9]CaseCE170!$O529+[9]CaseCE170!$Q529)/3600/1000</f>
        <v>3.2093364629037029</v>
      </c>
      <c r="AS512" s="98">
        <f>[9]CaseCE170!$AA529/1000</f>
        <v>0.94551321609000005</v>
      </c>
      <c r="AT512" s="99">
        <f t="shared" si="106"/>
        <v>3.3942798559446232</v>
      </c>
      <c r="AU512" s="98">
        <f>([10]CaseCE180!$O529+[10]CaseCE180!$Q529)/3600/1000</f>
        <v>6.5093784152069301</v>
      </c>
      <c r="AV512" s="98">
        <f>[10]CaseCE180!$AA529/1000</f>
        <v>1.6103694643598501</v>
      </c>
      <c r="AW512" s="99">
        <f t="shared" si="107"/>
        <v>4.0421645835134621</v>
      </c>
      <c r="AX512" s="98">
        <f>([11]CaseCE185!$O529+[11]CaseCE185!$Q529)/3600/1000</f>
        <v>6.5372990005927951</v>
      </c>
      <c r="AY512" s="98">
        <f>[11]CaseCE185!$AA529/1000</f>
        <v>2.2923868245444101</v>
      </c>
      <c r="AZ512" s="99">
        <f t="shared" si="108"/>
        <v>2.8517434015055554</v>
      </c>
      <c r="BA512" s="98">
        <f>([12]CaseCE190!$O529+[12]CaseCE190!$Q529)/3600/1000</f>
        <v>0.82931329488421657</v>
      </c>
      <c r="BB512" s="98">
        <f>[12]CaseCE190!$AA529/1000</f>
        <v>0.24426900472642399</v>
      </c>
      <c r="BC512" s="99">
        <f t="shared" si="109"/>
        <v>3.3950819745347123</v>
      </c>
      <c r="BD512" s="98">
        <f>([13]CaseCE195!$O529+[13]CaseCE195!$Q529)/3600/1000</f>
        <v>0.85725287218418622</v>
      </c>
      <c r="BE512" s="98">
        <f>[13]CaseCE195!$AA529/1000</f>
        <v>0.37212434814928796</v>
      </c>
      <c r="BF512" s="99">
        <f t="shared" si="110"/>
        <v>2.3036731577700356</v>
      </c>
      <c r="BG512" s="98">
        <f>([14]CaseCE200!$O529+[14]CaseCE200!$Q529)/3600/1000</f>
        <v>7.948082494260917</v>
      </c>
      <c r="BH512" s="98">
        <f>[14]CaseCE200!$AA529/1000</f>
        <v>2.1803916380184702</v>
      </c>
      <c r="BI512" s="99">
        <f t="shared" si="111"/>
        <v>3.6452545293578988</v>
      </c>
    </row>
    <row r="513" spans="19:61" x14ac:dyDescent="0.2">
      <c r="S513" t="s">
        <v>582</v>
      </c>
      <c r="T513" s="98">
        <f>([1]CaseCE100!$O530+[1]CaseCE100!$Q530)/3600/1000</f>
        <v>5.4369322525624444</v>
      </c>
      <c r="U513" s="98">
        <f>[1]CaseCE100!$AA530/1000</f>
        <v>2.2625372574385603</v>
      </c>
      <c r="V513" s="99">
        <f t="shared" si="98"/>
        <v>2.4030244075262859</v>
      </c>
      <c r="W513" s="98">
        <f>([2]CaseCE110!$O530+[2]CaseCE110!$Q530)/3600/1000</f>
        <v>5.4091039464010002</v>
      </c>
      <c r="X513" s="98">
        <f>[2]CaseCE110!$AA530/1000</f>
        <v>1.59128717946238</v>
      </c>
      <c r="Y513" s="99">
        <f t="shared" si="99"/>
        <v>3.3992003556696022</v>
      </c>
      <c r="Z513" s="98">
        <f>([3]CaseCE120!$O530+[3]CaseCE120!$Q530)/3600/1000</f>
        <v>5.4015881546472784</v>
      </c>
      <c r="AA513" s="98">
        <f>[3]CaseCE120!$AA530/1000</f>
        <v>1.4980286011455402</v>
      </c>
      <c r="AB513" s="99">
        <f t="shared" si="100"/>
        <v>3.6057977467964846</v>
      </c>
      <c r="AC513" s="98">
        <f>([4]CaseCE130!$O530+[4]CaseCE130!$Q530)/3600/1000</f>
        <v>0.30693212821473892</v>
      </c>
      <c r="AD513" s="98">
        <f>[4]CaseCE130!$AA530/1000</f>
        <v>0.161298373842686</v>
      </c>
      <c r="AE513" s="99">
        <f t="shared" si="101"/>
        <v>1.9028842070911964</v>
      </c>
      <c r="AF513" s="98">
        <f>([5]CaseCE140!$O530+[5]CaseCE140!$Q530)/3600/1000</f>
        <v>0.27910373533742777</v>
      </c>
      <c r="AG513" s="98">
        <f>[5]CaseCE140!$AA530/1000</f>
        <v>0.100763591416453</v>
      </c>
      <c r="AH513" s="99">
        <f t="shared" si="102"/>
        <v>2.7698867360126154</v>
      </c>
      <c r="AI513" s="98">
        <f>([6]CaseCE150!$O530+[6]CaseCE150!$Q530)/3600/1000</f>
        <v>6.5091449472474725</v>
      </c>
      <c r="AJ513" s="98">
        <f>[6]CaseCE150!$AA530/1000</f>
        <v>1.7819629000252402</v>
      </c>
      <c r="AK513" s="99">
        <f t="shared" si="103"/>
        <v>3.652794874211621</v>
      </c>
      <c r="AL513" s="98">
        <f>([7]CaseCE160!$O530+[7]CaseCE160!$Q530)/3600/1000</f>
        <v>6.5016526389159717</v>
      </c>
      <c r="AM513" s="98">
        <f>[7]CaseCE160!$AA530/1000</f>
        <v>1.6846960471641401</v>
      </c>
      <c r="AN513" s="99">
        <f t="shared" si="104"/>
        <v>3.8592437192811406</v>
      </c>
      <c r="AO513" s="98">
        <f>([8]CaseCE165!$O530+[8]CaseCE165!$Q530)/3600/1000</f>
        <v>6.5259335153199718</v>
      </c>
      <c r="AP513" s="98">
        <f>[8]CaseCE165!$AA530/1000</f>
        <v>2.2195179814100103</v>
      </c>
      <c r="AQ513" s="99">
        <f t="shared" si="105"/>
        <v>2.9402480943966904</v>
      </c>
      <c r="AR513" s="98">
        <f>([9]CaseCE170!$O530+[9]CaseCE170!$Q530)/3600/1000</f>
        <v>3.2091390724753888</v>
      </c>
      <c r="AS513" s="98">
        <f>[9]CaseCE170!$AA530/1000</f>
        <v>0.94550864213929109</v>
      </c>
      <c r="AT513" s="99">
        <f t="shared" si="106"/>
        <v>3.3940875095699257</v>
      </c>
      <c r="AU513" s="98">
        <f>([10]CaseCE180!$O530+[10]CaseCE180!$Q530)/3600/1000</f>
        <v>6.5091834594540474</v>
      </c>
      <c r="AV513" s="98">
        <f>[10]CaseCE180!$AA530/1000</f>
        <v>1.6104564628026201</v>
      </c>
      <c r="AW513" s="99">
        <f t="shared" si="107"/>
        <v>4.0418251655970545</v>
      </c>
      <c r="AX513" s="98">
        <f>([11]CaseCE185!$O530+[11]CaseCE185!$Q530)/3600/1000</f>
        <v>6.5369893764855052</v>
      </c>
      <c r="AY513" s="98">
        <f>[11]CaseCE185!$AA530/1000</f>
        <v>2.2925014924592402</v>
      </c>
      <c r="AZ513" s="99">
        <f t="shared" si="108"/>
        <v>2.8514657015438041</v>
      </c>
      <c r="BA513" s="98">
        <f>([12]CaseCE190!$O530+[12]CaseCE190!$Q530)/3600/1000</f>
        <v>0.82911374648087222</v>
      </c>
      <c r="BB513" s="98">
        <f>[12]CaseCE190!$AA530/1000</f>
        <v>0.24411960698459501</v>
      </c>
      <c r="BC513" s="99">
        <f t="shared" si="109"/>
        <v>3.3963422959844141</v>
      </c>
      <c r="BD513" s="98">
        <f>([13]CaseCE195!$O530+[13]CaseCE195!$Q530)/3600/1000</f>
        <v>0.85693935620865269</v>
      </c>
      <c r="BE513" s="98">
        <f>[13]CaseCE195!$AA530/1000</f>
        <v>0.371783197563132</v>
      </c>
      <c r="BF513" s="99">
        <f t="shared" si="110"/>
        <v>2.304943746316392</v>
      </c>
      <c r="BG513" s="98">
        <f>([14]CaseCE200!$O530+[14]CaseCE200!$Q530)/3600/1000</f>
        <v>7.9478750667071116</v>
      </c>
      <c r="BH513" s="98">
        <f>[14]CaseCE200!$AA530/1000</f>
        <v>2.1804386688569899</v>
      </c>
      <c r="BI513" s="99">
        <f t="shared" si="111"/>
        <v>3.6450807721519065</v>
      </c>
    </row>
    <row r="514" spans="19:61" x14ac:dyDescent="0.2">
      <c r="S514" t="s">
        <v>583</v>
      </c>
      <c r="T514" s="98">
        <f>([1]CaseCE100!$O531+[1]CaseCE100!$Q531)/3600/1000</f>
        <v>5.4367409329455834</v>
      </c>
      <c r="U514" s="98">
        <f>[1]CaseCE100!$AA531/1000</f>
        <v>2.2626317989662001</v>
      </c>
      <c r="V514" s="99">
        <f t="shared" si="98"/>
        <v>2.402839443620318</v>
      </c>
      <c r="W514" s="98">
        <f>([2]CaseCE110!$O531+[2]CaseCE110!$Q531)/3600/1000</f>
        <v>5.4089399869573338</v>
      </c>
      <c r="X514" s="98">
        <f>[2]CaseCE110!$AA531/1000</f>
        <v>1.59135926808467</v>
      </c>
      <c r="Y514" s="99">
        <f t="shared" si="99"/>
        <v>3.398943340724959</v>
      </c>
      <c r="Z514" s="98">
        <f>([3]CaseCE120!$O531+[3]CaseCE120!$Q531)/3600/1000</f>
        <v>5.4014432409213606</v>
      </c>
      <c r="AA514" s="98">
        <f>[3]CaseCE120!$AA531/1000</f>
        <v>1.4980992605514301</v>
      </c>
      <c r="AB514" s="99">
        <f t="shared" si="100"/>
        <v>3.6055309438796215</v>
      </c>
      <c r="AC514" s="98">
        <f>([4]CaseCE130!$O531+[4]CaseCE130!$Q531)/3600/1000</f>
        <v>0.30674080329786113</v>
      </c>
      <c r="AD514" s="98">
        <f>[4]CaseCE130!$AA531/1000</f>
        <v>0.16121488181871002</v>
      </c>
      <c r="AE514" s="99">
        <f t="shared" si="101"/>
        <v>1.9026829275153301</v>
      </c>
      <c r="AF514" s="98">
        <f>([5]CaseCE140!$O531+[5]CaseCE140!$Q531)/3600/1000</f>
        <v>0.27893976518959723</v>
      </c>
      <c r="AG514" s="98">
        <f>[5]CaseCE140!$AA531/1000</f>
        <v>0.10071476935554299</v>
      </c>
      <c r="AH514" s="99">
        <f t="shared" si="102"/>
        <v>2.7696013898903433</v>
      </c>
      <c r="AI514" s="98">
        <f>([6]CaseCE150!$O531+[6]CaseCE150!$Q531)/3600/1000</f>
        <v>6.5089843517265837</v>
      </c>
      <c r="AJ514" s="98">
        <f>[6]CaseCE150!$AA531/1000</f>
        <v>1.7820903707271001</v>
      </c>
      <c r="AK514" s="99">
        <f t="shared" si="103"/>
        <v>3.6524434779763113</v>
      </c>
      <c r="AL514" s="98">
        <f>([7]CaseCE160!$O531+[7]CaseCE160!$Q531)/3600/1000</f>
        <v>6.5015117290548607</v>
      </c>
      <c r="AM514" s="98">
        <f>[7]CaseCE160!$AA531/1000</f>
        <v>1.6848202142903399</v>
      </c>
      <c r="AN514" s="99">
        <f t="shared" si="104"/>
        <v>3.8588756675105249</v>
      </c>
      <c r="AO514" s="98">
        <f>([8]CaseCE165!$O531+[8]CaseCE165!$Q531)/3600/1000</f>
        <v>6.525746813813166</v>
      </c>
      <c r="AP514" s="98">
        <f>[8]CaseCE165!$AA531/1000</f>
        <v>2.2196762394582903</v>
      </c>
      <c r="AQ514" s="99">
        <f t="shared" si="105"/>
        <v>2.9399543491107369</v>
      </c>
      <c r="AR514" s="98">
        <f>([9]CaseCE170!$O531+[9]CaseCE170!$Q531)/3600/1000</f>
        <v>3.2089769592285529</v>
      </c>
      <c r="AS514" s="98">
        <f>[9]CaseCE170!$AA531/1000</f>
        <v>0.94556348800285395</v>
      </c>
      <c r="AT514" s="99">
        <f t="shared" si="106"/>
        <v>3.3937191948964798</v>
      </c>
      <c r="AU514" s="98">
        <f>([10]CaseCE180!$O531+[10]CaseCE180!$Q531)/3600/1000</f>
        <v>6.5090231984324189</v>
      </c>
      <c r="AV514" s="98">
        <f>[10]CaseCE180!$AA531/1000</f>
        <v>1.6105415386908801</v>
      </c>
      <c r="AW514" s="99">
        <f t="shared" si="107"/>
        <v>4.0415121510763656</v>
      </c>
      <c r="AX514" s="98">
        <f>([11]CaseCE185!$O531+[11]CaseCE185!$Q531)/3600/1000</f>
        <v>6.5368004329260305</v>
      </c>
      <c r="AY514" s="98">
        <f>[11]CaseCE185!$AA531/1000</f>
        <v>2.29269391147557</v>
      </c>
      <c r="AZ514" s="99">
        <f t="shared" si="108"/>
        <v>2.8511439753067465</v>
      </c>
      <c r="BA514" s="98">
        <f>([12]CaseCE190!$O531+[12]CaseCE190!$Q531)/3600/1000</f>
        <v>0.82895026384554726</v>
      </c>
      <c r="BB514" s="98">
        <f>[12]CaseCE190!$AA531/1000</f>
        <v>0.244080087044275</v>
      </c>
      <c r="BC514" s="99">
        <f t="shared" si="109"/>
        <v>3.3962224197960875</v>
      </c>
      <c r="BD514" s="98">
        <f>([13]CaseCE195!$O531+[13]CaseCE195!$Q531)/3600/1000</f>
        <v>0.85674865765856945</v>
      </c>
      <c r="BE514" s="98">
        <f>[13]CaseCE195!$AA531/1000</f>
        <v>0.37176350413018799</v>
      </c>
      <c r="BF514" s="99">
        <f t="shared" si="110"/>
        <v>2.304552889512641</v>
      </c>
      <c r="BG514" s="98">
        <f>([14]CaseCE200!$O531+[14]CaseCE200!$Q531)/3600/1000</f>
        <v>7.947705381551696</v>
      </c>
      <c r="BH514" s="98">
        <f>[14]CaseCE200!$AA531/1000</f>
        <v>2.1805992429106702</v>
      </c>
      <c r="BI514" s="99">
        <f t="shared" si="111"/>
        <v>3.6447345413837144</v>
      </c>
    </row>
    <row r="515" spans="19:61" x14ac:dyDescent="0.2">
      <c r="S515" t="s">
        <v>584</v>
      </c>
      <c r="T515" s="98">
        <f>([1]CaseCE100!$O532+[1]CaseCE100!$Q532)/3600/1000</f>
        <v>5.4370764185988056</v>
      </c>
      <c r="U515" s="98">
        <f>[1]CaseCE100!$AA532/1000</f>
        <v>2.26300219264427</v>
      </c>
      <c r="V515" s="99">
        <f t="shared" si="98"/>
        <v>2.4025944103243209</v>
      </c>
      <c r="W515" s="98">
        <f>([2]CaseCE110!$O532+[2]CaseCE110!$Q532)/3600/1000</f>
        <v>5.4091447672399164</v>
      </c>
      <c r="X515" s="98">
        <f>[2]CaseCE110!$AA532/1000</f>
        <v>1.59159308208631</v>
      </c>
      <c r="Y515" s="99">
        <f t="shared" si="99"/>
        <v>3.3985726804928307</v>
      </c>
      <c r="Z515" s="98">
        <f>([3]CaseCE120!$O532+[3]CaseCE120!$Q532)/3600/1000</f>
        <v>5.4015581614215833</v>
      </c>
      <c r="AA515" s="98">
        <f>[3]CaseCE120!$AA532/1000</f>
        <v>1.4982987522847999</v>
      </c>
      <c r="AB515" s="99">
        <f t="shared" si="100"/>
        <v>3.6051275843249471</v>
      </c>
      <c r="AC515" s="98">
        <f>([4]CaseCE130!$O532+[4]CaseCE130!$Q532)/3600/1000</f>
        <v>0.30707631089444171</v>
      </c>
      <c r="AD515" s="98">
        <f>[4]CaseCE130!$AA532/1000</f>
        <v>0.161414220542622</v>
      </c>
      <c r="AE515" s="99">
        <f t="shared" si="101"/>
        <v>1.9024117569204946</v>
      </c>
      <c r="AF515" s="98">
        <f>([5]CaseCE140!$O532+[5]CaseCE140!$Q532)/3600/1000</f>
        <v>0.27914456545449723</v>
      </c>
      <c r="AG515" s="98">
        <f>[5]CaseCE140!$AA532/1000</f>
        <v>0.100803884514047</v>
      </c>
      <c r="AH515" s="99">
        <f t="shared" si="102"/>
        <v>2.7691846083133682</v>
      </c>
      <c r="AI515" s="98">
        <f>([6]CaseCE150!$O532+[6]CaseCE150!$Q532)/3600/1000</f>
        <v>6.5091840114568056</v>
      </c>
      <c r="AJ515" s="98">
        <f>[6]CaseCE150!$AA532/1000</f>
        <v>1.7822580440416</v>
      </c>
      <c r="AK515" s="99">
        <f t="shared" si="103"/>
        <v>3.6522118854888297</v>
      </c>
      <c r="AL515" s="98">
        <f>([7]CaseCE160!$O532+[7]CaseCE160!$Q532)/3600/1000</f>
        <v>6.5016139208303052</v>
      </c>
      <c r="AM515" s="98">
        <f>[7]CaseCE160!$AA532/1000</f>
        <v>1.68493588869574</v>
      </c>
      <c r="AN515" s="99">
        <f t="shared" si="104"/>
        <v>3.8586713977960407</v>
      </c>
      <c r="AO515" s="98">
        <f>([8]CaseCE165!$O532+[8]CaseCE165!$Q532)/3600/1000</f>
        <v>6.5260279288219722</v>
      </c>
      <c r="AP515" s="98">
        <f>[8]CaseCE165!$AA532/1000</f>
        <v>2.2199236430746399</v>
      </c>
      <c r="AQ515" s="99">
        <f t="shared" si="105"/>
        <v>2.9397533330395498</v>
      </c>
      <c r="AR515" s="98">
        <f>([9]CaseCE170!$O532+[9]CaseCE170!$Q532)/3600/1000</f>
        <v>3.2091774270469831</v>
      </c>
      <c r="AS515" s="98">
        <f>[9]CaseCE170!$AA532/1000</f>
        <v>0.945728115160822</v>
      </c>
      <c r="AT515" s="99">
        <f t="shared" si="106"/>
        <v>3.3933404068263946</v>
      </c>
      <c r="AU515" s="98">
        <f>([10]CaseCE180!$O532+[10]CaseCE180!$Q532)/3600/1000</f>
        <v>6.5092196702135885</v>
      </c>
      <c r="AV515" s="98">
        <f>[10]CaseCE180!$AA532/1000</f>
        <v>1.61077137728424</v>
      </c>
      <c r="AW515" s="99">
        <f t="shared" si="107"/>
        <v>4.0410574473878045</v>
      </c>
      <c r="AX515" s="98">
        <f>([11]CaseCE185!$O532+[11]CaseCE185!$Q532)/3600/1000</f>
        <v>6.5371325940976774</v>
      </c>
      <c r="AY515" s="98">
        <f>[11]CaseCE185!$AA532/1000</f>
        <v>2.2931257445420901</v>
      </c>
      <c r="AZ515" s="99">
        <f t="shared" si="108"/>
        <v>2.8507519091165516</v>
      </c>
      <c r="BA515" s="98">
        <f>([12]CaseCE190!$O532+[12]CaseCE190!$Q532)/3600/1000</f>
        <v>0.82915431061386391</v>
      </c>
      <c r="BB515" s="98">
        <f>[12]CaseCE190!$AA532/1000</f>
        <v>0.24431342870589901</v>
      </c>
      <c r="BC515" s="99">
        <f t="shared" si="109"/>
        <v>3.3938139012898385</v>
      </c>
      <c r="BD515" s="98">
        <f>([13]CaseCE195!$O532+[13]CaseCE195!$Q532)/3600/1000</f>
        <v>0.85708427481945559</v>
      </c>
      <c r="BE515" s="98">
        <f>[13]CaseCE195!$AA532/1000</f>
        <v>0.37222907923186399</v>
      </c>
      <c r="BF515" s="99">
        <f t="shared" si="110"/>
        <v>2.3025720521033555</v>
      </c>
      <c r="BG515" s="98">
        <f>([14]CaseCE200!$O532+[14]CaseCE200!$Q532)/3600/1000</f>
        <v>7.9479144452430557</v>
      </c>
      <c r="BH515" s="98">
        <f>[14]CaseCE200!$AA532/1000</f>
        <v>2.18078515538694</v>
      </c>
      <c r="BI515" s="99">
        <f t="shared" si="111"/>
        <v>3.6445196931069743</v>
      </c>
    </row>
    <row r="516" spans="19:61" x14ac:dyDescent="0.2">
      <c r="S516" t="s">
        <v>585</v>
      </c>
      <c r="T516" s="98">
        <f>([1]CaseCE100!$O533+[1]CaseCE100!$Q533)/3600/1000</f>
        <v>5.4369391562542493</v>
      </c>
      <c r="U516" s="98">
        <f>[1]CaseCE100!$AA533/1000</f>
        <v>2.2631144703520198</v>
      </c>
      <c r="V516" s="99">
        <f t="shared" si="98"/>
        <v>2.4024145607661427</v>
      </c>
      <c r="W516" s="98">
        <f>([2]CaseCE110!$O533+[2]CaseCE110!$Q533)/3600/1000</f>
        <v>5.4090603678233613</v>
      </c>
      <c r="X516" s="98">
        <f>[2]CaseCE110!$AA533/1000</f>
        <v>1.59168421106784</v>
      </c>
      <c r="Y516" s="99">
        <f t="shared" si="99"/>
        <v>3.3983250761748112</v>
      </c>
      <c r="Z516" s="98">
        <f>([3]CaseCE120!$O533+[3]CaseCE120!$Q533)/3600/1000</f>
        <v>5.4015002644776384</v>
      </c>
      <c r="AA516" s="98">
        <f>[3]CaseCE120!$AA533/1000</f>
        <v>1.4983895146325401</v>
      </c>
      <c r="AB516" s="99">
        <f t="shared" si="100"/>
        <v>3.6048705705220341</v>
      </c>
      <c r="AC516" s="98">
        <f>([4]CaseCE130!$O533+[4]CaseCE130!$Q533)/3600/1000</f>
        <v>0.30693904124353055</v>
      </c>
      <c r="AD516" s="98">
        <f>[4]CaseCE130!$AA533/1000</f>
        <v>0.161358694068585</v>
      </c>
      <c r="AE516" s="99">
        <f t="shared" si="101"/>
        <v>1.9022157003394382</v>
      </c>
      <c r="AF516" s="98">
        <f>([5]CaseCE140!$O533+[5]CaseCE140!$Q533)/3600/1000</f>
        <v>0.27906016559768337</v>
      </c>
      <c r="AG516" s="98">
        <f>[5]CaseCE140!$AA533/1000</f>
        <v>0.10078344369277401</v>
      </c>
      <c r="AH516" s="99">
        <f t="shared" si="102"/>
        <v>2.7689088145108847</v>
      </c>
      <c r="AI516" s="98">
        <f>([6]CaseCE150!$O533+[6]CaseCE150!$Q533)/3600/1000</f>
        <v>6.5091006909096105</v>
      </c>
      <c r="AJ516" s="98">
        <f>[6]CaseCE150!$AA533/1000</f>
        <v>1.7823954879191499</v>
      </c>
      <c r="AK516" s="99">
        <f t="shared" si="103"/>
        <v>3.6518835101566784</v>
      </c>
      <c r="AL516" s="98">
        <f>([7]CaseCE160!$O533+[7]CaseCE160!$Q533)/3600/1000</f>
        <v>6.5015571409994442</v>
      </c>
      <c r="AM516" s="98">
        <f>[7]CaseCE160!$AA533/1000</f>
        <v>1.68507386124143</v>
      </c>
      <c r="AN516" s="99">
        <f t="shared" si="104"/>
        <v>3.8583217570116526</v>
      </c>
      <c r="AO516" s="98">
        <f>([8]CaseCE165!$O533+[8]CaseCE165!$Q533)/3600/1000</f>
        <v>6.5259020346356111</v>
      </c>
      <c r="AP516" s="98">
        <f>[8]CaseCE165!$AA533/1000</f>
        <v>2.2200868493649102</v>
      </c>
      <c r="AQ516" s="99">
        <f t="shared" si="105"/>
        <v>2.9394805146935785</v>
      </c>
      <c r="AR516" s="98">
        <f>([9]CaseCE170!$O533+[9]CaseCE170!$Q533)/3600/1000</f>
        <v>3.2090940162314858</v>
      </c>
      <c r="AS516" s="98">
        <f>[9]CaseCE170!$AA533/1000</f>
        <v>0.94578036385833197</v>
      </c>
      <c r="AT516" s="99">
        <f t="shared" si="106"/>
        <v>3.3930647525181383</v>
      </c>
      <c r="AU516" s="98">
        <f>([10]CaseCE180!$O533+[10]CaseCE180!$Q533)/3600/1000</f>
        <v>6.5091357619948615</v>
      </c>
      <c r="AV516" s="98">
        <f>[10]CaseCE180!$AA533/1000</f>
        <v>1.61078874744697</v>
      </c>
      <c r="AW516" s="99">
        <f t="shared" si="107"/>
        <v>4.040961778700999</v>
      </c>
      <c r="AX516" s="98">
        <f>([11]CaseCE185!$O533+[11]CaseCE185!$Q533)/3600/1000</f>
        <v>6.5369953422469305</v>
      </c>
      <c r="AY516" s="98">
        <f>[11]CaseCE185!$AA533/1000</f>
        <v>2.2931450553960997</v>
      </c>
      <c r="AZ516" s="99">
        <f t="shared" si="108"/>
        <v>2.8506680494827141</v>
      </c>
      <c r="BA516" s="98">
        <f>([12]CaseCE190!$O533+[12]CaseCE190!$Q533)/3600/1000</f>
        <v>0.82906971835278875</v>
      </c>
      <c r="BB516" s="98">
        <f>[12]CaseCE190!$AA533/1000</f>
        <v>0.24422251438331399</v>
      </c>
      <c r="BC516" s="99">
        <f t="shared" si="109"/>
        <v>3.3947309094178797</v>
      </c>
      <c r="BD516" s="98">
        <f>([13]CaseCE195!$O533+[13]CaseCE195!$Q533)/3600/1000</f>
        <v>0.85694631023287771</v>
      </c>
      <c r="BE516" s="98">
        <f>[13]CaseCE195!$AA533/1000</f>
        <v>0.37200956917352401</v>
      </c>
      <c r="BF516" s="99">
        <f t="shared" si="110"/>
        <v>2.3035598577120333</v>
      </c>
      <c r="BG516" s="98">
        <f>([14]CaseCE200!$O533+[14]CaseCE200!$Q533)/3600/1000</f>
        <v>7.9478258676926936</v>
      </c>
      <c r="BH516" s="98">
        <f>[14]CaseCE200!$AA533/1000</f>
        <v>2.1809525122326301</v>
      </c>
      <c r="BI516" s="99">
        <f t="shared" si="111"/>
        <v>3.6441994142992797</v>
      </c>
    </row>
    <row r="517" spans="19:61" x14ac:dyDescent="0.2">
      <c r="S517" t="s">
        <v>586</v>
      </c>
      <c r="T517" s="98">
        <f>([1]CaseCE100!$O534+[1]CaseCE100!$Q534)/3600/1000</f>
        <v>5.4365278184618333</v>
      </c>
      <c r="U517" s="98">
        <f>[1]CaseCE100!$AA534/1000</f>
        <v>2.26298076087767</v>
      </c>
      <c r="V517" s="99">
        <f t="shared" si="98"/>
        <v>2.4023747406289662</v>
      </c>
      <c r="W517" s="98">
        <f>([2]CaseCE110!$O534+[2]CaseCE110!$Q534)/3600/1000</f>
        <v>5.4087673017878899</v>
      </c>
      <c r="X517" s="98">
        <f>[2]CaseCE110!$AA534/1000</f>
        <v>1.59161472218762</v>
      </c>
      <c r="Y517" s="99">
        <f t="shared" si="99"/>
        <v>3.3982893136058232</v>
      </c>
      <c r="Z517" s="98">
        <f>([3]CaseCE120!$O534+[3]CaseCE120!$Q534)/3600/1000</f>
        <v>5.4012861093373603</v>
      </c>
      <c r="AA517" s="98">
        <f>[3]CaseCE120!$AA534/1000</f>
        <v>1.49834061598017</v>
      </c>
      <c r="AB517" s="99">
        <f t="shared" si="100"/>
        <v>3.6048452880014863</v>
      </c>
      <c r="AC517" s="98">
        <f>([4]CaseCE130!$O534+[4]CaseCE130!$Q534)/3600/1000</f>
        <v>0.3065276821961555</v>
      </c>
      <c r="AD517" s="98">
        <f>[4]CaseCE130!$AA534/1000</f>
        <v>0.16114587419752999</v>
      </c>
      <c r="AE517" s="99">
        <f t="shared" si="101"/>
        <v>1.9021751796165682</v>
      </c>
      <c r="AF517" s="98">
        <f>([5]CaseCE140!$O534+[5]CaseCE140!$Q534)/3600/1000</f>
        <v>0.2787670816061083</v>
      </c>
      <c r="AG517" s="98">
        <f>[5]CaseCE140!$AA534/1000</f>
        <v>0.10067891362365899</v>
      </c>
      <c r="AH517" s="99">
        <f t="shared" si="102"/>
        <v>2.7688725630090585</v>
      </c>
      <c r="AI517" s="98">
        <f>([6]CaseCE150!$O534+[6]CaseCE150!$Q534)/3600/1000</f>
        <v>6.5088116510314435</v>
      </c>
      <c r="AJ517" s="98">
        <f>[6]CaseCE150!$AA534/1000</f>
        <v>1.7823550381345401</v>
      </c>
      <c r="AK517" s="99">
        <f t="shared" si="103"/>
        <v>3.6518042206920445</v>
      </c>
      <c r="AL517" s="98">
        <f>([7]CaseCE160!$O534+[7]CaseCE160!$Q534)/3600/1000</f>
        <v>6.5013520504176388</v>
      </c>
      <c r="AM517" s="98">
        <f>[7]CaseCE160!$AA534/1000</f>
        <v>1.68506902564697</v>
      </c>
      <c r="AN517" s="99">
        <f t="shared" si="104"/>
        <v>3.8582111186344381</v>
      </c>
      <c r="AO517" s="98">
        <f>([8]CaseCE165!$O534+[8]CaseCE165!$Q534)/3600/1000</f>
        <v>6.5255382724991673</v>
      </c>
      <c r="AP517" s="98">
        <f>[8]CaseCE165!$AA534/1000</f>
        <v>2.2200194780665203</v>
      </c>
      <c r="AQ517" s="99">
        <f t="shared" si="105"/>
        <v>2.9394058642145109</v>
      </c>
      <c r="AR517" s="98">
        <f>([9]CaseCE170!$O534+[9]CaseCE170!$Q534)/3600/1000</f>
        <v>3.2088044061659193</v>
      </c>
      <c r="AS517" s="98">
        <f>[9]CaseCE170!$AA534/1000</f>
        <v>0.94570344379162996</v>
      </c>
      <c r="AT517" s="99">
        <f t="shared" si="106"/>
        <v>3.3930344943027682</v>
      </c>
      <c r="AU517" s="98">
        <f>([10]CaseCE180!$O534+[10]CaseCE180!$Q534)/3600/1000</f>
        <v>6.508849963304411</v>
      </c>
      <c r="AV517" s="98">
        <f>[10]CaseCE180!$AA534/1000</f>
        <v>1.61071958434217</v>
      </c>
      <c r="AW517" s="99">
        <f t="shared" si="107"/>
        <v>4.0409578591935196</v>
      </c>
      <c r="AX517" s="98">
        <f>([11]CaseCE185!$O534+[11]CaseCE185!$Q534)/3600/1000</f>
        <v>6.5365869671807992</v>
      </c>
      <c r="AY517" s="98">
        <f>[11]CaseCE185!$AA534/1000</f>
        <v>2.2930100556339998</v>
      </c>
      <c r="AZ517" s="99">
        <f t="shared" si="108"/>
        <v>2.8506577854380506</v>
      </c>
      <c r="BA517" s="98">
        <f>([12]CaseCE190!$O534+[12]CaseCE190!$Q534)/3600/1000</f>
        <v>0.82877731284531664</v>
      </c>
      <c r="BB517" s="98">
        <f>[12]CaseCE190!$AA534/1000</f>
        <v>0.24402618252337199</v>
      </c>
      <c r="BC517" s="99">
        <f t="shared" si="109"/>
        <v>3.3962638937972942</v>
      </c>
      <c r="BD517" s="98">
        <f>([13]CaseCE195!$O534+[13]CaseCE195!$Q534)/3600/1000</f>
        <v>0.85653501457731396</v>
      </c>
      <c r="BE517" s="98">
        <f>[13]CaseCE195!$AA534/1000</f>
        <v>0.37164737962797101</v>
      </c>
      <c r="BF517" s="99">
        <f t="shared" si="110"/>
        <v>2.3046981131273641</v>
      </c>
      <c r="BG517" s="98">
        <f>([14]CaseCE200!$O534+[14]CaseCE200!$Q534)/3600/1000</f>
        <v>7.9475276944546671</v>
      </c>
      <c r="BH517" s="98">
        <f>[14]CaseCE200!$AA534/1000</f>
        <v>2.1809224778731098</v>
      </c>
      <c r="BI517" s="99">
        <f t="shared" si="111"/>
        <v>3.6441128811718677</v>
      </c>
    </row>
    <row r="518" spans="19:61" x14ac:dyDescent="0.2">
      <c r="S518" t="s">
        <v>587</v>
      </c>
      <c r="T518" s="98">
        <f>([1]CaseCE100!$O535+[1]CaseCE100!$Q535)/3600/1000</f>
        <v>5.4363296839258339</v>
      </c>
      <c r="U518" s="98">
        <f>[1]CaseCE100!$AA535/1000</f>
        <v>2.26291635042011</v>
      </c>
      <c r="V518" s="99">
        <f t="shared" si="98"/>
        <v>2.4023555633934857</v>
      </c>
      <c r="W518" s="98">
        <f>([2]CaseCE110!$O535+[2]CaseCE110!$Q535)/3600/1000</f>
        <v>5.4085934818144441</v>
      </c>
      <c r="X518" s="98">
        <f>[2]CaseCE110!$AA535/1000</f>
        <v>1.5915735031471399</v>
      </c>
      <c r="Y518" s="99">
        <f t="shared" si="99"/>
        <v>3.3982681108472961</v>
      </c>
      <c r="Z518" s="98">
        <f>([3]CaseCE120!$O535+[3]CaseCE120!$Q535)/3600/1000</f>
        <v>5.4011352978653608</v>
      </c>
      <c r="AA518" s="98">
        <f>[3]CaseCE120!$AA535/1000</f>
        <v>1.4983061803909099</v>
      </c>
      <c r="AB518" s="99">
        <f t="shared" si="100"/>
        <v>3.6048274835629379</v>
      </c>
      <c r="AC518" s="98">
        <f>([4]CaseCE130!$O535+[4]CaseCE130!$Q535)/3600/1000</f>
        <v>0.30632954310394445</v>
      </c>
      <c r="AD518" s="98">
        <f>[4]CaseCE130!$AA535/1000</f>
        <v>0.16104336208071102</v>
      </c>
      <c r="AE518" s="99">
        <f t="shared" si="101"/>
        <v>1.9021556625874436</v>
      </c>
      <c r="AF518" s="98">
        <f>([5]CaseCE140!$O535+[5]CaseCE140!$Q535)/3600/1000</f>
        <v>0.2785932590205889</v>
      </c>
      <c r="AG518" s="98">
        <f>[5]CaseCE140!$AA535/1000</f>
        <v>0.100616917522002</v>
      </c>
      <c r="AH518" s="99">
        <f t="shared" si="102"/>
        <v>2.7688510628410836</v>
      </c>
      <c r="AI518" s="98">
        <f>([6]CaseCE150!$O535+[6]CaseCE150!$Q535)/3600/1000</f>
        <v>6.508638580914833</v>
      </c>
      <c r="AJ518" s="98">
        <f>[6]CaseCE150!$AA535/1000</f>
        <v>1.7823202442086998</v>
      </c>
      <c r="AK518" s="99">
        <f t="shared" si="103"/>
        <v>3.651778406301212</v>
      </c>
      <c r="AL518" s="98">
        <f>([7]CaseCE160!$O535+[7]CaseCE160!$Q535)/3600/1000</f>
        <v>6.5012042475427778</v>
      </c>
      <c r="AM518" s="98">
        <f>[7]CaseCE160!$AA535/1000</f>
        <v>1.6850444111851399</v>
      </c>
      <c r="AN518" s="99">
        <f t="shared" si="104"/>
        <v>3.8581797633275996</v>
      </c>
      <c r="AO518" s="98">
        <f>([8]CaseCE165!$O535+[8]CaseCE165!$Q535)/3600/1000</f>
        <v>6.5253525355285005</v>
      </c>
      <c r="AP518" s="98">
        <f>[8]CaseCE165!$AA535/1000</f>
        <v>2.2199752749197201</v>
      </c>
      <c r="AQ518" s="99">
        <f t="shared" si="105"/>
        <v>2.9393807261049218</v>
      </c>
      <c r="AR518" s="98">
        <f>([9]CaseCE170!$O535+[9]CaseCE170!$Q535)/3600/1000</f>
        <v>3.2086309589070163</v>
      </c>
      <c r="AS518" s="98">
        <f>[9]CaseCE170!$AA535/1000</f>
        <v>0.94566205452685592</v>
      </c>
      <c r="AT518" s="99">
        <f t="shared" si="106"/>
        <v>3.392999585367094</v>
      </c>
      <c r="AU518" s="98">
        <f>([10]CaseCE180!$O535+[10]CaseCE180!$Q535)/3600/1000</f>
        <v>6.5086775158331385</v>
      </c>
      <c r="AV518" s="98">
        <f>[10]CaseCE180!$AA535/1000</f>
        <v>1.6106911235381101</v>
      </c>
      <c r="AW518" s="99">
        <f t="shared" si="107"/>
        <v>4.0409221983765029</v>
      </c>
      <c r="AX518" s="98">
        <f>([11]CaseCE185!$O535+[11]CaseCE185!$Q535)/3600/1000</f>
        <v>6.5363889064237526</v>
      </c>
      <c r="AY518" s="98">
        <f>[11]CaseCE185!$AA535/1000</f>
        <v>2.2929727352114799</v>
      </c>
      <c r="AZ518" s="99">
        <f t="shared" si="108"/>
        <v>2.8506178054580769</v>
      </c>
      <c r="BA518" s="98">
        <f>([12]CaseCE190!$O535+[12]CaseCE190!$Q535)/3600/1000</f>
        <v>0.82860361624566381</v>
      </c>
      <c r="BB518" s="98">
        <f>[12]CaseCE190!$AA535/1000</f>
        <v>0.243982978998218</v>
      </c>
      <c r="BC518" s="99">
        <f t="shared" si="109"/>
        <v>3.3961533695828665</v>
      </c>
      <c r="BD518" s="98">
        <f>([13]CaseCE195!$O535+[13]CaseCE195!$Q535)/3600/1000</f>
        <v>0.85633704177208603</v>
      </c>
      <c r="BE518" s="98">
        <f>[13]CaseCE195!$AA535/1000</f>
        <v>0.37160912022243398</v>
      </c>
      <c r="BF518" s="99">
        <f t="shared" si="110"/>
        <v>2.3044026509885134</v>
      </c>
      <c r="BG518" s="98">
        <f>([14]CaseCE200!$O535+[14]CaseCE200!$Q535)/3600/1000</f>
        <v>7.9473603148254446</v>
      </c>
      <c r="BH518" s="98">
        <f>[14]CaseCE200!$AA535/1000</f>
        <v>2.1808922175116998</v>
      </c>
      <c r="BI518" s="99">
        <f t="shared" si="111"/>
        <v>3.6440866958079323</v>
      </c>
    </row>
    <row r="519" spans="19:61" x14ac:dyDescent="0.2">
      <c r="S519" t="s">
        <v>588</v>
      </c>
      <c r="T519" s="98">
        <f>([1]CaseCE100!$O536+[1]CaseCE100!$Q536)/3600/1000</f>
        <v>5.4361648199325279</v>
      </c>
      <c r="U519" s="98">
        <f>[1]CaseCE100!$AA536/1000</f>
        <v>2.2626013273300902</v>
      </c>
      <c r="V519" s="99">
        <f t="shared" si="98"/>
        <v>2.4026171797341331</v>
      </c>
      <c r="W519" s="98">
        <f>([2]CaseCE110!$O536+[2]CaseCE110!$Q536)/3600/1000</f>
        <v>5.4084491272017221</v>
      </c>
      <c r="X519" s="98">
        <f>[2]CaseCE110!$AA536/1000</f>
        <v>1.5913540422592001</v>
      </c>
      <c r="Y519" s="99">
        <f t="shared" si="99"/>
        <v>3.3986460483196441</v>
      </c>
      <c r="Z519" s="98">
        <f>([3]CaseCE120!$O536+[3]CaseCE120!$Q536)/3600/1000</f>
        <v>5.401000924040555</v>
      </c>
      <c r="AA519" s="98">
        <f>[3]CaseCE120!$AA536/1000</f>
        <v>1.4981022160889899</v>
      </c>
      <c r="AB519" s="99">
        <f t="shared" si="100"/>
        <v>3.6052285792224783</v>
      </c>
      <c r="AC519" s="98">
        <f>([4]CaseCE130!$O536+[4]CaseCE130!$Q536)/3600/1000</f>
        <v>0.30616466903594441</v>
      </c>
      <c r="AD519" s="98">
        <f>[4]CaseCE130!$AA536/1000</f>
        <v>0.160932318201985</v>
      </c>
      <c r="AE519" s="99">
        <f t="shared" si="101"/>
        <v>1.9024436636255952</v>
      </c>
      <c r="AF519" s="98">
        <f>([5]CaseCE140!$O536+[5]CaseCE140!$Q536)/3600/1000</f>
        <v>0.27844891352082779</v>
      </c>
      <c r="AG519" s="98">
        <f>[5]CaseCE140!$AA536/1000</f>
        <v>0.10054937449767899</v>
      </c>
      <c r="AH519" s="99">
        <f t="shared" si="102"/>
        <v>2.7692754421585715</v>
      </c>
      <c r="AI519" s="98">
        <f>([6]CaseCE150!$O536+[6]CaseCE150!$Q536)/3600/1000</f>
        <v>6.5084944026689175</v>
      </c>
      <c r="AJ519" s="98">
        <f>[6]CaseCE150!$AA536/1000</f>
        <v>1.78219347308003</v>
      </c>
      <c r="AK519" s="99">
        <f t="shared" si="103"/>
        <v>3.6519572655716104</v>
      </c>
      <c r="AL519" s="98">
        <f>([7]CaseCE160!$O536+[7]CaseCE160!$Q536)/3600/1000</f>
        <v>6.5010725920267776</v>
      </c>
      <c r="AM519" s="98">
        <f>[7]CaseCE160!$AA536/1000</f>
        <v>1.6849561034660201</v>
      </c>
      <c r="AN519" s="99">
        <f t="shared" si="104"/>
        <v>3.8583038327549417</v>
      </c>
      <c r="AO519" s="98">
        <f>([8]CaseCE165!$O536+[8]CaseCE165!$Q536)/3600/1000</f>
        <v>6.5251887356153606</v>
      </c>
      <c r="AP519" s="98">
        <f>[8]CaseCE165!$AA536/1000</f>
        <v>2.2198027627593899</v>
      </c>
      <c r="AQ519" s="99">
        <f t="shared" si="105"/>
        <v>2.9395353700272167</v>
      </c>
      <c r="AR519" s="98">
        <f>([9]CaseCE170!$O536+[9]CaseCE170!$Q536)/3600/1000</f>
        <v>3.2084861908447753</v>
      </c>
      <c r="AS519" s="98">
        <f>[9]CaseCE170!$AA536/1000</f>
        <v>0.94555093983661509</v>
      </c>
      <c r="AT519" s="99">
        <f t="shared" si="106"/>
        <v>3.3932452030550362</v>
      </c>
      <c r="AU519" s="98">
        <f>([10]CaseCE180!$O536+[10]CaseCE180!$Q536)/3600/1000</f>
        <v>6.5085318893289426</v>
      </c>
      <c r="AV519" s="98">
        <f>[10]CaseCE180!$AA536/1000</f>
        <v>1.61049307994438</v>
      </c>
      <c r="AW519" s="99">
        <f t="shared" si="107"/>
        <v>4.0413286901883003</v>
      </c>
      <c r="AX519" s="98">
        <f>([11]CaseCE185!$O536+[11]CaseCE185!$Q536)/3600/1000</f>
        <v>6.5362225518829531</v>
      </c>
      <c r="AY519" s="98">
        <f>[11]CaseCE185!$AA536/1000</f>
        <v>2.2926349977573599</v>
      </c>
      <c r="AZ519" s="99">
        <f t="shared" si="108"/>
        <v>2.850965181233228</v>
      </c>
      <c r="BA519" s="98">
        <f>([12]CaseCE190!$O536+[12]CaseCE190!$Q536)/3600/1000</f>
        <v>0.82845916046214163</v>
      </c>
      <c r="BB519" s="98">
        <f>[12]CaseCE190!$AA536/1000</f>
        <v>0.24391531017343399</v>
      </c>
      <c r="BC519" s="99">
        <f t="shared" si="109"/>
        <v>3.3965033186029712</v>
      </c>
      <c r="BD519" s="98">
        <f>([13]CaseCE195!$O536+[13]CaseCE195!$Q536)/3600/1000</f>
        <v>0.85617209968190833</v>
      </c>
      <c r="BE519" s="98">
        <f>[13]CaseCE195!$AA536/1000</f>
        <v>0.37150204515637303</v>
      </c>
      <c r="BF519" s="99">
        <f t="shared" si="110"/>
        <v>2.3046228435203564</v>
      </c>
      <c r="BG519" s="98">
        <f>([14]CaseCE200!$O536+[14]CaseCE200!$Q536)/3600/1000</f>
        <v>7.9472083362634436</v>
      </c>
      <c r="BH519" s="98">
        <f>[14]CaseCE200!$AA536/1000</f>
        <v>2.18076024654885</v>
      </c>
      <c r="BI519" s="99">
        <f t="shared" si="111"/>
        <v>3.644237530852029</v>
      </c>
    </row>
    <row r="520" spans="19:61" x14ac:dyDescent="0.2">
      <c r="S520" t="s">
        <v>589</v>
      </c>
      <c r="T520" s="98">
        <f>([1]CaseCE100!$O537+[1]CaseCE100!$Q537)/3600/1000</f>
        <v>5.4364394453688885</v>
      </c>
      <c r="U520" s="98">
        <f>[1]CaseCE100!$AA537/1000</f>
        <v>2.2625338017833099</v>
      </c>
      <c r="V520" s="99">
        <f t="shared" si="98"/>
        <v>2.4028102656782115</v>
      </c>
      <c r="W520" s="98">
        <f>([2]CaseCE110!$O537+[2]CaseCE110!$Q537)/3600/1000</f>
        <v>5.4086887691985277</v>
      </c>
      <c r="X520" s="98">
        <f>[2]CaseCE110!$AA537/1000</f>
        <v>1.5912996967058701</v>
      </c>
      <c r="Y520" s="99">
        <f t="shared" si="99"/>
        <v>3.3989127129195009</v>
      </c>
      <c r="Z520" s="98">
        <f>([3]CaseCE120!$O537+[3]CaseCE120!$Q537)/3600/1000</f>
        <v>5.4011116312943344</v>
      </c>
      <c r="AA520" s="98">
        <f>[3]CaseCE120!$AA537/1000</f>
        <v>1.4980235516334501</v>
      </c>
      <c r="AB520" s="99">
        <f t="shared" si="100"/>
        <v>3.6054917997817482</v>
      </c>
      <c r="AC520" s="98">
        <f>([4]CaseCE130!$O537+[4]CaseCE130!$Q537)/3600/1000</f>
        <v>0.30643930852402773</v>
      </c>
      <c r="AD520" s="98">
        <f>[4]CaseCE130!$AA537/1000</f>
        <v>0.16105893691360601</v>
      </c>
      <c r="AE520" s="99">
        <f t="shared" si="101"/>
        <v>1.9026532423246127</v>
      </c>
      <c r="AF520" s="98">
        <f>([5]CaseCE140!$O537+[5]CaseCE140!$Q537)/3600/1000</f>
        <v>0.27868858499710553</v>
      </c>
      <c r="AG520" s="98">
        <f>[5]CaseCE140!$AA537/1000</f>
        <v>0.10062520560121099</v>
      </c>
      <c r="AH520" s="99">
        <f t="shared" si="102"/>
        <v>2.7695703410692123</v>
      </c>
      <c r="AI520" s="98">
        <f>([6]CaseCE150!$O537+[6]CaseCE150!$Q537)/3600/1000</f>
        <v>6.5087274136995275</v>
      </c>
      <c r="AJ520" s="98">
        <f>[6]CaseCE150!$AA537/1000</f>
        <v>1.78209366507289</v>
      </c>
      <c r="AK520" s="99">
        <f t="shared" si="103"/>
        <v>3.6522925485138917</v>
      </c>
      <c r="AL520" s="98">
        <f>([7]CaseCE160!$O537+[7]CaseCE160!$Q537)/3600/1000</f>
        <v>6.5011675244258615</v>
      </c>
      <c r="AM520" s="98">
        <f>[7]CaseCE160!$AA537/1000</f>
        <v>1.6848283496754599</v>
      </c>
      <c r="AN520" s="99">
        <f t="shared" si="104"/>
        <v>3.8586527379350835</v>
      </c>
      <c r="AO520" s="98">
        <f>([8]CaseCE165!$O537+[8]CaseCE165!$Q537)/3600/1000</f>
        <v>6.5254360755819159</v>
      </c>
      <c r="AP520" s="98">
        <f>[8]CaseCE165!$AA537/1000</f>
        <v>2.2196774137582103</v>
      </c>
      <c r="AQ520" s="99">
        <f t="shared" si="105"/>
        <v>2.939812801236501</v>
      </c>
      <c r="AR520" s="98">
        <f>([9]CaseCE170!$O537+[9]CaseCE170!$Q537)/3600/1000</f>
        <v>3.208720119458222</v>
      </c>
      <c r="AS520" s="98">
        <f>[9]CaseCE170!$AA537/1000</f>
        <v>0.94555484737624496</v>
      </c>
      <c r="AT520" s="99">
        <f t="shared" si="106"/>
        <v>3.3934785785952855</v>
      </c>
      <c r="AU520" s="98">
        <f>([10]CaseCE180!$O537+[10]CaseCE180!$Q537)/3600/1000</f>
        <v>6.5087613325844993</v>
      </c>
      <c r="AV520" s="98">
        <f>[10]CaseCE180!$AA537/1000</f>
        <v>1.61053659623859</v>
      </c>
      <c r="AW520" s="99">
        <f t="shared" si="107"/>
        <v>4.0413619583595422</v>
      </c>
      <c r="AX520" s="98">
        <f>([11]CaseCE185!$O537+[11]CaseCE185!$Q537)/3600/1000</f>
        <v>6.5364944218516357</v>
      </c>
      <c r="AY520" s="98">
        <f>[11]CaseCE185!$AA537/1000</f>
        <v>2.2926687369333698</v>
      </c>
      <c r="AZ520" s="99">
        <f t="shared" si="108"/>
        <v>2.8510418084187457</v>
      </c>
      <c r="BA520" s="98">
        <f>([12]CaseCE190!$O537+[12]CaseCE190!$Q537)/3600/1000</f>
        <v>0.82869807846504728</v>
      </c>
      <c r="BB520" s="98">
        <f>[12]CaseCE190!$AA537/1000</f>
        <v>0.244150559575883</v>
      </c>
      <c r="BC520" s="99">
        <f t="shared" si="109"/>
        <v>3.3942092121541276</v>
      </c>
      <c r="BD520" s="98">
        <f>([13]CaseCE195!$O537+[13]CaseCE195!$Q537)/3600/1000</f>
        <v>0.85644730681568615</v>
      </c>
      <c r="BE520" s="98">
        <f>[13]CaseCE195!$AA537/1000</f>
        <v>0.37185409192315</v>
      </c>
      <c r="BF520" s="99">
        <f t="shared" si="110"/>
        <v>2.3031810740237479</v>
      </c>
      <c r="BG520" s="98">
        <f>([14]CaseCE200!$O537+[14]CaseCE200!$Q537)/3600/1000</f>
        <v>7.9473904330627496</v>
      </c>
      <c r="BH520" s="98">
        <f>[14]CaseCE200!$AA537/1000</f>
        <v>2.18061803795077</v>
      </c>
      <c r="BI520" s="99">
        <f t="shared" si="111"/>
        <v>3.6445586960893381</v>
      </c>
    </row>
    <row r="521" spans="19:61" x14ac:dyDescent="0.2">
      <c r="S521" t="s">
        <v>590</v>
      </c>
      <c r="T521" s="98">
        <f>([1]CaseCE100!$O538+[1]CaseCE100!$Q538)/3600/1000</f>
        <v>5.4373586612782505</v>
      </c>
      <c r="U521" s="98">
        <f>[1]CaseCE100!$AA538/1000</f>
        <v>2.2625713642008498</v>
      </c>
      <c r="V521" s="99">
        <f t="shared" si="98"/>
        <v>2.4031766455237311</v>
      </c>
      <c r="W521" s="98">
        <f>([2]CaseCE110!$O538+[2]CaseCE110!$Q538)/3600/1000</f>
        <v>5.409697536725889</v>
      </c>
      <c r="X521" s="98">
        <f>[2]CaseCE110!$AA538/1000</f>
        <v>1.5913538900444801</v>
      </c>
      <c r="Y521" s="99">
        <f t="shared" si="99"/>
        <v>3.3994308686263883</v>
      </c>
      <c r="Z521" s="98">
        <f>([3]CaseCE120!$O538+[3]CaseCE120!$Q538)/3600/1000</f>
        <v>5.4019333546529724</v>
      </c>
      <c r="AA521" s="98">
        <f>[3]CaseCE120!$AA538/1000</f>
        <v>1.4980382589799401</v>
      </c>
      <c r="AB521" s="99">
        <f t="shared" si="100"/>
        <v>3.6060049349682921</v>
      </c>
      <c r="AC521" s="98">
        <f>([4]CaseCE130!$O538+[4]CaseCE130!$Q538)/3600/1000</f>
        <v>0.30735855053475275</v>
      </c>
      <c r="AD521" s="98">
        <f>[4]CaseCE130!$AA538/1000</f>
        <v>0.161508573079755</v>
      </c>
      <c r="AE521" s="99">
        <f t="shared" si="101"/>
        <v>1.903047898163122</v>
      </c>
      <c r="AF521" s="98">
        <f>([5]CaseCE140!$O538+[5]CaseCE140!$Q538)/3600/1000</f>
        <v>0.27969742669074449</v>
      </c>
      <c r="AG521" s="98">
        <f>[5]CaseCE140!$AA538/1000</f>
        <v>0.100968802818763</v>
      </c>
      <c r="AH521" s="99">
        <f t="shared" si="102"/>
        <v>2.7701371005932973</v>
      </c>
      <c r="AI521" s="98">
        <f>([6]CaseCE150!$O538+[6]CaseCE150!$Q538)/3600/1000</f>
        <v>6.5097230634494725</v>
      </c>
      <c r="AJ521" s="98">
        <f>[6]CaseCE150!$AA538/1000</f>
        <v>1.78220539786096</v>
      </c>
      <c r="AK521" s="99">
        <f t="shared" si="103"/>
        <v>3.6526222349357584</v>
      </c>
      <c r="AL521" s="98">
        <f>([7]CaseCE160!$O538+[7]CaseCE160!$Q538)/3600/1000</f>
        <v>6.5019456960082778</v>
      </c>
      <c r="AM521" s="98">
        <f>[7]CaseCE160!$AA538/1000</f>
        <v>1.6848896652085501</v>
      </c>
      <c r="AN521" s="99">
        <f t="shared" si="104"/>
        <v>3.8589741692097617</v>
      </c>
      <c r="AO521" s="98">
        <f>([8]CaseCE165!$O538+[8]CaseCE165!$Q538)/3600/1000</f>
        <v>6.5264404344130282</v>
      </c>
      <c r="AP521" s="98">
        <f>[8]CaseCE165!$AA538/1000</f>
        <v>2.2198041258684</v>
      </c>
      <c r="AQ521" s="99">
        <f t="shared" si="105"/>
        <v>2.9400974429939164</v>
      </c>
      <c r="AR521" s="98">
        <f>([9]CaseCE170!$O538+[9]CaseCE170!$Q538)/3600/1000</f>
        <v>3.209717271943739</v>
      </c>
      <c r="AS521" s="98">
        <f>[9]CaseCE170!$AA538/1000</f>
        <v>0.94580236280849206</v>
      </c>
      <c r="AT521" s="99">
        <f t="shared" si="106"/>
        <v>3.3936448016610092</v>
      </c>
      <c r="AU521" s="98">
        <f>([10]CaseCE180!$O538+[10]CaseCE180!$Q538)/3600/1000</f>
        <v>6.5097449443925592</v>
      </c>
      <c r="AV521" s="98">
        <f>[10]CaseCE180!$AA538/1000</f>
        <v>1.61068411020893</v>
      </c>
      <c r="AW521" s="99">
        <f t="shared" si="107"/>
        <v>4.0416025110896188</v>
      </c>
      <c r="AX521" s="98">
        <f>([11]CaseCE185!$O538+[11]CaseCE185!$Q538)/3600/1000</f>
        <v>6.5374061801566246</v>
      </c>
      <c r="AY521" s="98">
        <f>[11]CaseCE185!$AA538/1000</f>
        <v>2.2927593429136399</v>
      </c>
      <c r="AZ521" s="99">
        <f t="shared" si="108"/>
        <v>2.8513268086169412</v>
      </c>
      <c r="BA521" s="98">
        <f>([12]CaseCE190!$O538+[12]CaseCE190!$Q538)/3600/1000</f>
        <v>0.82970516654094995</v>
      </c>
      <c r="BB521" s="98">
        <f>[12]CaseCE190!$AA538/1000</f>
        <v>0.244816011444416</v>
      </c>
      <c r="BC521" s="99">
        <f t="shared" si="109"/>
        <v>3.389096822735099</v>
      </c>
      <c r="BD521" s="98">
        <f>([13]CaseCE195!$O538+[13]CaseCE195!$Q538)/3600/1000</f>
        <v>0.85736659404293891</v>
      </c>
      <c r="BE521" s="98">
        <f>[13]CaseCE195!$AA538/1000</f>
        <v>0.37262738642279297</v>
      </c>
      <c r="BF521" s="99">
        <f t="shared" si="110"/>
        <v>2.3008684419940835</v>
      </c>
      <c r="BG521" s="98">
        <f>([14]CaseCE200!$O538+[14]CaseCE200!$Q538)/3600/1000</f>
        <v>7.948382675609249</v>
      </c>
      <c r="BH521" s="98">
        <f>[14]CaseCE200!$AA538/1000</f>
        <v>2.18071739507559</v>
      </c>
      <c r="BI521" s="99">
        <f t="shared" si="111"/>
        <v>3.6448476513086807</v>
      </c>
    </row>
    <row r="522" spans="19:61" x14ac:dyDescent="0.2">
      <c r="S522" t="s">
        <v>591</v>
      </c>
      <c r="T522" s="98">
        <f>([1]CaseCE100!$O539+[1]CaseCE100!$Q539)/3600/1000</f>
        <v>5.4391044620960001</v>
      </c>
      <c r="U522" s="98">
        <f>[1]CaseCE100!$AA539/1000</f>
        <v>2.2629819801570301</v>
      </c>
      <c r="V522" s="99">
        <f t="shared" ref="V522:V585" si="112">T522/U522</f>
        <v>2.4035120517038213</v>
      </c>
      <c r="W522" s="98">
        <f>([2]CaseCE110!$O539+[2]CaseCE110!$Q539)/3600/1000</f>
        <v>5.4112981554721395</v>
      </c>
      <c r="X522" s="98">
        <f>[2]CaseCE110!$AA539/1000</f>
        <v>1.5916223033271699</v>
      </c>
      <c r="Y522" s="99">
        <f t="shared" ref="Y522:Y585" si="113">W522/X522</f>
        <v>3.3998632364978909</v>
      </c>
      <c r="Z522" s="98">
        <f>([3]CaseCE120!$O539+[3]CaseCE120!$Q539)/3600/1000</f>
        <v>5.4035994903927786</v>
      </c>
      <c r="AA522" s="98">
        <f>[3]CaseCE120!$AA539/1000</f>
        <v>1.4983148798307999</v>
      </c>
      <c r="AB522" s="99">
        <f t="shared" ref="AB522:AB585" si="114">Z522/AA522</f>
        <v>3.6064511960282943</v>
      </c>
      <c r="AC522" s="98">
        <f>([4]CaseCE130!$O539+[4]CaseCE130!$Q539)/3600/1000</f>
        <v>0.30910439023266945</v>
      </c>
      <c r="AD522" s="98">
        <f>[4]CaseCE130!$AA539/1000</f>
        <v>0.16239572855912998</v>
      </c>
      <c r="AE522" s="99">
        <f t="shared" ref="AE522:AE585" si="115">AC522/AD522</f>
        <v>1.9034022198442326</v>
      </c>
      <c r="AF522" s="98">
        <f>([5]CaseCE140!$O539+[5]CaseCE140!$Q539)/3600/1000</f>
        <v>0.28129810684186113</v>
      </c>
      <c r="AG522" s="98">
        <f>[5]CaseCE140!$AA539/1000</f>
        <v>0.101529681300929</v>
      </c>
      <c r="AH522" s="99">
        <f t="shared" ref="AH522:AH585" si="116">AF522/AG522</f>
        <v>2.7705997225393362</v>
      </c>
      <c r="AI522" s="98">
        <f>([6]CaseCE150!$O539+[6]CaseCE150!$Q539)/3600/1000</f>
        <v>6.5113097480183333</v>
      </c>
      <c r="AJ522" s="98">
        <f>[6]CaseCE150!$AA539/1000</f>
        <v>1.7824030325907398</v>
      </c>
      <c r="AK522" s="99">
        <f t="shared" ref="AK522:AK585" si="117">AI522/AJ522</f>
        <v>3.6531074223735369</v>
      </c>
      <c r="AL522" s="98">
        <f>([7]CaseCE160!$O539+[7]CaseCE160!$Q539)/3600/1000</f>
        <v>6.5035837332223894</v>
      </c>
      <c r="AM522" s="98">
        <f>[7]CaseCE160!$AA539/1000</f>
        <v>1.6850848097317701</v>
      </c>
      <c r="AN522" s="99">
        <f t="shared" ref="AN522:AN585" si="118">AL522/AM522</f>
        <v>3.8594993531854476</v>
      </c>
      <c r="AO522" s="98">
        <f>([8]CaseCE165!$O539+[8]CaseCE165!$Q539)/3600/1000</f>
        <v>6.5280895930608329</v>
      </c>
      <c r="AP522" s="98">
        <f>[8]CaseCE165!$AA539/1000</f>
        <v>2.2200627341673798</v>
      </c>
      <c r="AQ522" s="99">
        <f t="shared" ref="AQ522:AQ585" si="119">AO522/AP522</f>
        <v>2.9404978033240807</v>
      </c>
      <c r="AR522" s="98">
        <f>([9]CaseCE170!$O539+[9]CaseCE170!$Q539)/3600/1000</f>
        <v>3.2113075283993915</v>
      </c>
      <c r="AS522" s="98">
        <f>[9]CaseCE170!$AA539/1000</f>
        <v>0.94619814536511104</v>
      </c>
      <c r="AT522" s="99">
        <f t="shared" ref="AT522:AT585" si="120">AR522/AS522</f>
        <v>3.3939059637030242</v>
      </c>
      <c r="AU522" s="98">
        <f>([10]CaseCE180!$O539+[10]CaseCE180!$Q539)/3600/1000</f>
        <v>6.5113229946906639</v>
      </c>
      <c r="AV522" s="98">
        <f>[10]CaseCE180!$AA539/1000</f>
        <v>1.6110136652363101</v>
      </c>
      <c r="AW522" s="99">
        <f t="shared" ref="AW522:AW585" si="121">AU522/AV522</f>
        <v>4.0417552843883273</v>
      </c>
      <c r="AX522" s="98">
        <f>([11]CaseCE185!$O539+[11]CaseCE185!$Q539)/3600/1000</f>
        <v>6.5391459704331556</v>
      </c>
      <c r="AY522" s="98">
        <f>[11]CaseCE185!$AA539/1000</f>
        <v>2.2933410218708001</v>
      </c>
      <c r="AZ522" s="99">
        <f t="shared" ref="AZ522:AZ585" si="122">AX522/AY522</f>
        <v>2.8513622300702695</v>
      </c>
      <c r="BA522" s="98">
        <f>([12]CaseCE190!$O539+[12]CaseCE190!$Q539)/3600/1000</f>
        <v>0.83130401720620828</v>
      </c>
      <c r="BB522" s="98">
        <f>[12]CaseCE190!$AA539/1000</f>
        <v>0.24566663263125402</v>
      </c>
      <c r="BC522" s="99">
        <f t="shared" ref="BC522:BC585" si="123">BA522/BB522</f>
        <v>3.3838702810486958</v>
      </c>
      <c r="BD522" s="98">
        <f>([13]CaseCE195!$O539+[13]CaseCE195!$Q539)/3600/1000</f>
        <v>0.85911293865903338</v>
      </c>
      <c r="BE522" s="98">
        <f>[13]CaseCE195!$AA539/1000</f>
        <v>0.37399194633430699</v>
      </c>
      <c r="BF522" s="99">
        <f t="shared" ref="BF522:BF585" si="124">BD522/BE522</f>
        <v>2.2971428852403215</v>
      </c>
      <c r="BG522" s="98">
        <f>([14]CaseCE200!$O539+[14]CaseCE200!$Q539)/3600/1000</f>
        <v>7.950001712532667</v>
      </c>
      <c r="BH522" s="98">
        <f>[14]CaseCE200!$AA539/1000</f>
        <v>2.18088370872381</v>
      </c>
      <c r="BI522" s="99">
        <f t="shared" ref="BI522:BI585" si="125">BG522/BH522</f>
        <v>3.6453120726848742</v>
      </c>
    </row>
    <row r="523" spans="19:61" x14ac:dyDescent="0.2">
      <c r="S523" t="s">
        <v>592</v>
      </c>
      <c r="T523" s="98">
        <f>([1]CaseCE100!$O540+[1]CaseCE100!$Q540)/3600/1000</f>
        <v>5.4404666306697775</v>
      </c>
      <c r="U523" s="98">
        <f>[1]CaseCE100!$AA540/1000</f>
        <v>2.2634245804540303</v>
      </c>
      <c r="V523" s="99">
        <f t="shared" si="112"/>
        <v>2.4036438755906993</v>
      </c>
      <c r="W523" s="98">
        <f>([2]CaseCE110!$O540+[2]CaseCE110!$Q540)/3600/1000</f>
        <v>5.4124896507495279</v>
      </c>
      <c r="X523" s="98">
        <f>[2]CaseCE110!$AA540/1000</f>
        <v>1.5919045264809699</v>
      </c>
      <c r="Y523" s="99">
        <f t="shared" si="113"/>
        <v>3.4000089582723039</v>
      </c>
      <c r="Z523" s="98">
        <f>([3]CaseCE120!$O540+[3]CaseCE120!$Q540)/3600/1000</f>
        <v>5.4048750237647232</v>
      </c>
      <c r="AA523" s="98">
        <f>[3]CaseCE120!$AA540/1000</f>
        <v>1.4986060046493301</v>
      </c>
      <c r="AB523" s="99">
        <f t="shared" si="114"/>
        <v>3.6066017398812238</v>
      </c>
      <c r="AC523" s="98">
        <f>([4]CaseCE130!$O540+[4]CaseCE130!$Q540)/3600/1000</f>
        <v>0.31046657744324163</v>
      </c>
      <c r="AD523" s="98">
        <f>[4]CaseCE130!$AA540/1000</f>
        <v>0.16309990187381002</v>
      </c>
      <c r="AE523" s="99">
        <f t="shared" si="115"/>
        <v>1.9035362613734057</v>
      </c>
      <c r="AF523" s="98">
        <f>([5]CaseCE140!$O540+[5]CaseCE140!$Q540)/3600/1000</f>
        <v>0.28248962083432505</v>
      </c>
      <c r="AG523" s="98">
        <f>[5]CaseCE140!$AA540/1000</f>
        <v>0.101954319080771</v>
      </c>
      <c r="AH523" s="99">
        <f t="shared" si="116"/>
        <v>2.7707469715974371</v>
      </c>
      <c r="AI523" s="98">
        <f>([6]CaseCE150!$O540+[6]CaseCE150!$Q540)/3600/1000</f>
        <v>6.5124963301433887</v>
      </c>
      <c r="AJ523" s="98">
        <f>[6]CaseCE150!$AA540/1000</f>
        <v>1.78263106428364</v>
      </c>
      <c r="AK523" s="99">
        <f t="shared" si="117"/>
        <v>3.6533057572181771</v>
      </c>
      <c r="AL523" s="98">
        <f>([7]CaseCE160!$O540+[7]CaseCE160!$Q540)/3600/1000</f>
        <v>6.5048219668998053</v>
      </c>
      <c r="AM523" s="98">
        <f>[7]CaseCE160!$AA540/1000</f>
        <v>1.6853051903914</v>
      </c>
      <c r="AN523" s="99">
        <f t="shared" si="118"/>
        <v>3.8597293855061987</v>
      </c>
      <c r="AO523" s="98">
        <f>([8]CaseCE165!$O540+[8]CaseCE165!$Q540)/3600/1000</f>
        <v>6.5293997107899164</v>
      </c>
      <c r="AP523" s="98">
        <f>[8]CaseCE165!$AA540/1000</f>
        <v>2.2203702880829002</v>
      </c>
      <c r="AQ523" s="99">
        <f t="shared" si="119"/>
        <v>2.9406805458685428</v>
      </c>
      <c r="AR523" s="98">
        <f>([9]CaseCE170!$O540+[9]CaseCE170!$Q540)/3600/1000</f>
        <v>3.2124964777445584</v>
      </c>
      <c r="AS523" s="98">
        <f>[9]CaseCE170!$AA540/1000</f>
        <v>0.94648681323695594</v>
      </c>
      <c r="AT523" s="99">
        <f t="shared" si="120"/>
        <v>3.3941270314775109</v>
      </c>
      <c r="AU523" s="98">
        <f>([10]CaseCE180!$O540+[10]CaseCE180!$Q540)/3600/1000</f>
        <v>6.5125068104759816</v>
      </c>
      <c r="AV523" s="98">
        <f>[10]CaseCE180!$AA540/1000</f>
        <v>1.61118325596572</v>
      </c>
      <c r="AW523" s="99">
        <f t="shared" si="121"/>
        <v>4.0420646046079218</v>
      </c>
      <c r="AX523" s="98">
        <f>([11]CaseCE185!$O540+[11]CaseCE185!$Q540)/3600/1000</f>
        <v>6.5405038070266501</v>
      </c>
      <c r="AY523" s="98">
        <f>[11]CaseCE185!$AA540/1000</f>
        <v>2.2935709249688196</v>
      </c>
      <c r="AZ523" s="99">
        <f t="shared" si="122"/>
        <v>2.8516684336306568</v>
      </c>
      <c r="BA523" s="98">
        <f>([12]CaseCE190!$O540+[12]CaseCE190!$Q540)/3600/1000</f>
        <v>0.83249424274058059</v>
      </c>
      <c r="BB523" s="98">
        <f>[12]CaseCE190!$AA540/1000</f>
        <v>0.245980985185448</v>
      </c>
      <c r="BC523" s="99">
        <f t="shared" si="123"/>
        <v>3.3843845373371169</v>
      </c>
      <c r="BD523" s="98">
        <f>([13]CaseCE195!$O540+[13]CaseCE195!$Q540)/3600/1000</f>
        <v>0.86047348149085545</v>
      </c>
      <c r="BE523" s="98">
        <f>[13]CaseCE195!$AA540/1000</f>
        <v>0.374524128520203</v>
      </c>
      <c r="BF523" s="99">
        <f t="shared" si="124"/>
        <v>2.2975114711319296</v>
      </c>
      <c r="BG523" s="98">
        <f>([14]CaseCE200!$O540+[14]CaseCE200!$Q540)/3600/1000</f>
        <v>7.9511798035260268</v>
      </c>
      <c r="BH523" s="98">
        <f>[14]CaseCE200!$AA540/1000</f>
        <v>2.1810882736743302</v>
      </c>
      <c r="BI523" s="99">
        <f t="shared" si="125"/>
        <v>3.6455103167975946</v>
      </c>
    </row>
    <row r="524" spans="19:61" x14ac:dyDescent="0.2">
      <c r="S524" t="s">
        <v>593</v>
      </c>
      <c r="T524" s="98">
        <f>([1]CaseCE100!$O541+[1]CaseCE100!$Q541)/3600/1000</f>
        <v>5.4409348407977225</v>
      </c>
      <c r="U524" s="98">
        <f>[1]CaseCE100!$AA541/1000</f>
        <v>2.2638379399572601</v>
      </c>
      <c r="V524" s="99">
        <f t="shared" si="112"/>
        <v>2.4034118099904465</v>
      </c>
      <c r="W524" s="98">
        <f>([2]CaseCE110!$O541+[2]CaseCE110!$Q541)/3600/1000</f>
        <v>5.4130248830790562</v>
      </c>
      <c r="X524" s="98">
        <f>[2]CaseCE110!$AA541/1000</f>
        <v>1.5922164261439899</v>
      </c>
      <c r="Y524" s="99">
        <f t="shared" si="113"/>
        <v>3.3996790852034184</v>
      </c>
      <c r="Z524" s="98">
        <f>([3]CaseCE120!$O541+[3]CaseCE120!$Q541)/3600/1000</f>
        <v>5.4053374358563335</v>
      </c>
      <c r="AA524" s="98">
        <f>[3]CaseCE120!$AA541/1000</f>
        <v>1.49888443067613</v>
      </c>
      <c r="AB524" s="99">
        <f t="shared" si="114"/>
        <v>3.6062402979381449</v>
      </c>
      <c r="AC524" s="98">
        <f>([4]CaseCE130!$O541+[4]CaseCE130!$Q541)/3600/1000</f>
        <v>0.31093477975376388</v>
      </c>
      <c r="AD524" s="98">
        <f>[4]CaseCE130!$AA541/1000</f>
        <v>0.16336800406000099</v>
      </c>
      <c r="AE524" s="99">
        <f t="shared" si="115"/>
        <v>1.9032783166008767</v>
      </c>
      <c r="AF524" s="98">
        <f>([5]CaseCE140!$O541+[5]CaseCE140!$Q541)/3600/1000</f>
        <v>0.28302481654549444</v>
      </c>
      <c r="AG524" s="98">
        <f>[5]CaseCE140!$AA541/1000</f>
        <v>0.10216132250780499</v>
      </c>
      <c r="AH524" s="99">
        <f t="shared" si="116"/>
        <v>2.7703715026190241</v>
      </c>
      <c r="AI524" s="98">
        <f>([6]CaseCE150!$O541+[6]CaseCE150!$Q541)/3600/1000</f>
        <v>6.5130365294096677</v>
      </c>
      <c r="AJ524" s="98">
        <f>[6]CaseCE150!$AA541/1000</f>
        <v>1.7828370394145299</v>
      </c>
      <c r="AK524" s="99">
        <f t="shared" si="117"/>
        <v>3.653186682473514</v>
      </c>
      <c r="AL524" s="98">
        <f>([7]CaseCE160!$O541+[7]CaseCE160!$Q541)/3600/1000</f>
        <v>6.5053047933062498</v>
      </c>
      <c r="AM524" s="98">
        <f>[7]CaseCE160!$AA541/1000</f>
        <v>1.6854651355528198</v>
      </c>
      <c r="AN524" s="99">
        <f t="shared" si="118"/>
        <v>3.8596495745208985</v>
      </c>
      <c r="AO524" s="98">
        <f>([8]CaseCE165!$O541+[8]CaseCE165!$Q541)/3600/1000</f>
        <v>6.5298964058335001</v>
      </c>
      <c r="AP524" s="98">
        <f>[8]CaseCE165!$AA541/1000</f>
        <v>2.2206165921624104</v>
      </c>
      <c r="AQ524" s="99">
        <f t="shared" si="119"/>
        <v>2.9405780488538831</v>
      </c>
      <c r="AR524" s="98">
        <f>([9]CaseCE170!$O541+[9]CaseCE170!$Q541)/3600/1000</f>
        <v>3.2130369386486306</v>
      </c>
      <c r="AS524" s="98">
        <f>[9]CaseCE170!$AA541/1000</f>
        <v>0.94667279701997598</v>
      </c>
      <c r="AT524" s="99">
        <f t="shared" si="120"/>
        <v>3.3940311253929814</v>
      </c>
      <c r="AU524" s="98">
        <f>([10]CaseCE180!$O541+[10]CaseCE180!$Q541)/3600/1000</f>
        <v>6.5130531383648194</v>
      </c>
      <c r="AV524" s="98">
        <f>[10]CaseCE180!$AA541/1000</f>
        <v>1.6114333744650702</v>
      </c>
      <c r="AW524" s="99">
        <f t="shared" si="121"/>
        <v>4.0417762481349166</v>
      </c>
      <c r="AX524" s="98">
        <f>([11]CaseCE185!$O541+[11]CaseCE185!$Q541)/3600/1000</f>
        <v>6.5409775421720582</v>
      </c>
      <c r="AY524" s="98">
        <f>[11]CaseCE185!$AA541/1000</f>
        <v>2.2939228109462602</v>
      </c>
      <c r="AZ524" s="99">
        <f t="shared" si="122"/>
        <v>2.8514375073823239</v>
      </c>
      <c r="BA524" s="98">
        <f>([12]CaseCE190!$O541+[12]CaseCE190!$Q541)/3600/1000</f>
        <v>0.83303025600138603</v>
      </c>
      <c r="BB524" s="98">
        <f>[12]CaseCE190!$AA541/1000</f>
        <v>0.245930108358834</v>
      </c>
      <c r="BC524" s="99">
        <f t="shared" si="123"/>
        <v>3.3872642173032368</v>
      </c>
      <c r="BD524" s="98">
        <f>([13]CaseCE195!$O541+[13]CaseCE195!$Q541)/3600/1000</f>
        <v>0.86094145809372224</v>
      </c>
      <c r="BE524" s="98">
        <f>[13]CaseCE195!$AA541/1000</f>
        <v>0.374367181937242</v>
      </c>
      <c r="BF524" s="99">
        <f t="shared" si="124"/>
        <v>2.2997247078085183</v>
      </c>
      <c r="BG524" s="98">
        <f>([14]CaseCE200!$O541+[14]CaseCE200!$Q541)/3600/1000</f>
        <v>7.9517148509556383</v>
      </c>
      <c r="BH524" s="98">
        <f>[14]CaseCE200!$AA541/1000</f>
        <v>2.1812908502616</v>
      </c>
      <c r="BI524" s="99">
        <f t="shared" si="125"/>
        <v>3.6454170474340906</v>
      </c>
    </row>
    <row r="525" spans="19:61" x14ac:dyDescent="0.2">
      <c r="S525" t="s">
        <v>594</v>
      </c>
      <c r="T525" s="98">
        <f>([1]CaseCE100!$O542+[1]CaseCE100!$Q542)/3600/1000</f>
        <v>5.4411061249266117</v>
      </c>
      <c r="U525" s="98">
        <f>[1]CaseCE100!$AA542/1000</f>
        <v>2.2643118210792599</v>
      </c>
      <c r="V525" s="99">
        <f t="shared" si="112"/>
        <v>2.4029844627729617</v>
      </c>
      <c r="W525" s="98">
        <f>([2]CaseCE110!$O542+[2]CaseCE110!$Q542)/3600/1000</f>
        <v>5.4133141916664718</v>
      </c>
      <c r="X525" s="98">
        <f>[2]CaseCE110!$AA542/1000</f>
        <v>1.5925813414059902</v>
      </c>
      <c r="Y525" s="99">
        <f t="shared" si="113"/>
        <v>3.3990817617437337</v>
      </c>
      <c r="Z525" s="98">
        <f>([3]CaseCE120!$O542+[3]CaseCE120!$Q542)/3600/1000</f>
        <v>5.4056139755311667</v>
      </c>
      <c r="AA525" s="98">
        <f>[3]CaseCE120!$AA542/1000</f>
        <v>1.4992246542327101</v>
      </c>
      <c r="AB525" s="99">
        <f t="shared" si="114"/>
        <v>3.6056063781166352</v>
      </c>
      <c r="AC525" s="98">
        <f>([4]CaseCE130!$O542+[4]CaseCE130!$Q542)/3600/1000</f>
        <v>0.3111060519623694</v>
      </c>
      <c r="AD525" s="98">
        <f>[4]CaseCE130!$AA542/1000</f>
        <v>0.16349833810027301</v>
      </c>
      <c r="AE525" s="99">
        <f t="shared" si="115"/>
        <v>1.9028086497831498</v>
      </c>
      <c r="AF525" s="98">
        <f>([5]CaseCE140!$O542+[5]CaseCE140!$Q542)/3600/1000</f>
        <v>0.28331407912282497</v>
      </c>
      <c r="AG525" s="98">
        <f>[5]CaseCE140!$AA542/1000</f>
        <v>0.10229051990268301</v>
      </c>
      <c r="AH525" s="99">
        <f t="shared" si="116"/>
        <v>2.7697002556284187</v>
      </c>
      <c r="AI525" s="98">
        <f>([6]CaseCE150!$O542+[6]CaseCE150!$Q542)/3600/1000</f>
        <v>6.5133342624702779</v>
      </c>
      <c r="AJ525" s="98">
        <f>[6]CaseCE150!$AA542/1000</f>
        <v>1.7831553381390499</v>
      </c>
      <c r="AK525" s="99">
        <f t="shared" si="117"/>
        <v>3.6527015471729869</v>
      </c>
      <c r="AL525" s="98">
        <f>([7]CaseCE160!$O542+[7]CaseCE160!$Q542)/3600/1000</f>
        <v>6.5056040476788892</v>
      </c>
      <c r="AM525" s="98">
        <f>[7]CaseCE160!$AA542/1000</f>
        <v>1.6857402333498401</v>
      </c>
      <c r="AN525" s="99">
        <f t="shared" si="118"/>
        <v>3.8591972351227541</v>
      </c>
      <c r="AO525" s="98">
        <f>([8]CaseCE165!$O542+[8]CaseCE165!$Q542)/3600/1000</f>
        <v>6.5301279008925288</v>
      </c>
      <c r="AP525" s="98">
        <f>[8]CaseCE165!$AA542/1000</f>
        <v>2.2210075069297299</v>
      </c>
      <c r="AQ525" s="99">
        <f t="shared" si="119"/>
        <v>2.940164713769756</v>
      </c>
      <c r="AR525" s="98">
        <f>([9]CaseCE170!$O542+[9]CaseCE170!$Q542)/3600/1000</f>
        <v>3.213332858517314</v>
      </c>
      <c r="AS525" s="98">
        <f>[9]CaseCE170!$AA542/1000</f>
        <v>0.94690624243895904</v>
      </c>
      <c r="AT525" s="99">
        <f t="shared" si="120"/>
        <v>3.3935068906512749</v>
      </c>
      <c r="AU525" s="98">
        <f>([10]CaseCE180!$O542+[10]CaseCE180!$Q542)/3600/1000</f>
        <v>6.513356767959456</v>
      </c>
      <c r="AV525" s="98">
        <f>[10]CaseCE180!$AA542/1000</f>
        <v>1.6117408555937101</v>
      </c>
      <c r="AW525" s="99">
        <f t="shared" si="121"/>
        <v>4.0411935612069341</v>
      </c>
      <c r="AX525" s="98">
        <f>([11]CaseCE185!$O542+[11]CaseCE185!$Q542)/3600/1000</f>
        <v>6.5411556206004642</v>
      </c>
      <c r="AY525" s="98">
        <f>[11]CaseCE185!$AA542/1000</f>
        <v>2.2944181665520902</v>
      </c>
      <c r="AZ525" s="99">
        <f t="shared" si="122"/>
        <v>2.8508995073161003</v>
      </c>
      <c r="BA525" s="98">
        <f>([12]CaseCE190!$O542+[12]CaseCE190!$Q542)/3600/1000</f>
        <v>0.83332079272445836</v>
      </c>
      <c r="BB525" s="98">
        <f>[12]CaseCE190!$AA542/1000</f>
        <v>0.24591123710332899</v>
      </c>
      <c r="BC525" s="99">
        <f t="shared" si="123"/>
        <v>3.38870562622686</v>
      </c>
      <c r="BD525" s="98">
        <f>([13]CaseCE195!$O542+[13]CaseCE195!$Q542)/3600/1000</f>
        <v>0.86111314830389718</v>
      </c>
      <c r="BE525" s="98">
        <f>[13]CaseCE195!$AA542/1000</f>
        <v>0.37430046910245302</v>
      </c>
      <c r="BF525" s="99">
        <f t="shared" si="124"/>
        <v>2.300593291717715</v>
      </c>
      <c r="BG525" s="98">
        <f>([14]CaseCE200!$O542+[14]CaseCE200!$Q542)/3600/1000</f>
        <v>7.9520086508784171</v>
      </c>
      <c r="BH525" s="98">
        <f>[14]CaseCE200!$AA542/1000</f>
        <v>2.1816426554253998</v>
      </c>
      <c r="BI525" s="99">
        <f t="shared" si="125"/>
        <v>3.6449638675257061</v>
      </c>
    </row>
    <row r="526" spans="19:61" x14ac:dyDescent="0.2">
      <c r="S526" t="s">
        <v>595</v>
      </c>
      <c r="T526" s="98">
        <f>([1]CaseCE100!$O543+[1]CaseCE100!$Q543)/3600/1000</f>
        <v>5.4412220537331386</v>
      </c>
      <c r="U526" s="98">
        <f>[1]CaseCE100!$AA543/1000</f>
        <v>2.2647682509211298</v>
      </c>
      <c r="V526" s="99">
        <f t="shared" si="112"/>
        <v>2.4025513654741837</v>
      </c>
      <c r="W526" s="98">
        <f>([2]CaseCE110!$O543+[2]CaseCE110!$Q543)/3600/1000</f>
        <v>5.4135239119846945</v>
      </c>
      <c r="X526" s="98">
        <f>[2]CaseCE110!$AA543/1000</f>
        <v>1.59292785946232</v>
      </c>
      <c r="Y526" s="99">
        <f t="shared" si="113"/>
        <v>3.3984739985726575</v>
      </c>
      <c r="Z526" s="98">
        <f>([3]CaseCE120!$O543+[3]CaseCE120!$Q543)/3600/1000</f>
        <v>5.4058300459497222</v>
      </c>
      <c r="AA526" s="98">
        <f>[3]CaseCE120!$AA543/1000</f>
        <v>1.4995515246084998</v>
      </c>
      <c r="AB526" s="99">
        <f t="shared" si="114"/>
        <v>3.6049645225502114</v>
      </c>
      <c r="AC526" s="98">
        <f>([4]CaseCE130!$O543+[4]CaseCE130!$Q543)/3600/1000</f>
        <v>0.31122197334009444</v>
      </c>
      <c r="AD526" s="98">
        <f>[4]CaseCE130!$AA543/1000</f>
        <v>0.16360014813212398</v>
      </c>
      <c r="AE526" s="99">
        <f t="shared" si="115"/>
        <v>1.9023330778939798</v>
      </c>
      <c r="AF526" s="98">
        <f>([5]CaseCE140!$O543+[5]CaseCE140!$Q543)/3600/1000</f>
        <v>0.28352376922409167</v>
      </c>
      <c r="AG526" s="98">
        <f>[5]CaseCE140!$AA543/1000</f>
        <v>0.10239143660514599</v>
      </c>
      <c r="AH526" s="99">
        <f t="shared" si="116"/>
        <v>2.7690183732595695</v>
      </c>
      <c r="AI526" s="98">
        <f>([6]CaseCE150!$O543+[6]CaseCE150!$Q543)/3600/1000</f>
        <v>6.513549952029777</v>
      </c>
      <c r="AJ526" s="98">
        <f>[6]CaseCE150!$AA543/1000</f>
        <v>1.7834808241092401</v>
      </c>
      <c r="AK526" s="99">
        <f t="shared" si="117"/>
        <v>3.652155865080843</v>
      </c>
      <c r="AL526" s="98">
        <f>([7]CaseCE160!$O543+[7]CaseCE160!$Q543)/3600/1000</f>
        <v>6.5058362015820279</v>
      </c>
      <c r="AM526" s="98">
        <f>[7]CaseCE160!$AA543/1000</f>
        <v>1.6860334720597501</v>
      </c>
      <c r="AN526" s="99">
        <f t="shared" si="118"/>
        <v>3.8586637272593083</v>
      </c>
      <c r="AO526" s="98">
        <f>([8]CaseCE165!$O543+[8]CaseCE165!$Q543)/3600/1000</f>
        <v>6.5302855748263058</v>
      </c>
      <c r="AP526" s="98">
        <f>[8]CaseCE165!$AA543/1000</f>
        <v>2.2214149455690499</v>
      </c>
      <c r="AQ526" s="99">
        <f t="shared" si="119"/>
        <v>2.9396964254030764</v>
      </c>
      <c r="AR526" s="98">
        <f>([9]CaseCE170!$O543+[9]CaseCE170!$Q543)/3600/1000</f>
        <v>3.2135468750560086</v>
      </c>
      <c r="AS526" s="98">
        <f>[9]CaseCE170!$AA543/1000</f>
        <v>0.94713998068371696</v>
      </c>
      <c r="AT526" s="99">
        <f t="shared" si="120"/>
        <v>3.3928953909602977</v>
      </c>
      <c r="AU526" s="98">
        <f>([10]CaseCE180!$O543+[10]CaseCE180!$Q543)/3600/1000</f>
        <v>6.5135758449719559</v>
      </c>
      <c r="AV526" s="98">
        <f>[10]CaseCE180!$AA543/1000</f>
        <v>1.6120188158272599</v>
      </c>
      <c r="AW526" s="99">
        <f t="shared" si="121"/>
        <v>4.0406326408971243</v>
      </c>
      <c r="AX526" s="98">
        <f>([11]CaseCE185!$O543+[11]CaseCE185!$Q543)/3600/1000</f>
        <v>6.5412749398515579</v>
      </c>
      <c r="AY526" s="98">
        <f>[11]CaseCE185!$AA543/1000</f>
        <v>2.29487862769323</v>
      </c>
      <c r="AZ526" s="99">
        <f t="shared" si="122"/>
        <v>2.8503794758098939</v>
      </c>
      <c r="BA526" s="98">
        <f>([12]CaseCE190!$O543+[12]CaseCE190!$Q543)/3600/1000</f>
        <v>0.83353115973885006</v>
      </c>
      <c r="BB526" s="98">
        <f>[12]CaseCE190!$AA543/1000</f>
        <v>0.24594270263665699</v>
      </c>
      <c r="BC526" s="99">
        <f t="shared" si="123"/>
        <v>3.3891274301001149</v>
      </c>
      <c r="BD526" s="98">
        <f>([13]CaseCE195!$O543+[13]CaseCE195!$Q543)/3600/1000</f>
        <v>0.86122915858425275</v>
      </c>
      <c r="BE526" s="98">
        <f>[13]CaseCE195!$AA543/1000</f>
        <v>0.37434491460746</v>
      </c>
      <c r="BF526" s="99">
        <f t="shared" si="124"/>
        <v>2.3006300472582675</v>
      </c>
      <c r="BG526" s="98">
        <f>([14]CaseCE200!$O543+[14]CaseCE200!$Q543)/3600/1000</f>
        <v>7.9522095989675279</v>
      </c>
      <c r="BH526" s="98">
        <f>[14]CaseCE200!$AA543/1000</f>
        <v>2.1820104692985201</v>
      </c>
      <c r="BI526" s="99">
        <f t="shared" si="125"/>
        <v>3.6444415418061813</v>
      </c>
    </row>
    <row r="527" spans="19:61" x14ac:dyDescent="0.2">
      <c r="S527" t="s">
        <v>596</v>
      </c>
      <c r="T527" s="98">
        <f>([1]CaseCE100!$O544+[1]CaseCE100!$Q544)/3600/1000</f>
        <v>5.440793463010416</v>
      </c>
      <c r="U527" s="98">
        <f>[1]CaseCE100!$AA544/1000</f>
        <v>2.2647861350446701</v>
      </c>
      <c r="V527" s="99">
        <f t="shared" si="112"/>
        <v>2.402343152327318</v>
      </c>
      <c r="W527" s="98">
        <f>([2]CaseCE110!$O544+[2]CaseCE110!$Q544)/3600/1000</f>
        <v>5.4132661956585002</v>
      </c>
      <c r="X527" s="98">
        <f>[2]CaseCE110!$AA544/1000</f>
        <v>1.59297812175841</v>
      </c>
      <c r="Y527" s="99">
        <f t="shared" si="113"/>
        <v>3.3982049858180492</v>
      </c>
      <c r="Z527" s="98">
        <f>([3]CaseCE120!$O544+[3]CaseCE120!$Q544)/3600/1000</f>
        <v>5.405643788715583</v>
      </c>
      <c r="AA527" s="98">
        <f>[3]CaseCE120!$AA544/1000</f>
        <v>1.4996130968652601</v>
      </c>
      <c r="AB527" s="99">
        <f t="shared" si="114"/>
        <v>3.6046923036450909</v>
      </c>
      <c r="AC527" s="98">
        <f>([4]CaseCE130!$O544+[4]CaseCE130!$Q544)/3600/1000</f>
        <v>0.31079335105503891</v>
      </c>
      <c r="AD527" s="98">
        <f>[4]CaseCE130!$AA544/1000</f>
        <v>0.16339415745047001</v>
      </c>
      <c r="AE527" s="99">
        <f t="shared" si="115"/>
        <v>1.9021081041361612</v>
      </c>
      <c r="AF527" s="98">
        <f>([5]CaseCE140!$O544+[5]CaseCE140!$Q544)/3600/1000</f>
        <v>0.28326601690134717</v>
      </c>
      <c r="AG527" s="98">
        <f>[5]CaseCE140!$AA544/1000</f>
        <v>0.102309348209716</v>
      </c>
      <c r="AH527" s="99">
        <f t="shared" si="116"/>
        <v>2.7687207655814805</v>
      </c>
      <c r="AI527" s="98">
        <f>([6]CaseCE150!$O544+[6]CaseCE150!$Q544)/3600/1000</f>
        <v>6.513301176978139</v>
      </c>
      <c r="AJ527" s="98">
        <f>[6]CaseCE150!$AA544/1000</f>
        <v>1.78360452430175</v>
      </c>
      <c r="AK527" s="99">
        <f t="shared" si="117"/>
        <v>3.6517630944718436</v>
      </c>
      <c r="AL527" s="98">
        <f>([7]CaseCE160!$O544+[7]CaseCE160!$Q544)/3600/1000</f>
        <v>6.5056701296192223</v>
      </c>
      <c r="AM527" s="98">
        <f>[7]CaseCE160!$AA544/1000</f>
        <v>1.6861790975187001</v>
      </c>
      <c r="AN527" s="99">
        <f t="shared" si="118"/>
        <v>3.8582319868587227</v>
      </c>
      <c r="AO527" s="98">
        <f>([8]CaseCE165!$O544+[8]CaseCE165!$Q544)/3600/1000</f>
        <v>6.5299059134826383</v>
      </c>
      <c r="AP527" s="98">
        <f>[8]CaseCE165!$AA544/1000</f>
        <v>2.2215420138108204</v>
      </c>
      <c r="AQ527" s="99">
        <f t="shared" si="119"/>
        <v>2.9393573800935124</v>
      </c>
      <c r="AR527" s="98">
        <f>([9]CaseCE170!$O544+[9]CaseCE170!$Q544)/3600/1000</f>
        <v>3.2132959711538387</v>
      </c>
      <c r="AS527" s="98">
        <f>[9]CaseCE170!$AA544/1000</f>
        <v>0.94714881009103391</v>
      </c>
      <c r="AT527" s="99">
        <f t="shared" si="120"/>
        <v>3.3925988576652459</v>
      </c>
      <c r="AU527" s="98">
        <f>([10]CaseCE180!$O544+[10]CaseCE180!$Q544)/3600/1000</f>
        <v>6.5133317658824001</v>
      </c>
      <c r="AV527" s="98">
        <f>[10]CaseCE180!$AA544/1000</f>
        <v>1.6119900718773599</v>
      </c>
      <c r="AW527" s="99">
        <f t="shared" si="121"/>
        <v>4.0405532760489198</v>
      </c>
      <c r="AX527" s="98">
        <f>([11]CaseCE185!$O544+[11]CaseCE185!$Q544)/3600/1000</f>
        <v>6.5408505042073335</v>
      </c>
      <c r="AY527" s="98">
        <f>[11]CaseCE185!$AA544/1000</f>
        <v>2.29482119753076</v>
      </c>
      <c r="AZ527" s="99">
        <f t="shared" si="122"/>
        <v>2.8502658556776992</v>
      </c>
      <c r="BA527" s="98">
        <f>([12]CaseCE190!$O544+[12]CaseCE190!$Q544)/3600/1000</f>
        <v>0.83327431840319999</v>
      </c>
      <c r="BB527" s="98">
        <f>[12]CaseCE190!$AA544/1000</f>
        <v>0.245661677995579</v>
      </c>
      <c r="BC527" s="99">
        <f t="shared" si="123"/>
        <v>3.39195891358438</v>
      </c>
      <c r="BD527" s="98">
        <f>([13]CaseCE195!$O544+[13]CaseCE195!$Q544)/3600/1000</f>
        <v>0.86080028436705835</v>
      </c>
      <c r="BE527" s="98">
        <f>[13]CaseCE195!$AA544/1000</f>
        <v>0.373873732063084</v>
      </c>
      <c r="BF527" s="99">
        <f t="shared" si="124"/>
        <v>2.3023823567840678</v>
      </c>
      <c r="BG527" s="98">
        <f>([14]CaseCE200!$O544+[14]CaseCE200!$Q544)/3600/1000</f>
        <v>7.95193060121664</v>
      </c>
      <c r="BH527" s="98">
        <f>[14]CaseCE200!$AA544/1000</f>
        <v>2.18217004347476</v>
      </c>
      <c r="BI527" s="99">
        <f t="shared" si="125"/>
        <v>3.644047183671558</v>
      </c>
    </row>
    <row r="528" spans="19:61" x14ac:dyDescent="0.2">
      <c r="S528" t="s">
        <v>597</v>
      </c>
      <c r="T528" s="98">
        <f>([1]CaseCE100!$O545+[1]CaseCE100!$Q545)/3600/1000</f>
        <v>5.4403939961456942</v>
      </c>
      <c r="U528" s="98">
        <f>[1]CaseCE100!$AA545/1000</f>
        <v>2.2646563074911903</v>
      </c>
      <c r="V528" s="99">
        <f t="shared" si="112"/>
        <v>2.4023044813244172</v>
      </c>
      <c r="W528" s="98">
        <f>([2]CaseCE110!$O545+[2]CaseCE110!$Q545)/3600/1000</f>
        <v>5.4129481858790269</v>
      </c>
      <c r="X528" s="98">
        <f>[2]CaseCE110!$AA545/1000</f>
        <v>1.5929027289315099</v>
      </c>
      <c r="Y528" s="99">
        <f t="shared" si="113"/>
        <v>3.3981661827586511</v>
      </c>
      <c r="Z528" s="98">
        <f>([3]CaseCE120!$O545+[3]CaseCE120!$Q545)/3600/1000</f>
        <v>5.4053770355173052</v>
      </c>
      <c r="AA528" s="98">
        <f>[3]CaseCE120!$AA545/1000</f>
        <v>1.49955219745732</v>
      </c>
      <c r="AB528" s="99">
        <f t="shared" si="114"/>
        <v>3.6046608078617095</v>
      </c>
      <c r="AC528" s="98">
        <f>([4]CaseCE130!$O545+[4]CaseCE130!$Q545)/3600/1000</f>
        <v>0.3103938615451528</v>
      </c>
      <c r="AD528" s="98">
        <f>[4]CaseCE130!$AA545/1000</f>
        <v>0.16318750908381199</v>
      </c>
      <c r="AE528" s="99">
        <f t="shared" si="115"/>
        <v>1.9020687507751382</v>
      </c>
      <c r="AF528" s="98">
        <f>([5]CaseCE140!$O545+[5]CaseCE140!$Q545)/3600/1000</f>
        <v>0.28294798363336948</v>
      </c>
      <c r="AG528" s="98">
        <f>[5]CaseCE140!$AA545/1000</f>
        <v>0.102195933794198</v>
      </c>
      <c r="AH528" s="99">
        <f t="shared" si="116"/>
        <v>2.768681425262669</v>
      </c>
      <c r="AI528" s="98">
        <f>([6]CaseCE150!$O545+[6]CaseCE150!$Q545)/3600/1000</f>
        <v>6.5129887064067225</v>
      </c>
      <c r="AJ528" s="98">
        <f>[6]CaseCE150!$AA545/1000</f>
        <v>1.7835616848647</v>
      </c>
      <c r="AK528" s="99">
        <f t="shared" si="117"/>
        <v>3.6516756116011733</v>
      </c>
      <c r="AL528" s="98">
        <f>([7]CaseCE160!$O545+[7]CaseCE160!$Q545)/3600/1000</f>
        <v>6.5054173447071948</v>
      </c>
      <c r="AM528" s="98">
        <f>[7]CaseCE160!$AA545/1000</f>
        <v>1.6861633859749601</v>
      </c>
      <c r="AN528" s="99">
        <f t="shared" si="118"/>
        <v>3.858118020363539</v>
      </c>
      <c r="AO528" s="98">
        <f>([8]CaseCE165!$O545+[8]CaseCE165!$Q545)/3600/1000</f>
        <v>6.52952301224125</v>
      </c>
      <c r="AP528" s="98">
        <f>[8]CaseCE165!$AA545/1000</f>
        <v>2.2214763506992599</v>
      </c>
      <c r="AQ528" s="99">
        <f t="shared" si="119"/>
        <v>2.9392718991520819</v>
      </c>
      <c r="AR528" s="98">
        <f>([9]CaseCE170!$O545+[9]CaseCE170!$Q545)/3600/1000</f>
        <v>3.2129820970637417</v>
      </c>
      <c r="AS528" s="98">
        <f>[9]CaseCE170!$AA545/1000</f>
        <v>0.94707322404432603</v>
      </c>
      <c r="AT528" s="99">
        <f t="shared" si="120"/>
        <v>3.392538206648068</v>
      </c>
      <c r="AU528" s="98">
        <f>([10]CaseCE180!$O545+[10]CaseCE180!$Q545)/3600/1000</f>
        <v>6.5130233279142855</v>
      </c>
      <c r="AV528" s="98">
        <f>[10]CaseCE180!$AA545/1000</f>
        <v>1.6119223883812699</v>
      </c>
      <c r="AW528" s="99">
        <f t="shared" si="121"/>
        <v>4.0405315881584194</v>
      </c>
      <c r="AX528" s="98">
        <f>([11]CaseCE185!$O545+[11]CaseCE185!$Q545)/3600/1000</f>
        <v>6.5404532409100637</v>
      </c>
      <c r="AY528" s="98">
        <f>[11]CaseCE185!$AA545/1000</f>
        <v>2.2947150099876197</v>
      </c>
      <c r="AZ528" s="99">
        <f t="shared" si="122"/>
        <v>2.8502246302669847</v>
      </c>
      <c r="BA528" s="98">
        <f>([12]CaseCE190!$O545+[12]CaseCE190!$Q545)/3600/1000</f>
        <v>0.83295708698643334</v>
      </c>
      <c r="BB528" s="98">
        <f>[12]CaseCE190!$AA545/1000</f>
        <v>0.245470269394514</v>
      </c>
      <c r="BC528" s="99">
        <f t="shared" si="123"/>
        <v>3.3933114956896246</v>
      </c>
      <c r="BD528" s="98">
        <f>([13]CaseCE195!$O545+[13]CaseCE195!$Q545)/3600/1000</f>
        <v>0.86040101107062772</v>
      </c>
      <c r="BE528" s="98">
        <f>[13]CaseCE195!$AA545/1000</f>
        <v>0.37362623764710001</v>
      </c>
      <c r="BF528" s="99">
        <f t="shared" si="124"/>
        <v>2.3028388383240355</v>
      </c>
      <c r="BG528" s="98">
        <f>([14]CaseCE200!$O545+[14]CaseCE200!$Q545)/3600/1000</f>
        <v>7.9516006366713619</v>
      </c>
      <c r="BH528" s="98">
        <f>[14]CaseCE200!$AA545/1000</f>
        <v>2.1821381490199903</v>
      </c>
      <c r="BI528" s="99">
        <f t="shared" si="125"/>
        <v>3.6439492340310662</v>
      </c>
    </row>
    <row r="529" spans="19:61" x14ac:dyDescent="0.2">
      <c r="S529" t="s">
        <v>598</v>
      </c>
      <c r="T529" s="98">
        <f>([1]CaseCE100!$O546+[1]CaseCE100!$Q546)/3600/1000</f>
        <v>5.4397821144006935</v>
      </c>
      <c r="U529" s="98">
        <f>[1]CaseCE100!$AA546/1000</f>
        <v>2.26445743757405</v>
      </c>
      <c r="V529" s="99">
        <f t="shared" si="112"/>
        <v>2.4022452460967516</v>
      </c>
      <c r="W529" s="98">
        <f>([2]CaseCE110!$O546+[2]CaseCE110!$Q546)/3600/1000</f>
        <v>5.4123783995332779</v>
      </c>
      <c r="X529" s="98">
        <f>[2]CaseCE110!$AA546/1000</f>
        <v>1.5927676444233101</v>
      </c>
      <c r="Y529" s="99">
        <f t="shared" si="113"/>
        <v>3.3980966517516911</v>
      </c>
      <c r="Z529" s="98">
        <f>([3]CaseCE120!$O546+[3]CaseCE120!$Q546)/3600/1000</f>
        <v>5.4048813354229441</v>
      </c>
      <c r="AA529" s="98">
        <f>[3]CaseCE120!$AA546/1000</f>
        <v>1.4994390267972102</v>
      </c>
      <c r="AB529" s="99">
        <f t="shared" si="114"/>
        <v>3.6046022804726694</v>
      </c>
      <c r="AC529" s="98">
        <f>([4]CaseCE130!$O546+[4]CaseCE130!$Q546)/3600/1000</f>
        <v>0.3097819626932195</v>
      </c>
      <c r="AD529" s="98">
        <f>[4]CaseCE130!$AA546/1000</f>
        <v>0.16287096785629701</v>
      </c>
      <c r="AE529" s="99">
        <f t="shared" si="115"/>
        <v>1.9020084842041574</v>
      </c>
      <c r="AF529" s="98">
        <f>([5]CaseCE140!$O546+[5]CaseCE140!$Q546)/3600/1000</f>
        <v>0.28237817030675549</v>
      </c>
      <c r="AG529" s="98">
        <f>[5]CaseCE140!$AA546/1000</f>
        <v>0.10199272313601099</v>
      </c>
      <c r="AH529" s="99">
        <f t="shared" si="116"/>
        <v>2.7686109520793361</v>
      </c>
      <c r="AI529" s="98">
        <f>([6]CaseCE150!$O546+[6]CaseCE150!$Q546)/3600/1000</f>
        <v>6.5124243298206945</v>
      </c>
      <c r="AJ529" s="98">
        <f>[6]CaseCE150!$AA546/1000</f>
        <v>1.7834334036426902</v>
      </c>
      <c r="AK529" s="99">
        <f t="shared" si="117"/>
        <v>3.6516218191937906</v>
      </c>
      <c r="AL529" s="98">
        <f>([7]CaseCE160!$O546+[7]CaseCE160!$Q546)/3600/1000</f>
        <v>6.50493541620025</v>
      </c>
      <c r="AM529" s="98">
        <f>[7]CaseCE160!$AA546/1000</f>
        <v>1.6860616949331699</v>
      </c>
      <c r="AN529" s="99">
        <f t="shared" si="118"/>
        <v>3.8580648832414668</v>
      </c>
      <c r="AO529" s="98">
        <f>([8]CaseCE165!$O546+[8]CaseCE165!$Q546)/3600/1000</f>
        <v>6.5289130864920564</v>
      </c>
      <c r="AP529" s="98">
        <f>[8]CaseCE165!$AA546/1000</f>
        <v>2.2213073197505602</v>
      </c>
      <c r="AQ529" s="99">
        <f t="shared" si="119"/>
        <v>2.9392209841658539</v>
      </c>
      <c r="AR529" s="98">
        <f>([9]CaseCE170!$O546+[9]CaseCE170!$Q546)/3600/1000</f>
        <v>3.212417033259261</v>
      </c>
      <c r="AS529" s="98">
        <f>[9]CaseCE170!$AA546/1000</f>
        <v>0.94689457184285697</v>
      </c>
      <c r="AT529" s="99">
        <f t="shared" si="120"/>
        <v>3.3925815278539599</v>
      </c>
      <c r="AU529" s="98">
        <f>([10]CaseCE180!$O546+[10]CaseCE180!$Q546)/3600/1000</f>
        <v>6.5124638057538329</v>
      </c>
      <c r="AV529" s="98">
        <f>[10]CaseCE180!$AA546/1000</f>
        <v>1.6117504179390301</v>
      </c>
      <c r="AW529" s="99">
        <f t="shared" si="121"/>
        <v>4.0406155526743524</v>
      </c>
      <c r="AX529" s="98">
        <f>([11]CaseCE185!$O546+[11]CaseCE185!$Q546)/3600/1000</f>
        <v>6.5398433543878758</v>
      </c>
      <c r="AY529" s="98">
        <f>[11]CaseCE185!$AA546/1000</f>
        <v>2.2944626867209701</v>
      </c>
      <c r="AZ529" s="99">
        <f t="shared" si="122"/>
        <v>2.8502722629732555</v>
      </c>
      <c r="BA529" s="98">
        <f>([12]CaseCE190!$O546+[12]CaseCE190!$Q546)/3600/1000</f>
        <v>0.8323880531272112</v>
      </c>
      <c r="BB529" s="98">
        <f>[12]CaseCE190!$AA546/1000</f>
        <v>0.245145262822801</v>
      </c>
      <c r="BC529" s="99">
        <f t="shared" si="123"/>
        <v>3.395489040018238</v>
      </c>
      <c r="BD529" s="98">
        <f>([13]CaseCE195!$O546+[13]CaseCE195!$Q546)/3600/1000</f>
        <v>0.85978901793510543</v>
      </c>
      <c r="BE529" s="98">
        <f>[13]CaseCE195!$AA546/1000</f>
        <v>0.37319062130241004</v>
      </c>
      <c r="BF529" s="99">
        <f t="shared" si="124"/>
        <v>2.3038869919466354</v>
      </c>
      <c r="BG529" s="98">
        <f>([14]CaseCE200!$O546+[14]CaseCE200!$Q546)/3600/1000</f>
        <v>7.951040577259695</v>
      </c>
      <c r="BH529" s="98">
        <f>[14]CaseCE200!$AA546/1000</f>
        <v>2.1820129814282501</v>
      </c>
      <c r="BI529" s="99">
        <f t="shared" si="125"/>
        <v>3.6439015922147688</v>
      </c>
    </row>
    <row r="530" spans="19:61" x14ac:dyDescent="0.2">
      <c r="S530" t="s">
        <v>599</v>
      </c>
      <c r="T530" s="98">
        <f>([1]CaseCE100!$O547+[1]CaseCE100!$Q547)/3600/1000</f>
        <v>5.4383733914968335</v>
      </c>
      <c r="U530" s="98">
        <f>[1]CaseCE100!$AA547/1000</f>
        <v>2.26399954650079</v>
      </c>
      <c r="V530" s="99">
        <f t="shared" si="112"/>
        <v>2.4021088696339699</v>
      </c>
      <c r="W530" s="98">
        <f>([2]CaseCE110!$O547+[2]CaseCE110!$Q547)/3600/1000</f>
        <v>5.4110159430841671</v>
      </c>
      <c r="X530" s="98">
        <f>[2]CaseCE110!$AA547/1000</f>
        <v>1.5924446134361598</v>
      </c>
      <c r="Y530" s="99">
        <f t="shared" si="113"/>
        <v>3.3979303879262308</v>
      </c>
      <c r="Z530" s="98">
        <f>([3]CaseCE120!$O547+[3]CaseCE120!$Q547)/3600/1000</f>
        <v>5.4034548307748622</v>
      </c>
      <c r="AA530" s="98">
        <f>[3]CaseCE120!$AA547/1000</f>
        <v>1.49911332711733</v>
      </c>
      <c r="AB530" s="99">
        <f t="shared" si="114"/>
        <v>3.6044338563551133</v>
      </c>
      <c r="AC530" s="98">
        <f>([4]CaseCE130!$O547+[4]CaseCE130!$Q547)/3600/1000</f>
        <v>0.30837321382949723</v>
      </c>
      <c r="AD530" s="98">
        <f>[4]CaseCE130!$AA547/1000</f>
        <v>0.16214212700871999</v>
      </c>
      <c r="AE530" s="99">
        <f t="shared" si="115"/>
        <v>1.9018697948430943</v>
      </c>
      <c r="AF530" s="98">
        <f>([5]CaseCE140!$O547+[5]CaseCE140!$Q547)/3600/1000</f>
        <v>0.28101566171270831</v>
      </c>
      <c r="AG530" s="98">
        <f>[5]CaseCE140!$AA547/1000</f>
        <v>0.10150677164512401</v>
      </c>
      <c r="AH530" s="99">
        <f t="shared" si="116"/>
        <v>2.7684425103692796</v>
      </c>
      <c r="AI530" s="98">
        <f>([6]CaseCE150!$O547+[6]CaseCE150!$Q547)/3600/1000</f>
        <v>6.5110718420425835</v>
      </c>
      <c r="AJ530" s="98">
        <f>[6]CaseCE150!$AA547/1000</f>
        <v>1.7831182115188602</v>
      </c>
      <c r="AK530" s="99">
        <f t="shared" si="117"/>
        <v>3.6515088006960865</v>
      </c>
      <c r="AL530" s="98">
        <f>([7]CaseCE160!$O547+[7]CaseCE160!$Q547)/3600/1000</f>
        <v>6.5035385899693328</v>
      </c>
      <c r="AM530" s="98">
        <f>[7]CaseCE160!$AA547/1000</f>
        <v>1.68575267879905</v>
      </c>
      <c r="AN530" s="99">
        <f t="shared" si="118"/>
        <v>3.8579435001120865</v>
      </c>
      <c r="AO530" s="98">
        <f>([8]CaseCE165!$O547+[8]CaseCE165!$Q547)/3600/1000</f>
        <v>6.527498364184722</v>
      </c>
      <c r="AP530" s="98">
        <f>[8]CaseCE165!$AA547/1000</f>
        <v>2.2209004995452002</v>
      </c>
      <c r="AQ530" s="99">
        <f t="shared" si="119"/>
        <v>2.9391223809988039</v>
      </c>
      <c r="AR530" s="98">
        <f>([9]CaseCE170!$O547+[9]CaseCE170!$Q547)/3600/1000</f>
        <v>3.2110636468297362</v>
      </c>
      <c r="AS530" s="98">
        <f>[9]CaseCE170!$AA547/1000</f>
        <v>0.946449144857616</v>
      </c>
      <c r="AT530" s="99">
        <f t="shared" si="120"/>
        <v>3.3927482150272419</v>
      </c>
      <c r="AU530" s="98">
        <f>([10]CaseCE180!$O547+[10]CaseCE180!$Q547)/3600/1000</f>
        <v>6.5110810078448225</v>
      </c>
      <c r="AV530" s="98">
        <f>[10]CaseCE180!$AA547/1000</f>
        <v>1.6112864217920402</v>
      </c>
      <c r="AW530" s="99">
        <f t="shared" si="121"/>
        <v>4.0409209187050248</v>
      </c>
      <c r="AX530" s="98">
        <f>([11]CaseCE185!$O547+[11]CaseCE185!$Q547)/3600/1000</f>
        <v>6.5384385549473025</v>
      </c>
      <c r="AY530" s="98">
        <f>[11]CaseCE185!$AA547/1000</f>
        <v>2.2938177754604401</v>
      </c>
      <c r="AZ530" s="99">
        <f t="shared" si="122"/>
        <v>2.850461193952007</v>
      </c>
      <c r="BA530" s="98">
        <f>([12]CaseCE190!$O547+[12]CaseCE190!$Q547)/3600/1000</f>
        <v>0.83102670800756662</v>
      </c>
      <c r="BB530" s="98">
        <f>[12]CaseCE190!$AA547/1000</f>
        <v>0.24431420850001101</v>
      </c>
      <c r="BC530" s="99">
        <f t="shared" si="123"/>
        <v>3.4014669597389755</v>
      </c>
      <c r="BD530" s="98">
        <f>([13]CaseCE195!$O547+[13]CaseCE195!$Q547)/3600/1000</f>
        <v>0.85837959798553609</v>
      </c>
      <c r="BE530" s="98">
        <f>[13]CaseCE195!$AA547/1000</f>
        <v>0.37202765070301397</v>
      </c>
      <c r="BF530" s="99">
        <f t="shared" si="124"/>
        <v>2.3073005363001151</v>
      </c>
      <c r="BG530" s="98">
        <f>([14]CaseCE200!$O547+[14]CaseCE200!$Q547)/3600/1000</f>
        <v>7.9496739975566664</v>
      </c>
      <c r="BH530" s="98">
        <f>[14]CaseCE200!$AA547/1000</f>
        <v>2.1816916755106699</v>
      </c>
      <c r="BI530" s="99">
        <f t="shared" si="125"/>
        <v>3.6438118579225369</v>
      </c>
    </row>
    <row r="531" spans="19:61" x14ac:dyDescent="0.2">
      <c r="S531" t="s">
        <v>600</v>
      </c>
      <c r="T531" s="98">
        <f>([1]CaseCE100!$O548+[1]CaseCE100!$Q548)/3600/1000</f>
        <v>5.436333085287111</v>
      </c>
      <c r="U531" s="98">
        <f>[1]CaseCE100!$AA548/1000</f>
        <v>2.2633362753473398</v>
      </c>
      <c r="V531" s="99">
        <f t="shared" si="112"/>
        <v>2.4019113485258976</v>
      </c>
      <c r="W531" s="98">
        <f>([2]CaseCE110!$O548+[2]CaseCE110!$Q548)/3600/1000</f>
        <v>5.4087907828104997</v>
      </c>
      <c r="X531" s="98">
        <f>[2]CaseCE110!$AA548/1000</f>
        <v>1.59191717452337</v>
      </c>
      <c r="Y531" s="99">
        <f t="shared" si="113"/>
        <v>3.3976584142513104</v>
      </c>
      <c r="Z531" s="98">
        <f>([3]CaseCE120!$O548+[3]CaseCE120!$Q548)/3600/1000</f>
        <v>5.4013121366536385</v>
      </c>
      <c r="AA531" s="98">
        <f>[3]CaseCE120!$AA548/1000</f>
        <v>1.4986240544926599</v>
      </c>
      <c r="AB531" s="99">
        <f t="shared" si="114"/>
        <v>3.6041808620789717</v>
      </c>
      <c r="AC531" s="98">
        <f>([4]CaseCE130!$O548+[4]CaseCE130!$Q548)/3600/1000</f>
        <v>0.30633287507445278</v>
      </c>
      <c r="AD531" s="98">
        <f>[4]CaseCE130!$AA548/1000</f>
        <v>0.16108634863435101</v>
      </c>
      <c r="AE531" s="99">
        <f t="shared" si="115"/>
        <v>1.9016687489130195</v>
      </c>
      <c r="AF531" s="98">
        <f>([5]CaseCE140!$O548+[5]CaseCE140!$Q548)/3600/1000</f>
        <v>0.27879041480805278</v>
      </c>
      <c r="AG531" s="98">
        <f>[5]CaseCE140!$AA548/1000</f>
        <v>0.100712997567804</v>
      </c>
      <c r="AH531" s="99">
        <f t="shared" si="116"/>
        <v>2.7681671833902071</v>
      </c>
      <c r="AI531" s="98">
        <f>([6]CaseCE150!$O548+[6]CaseCE150!$Q548)/3600/1000</f>
        <v>6.5087960067626112</v>
      </c>
      <c r="AJ531" s="98">
        <f>[6]CaseCE150!$AA548/1000</f>
        <v>1.7826064358837299</v>
      </c>
      <c r="AK531" s="99">
        <f t="shared" si="117"/>
        <v>3.651280437308567</v>
      </c>
      <c r="AL531" s="98">
        <f>([7]CaseCE160!$O548+[7]CaseCE160!$Q548)/3600/1000</f>
        <v>6.5014499246376944</v>
      </c>
      <c r="AM531" s="98">
        <f>[7]CaseCE160!$AA548/1000</f>
        <v>1.6853324436421599</v>
      </c>
      <c r="AN531" s="99">
        <f t="shared" si="118"/>
        <v>3.8576661531462939</v>
      </c>
      <c r="AO531" s="98">
        <f>([8]CaseCE165!$O548+[8]CaseCE165!$Q548)/3600/1000</f>
        <v>6.5254698496147219</v>
      </c>
      <c r="AP531" s="98">
        <f>[8]CaseCE165!$AA548/1000</f>
        <v>2.2203410568413502</v>
      </c>
      <c r="AQ531" s="99">
        <f t="shared" si="119"/>
        <v>2.9389493247032208</v>
      </c>
      <c r="AR531" s="98">
        <f>([9]CaseCE170!$O548+[9]CaseCE170!$Q548)/3600/1000</f>
        <v>3.2087853240903303</v>
      </c>
      <c r="AS531" s="98">
        <f>[9]CaseCE170!$AA548/1000</f>
        <v>0.94575047339284302</v>
      </c>
      <c r="AT531" s="99">
        <f t="shared" si="120"/>
        <v>3.3928455912677875</v>
      </c>
      <c r="AU531" s="98">
        <f>([10]CaseCE180!$O548+[10]CaseCE180!$Q548)/3600/1000</f>
        <v>6.5088421792401414</v>
      </c>
      <c r="AV531" s="98">
        <f>[10]CaseCE180!$AA548/1000</f>
        <v>1.6107807549906099</v>
      </c>
      <c r="AW531" s="99">
        <f t="shared" si="121"/>
        <v>4.0407995682057205</v>
      </c>
      <c r="AX531" s="98">
        <f>([11]CaseCE185!$O548+[11]CaseCE185!$Q548)/3600/1000</f>
        <v>6.5364065820395023</v>
      </c>
      <c r="AY531" s="98">
        <f>[11]CaseCE185!$AA548/1000</f>
        <v>2.2931700959052601</v>
      </c>
      <c r="AZ531" s="99">
        <f t="shared" si="122"/>
        <v>2.8503801762071936</v>
      </c>
      <c r="BA531" s="98">
        <f>([12]CaseCE190!$O548+[12]CaseCE190!$Q548)/3600/1000</f>
        <v>0.82880509461072782</v>
      </c>
      <c r="BB531" s="98">
        <f>[12]CaseCE190!$AA548/1000</f>
        <v>0.24315191994659699</v>
      </c>
      <c r="BC531" s="99">
        <f t="shared" si="123"/>
        <v>3.4085895550105332</v>
      </c>
      <c r="BD531" s="98">
        <f>([13]CaseCE195!$O548+[13]CaseCE195!$Q548)/3600/1000</f>
        <v>0.85634014512817513</v>
      </c>
      <c r="BE531" s="98">
        <f>[13]CaseCE195!$AA548/1000</f>
        <v>0.37064845742542796</v>
      </c>
      <c r="BF531" s="99">
        <f t="shared" si="124"/>
        <v>2.310383674807186</v>
      </c>
      <c r="BG531" s="98">
        <f>([14]CaseCE200!$O548+[14]CaseCE200!$Q548)/3600/1000</f>
        <v>7.9474706983737216</v>
      </c>
      <c r="BH531" s="98">
        <f>[14]CaseCE200!$AA548/1000</f>
        <v>2.1812057513032799</v>
      </c>
      <c r="BI531" s="99">
        <f t="shared" si="125"/>
        <v>3.6436134892937422</v>
      </c>
    </row>
    <row r="532" spans="19:61" x14ac:dyDescent="0.2">
      <c r="S532" t="s">
        <v>601</v>
      </c>
      <c r="T532" s="98">
        <f>([1]CaseCE100!$O549+[1]CaseCE100!$Q549)/3600/1000</f>
        <v>5.435445312438361</v>
      </c>
      <c r="U532" s="98">
        <f>[1]CaseCE100!$AA549/1000</f>
        <v>2.2627858536763101</v>
      </c>
      <c r="V532" s="99">
        <f t="shared" si="112"/>
        <v>2.4021032761927006</v>
      </c>
      <c r="W532" s="98">
        <f>([2]CaseCE110!$O549+[2]CaseCE110!$Q549)/3600/1000</f>
        <v>5.4080031305555272</v>
      </c>
      <c r="X532" s="98">
        <f>[2]CaseCE110!$AA549/1000</f>
        <v>1.59154484824984</v>
      </c>
      <c r="Y532" s="99">
        <f t="shared" si="113"/>
        <v>3.397958365108277</v>
      </c>
      <c r="Z532" s="98">
        <f>([3]CaseCE120!$O549+[3]CaseCE120!$Q549)/3600/1000</f>
        <v>5.4006231165465559</v>
      </c>
      <c r="AA532" s="98">
        <f>[3]CaseCE120!$AA549/1000</f>
        <v>1.49829329672026</v>
      </c>
      <c r="AB532" s="99">
        <f t="shared" si="114"/>
        <v>3.6045166379429405</v>
      </c>
      <c r="AC532" s="98">
        <f>([4]CaseCE130!$O549+[4]CaseCE130!$Q549)/3600/1000</f>
        <v>0.30544509508134171</v>
      </c>
      <c r="AD532" s="98">
        <f>[4]CaseCE130!$AA549/1000</f>
        <v>0.16060117773125501</v>
      </c>
      <c r="AE532" s="99">
        <f t="shared" si="115"/>
        <v>1.9018857731695094</v>
      </c>
      <c r="AF532" s="98">
        <f>([5]CaseCE140!$O549+[5]CaseCE140!$Q549)/3600/1000</f>
        <v>0.27800276671341384</v>
      </c>
      <c r="AG532" s="98">
        <f>[5]CaseCE140!$AA549/1000</f>
        <v>0.100415935733893</v>
      </c>
      <c r="AH532" s="99">
        <f t="shared" si="116"/>
        <v>2.7685124346212775</v>
      </c>
      <c r="AI532" s="98">
        <f>([6]CaseCE150!$O549+[6]CaseCE150!$Q549)/3600/1000</f>
        <v>6.507974669762751</v>
      </c>
      <c r="AJ532" s="98">
        <f>[6]CaseCE150!$AA549/1000</f>
        <v>1.7823536846643302</v>
      </c>
      <c r="AK532" s="99">
        <f t="shared" si="117"/>
        <v>3.6513374005162138</v>
      </c>
      <c r="AL532" s="98">
        <f>([7]CaseCE160!$O549+[7]CaseCE160!$Q549)/3600/1000</f>
        <v>6.5007687320943885</v>
      </c>
      <c r="AM532" s="98">
        <f>[7]CaseCE160!$AA549/1000</f>
        <v>1.68516137841179</v>
      </c>
      <c r="AN532" s="99">
        <f t="shared" si="118"/>
        <v>3.8576535252790758</v>
      </c>
      <c r="AO532" s="98">
        <f>([8]CaseCE165!$O549+[8]CaseCE165!$Q549)/3600/1000</f>
        <v>6.5245865061306665</v>
      </c>
      <c r="AP532" s="98">
        <f>[8]CaseCE165!$AA549/1000</f>
        <v>2.2199937472364901</v>
      </c>
      <c r="AQ532" s="99">
        <f t="shared" si="119"/>
        <v>2.9390112085913094</v>
      </c>
      <c r="AR532" s="98">
        <f>([9]CaseCE170!$O549+[9]CaseCE170!$Q549)/3600/1000</f>
        <v>3.2079602173811725</v>
      </c>
      <c r="AS532" s="98">
        <f>[9]CaseCE170!$AA549/1000</f>
        <v>0.94553549813005999</v>
      </c>
      <c r="AT532" s="99">
        <f t="shared" si="120"/>
        <v>3.3927443482824291</v>
      </c>
      <c r="AU532" s="98">
        <f>([10]CaseCE180!$O549+[10]CaseCE180!$Q549)/3600/1000</f>
        <v>6.5080955848351865</v>
      </c>
      <c r="AV532" s="98">
        <f>[10]CaseCE180!$AA549/1000</f>
        <v>1.61059096251459</v>
      </c>
      <c r="AW532" s="99">
        <f t="shared" si="121"/>
        <v>4.0408121840409441</v>
      </c>
      <c r="AX532" s="98">
        <f>([11]CaseCE185!$O549+[11]CaseCE185!$Q549)/3600/1000</f>
        <v>6.5355181163208167</v>
      </c>
      <c r="AY532" s="98">
        <f>[11]CaseCE185!$AA549/1000</f>
        <v>2.29275668707059</v>
      </c>
      <c r="AZ532" s="99">
        <f t="shared" si="122"/>
        <v>2.8505066207749761</v>
      </c>
      <c r="BA532" s="98">
        <f>([12]CaseCE190!$O549+[12]CaseCE190!$Q549)/3600/1000</f>
        <v>0.82801820254717495</v>
      </c>
      <c r="BB532" s="98">
        <f>[12]CaseCE190!$AA549/1000</f>
        <v>0.24327457756802501</v>
      </c>
      <c r="BC532" s="99">
        <f t="shared" si="123"/>
        <v>3.4036363800308833</v>
      </c>
      <c r="BD532" s="98">
        <f>([13]CaseCE195!$O549+[13]CaseCE195!$Q549)/3600/1000</f>
        <v>0.85545320088248877</v>
      </c>
      <c r="BE532" s="98">
        <f>[13]CaseCE195!$AA549/1000</f>
        <v>0.37060484001294497</v>
      </c>
      <c r="BF532" s="99">
        <f t="shared" si="124"/>
        <v>2.3082623552693171</v>
      </c>
      <c r="BG532" s="98">
        <f>([14]CaseCE200!$O549+[14]CaseCE200!$Q549)/3600/1000</f>
        <v>7.9465399903324156</v>
      </c>
      <c r="BH532" s="98">
        <f>[14]CaseCE200!$AA549/1000</f>
        <v>2.18093744472504</v>
      </c>
      <c r="BI532" s="99">
        <f t="shared" si="125"/>
        <v>3.6436349926278009</v>
      </c>
    </row>
    <row r="533" spans="19:61" x14ac:dyDescent="0.2">
      <c r="S533" t="s">
        <v>602</v>
      </c>
      <c r="T533" s="98">
        <f>([1]CaseCE100!$O550+[1]CaseCE100!$Q550)/3600/1000</f>
        <v>5.4349345002375005</v>
      </c>
      <c r="U533" s="98">
        <f>[1]CaseCE100!$AA550/1000</f>
        <v>2.2622013844453099</v>
      </c>
      <c r="V533" s="99">
        <f t="shared" si="112"/>
        <v>2.4024980877509905</v>
      </c>
      <c r="W533" s="98">
        <f>([2]CaseCE110!$O550+[2]CaseCE110!$Q550)/3600/1000</f>
        <v>5.4075283071268334</v>
      </c>
      <c r="X533" s="98">
        <f>[2]CaseCE110!$AA550/1000</f>
        <v>1.5911357040098</v>
      </c>
      <c r="Y533" s="99">
        <f t="shared" si="113"/>
        <v>3.3985336973454827</v>
      </c>
      <c r="Z533" s="98">
        <f>([3]CaseCE120!$O550+[3]CaseCE120!$Q550)/3600/1000</f>
        <v>5.4003118668506671</v>
      </c>
      <c r="AA533" s="98">
        <f>[3]CaseCE120!$AA550/1000</f>
        <v>1.4979448860832698</v>
      </c>
      <c r="AB533" s="99">
        <f t="shared" si="114"/>
        <v>3.6051472367391675</v>
      </c>
      <c r="AC533" s="98">
        <f>([4]CaseCE130!$O550+[4]CaseCE130!$Q550)/3600/1000</f>
        <v>0.30493429244929443</v>
      </c>
      <c r="AD533" s="98">
        <f>[4]CaseCE130!$AA550/1000</f>
        <v>0.160295796374014</v>
      </c>
      <c r="AE533" s="99">
        <f t="shared" si="115"/>
        <v>1.9023224522856432</v>
      </c>
      <c r="AF533" s="98">
        <f>([5]CaseCE140!$O550+[5]CaseCE140!$Q550)/3600/1000</f>
        <v>0.27752798317667388</v>
      </c>
      <c r="AG533" s="98">
        <f>[5]CaseCE140!$AA550/1000</f>
        <v>0.100220945422233</v>
      </c>
      <c r="AH533" s="99">
        <f t="shared" si="116"/>
        <v>2.7691614962066313</v>
      </c>
      <c r="AI533" s="98">
        <f>([6]CaseCE150!$O550+[6]CaseCE150!$Q550)/3600/1000</f>
        <v>6.5075374199671669</v>
      </c>
      <c r="AJ533" s="98">
        <f>[6]CaseCE150!$AA550/1000</f>
        <v>1.7820053401578901</v>
      </c>
      <c r="AK533" s="99">
        <f t="shared" si="117"/>
        <v>3.6518057905430199</v>
      </c>
      <c r="AL533" s="98">
        <f>([7]CaseCE160!$O550+[7]CaseCE160!$Q550)/3600/1000</f>
        <v>6.5004509112411943</v>
      </c>
      <c r="AM533" s="98">
        <f>[7]CaseCE160!$AA550/1000</f>
        <v>1.6848904802904598</v>
      </c>
      <c r="AN533" s="99">
        <f t="shared" si="118"/>
        <v>3.8580851321093439</v>
      </c>
      <c r="AO533" s="98">
        <f>([8]CaseCE165!$O550+[8]CaseCE165!$Q550)/3600/1000</f>
        <v>6.5240562459694447</v>
      </c>
      <c r="AP533" s="98">
        <f>[8]CaseCE165!$AA550/1000</f>
        <v>2.2195243146875598</v>
      </c>
      <c r="AQ533" s="99">
        <f t="shared" si="119"/>
        <v>2.9393939065217358</v>
      </c>
      <c r="AR533" s="98">
        <f>([9]CaseCE170!$O550+[9]CaseCE170!$Q550)/3600/1000</f>
        <v>3.2075242065357252</v>
      </c>
      <c r="AS533" s="98">
        <f>[9]CaseCE170!$AA550/1000</f>
        <v>0.945272902552455</v>
      </c>
      <c r="AT533" s="99">
        <f t="shared" si="120"/>
        <v>3.3932255942962817</v>
      </c>
      <c r="AU533" s="98">
        <f>([10]CaseCE180!$O550+[10]CaseCE180!$Q550)/3600/1000</f>
        <v>6.5076269024432305</v>
      </c>
      <c r="AV533" s="98">
        <f>[10]CaseCE180!$AA550/1000</f>
        <v>1.6102537217072399</v>
      </c>
      <c r="AW533" s="99">
        <f t="shared" si="121"/>
        <v>4.0413674036062135</v>
      </c>
      <c r="AX533" s="98">
        <f>([11]CaseCE185!$O550+[11]CaseCE185!$Q550)/3600/1000</f>
        <v>6.5350017795587387</v>
      </c>
      <c r="AY533" s="98">
        <f>[11]CaseCE185!$AA550/1000</f>
        <v>2.2921901573110999</v>
      </c>
      <c r="AZ533" s="99">
        <f t="shared" si="122"/>
        <v>2.8509858829621515</v>
      </c>
      <c r="BA533" s="98">
        <f>([12]CaseCE190!$O550+[12]CaseCE190!$Q550)/3600/1000</f>
        <v>0.82754242720048476</v>
      </c>
      <c r="BB533" s="98">
        <f>[12]CaseCE190!$AA550/1000</f>
        <v>0.24330746360981101</v>
      </c>
      <c r="BC533" s="99">
        <f t="shared" si="123"/>
        <v>3.4012208870320713</v>
      </c>
      <c r="BD533" s="98">
        <f>([13]CaseCE195!$O550+[13]CaseCE195!$Q550)/3600/1000</f>
        <v>0.85494236986332228</v>
      </c>
      <c r="BE533" s="98">
        <f>[13]CaseCE195!$AA550/1000</f>
        <v>0.37056288864515602</v>
      </c>
      <c r="BF533" s="99">
        <f t="shared" si="124"/>
        <v>2.3071451461023096</v>
      </c>
      <c r="BG533" s="98">
        <f>([14]CaseCE200!$O550+[14]CaseCE200!$Q550)/3600/1000</f>
        <v>7.9461365808068045</v>
      </c>
      <c r="BH533" s="98">
        <f>[14]CaseCE200!$AA550/1000</f>
        <v>2.1805645384376797</v>
      </c>
      <c r="BI533" s="99">
        <f t="shared" si="125"/>
        <v>3.6440731015923125</v>
      </c>
    </row>
    <row r="534" spans="19:61" x14ac:dyDescent="0.2">
      <c r="S534" t="s">
        <v>603</v>
      </c>
      <c r="T534" s="98">
        <f>([1]CaseCE100!$O551+[1]CaseCE100!$Q551)/3600/1000</f>
        <v>5.4346932346142776</v>
      </c>
      <c r="U534" s="98">
        <f>[1]CaseCE100!$AA551/1000</f>
        <v>2.26196617988934</v>
      </c>
      <c r="V534" s="99">
        <f t="shared" si="112"/>
        <v>2.4026412432391688</v>
      </c>
      <c r="W534" s="98">
        <f>([2]CaseCE110!$O551+[2]CaseCE110!$Q551)/3600/1000</f>
        <v>5.4072495178759432</v>
      </c>
      <c r="X534" s="98">
        <f>[2]CaseCE110!$AA551/1000</f>
        <v>1.59095844555986</v>
      </c>
      <c r="Y534" s="99">
        <f t="shared" si="113"/>
        <v>3.3987371153324664</v>
      </c>
      <c r="Z534" s="98">
        <f>([3]CaseCE120!$O551+[3]CaseCE120!$Q551)/3600/1000</f>
        <v>5.4000961769758336</v>
      </c>
      <c r="AA534" s="98">
        <f>[3]CaseCE120!$AA551/1000</f>
        <v>1.4977917058569001</v>
      </c>
      <c r="AB534" s="99">
        <f t="shared" si="114"/>
        <v>3.6053719324653288</v>
      </c>
      <c r="AC534" s="98">
        <f>([4]CaseCE130!$O551+[4]CaseCE130!$Q551)/3600/1000</f>
        <v>0.30469305192941387</v>
      </c>
      <c r="AD534" s="98">
        <f>[4]CaseCE130!$AA551/1000</f>
        <v>0.160155614024202</v>
      </c>
      <c r="AE534" s="99">
        <f t="shared" si="115"/>
        <v>1.9024812447933921</v>
      </c>
      <c r="AF534" s="98">
        <f>([5]CaseCE140!$O551+[5]CaseCE140!$Q551)/3600/1000</f>
        <v>0.2772492254919714</v>
      </c>
      <c r="AG534" s="98">
        <f>[5]CaseCE140!$AA551/1000</f>
        <v>0.10011193558261501</v>
      </c>
      <c r="AH534" s="99">
        <f t="shared" si="116"/>
        <v>2.7693923194919954</v>
      </c>
      <c r="AI534" s="98">
        <f>([6]CaseCE150!$O551+[6]CaseCE150!$Q551)/3600/1000</f>
        <v>6.5072755405095002</v>
      </c>
      <c r="AJ534" s="98">
        <f>[6]CaseCE150!$AA551/1000</f>
        <v>1.7817657335594099</v>
      </c>
      <c r="AK534" s="99">
        <f t="shared" si="117"/>
        <v>3.6521498971191919</v>
      </c>
      <c r="AL534" s="98">
        <f>([7]CaseCE160!$O551+[7]CaseCE160!$Q551)/3600/1000</f>
        <v>6.5002239693196104</v>
      </c>
      <c r="AM534" s="98">
        <f>[7]CaseCE160!$AA551/1000</f>
        <v>1.6846643228846201</v>
      </c>
      <c r="AN534" s="99">
        <f t="shared" si="118"/>
        <v>3.858468349462874</v>
      </c>
      <c r="AO534" s="98">
        <f>([8]CaseCE165!$O551+[8]CaseCE165!$Q551)/3600/1000</f>
        <v>6.523787385136445</v>
      </c>
      <c r="AP534" s="98">
        <f>[8]CaseCE165!$AA551/1000</f>
        <v>2.21921802988959</v>
      </c>
      <c r="AQ534" s="99">
        <f t="shared" si="119"/>
        <v>2.9396784350481395</v>
      </c>
      <c r="AR534" s="98">
        <f>([9]CaseCE170!$O551+[9]CaseCE170!$Q551)/3600/1000</f>
        <v>3.2072647067928197</v>
      </c>
      <c r="AS534" s="98">
        <f>[9]CaseCE170!$AA551/1000</f>
        <v>0.94510364648853296</v>
      </c>
      <c r="AT534" s="99">
        <f t="shared" si="120"/>
        <v>3.3935587051316429</v>
      </c>
      <c r="AU534" s="98">
        <f>([10]CaseCE180!$O551+[10]CaseCE180!$Q551)/3600/1000</f>
        <v>6.5073471705796004</v>
      </c>
      <c r="AV534" s="98">
        <f>[10]CaseCE180!$AA551/1000</f>
        <v>1.61012679289696</v>
      </c>
      <c r="AW534" s="99">
        <f t="shared" si="121"/>
        <v>4.0415122580945946</v>
      </c>
      <c r="AX534" s="98">
        <f>([11]CaseCE185!$O551+[11]CaseCE185!$Q551)/3600/1000</f>
        <v>6.5347563370228947</v>
      </c>
      <c r="AY534" s="98">
        <f>[11]CaseCE185!$AA551/1000</f>
        <v>2.29198393138403</v>
      </c>
      <c r="AZ534" s="99">
        <f t="shared" si="122"/>
        <v>2.8511353188575095</v>
      </c>
      <c r="BA534" s="98">
        <f>([12]CaseCE190!$O551+[12]CaseCE190!$Q551)/3600/1000</f>
        <v>0.82726268739463582</v>
      </c>
      <c r="BB534" s="98">
        <f>[12]CaseCE190!$AA551/1000</f>
        <v>0.24335021088362002</v>
      </c>
      <c r="BC534" s="99">
        <f t="shared" si="123"/>
        <v>3.3994738874102168</v>
      </c>
      <c r="BD534" s="98">
        <f>([13]CaseCE195!$O551+[13]CaseCE195!$Q551)/3600/1000</f>
        <v>0.85470109950548612</v>
      </c>
      <c r="BE534" s="98">
        <f>[13]CaseCE195!$AA551/1000</f>
        <v>0.37061941383908198</v>
      </c>
      <c r="BF534" s="99">
        <f t="shared" si="124"/>
        <v>2.3061422785493528</v>
      </c>
      <c r="BG534" s="98">
        <f>([14]CaseCE200!$O551+[14]CaseCE200!$Q551)/3600/1000</f>
        <v>7.9458968904292773</v>
      </c>
      <c r="BH534" s="98">
        <f>[14]CaseCE200!$AA551/1000</f>
        <v>2.1802875186307702</v>
      </c>
      <c r="BI534" s="99">
        <f t="shared" si="125"/>
        <v>3.6444261697279883</v>
      </c>
    </row>
    <row r="535" spans="19:61" x14ac:dyDescent="0.2">
      <c r="S535" t="s">
        <v>604</v>
      </c>
      <c r="T535" s="98">
        <f>([1]CaseCE100!$O552+[1]CaseCE100!$Q552)/3600/1000</f>
        <v>5.434667012271472</v>
      </c>
      <c r="U535" s="98">
        <f>[1]CaseCE100!$AA552/1000</f>
        <v>2.2619576522542904</v>
      </c>
      <c r="V535" s="99">
        <f t="shared" si="112"/>
        <v>2.4026387084900667</v>
      </c>
      <c r="W535" s="98">
        <f>([2]CaseCE110!$O552+[2]CaseCE110!$Q552)/3600/1000</f>
        <v>5.4071478139828333</v>
      </c>
      <c r="X535" s="98">
        <f>[2]CaseCE110!$AA552/1000</f>
        <v>1.5909343261935001</v>
      </c>
      <c r="Y535" s="99">
        <f t="shared" si="113"/>
        <v>3.3987247147530462</v>
      </c>
      <c r="Z535" s="98">
        <f>([3]CaseCE120!$O552+[3]CaseCE120!$Q552)/3600/1000</f>
        <v>5.3999670161850268</v>
      </c>
      <c r="AA535" s="98">
        <f>[3]CaseCE120!$AA552/1000</f>
        <v>1.4977622150423899</v>
      </c>
      <c r="AB535" s="99">
        <f t="shared" si="114"/>
        <v>3.6053566860959942</v>
      </c>
      <c r="AC535" s="98">
        <f>([4]CaseCE130!$O552+[4]CaseCE130!$Q552)/3600/1000</f>
        <v>0.30466685545788336</v>
      </c>
      <c r="AD535" s="98">
        <f>[4]CaseCE130!$AA552/1000</f>
        <v>0.160142061580963</v>
      </c>
      <c r="AE535" s="99">
        <f t="shared" si="115"/>
        <v>1.9024786645690395</v>
      </c>
      <c r="AF535" s="98">
        <f>([5]CaseCE140!$O552+[5]CaseCE140!$Q552)/3600/1000</f>
        <v>0.2771475517313664</v>
      </c>
      <c r="AG535" s="98">
        <f>[5]CaseCE140!$AA552/1000</f>
        <v>0.10007567663587101</v>
      </c>
      <c r="AH535" s="99">
        <f t="shared" si="116"/>
        <v>2.7693797438889955</v>
      </c>
      <c r="AI535" s="98">
        <f>([6]CaseCE150!$O552+[6]CaseCE150!$Q552)/3600/1000</f>
        <v>6.5071814808394448</v>
      </c>
      <c r="AJ535" s="98">
        <f>[6]CaseCE150!$AA552/1000</f>
        <v>1.7817212829418601</v>
      </c>
      <c r="AK535" s="99">
        <f t="shared" si="117"/>
        <v>3.6521882199752467</v>
      </c>
      <c r="AL535" s="98">
        <f>([7]CaseCE160!$O552+[7]CaseCE160!$Q552)/3600/1000</f>
        <v>6.5000780778023888</v>
      </c>
      <c r="AM535" s="98">
        <f>[7]CaseCE160!$AA552/1000</f>
        <v>1.6845894880735299</v>
      </c>
      <c r="AN535" s="99">
        <f t="shared" si="118"/>
        <v>3.8585531512699727</v>
      </c>
      <c r="AO535" s="98">
        <f>([8]CaseCE165!$O552+[8]CaseCE165!$Q552)/3600/1000</f>
        <v>6.5237358423534451</v>
      </c>
      <c r="AP535" s="98">
        <f>[8]CaseCE165!$AA552/1000</f>
        <v>2.2191715841794397</v>
      </c>
      <c r="AQ535" s="99">
        <f t="shared" si="119"/>
        <v>2.9397167343261832</v>
      </c>
      <c r="AR535" s="98">
        <f>([9]CaseCE170!$O552+[9]CaseCE170!$Q552)/3600/1000</f>
        <v>3.207171933384136</v>
      </c>
      <c r="AS535" s="98">
        <f>[9]CaseCE170!$AA552/1000</f>
        <v>0.94507245066140699</v>
      </c>
      <c r="AT535" s="99">
        <f t="shared" si="120"/>
        <v>3.3935725574685871</v>
      </c>
      <c r="AU535" s="98">
        <f>([10]CaseCE180!$O552+[10]CaseCE180!$Q552)/3600/1000</f>
        <v>6.5072400126071006</v>
      </c>
      <c r="AV535" s="98">
        <f>[10]CaseCE180!$AA552/1000</f>
        <v>1.6101269456577298</v>
      </c>
      <c r="AW535" s="99">
        <f t="shared" si="121"/>
        <v>4.0414453221568323</v>
      </c>
      <c r="AX535" s="98">
        <f>([11]CaseCE185!$O552+[11]CaseCE185!$Q552)/3600/1000</f>
        <v>6.5347269218656416</v>
      </c>
      <c r="AY535" s="98">
        <f>[11]CaseCE185!$AA552/1000</f>
        <v>2.2920185054146001</v>
      </c>
      <c r="AZ535" s="99">
        <f t="shared" si="122"/>
        <v>2.8510794770758556</v>
      </c>
      <c r="BA535" s="98">
        <f>([12]CaseCE190!$O552+[12]CaseCE190!$Q552)/3600/1000</f>
        <v>0.82715993104138286</v>
      </c>
      <c r="BB535" s="98">
        <f>[12]CaseCE190!$AA552/1000</f>
        <v>0.243439118032897</v>
      </c>
      <c r="BC535" s="99">
        <f t="shared" si="123"/>
        <v>3.397810252211007</v>
      </c>
      <c r="BD535" s="98">
        <f>([13]CaseCE195!$O552+[13]CaseCE195!$Q552)/3600/1000</f>
        <v>0.85467491610851654</v>
      </c>
      <c r="BE535" s="98">
        <f>[13]CaseCE195!$AA552/1000</f>
        <v>0.370775667161652</v>
      </c>
      <c r="BF535" s="99">
        <f t="shared" si="124"/>
        <v>2.3050997997015066</v>
      </c>
      <c r="BG535" s="98">
        <f>([14]CaseCE200!$O552+[14]CaseCE200!$Q552)/3600/1000</f>
        <v>7.9458188976461397</v>
      </c>
      <c r="BH535" s="98">
        <f>[14]CaseCE200!$AA552/1000</f>
        <v>2.18023506585559</v>
      </c>
      <c r="BI535" s="99">
        <f t="shared" si="125"/>
        <v>3.6444780758206732</v>
      </c>
    </row>
    <row r="536" spans="19:61" x14ac:dyDescent="0.2">
      <c r="S536" t="s">
        <v>605</v>
      </c>
      <c r="T536" s="98">
        <f>([1]CaseCE100!$O553+[1]CaseCE100!$Q553)/3600/1000</f>
        <v>5.4349306813608607</v>
      </c>
      <c r="U536" s="98">
        <f>[1]CaseCE100!$AA553/1000</f>
        <v>2.26204336342653</v>
      </c>
      <c r="V536" s="99">
        <f t="shared" si="112"/>
        <v>2.4026642323638128</v>
      </c>
      <c r="W536" s="98">
        <f>([2]CaseCE110!$O553+[2]CaseCE110!$Q553)/3600/1000</f>
        <v>5.4072822314412212</v>
      </c>
      <c r="X536" s="98">
        <f>[2]CaseCE110!$AA553/1000</f>
        <v>1.5909661947407001</v>
      </c>
      <c r="Y536" s="99">
        <f t="shared" si="113"/>
        <v>3.3987411230459954</v>
      </c>
      <c r="Z536" s="98">
        <f>([3]CaseCE120!$O553+[3]CaseCE120!$Q553)/3600/1000</f>
        <v>5.3999585925333342</v>
      </c>
      <c r="AA536" s="98">
        <f>[3]CaseCE120!$AA553/1000</f>
        <v>1.49776029179329</v>
      </c>
      <c r="AB536" s="99">
        <f t="shared" si="114"/>
        <v>3.605355691509144</v>
      </c>
      <c r="AC536" s="98">
        <f>([4]CaseCE130!$O553+[4]CaseCE130!$Q553)/3600/1000</f>
        <v>0.30493054825799998</v>
      </c>
      <c r="AD536" s="98">
        <f>[4]CaseCE130!$AA553/1000</f>
        <v>0.16027847820500801</v>
      </c>
      <c r="AE536" s="99">
        <f t="shared" si="115"/>
        <v>1.9025046386325886</v>
      </c>
      <c r="AF536" s="98">
        <f>([5]CaseCE140!$O553+[5]CaseCE140!$Q553)/3600/1000</f>
        <v>0.27728200841571421</v>
      </c>
      <c r="AG536" s="98">
        <f>[5]CaseCE140!$AA553/1000</f>
        <v>0.10012362658195401</v>
      </c>
      <c r="AH536" s="99">
        <f t="shared" si="116"/>
        <v>2.7693963740791099</v>
      </c>
      <c r="AI536" s="98">
        <f>([6]CaseCE150!$O553+[6]CaseCE150!$Q553)/3600/1000</f>
        <v>6.5073162827371114</v>
      </c>
      <c r="AJ536" s="98">
        <f>[6]CaseCE150!$AA553/1000</f>
        <v>1.7817520281541499</v>
      </c>
      <c r="AK536" s="99">
        <f t="shared" si="117"/>
        <v>3.6522008561867763</v>
      </c>
      <c r="AL536" s="98">
        <f>([7]CaseCE160!$O553+[7]CaseCE160!$Q553)/3600/1000</f>
        <v>6.500056491848194</v>
      </c>
      <c r="AM536" s="98">
        <f>[7]CaseCE160!$AA553/1000</f>
        <v>1.68458535010146</v>
      </c>
      <c r="AN536" s="99">
        <f t="shared" si="118"/>
        <v>3.8585498155119926</v>
      </c>
      <c r="AO536" s="98">
        <f>([8]CaseCE165!$O553+[8]CaseCE165!$Q553)/3600/1000</f>
        <v>6.5239651329070005</v>
      </c>
      <c r="AP536" s="98">
        <f>[8]CaseCE165!$AA553/1000</f>
        <v>2.2192366551121401</v>
      </c>
      <c r="AQ536" s="99">
        <f t="shared" si="119"/>
        <v>2.9397338575309981</v>
      </c>
      <c r="AR536" s="98">
        <f>([9]CaseCE170!$O553+[9]CaseCE170!$Q553)/3600/1000</f>
        <v>3.2073078978459031</v>
      </c>
      <c r="AS536" s="98">
        <f>[9]CaseCE170!$AA553/1000</f>
        <v>0.94512465700866599</v>
      </c>
      <c r="AT536" s="99">
        <f t="shared" si="120"/>
        <v>3.3935289636788037</v>
      </c>
      <c r="AU536" s="98">
        <f>([10]CaseCE180!$O553+[10]CaseCE180!$Q553)/3600/1000</f>
        <v>6.5073634223289742</v>
      </c>
      <c r="AV536" s="98">
        <f>[10]CaseCE180!$AA553/1000</f>
        <v>1.6101798770814901</v>
      </c>
      <c r="AW536" s="99">
        <f t="shared" si="121"/>
        <v>4.0413891112114806</v>
      </c>
      <c r="AX536" s="98">
        <f>([11]CaseCE185!$O553+[11]CaseCE185!$Q553)/3600/1000</f>
        <v>6.5349866257927998</v>
      </c>
      <c r="AY536" s="98">
        <f>[11]CaseCE185!$AA553/1000</f>
        <v>2.2921493418670202</v>
      </c>
      <c r="AZ536" s="99">
        <f t="shared" si="122"/>
        <v>2.8510300382390743</v>
      </c>
      <c r="BA536" s="98">
        <f>([12]CaseCE190!$O553+[12]CaseCE190!$Q553)/3600/1000</f>
        <v>0.82729295536985215</v>
      </c>
      <c r="BB536" s="98">
        <f>[12]CaseCE190!$AA553/1000</f>
        <v>0.243616113479806</v>
      </c>
      <c r="BC536" s="99">
        <f t="shared" si="123"/>
        <v>3.3958876674979415</v>
      </c>
      <c r="BD536" s="98">
        <f>([13]CaseCE195!$O553+[13]CaseCE195!$Q553)/3600/1000</f>
        <v>0.85493857519657213</v>
      </c>
      <c r="BE536" s="98">
        <f>[13]CaseCE195!$AA553/1000</f>
        <v>0.371096679715337</v>
      </c>
      <c r="BF536" s="99">
        <f t="shared" si="124"/>
        <v>2.3038162881230395</v>
      </c>
      <c r="BG536" s="98">
        <f>([14]CaseCE200!$O553+[14]CaseCE200!$Q553)/3600/1000</f>
        <v>7.9459727637286939</v>
      </c>
      <c r="BH536" s="98">
        <f>[14]CaseCE200!$AA553/1000</f>
        <v>2.1802690611826403</v>
      </c>
      <c r="BI536" s="99">
        <f t="shared" si="125"/>
        <v>3.6444918222242584</v>
      </c>
    </row>
    <row r="537" spans="19:61" x14ac:dyDescent="0.2">
      <c r="S537" t="s">
        <v>606</v>
      </c>
      <c r="T537" s="98">
        <f>([1]CaseCE100!$O554+[1]CaseCE100!$Q554)/3600/1000</f>
        <v>5.4353101077706105</v>
      </c>
      <c r="U537" s="98">
        <f>[1]CaseCE100!$AA554/1000</f>
        <v>2.2624280200823201</v>
      </c>
      <c r="V537" s="99">
        <f t="shared" si="112"/>
        <v>2.4024234404473308</v>
      </c>
      <c r="W537" s="98">
        <f>([2]CaseCE110!$O554+[2]CaseCE110!$Q554)/3600/1000</f>
        <v>5.4075426939074998</v>
      </c>
      <c r="X537" s="98">
        <f>[2]CaseCE110!$AA554/1000</f>
        <v>1.59121319534766</v>
      </c>
      <c r="Y537" s="99">
        <f t="shared" si="113"/>
        <v>3.3983772317360779</v>
      </c>
      <c r="Z537" s="98">
        <f>([3]CaseCE120!$O554+[3]CaseCE120!$Q554)/3600/1000</f>
        <v>5.4000247618748327</v>
      </c>
      <c r="AA537" s="98">
        <f>[3]CaseCE120!$AA554/1000</f>
        <v>1.4979486289722299</v>
      </c>
      <c r="AB537" s="99">
        <f t="shared" si="114"/>
        <v>3.6049465632075042</v>
      </c>
      <c r="AC537" s="98">
        <f>([4]CaseCE130!$O554+[4]CaseCE130!$Q554)/3600/1000</f>
        <v>0.30531000153574445</v>
      </c>
      <c r="AD537" s="98">
        <f>[4]CaseCE130!$AA554/1000</f>
        <v>0.16050044161364202</v>
      </c>
      <c r="AE537" s="99">
        <f t="shared" si="115"/>
        <v>1.9022377662404768</v>
      </c>
      <c r="AF537" s="98">
        <f>([5]CaseCE140!$O554+[5]CaseCE140!$Q554)/3600/1000</f>
        <v>0.27754249924277358</v>
      </c>
      <c r="AG537" s="98">
        <f>[5]CaseCE140!$AA554/1000</f>
        <v>0.100232523962894</v>
      </c>
      <c r="AH537" s="99">
        <f t="shared" si="116"/>
        <v>2.7689864354360623</v>
      </c>
      <c r="AI537" s="98">
        <f>([6]CaseCE150!$O554+[6]CaseCE150!$Q554)/3600/1000</f>
        <v>6.5075740033981946</v>
      </c>
      <c r="AJ537" s="98">
        <f>[6]CaseCE150!$AA554/1000</f>
        <v>1.7819053886620899</v>
      </c>
      <c r="AK537" s="99">
        <f t="shared" si="117"/>
        <v>3.652031159905905</v>
      </c>
      <c r="AL537" s="98">
        <f>([7]CaseCE160!$O554+[7]CaseCE160!$Q554)/3600/1000</f>
        <v>6.5001164151026112</v>
      </c>
      <c r="AM537" s="98">
        <f>[7]CaseCE160!$AA554/1000</f>
        <v>1.6846555767570301</v>
      </c>
      <c r="AN537" s="99">
        <f t="shared" si="118"/>
        <v>3.8584245378009943</v>
      </c>
      <c r="AO537" s="98">
        <f>([8]CaseCE165!$O554+[8]CaseCE165!$Q554)/3600/1000</f>
        <v>6.5243106600650833</v>
      </c>
      <c r="AP537" s="98">
        <f>[8]CaseCE165!$AA554/1000</f>
        <v>2.2194614535678601</v>
      </c>
      <c r="AQ537" s="99">
        <f t="shared" si="119"/>
        <v>2.9395917868170369</v>
      </c>
      <c r="AR537" s="98">
        <f>([9]CaseCE170!$O554+[9]CaseCE170!$Q554)/3600/1000</f>
        <v>3.2075676277761249</v>
      </c>
      <c r="AS537" s="98">
        <f>[9]CaseCE170!$AA554/1000</f>
        <v>0.94527897444377695</v>
      </c>
      <c r="AT537" s="99">
        <f t="shared" si="120"/>
        <v>3.3932497331420373</v>
      </c>
      <c r="AU537" s="98">
        <f>([10]CaseCE180!$O554+[10]CaseCE180!$Q554)/3600/1000</f>
        <v>6.5076139534436743</v>
      </c>
      <c r="AV537" s="98">
        <f>[10]CaseCE180!$AA554/1000</f>
        <v>1.6104145854168601</v>
      </c>
      <c r="AW537" s="99">
        <f t="shared" si="121"/>
        <v>4.0409556721439905</v>
      </c>
      <c r="AX537" s="98">
        <f>([11]CaseCE185!$O554+[11]CaseCE185!$Q554)/3600/1000</f>
        <v>6.5353637087700607</v>
      </c>
      <c r="AY537" s="98">
        <f>[11]CaseCE185!$AA554/1000</f>
        <v>2.29256850150876</v>
      </c>
      <c r="AZ537" s="99">
        <f t="shared" si="122"/>
        <v>2.8506732533702173</v>
      </c>
      <c r="BA537" s="98">
        <f>([12]CaseCE190!$O554+[12]CaseCE190!$Q554)/3600/1000</f>
        <v>0.82755232592953321</v>
      </c>
      <c r="BB537" s="98">
        <f>[12]CaseCE190!$AA554/1000</f>
        <v>0.24382727543154101</v>
      </c>
      <c r="BC537" s="99">
        <f t="shared" si="123"/>
        <v>3.3940104709978756</v>
      </c>
      <c r="BD537" s="98">
        <f>([13]CaseCE195!$O554+[13]CaseCE195!$Q554)/3600/1000</f>
        <v>0.85531795097425267</v>
      </c>
      <c r="BE537" s="98">
        <f>[13]CaseCE195!$AA554/1000</f>
        <v>0.37144279880891296</v>
      </c>
      <c r="BF537" s="99">
        <f t="shared" si="124"/>
        <v>2.3026908953867404</v>
      </c>
      <c r="BG537" s="98">
        <f>([14]CaseCE200!$O554+[14]CaseCE200!$Q554)/3600/1000</f>
        <v>7.9462535849189715</v>
      </c>
      <c r="BH537" s="98">
        <f>[14]CaseCE200!$AA554/1000</f>
        <v>2.1804304499642497</v>
      </c>
      <c r="BI537" s="99">
        <f t="shared" si="125"/>
        <v>3.6443508597347178</v>
      </c>
    </row>
    <row r="538" spans="19:61" x14ac:dyDescent="0.2">
      <c r="S538" t="s">
        <v>607</v>
      </c>
      <c r="T538" s="98">
        <f>([1]CaseCE100!$O555+[1]CaseCE100!$Q555)/3600/1000</f>
        <v>5.4355857026688055</v>
      </c>
      <c r="U538" s="98">
        <f>[1]CaseCE100!$AA555/1000</f>
        <v>2.2626744852529801</v>
      </c>
      <c r="V538" s="99">
        <f t="shared" si="112"/>
        <v>2.4022835534211082</v>
      </c>
      <c r="W538" s="98">
        <f>([2]CaseCE110!$O555+[2]CaseCE110!$Q555)/3600/1000</f>
        <v>5.4077777712854438</v>
      </c>
      <c r="X538" s="98">
        <f>[2]CaseCE110!$AA555/1000</f>
        <v>1.5913800632700699</v>
      </c>
      <c r="Y538" s="99">
        <f t="shared" si="113"/>
        <v>3.3981686060419753</v>
      </c>
      <c r="Z538" s="98">
        <f>([3]CaseCE120!$O555+[3]CaseCE120!$Q555)/3600/1000</f>
        <v>5.4001211015779997</v>
      </c>
      <c r="AA538" s="98">
        <f>[3]CaseCE120!$AA555/1000</f>
        <v>1.4980745947349601</v>
      </c>
      <c r="AB538" s="99">
        <f t="shared" si="114"/>
        <v>3.6047077499057325</v>
      </c>
      <c r="AC538" s="98">
        <f>([4]CaseCE130!$O555+[4]CaseCE130!$Q555)/3600/1000</f>
        <v>0.3055856017752</v>
      </c>
      <c r="AD538" s="98">
        <f>[4]CaseCE130!$AA555/1000</f>
        <v>0.160658446740294</v>
      </c>
      <c r="AE538" s="99">
        <f t="shared" si="115"/>
        <v>1.9020823864255467</v>
      </c>
      <c r="AF538" s="98">
        <f>([5]CaseCE140!$O555+[5]CaseCE140!$Q555)/3600/1000</f>
        <v>0.27777759734442475</v>
      </c>
      <c r="AG538" s="98">
        <f>[5]CaseCE140!$AA555/1000</f>
        <v>0.100325988108557</v>
      </c>
      <c r="AH538" s="99">
        <f t="shared" si="116"/>
        <v>2.768750177111214</v>
      </c>
      <c r="AI538" s="98">
        <f>([6]CaseCE150!$O555+[6]CaseCE150!$Q555)/3600/1000</f>
        <v>6.5078088082304166</v>
      </c>
      <c r="AJ538" s="98">
        <f>[6]CaseCE150!$AA555/1000</f>
        <v>1.7821159903116599</v>
      </c>
      <c r="AK538" s="99">
        <f t="shared" si="117"/>
        <v>3.6517313371349744</v>
      </c>
      <c r="AL538" s="98">
        <f>([7]CaseCE160!$O555+[7]CaseCE160!$Q555)/3600/1000</f>
        <v>6.500202868523834</v>
      </c>
      <c r="AM538" s="98">
        <f>[7]CaseCE160!$AA555/1000</f>
        <v>1.6848221875432901</v>
      </c>
      <c r="AN538" s="99">
        <f t="shared" si="118"/>
        <v>3.8580942942127634</v>
      </c>
      <c r="AO538" s="98">
        <f>([8]CaseCE165!$O555+[8]CaseCE165!$Q555)/3600/1000</f>
        <v>6.5245814030983045</v>
      </c>
      <c r="AP538" s="98">
        <f>[8]CaseCE165!$AA555/1000</f>
        <v>2.2197375184107702</v>
      </c>
      <c r="AQ538" s="99">
        <f t="shared" si="119"/>
        <v>2.9393481657099727</v>
      </c>
      <c r="AR538" s="98">
        <f>([9]CaseCE170!$O555+[9]CaseCE170!$Q555)/3600/1000</f>
        <v>3.2078026776580635</v>
      </c>
      <c r="AS538" s="98">
        <f>[9]CaseCE170!$AA555/1000</f>
        <v>0.94543768551071194</v>
      </c>
      <c r="AT538" s="99">
        <f t="shared" si="120"/>
        <v>3.3929287216060722</v>
      </c>
      <c r="AU538" s="98">
        <f>([10]CaseCE180!$O555+[10]CaseCE180!$Q555)/3600/1000</f>
        <v>6.507842545316822</v>
      </c>
      <c r="AV538" s="98">
        <f>[10]CaseCE180!$AA555/1000</f>
        <v>1.61054302017018</v>
      </c>
      <c r="AW538" s="99">
        <f t="shared" si="121"/>
        <v>4.0407753557735839</v>
      </c>
      <c r="AX538" s="98">
        <f>([11]CaseCE185!$O555+[11]CaseCE185!$Q555)/3600/1000</f>
        <v>6.5356382457167124</v>
      </c>
      <c r="AY538" s="98">
        <f>[11]CaseCE185!$AA555/1000</f>
        <v>2.2928033962944498</v>
      </c>
      <c r="AZ538" s="99">
        <f t="shared" si="122"/>
        <v>2.8505009440754434</v>
      </c>
      <c r="BA538" s="98">
        <f>([12]CaseCE190!$O555+[12]CaseCE190!$Q555)/3600/1000</f>
        <v>0.8277865354729389</v>
      </c>
      <c r="BB538" s="98">
        <f>[12]CaseCE190!$AA555/1000</f>
        <v>0.24394091183829</v>
      </c>
      <c r="BC538" s="99">
        <f t="shared" si="123"/>
        <v>3.3933895271396048</v>
      </c>
      <c r="BD538" s="98">
        <f>([13]CaseCE195!$O555+[13]CaseCE195!$Q555)/3600/1000</f>
        <v>0.85559323230864703</v>
      </c>
      <c r="BE538" s="98">
        <f>[13]CaseCE195!$AA555/1000</f>
        <v>0.37158861190313902</v>
      </c>
      <c r="BF538" s="99">
        <f t="shared" si="124"/>
        <v>2.3025281316524095</v>
      </c>
      <c r="BG538" s="98">
        <f>([14]CaseCE200!$O555+[14]CaseCE200!$Q555)/3600/1000</f>
        <v>7.9464971985005546</v>
      </c>
      <c r="BH538" s="98">
        <f>[14]CaseCE200!$AA555/1000</f>
        <v>2.1806735629371201</v>
      </c>
      <c r="BI538" s="99">
        <f t="shared" si="125"/>
        <v>3.6440562831410328</v>
      </c>
    </row>
    <row r="539" spans="19:61" x14ac:dyDescent="0.2">
      <c r="S539" t="s">
        <v>608</v>
      </c>
      <c r="T539" s="98">
        <f>([1]CaseCE100!$O556+[1]CaseCE100!$Q556)/3600/1000</f>
        <v>5.435855575122444</v>
      </c>
      <c r="U539" s="98">
        <f>[1]CaseCE100!$AA556/1000</f>
        <v>2.2627622200684301</v>
      </c>
      <c r="V539" s="99">
        <f t="shared" si="112"/>
        <v>2.402309675719287</v>
      </c>
      <c r="W539" s="98">
        <f>([2]CaseCE110!$O556+[2]CaseCE110!$Q556)/3600/1000</f>
        <v>5.4079983836187502</v>
      </c>
      <c r="X539" s="98">
        <f>[2]CaseCE110!$AA556/1000</f>
        <v>1.5914323789207798</v>
      </c>
      <c r="Y539" s="99">
        <f t="shared" si="113"/>
        <v>3.3981955220027329</v>
      </c>
      <c r="Z539" s="98">
        <f>([3]CaseCE120!$O556+[3]CaseCE120!$Q556)/3600/1000</f>
        <v>5.4002352138099718</v>
      </c>
      <c r="AA539" s="98">
        <f>[3]CaseCE120!$AA556/1000</f>
        <v>1.4981006523453499</v>
      </c>
      <c r="AB539" s="99">
        <f t="shared" si="114"/>
        <v>3.6047212217387656</v>
      </c>
      <c r="AC539" s="98">
        <f>([4]CaseCE130!$O556+[4]CaseCE130!$Q556)/3600/1000</f>
        <v>0.30585547051365836</v>
      </c>
      <c r="AD539" s="98">
        <f>[4]CaseCE130!$AA556/1000</f>
        <v>0.16079808014952202</v>
      </c>
      <c r="AE539" s="99">
        <f t="shared" si="115"/>
        <v>1.9021089693934852</v>
      </c>
      <c r="AF539" s="98">
        <f>([5]CaseCE140!$O556+[5]CaseCE140!$Q556)/3600/1000</f>
        <v>0.27799822226184723</v>
      </c>
      <c r="AG539" s="98">
        <f>[5]CaseCE140!$AA556/1000</f>
        <v>0.10040468244131399</v>
      </c>
      <c r="AH539" s="99">
        <f t="shared" si="116"/>
        <v>2.768777466373002</v>
      </c>
      <c r="AI539" s="98">
        <f>([6]CaseCE150!$O556+[6]CaseCE150!$Q556)/3600/1000</f>
        <v>6.508029048554417</v>
      </c>
      <c r="AJ539" s="98">
        <f>[6]CaseCE150!$AA556/1000</f>
        <v>1.78218952002361</v>
      </c>
      <c r="AK539" s="99">
        <f t="shared" si="117"/>
        <v>3.6517042522325012</v>
      </c>
      <c r="AL539" s="98">
        <f>([7]CaseCE160!$O556+[7]CaseCE160!$Q556)/3600/1000</f>
        <v>6.5002962193388338</v>
      </c>
      <c r="AM539" s="98">
        <f>[7]CaseCE160!$AA556/1000</f>
        <v>1.6848631159029102</v>
      </c>
      <c r="AN539" s="99">
        <f t="shared" si="118"/>
        <v>3.8580559797318346</v>
      </c>
      <c r="AO539" s="98">
        <f>([8]CaseCE165!$O556+[8]CaseCE165!$Q556)/3600/1000</f>
        <v>6.5248387618394723</v>
      </c>
      <c r="AP539" s="98">
        <f>[8]CaseCE165!$AA556/1000</f>
        <v>2.21984264795526</v>
      </c>
      <c r="AQ539" s="99">
        <f t="shared" si="119"/>
        <v>2.9393248966766303</v>
      </c>
      <c r="AR539" s="98">
        <f>([9]CaseCE170!$O556+[9]CaseCE170!$Q556)/3600/1000</f>
        <v>3.2080233001838168</v>
      </c>
      <c r="AS539" s="98">
        <f>[9]CaseCE170!$AA556/1000</f>
        <v>0.94551650541308296</v>
      </c>
      <c r="AT539" s="99">
        <f t="shared" si="120"/>
        <v>3.3928792166163997</v>
      </c>
      <c r="AU539" s="98">
        <f>([10]CaseCE180!$O556+[10]CaseCE180!$Q556)/3600/1000</f>
        <v>6.5080597971835301</v>
      </c>
      <c r="AV539" s="98">
        <f>[10]CaseCE180!$AA556/1000</f>
        <v>1.6105964385314602</v>
      </c>
      <c r="AW539" s="99">
        <f t="shared" si="121"/>
        <v>4.0407762251837402</v>
      </c>
      <c r="AX539" s="98">
        <f>([11]CaseCE185!$O556+[11]CaseCE185!$Q556)/3600/1000</f>
        <v>6.5359075179613395</v>
      </c>
      <c r="AY539" s="98">
        <f>[11]CaseCE185!$AA556/1000</f>
        <v>2.2929007958637997</v>
      </c>
      <c r="AZ539" s="99">
        <f t="shared" si="122"/>
        <v>2.8504972957188413</v>
      </c>
      <c r="BA539" s="98">
        <f>([12]CaseCE190!$O556+[12]CaseCE190!$Q556)/3600/1000</f>
        <v>0.82800674032161115</v>
      </c>
      <c r="BB539" s="98">
        <f>[12]CaseCE190!$AA556/1000</f>
        <v>0.24401618090270302</v>
      </c>
      <c r="BC539" s="99">
        <f t="shared" si="123"/>
        <v>3.393245223568857</v>
      </c>
      <c r="BD539" s="98">
        <f>([13]CaseCE195!$O556+[13]CaseCE195!$Q556)/3600/1000</f>
        <v>0.8558630383427972</v>
      </c>
      <c r="BE539" s="98">
        <f>[13]CaseCE195!$AA556/1000</f>
        <v>0.37172044790745101</v>
      </c>
      <c r="BF539" s="99">
        <f t="shared" si="124"/>
        <v>2.3024373374151468</v>
      </c>
      <c r="BG539" s="98">
        <f>([14]CaseCE200!$O556+[14]CaseCE200!$Q556)/3600/1000</f>
        <v>7.9467379590206386</v>
      </c>
      <c r="BH539" s="98">
        <f>[14]CaseCE200!$AA556/1000</f>
        <v>2.18076233026019</v>
      </c>
      <c r="BI539" s="99">
        <f t="shared" si="125"/>
        <v>3.6440183548440612</v>
      </c>
    </row>
    <row r="540" spans="19:61" x14ac:dyDescent="0.2">
      <c r="S540" t="s">
        <v>609</v>
      </c>
      <c r="T540" s="98">
        <f>([1]CaseCE100!$O557+[1]CaseCE100!$Q557)/3600/1000</f>
        <v>5.4360960516249168</v>
      </c>
      <c r="U540" s="98">
        <f>[1]CaseCE100!$AA557/1000</f>
        <v>2.2631020932432797</v>
      </c>
      <c r="V540" s="99">
        <f t="shared" si="112"/>
        <v>2.4020551559980134</v>
      </c>
      <c r="W540" s="98">
        <f>([2]CaseCE110!$O557+[2]CaseCE110!$Q557)/3600/1000</f>
        <v>5.4082077262312227</v>
      </c>
      <c r="X540" s="98">
        <f>[2]CaseCE110!$AA557/1000</f>
        <v>1.59166756046355</v>
      </c>
      <c r="Y540" s="99">
        <f t="shared" si="113"/>
        <v>3.3978249356644303</v>
      </c>
      <c r="Z540" s="98">
        <f>([3]CaseCE120!$O557+[3]CaseCE120!$Q557)/3600/1000</f>
        <v>5.4003809493327495</v>
      </c>
      <c r="AA540" s="98">
        <f>[3]CaseCE120!$AA557/1000</f>
        <v>1.49830736398578</v>
      </c>
      <c r="AB540" s="99">
        <f t="shared" si="114"/>
        <v>3.6043211687665462</v>
      </c>
      <c r="AC540" s="98">
        <f>([4]CaseCE130!$O557+[4]CaseCE130!$Q557)/3600/1000</f>
        <v>0.30609595423662778</v>
      </c>
      <c r="AD540" s="98">
        <f>[4]CaseCE130!$AA557/1000</f>
        <v>0.16094827387421001</v>
      </c>
      <c r="AE540" s="99">
        <f t="shared" si="115"/>
        <v>1.9018281269413222</v>
      </c>
      <c r="AF540" s="98">
        <f>([5]CaseCE140!$O557+[5]CaseCE140!$Q557)/3600/1000</f>
        <v>0.27820756422163889</v>
      </c>
      <c r="AG540" s="98">
        <f>[5]CaseCE140!$AA557/1000</f>
        <v>0.10049541508192701</v>
      </c>
      <c r="AH540" s="99">
        <f t="shared" si="116"/>
        <v>2.7683607654621394</v>
      </c>
      <c r="AI540" s="98">
        <f>([6]CaseCE150!$O557+[6]CaseCE150!$Q557)/3600/1000</f>
        <v>6.5082376268506392</v>
      </c>
      <c r="AJ540" s="98">
        <f>[6]CaseCE150!$AA557/1000</f>
        <v>1.7823322130883201</v>
      </c>
      <c r="AK540" s="99">
        <f t="shared" si="117"/>
        <v>3.6515289232042489</v>
      </c>
      <c r="AL540" s="98">
        <f>([7]CaseCE160!$O557+[7]CaseCE160!$Q557)/3600/1000</f>
        <v>6.5004264461534991</v>
      </c>
      <c r="AM540" s="98">
        <f>[7]CaseCE160!$AA557/1000</f>
        <v>1.6849468566040899</v>
      </c>
      <c r="AN540" s="99">
        <f t="shared" si="118"/>
        <v>3.8579415253812348</v>
      </c>
      <c r="AO540" s="98">
        <f>([8]CaseCE165!$O557+[8]CaseCE165!$Q557)/3600/1000</f>
        <v>6.5250755577227775</v>
      </c>
      <c r="AP540" s="98">
        <f>[8]CaseCE165!$AA557/1000</f>
        <v>2.22003782269273</v>
      </c>
      <c r="AQ540" s="99">
        <f t="shared" si="119"/>
        <v>2.9391731487747257</v>
      </c>
      <c r="AR540" s="98">
        <f>([9]CaseCE170!$O557+[9]CaseCE170!$Q557)/3600/1000</f>
        <v>3.2082329812497998</v>
      </c>
      <c r="AS540" s="98">
        <f>[9]CaseCE170!$AA557/1000</f>
        <v>0.94564805542306496</v>
      </c>
      <c r="AT540" s="99">
        <f t="shared" si="120"/>
        <v>3.3926289625948605</v>
      </c>
      <c r="AU540" s="98">
        <f>([10]CaseCE180!$O557+[10]CaseCE180!$Q557)/3600/1000</f>
        <v>6.5082683946583471</v>
      </c>
      <c r="AV540" s="98">
        <f>[10]CaseCE180!$AA557/1000</f>
        <v>1.6108033116663201</v>
      </c>
      <c r="AW540" s="99">
        <f t="shared" si="121"/>
        <v>4.0403867731844736</v>
      </c>
      <c r="AX540" s="98">
        <f>([11]CaseCE185!$O557+[11]CaseCE185!$Q557)/3600/1000</f>
        <v>6.5361485742605971</v>
      </c>
      <c r="AY540" s="98">
        <f>[11]CaseCE185!$AA557/1000</f>
        <v>2.2932456686796101</v>
      </c>
      <c r="AZ540" s="99">
        <f t="shared" si="122"/>
        <v>2.8501737356486267</v>
      </c>
      <c r="BA540" s="98">
        <f>([12]CaseCE190!$O557+[12]CaseCE190!$Q557)/3600/1000</f>
        <v>0.82821595563292494</v>
      </c>
      <c r="BB540" s="98">
        <f>[12]CaseCE190!$AA557/1000</f>
        <v>0.24411310760410898</v>
      </c>
      <c r="BC540" s="99">
        <f t="shared" si="123"/>
        <v>3.3927549559365988</v>
      </c>
      <c r="BD540" s="98">
        <f>([13]CaseCE195!$O557+[13]CaseCE195!$Q557)/3600/1000</f>
        <v>0.85610346059104991</v>
      </c>
      <c r="BE540" s="98">
        <f>[13]CaseCE195!$AA557/1000</f>
        <v>0.37186990479138599</v>
      </c>
      <c r="BF540" s="99">
        <f t="shared" si="124"/>
        <v>2.3021584956473218</v>
      </c>
      <c r="BG540" s="98">
        <f>([14]CaseCE200!$O557+[14]CaseCE200!$Q557)/3600/1000</f>
        <v>7.9469653273931105</v>
      </c>
      <c r="BH540" s="98">
        <f>[14]CaseCE200!$AA557/1000</f>
        <v>2.1809132190041298</v>
      </c>
      <c r="BI540" s="99">
        <f t="shared" si="125"/>
        <v>3.64387049339906</v>
      </c>
    </row>
    <row r="541" spans="19:61" x14ac:dyDescent="0.2">
      <c r="S541" t="s">
        <v>610</v>
      </c>
      <c r="T541" s="98">
        <f>([1]CaseCE100!$O558+[1]CaseCE100!$Q558)/3600/1000</f>
        <v>5.4361312356747504</v>
      </c>
      <c r="U541" s="98">
        <f>[1]CaseCE100!$AA558/1000</f>
        <v>2.2632706320151099</v>
      </c>
      <c r="V541" s="99">
        <f t="shared" si="112"/>
        <v>2.4018918280376722</v>
      </c>
      <c r="W541" s="98">
        <f>([2]CaseCE110!$O558+[2]CaseCE110!$Q558)/3600/1000</f>
        <v>5.4082810032268052</v>
      </c>
      <c r="X541" s="98">
        <f>[2]CaseCE110!$AA558/1000</f>
        <v>1.59179624293289</v>
      </c>
      <c r="Y541" s="99">
        <f t="shared" si="113"/>
        <v>3.3975962861063356</v>
      </c>
      <c r="Z541" s="98">
        <f>([3]CaseCE120!$O558+[3]CaseCE120!$Q558)/3600/1000</f>
        <v>5.4004789981461387</v>
      </c>
      <c r="AA541" s="98">
        <f>[3]CaseCE120!$AA558/1000</f>
        <v>1.4984337940671801</v>
      </c>
      <c r="AB541" s="99">
        <f t="shared" si="114"/>
        <v>3.6040824890152043</v>
      </c>
      <c r="AC541" s="98">
        <f>([4]CaseCE130!$O558+[4]CaseCE130!$Q558)/3600/1000</f>
        <v>0.30613112991545</v>
      </c>
      <c r="AD541" s="98">
        <f>[4]CaseCE130!$AA558/1000</f>
        <v>0.16098194522488501</v>
      </c>
      <c r="AE541" s="99">
        <f t="shared" si="115"/>
        <v>1.9016488432152914</v>
      </c>
      <c r="AF541" s="98">
        <f>([5]CaseCE140!$O558+[5]CaseCE140!$Q558)/3600/1000</f>
        <v>0.27828083339831111</v>
      </c>
      <c r="AG541" s="98">
        <f>[5]CaseCE140!$AA558/1000</f>
        <v>0.100531202637633</v>
      </c>
      <c r="AH541" s="99">
        <f t="shared" si="116"/>
        <v>2.7681040920338007</v>
      </c>
      <c r="AI541" s="98">
        <f>([6]CaseCE150!$O558+[6]CaseCE150!$Q558)/3600/1000</f>
        <v>6.5083140892895281</v>
      </c>
      <c r="AJ541" s="98">
        <f>[6]CaseCE150!$AA558/1000</f>
        <v>1.7825076805316802</v>
      </c>
      <c r="AK541" s="99">
        <f t="shared" si="117"/>
        <v>3.6512123680433461</v>
      </c>
      <c r="AL541" s="98">
        <f>([7]CaseCE160!$O558+[7]CaseCE160!$Q558)/3600/1000</f>
        <v>6.500518837295389</v>
      </c>
      <c r="AM541" s="98">
        <f>[7]CaseCE160!$AA558/1000</f>
        <v>1.6851166581679</v>
      </c>
      <c r="AN541" s="99">
        <f t="shared" si="118"/>
        <v>3.8576076058514026</v>
      </c>
      <c r="AO541" s="98">
        <f>([8]CaseCE165!$O558+[8]CaseCE165!$Q558)/3600/1000</f>
        <v>6.5251200622992505</v>
      </c>
      <c r="AP541" s="98">
        <f>[8]CaseCE165!$AA558/1000</f>
        <v>2.2202515208556002</v>
      </c>
      <c r="AQ541" s="99">
        <f t="shared" si="119"/>
        <v>2.938910299579355</v>
      </c>
      <c r="AR541" s="98">
        <f>([9]CaseCE170!$O558+[9]CaseCE170!$Q558)/3600/1000</f>
        <v>3.2083086284847053</v>
      </c>
      <c r="AS541" s="98">
        <f>[9]CaseCE170!$AA558/1000</f>
        <v>0.945756086817506</v>
      </c>
      <c r="AT541" s="99">
        <f t="shared" si="120"/>
        <v>3.3923214169107259</v>
      </c>
      <c r="AU541" s="98">
        <f>([10]CaseCE180!$O558+[10]CaseCE180!$Q558)/3600/1000</f>
        <v>6.5083447686604865</v>
      </c>
      <c r="AV541" s="98">
        <f>[10]CaseCE180!$AA558/1000</f>
        <v>1.6108954627566601</v>
      </c>
      <c r="AW541" s="99">
        <f t="shared" si="121"/>
        <v>4.0402030542211724</v>
      </c>
      <c r="AX541" s="98">
        <f>([11]CaseCE185!$O558+[11]CaseCE185!$Q558)/3600/1000</f>
        <v>6.5361853786952304</v>
      </c>
      <c r="AY541" s="98">
        <f>[11]CaseCE185!$AA558/1000</f>
        <v>2.2934062210511903</v>
      </c>
      <c r="AZ541" s="99">
        <f t="shared" si="122"/>
        <v>2.8499902541030644</v>
      </c>
      <c r="BA541" s="98">
        <f>([12]CaseCE190!$O558+[12]CaseCE190!$Q558)/3600/1000</f>
        <v>0.82828942415636941</v>
      </c>
      <c r="BB541" s="98">
        <f>[12]CaseCE190!$AA558/1000</f>
        <v>0.24410387723398902</v>
      </c>
      <c r="BC541" s="99">
        <f t="shared" si="123"/>
        <v>3.3931842195296289</v>
      </c>
      <c r="BD541" s="98">
        <f>([13]CaseCE195!$O558+[13]CaseCE195!$Q558)/3600/1000</f>
        <v>0.85613856410851941</v>
      </c>
      <c r="BE541" s="98">
        <f>[13]CaseCE195!$AA558/1000</f>
        <v>0.37182355180275001</v>
      </c>
      <c r="BF541" s="99">
        <f t="shared" si="124"/>
        <v>2.3025399008686125</v>
      </c>
      <c r="BG541" s="98">
        <f>([14]CaseCE200!$O558+[14]CaseCE200!$Q558)/3600/1000</f>
        <v>7.9470383673361935</v>
      </c>
      <c r="BH541" s="98">
        <f>[14]CaseCE200!$AA558/1000</f>
        <v>2.1811192561610202</v>
      </c>
      <c r="BI541" s="99">
        <f t="shared" si="125"/>
        <v>3.6435597663392993</v>
      </c>
    </row>
    <row r="542" spans="19:61" x14ac:dyDescent="0.2">
      <c r="S542" t="s">
        <v>611</v>
      </c>
      <c r="T542" s="98">
        <f>([1]CaseCE100!$O559+[1]CaseCE100!$Q559)/3600/1000</f>
        <v>5.4361186060903339</v>
      </c>
      <c r="U542" s="98">
        <f>[1]CaseCE100!$AA559/1000</f>
        <v>2.2632665273932697</v>
      </c>
      <c r="V542" s="99">
        <f t="shared" si="112"/>
        <v>2.40189060382182</v>
      </c>
      <c r="W542" s="98">
        <f>([2]CaseCE110!$O559+[2]CaseCE110!$Q559)/3600/1000</f>
        <v>5.4083108213237221</v>
      </c>
      <c r="X542" s="98">
        <f>[2]CaseCE110!$AA559/1000</f>
        <v>1.59180331483576</v>
      </c>
      <c r="Y542" s="99">
        <f t="shared" si="113"/>
        <v>3.3975999238836514</v>
      </c>
      <c r="Z542" s="98">
        <f>([3]CaseCE120!$O559+[3]CaseCE120!$Q559)/3600/1000</f>
        <v>5.400551876176694</v>
      </c>
      <c r="AA542" s="98">
        <f>[3]CaseCE120!$AA559/1000</f>
        <v>1.4984504374288299</v>
      </c>
      <c r="AB542" s="99">
        <f t="shared" si="114"/>
        <v>3.6040910938925852</v>
      </c>
      <c r="AC542" s="98">
        <f>([4]CaseCE130!$O559+[4]CaseCE130!$Q559)/3600/1000</f>
        <v>0.30611848883870557</v>
      </c>
      <c r="AD542" s="98">
        <f>[4]CaseCE130!$AA559/1000</f>
        <v>0.160975403153511</v>
      </c>
      <c r="AE542" s="99">
        <f t="shared" si="115"/>
        <v>1.9016475985885977</v>
      </c>
      <c r="AF542" s="98">
        <f>([5]CaseCE140!$O559+[5]CaseCE140!$Q559)/3600/1000</f>
        <v>0.27831064649886389</v>
      </c>
      <c r="AG542" s="98">
        <f>[5]CaseCE140!$AA559/1000</f>
        <v>0.100541838912287</v>
      </c>
      <c r="AH542" s="99">
        <f t="shared" si="116"/>
        <v>2.76810777990308</v>
      </c>
      <c r="AI542" s="98">
        <f>([6]CaseCE150!$O559+[6]CaseCE150!$Q559)/3600/1000</f>
        <v>6.5083457337943607</v>
      </c>
      <c r="AJ542" s="98">
        <f>[6]CaseCE150!$AA559/1000</f>
        <v>1.7825381439033199</v>
      </c>
      <c r="AK542" s="99">
        <f t="shared" si="117"/>
        <v>3.6511677217423717</v>
      </c>
      <c r="AL542" s="98">
        <f>([7]CaseCE160!$O559+[7]CaseCE160!$Q559)/3600/1000</f>
        <v>6.5005875626740268</v>
      </c>
      <c r="AM542" s="98">
        <f>[7]CaseCE160!$AA559/1000</f>
        <v>1.6851645000792601</v>
      </c>
      <c r="AN542" s="99">
        <f t="shared" si="118"/>
        <v>3.8575388707561058</v>
      </c>
      <c r="AO542" s="98">
        <f>([8]CaseCE165!$O559+[8]CaseCE165!$Q559)/3600/1000</f>
        <v>6.5251225142666112</v>
      </c>
      <c r="AP542" s="98">
        <f>[8]CaseCE165!$AA559/1000</f>
        <v>2.22028472949343</v>
      </c>
      <c r="AQ542" s="99">
        <f t="shared" si="119"/>
        <v>2.9388674468591032</v>
      </c>
      <c r="AR542" s="98">
        <f>([9]CaseCE170!$O559+[9]CaseCE170!$Q559)/3600/1000</f>
        <v>3.2083399311940726</v>
      </c>
      <c r="AS542" s="98">
        <f>[9]CaseCE170!$AA559/1000</f>
        <v>0.945776042531288</v>
      </c>
      <c r="AT542" s="99">
        <f t="shared" si="120"/>
        <v>3.3922829368855947</v>
      </c>
      <c r="AU542" s="98">
        <f>([10]CaseCE180!$O559+[10]CaseCE180!$Q559)/3600/1000</f>
        <v>6.508377076222474</v>
      </c>
      <c r="AV542" s="98">
        <f>[10]CaseCE180!$AA559/1000</f>
        <v>1.6108896832456201</v>
      </c>
      <c r="AW542" s="99">
        <f t="shared" si="121"/>
        <v>4.0402376052898905</v>
      </c>
      <c r="AX542" s="98">
        <f>([11]CaseCE185!$O559+[11]CaseCE185!$Q559)/3600/1000</f>
        <v>6.5361732838709674</v>
      </c>
      <c r="AY542" s="98">
        <f>[11]CaseCE185!$AA559/1000</f>
        <v>2.2933766211379596</v>
      </c>
      <c r="AZ542" s="99">
        <f t="shared" si="122"/>
        <v>2.8500217642524661</v>
      </c>
      <c r="BA542" s="98">
        <f>([12]CaseCE190!$O559+[12]CaseCE190!$Q559)/3600/1000</f>
        <v>0.82831934613807223</v>
      </c>
      <c r="BB542" s="98">
        <f>[12]CaseCE190!$AA559/1000</f>
        <v>0.244074935664433</v>
      </c>
      <c r="BC542" s="99">
        <f t="shared" si="123"/>
        <v>3.3937091651102143</v>
      </c>
      <c r="BD542" s="98">
        <f>([13]CaseCE195!$O559+[13]CaseCE195!$Q559)/3600/1000</f>
        <v>0.85612574534135277</v>
      </c>
      <c r="BE542" s="98">
        <f>[13]CaseCE195!$AA559/1000</f>
        <v>0.37175768908442397</v>
      </c>
      <c r="BF542" s="99">
        <f t="shared" si="124"/>
        <v>2.3029133504940948</v>
      </c>
      <c r="BG542" s="98">
        <f>([14]CaseCE200!$O559+[14]CaseCE200!$Q559)/3600/1000</f>
        <v>7.9470586355248614</v>
      </c>
      <c r="BH542" s="98">
        <f>[14]CaseCE200!$AA559/1000</f>
        <v>2.1811576916313502</v>
      </c>
      <c r="BI542" s="99">
        <f t="shared" si="125"/>
        <v>3.6435048534161822</v>
      </c>
    </row>
    <row r="543" spans="19:61" x14ac:dyDescent="0.2">
      <c r="S543" t="s">
        <v>612</v>
      </c>
      <c r="T543" s="98">
        <f>([1]CaseCE100!$O560+[1]CaseCE100!$Q560)/3600/1000</f>
        <v>5.4359212823722505</v>
      </c>
      <c r="U543" s="98">
        <f>[1]CaseCE100!$AA560/1000</f>
        <v>2.2629405872941404</v>
      </c>
      <c r="V543" s="99">
        <f t="shared" si="112"/>
        <v>2.4021493595075465</v>
      </c>
      <c r="W543" s="98">
        <f>([2]CaseCE110!$O560+[2]CaseCE110!$Q560)/3600/1000</f>
        <v>5.4082072180601948</v>
      </c>
      <c r="X543" s="98">
        <f>[2]CaseCE110!$AA560/1000</f>
        <v>1.59159323227995</v>
      </c>
      <c r="Y543" s="99">
        <f t="shared" si="113"/>
        <v>3.3979832964688867</v>
      </c>
      <c r="Z543" s="98">
        <f>([3]CaseCE120!$O560+[3]CaseCE120!$Q560)/3600/1000</f>
        <v>5.4005397133080564</v>
      </c>
      <c r="AA543" s="98">
        <f>[3]CaseCE120!$AA560/1000</f>
        <v>1.4982742506523701</v>
      </c>
      <c r="AB543" s="99">
        <f t="shared" si="114"/>
        <v>3.6045067923690097</v>
      </c>
      <c r="AC543" s="98">
        <f>([4]CaseCE130!$O560+[4]CaseCE130!$Q560)/3600/1000</f>
        <v>0.30592114214749444</v>
      </c>
      <c r="AD543" s="98">
        <f>[4]CaseCE130!$AA560/1000</f>
        <v>0.16084750997144598</v>
      </c>
      <c r="AE543" s="99">
        <f t="shared" si="115"/>
        <v>1.9019327200141443</v>
      </c>
      <c r="AF543" s="98">
        <f>([5]CaseCE140!$O560+[5]CaseCE140!$Q560)/3600/1000</f>
        <v>0.27820703634056948</v>
      </c>
      <c r="AG543" s="98">
        <f>[5]CaseCE140!$AA560/1000</f>
        <v>0.100488798615017</v>
      </c>
      <c r="AH543" s="99">
        <f t="shared" si="116"/>
        <v>2.7685377890366611</v>
      </c>
      <c r="AI543" s="98">
        <f>([6]CaseCE150!$O560+[6]CaseCE150!$Q560)/3600/1000</f>
        <v>6.5082456421996664</v>
      </c>
      <c r="AJ543" s="98">
        <f>[6]CaseCE150!$AA560/1000</f>
        <v>1.7824208143746101</v>
      </c>
      <c r="AK543" s="99">
        <f t="shared" si="117"/>
        <v>3.6513519084342523</v>
      </c>
      <c r="AL543" s="98">
        <f>([7]CaseCE160!$O560+[7]CaseCE160!$Q560)/3600/1000</f>
        <v>6.5005821292905006</v>
      </c>
      <c r="AM543" s="98">
        <f>[7]CaseCE160!$AA560/1000</f>
        <v>1.68510829269588</v>
      </c>
      <c r="AN543" s="99">
        <f t="shared" si="118"/>
        <v>3.8576643159774027</v>
      </c>
      <c r="AO543" s="98">
        <f>([8]CaseCE165!$O560+[8]CaseCE165!$Q560)/3600/1000</f>
        <v>6.5249558759171666</v>
      </c>
      <c r="AP543" s="98">
        <f>[8]CaseCE165!$AA560/1000</f>
        <v>2.22011054032758</v>
      </c>
      <c r="AQ543" s="99">
        <f t="shared" si="119"/>
        <v>2.9390229708807207</v>
      </c>
      <c r="AR543" s="98">
        <f>([9]CaseCE170!$O560+[9]CaseCE170!$Q560)/3600/1000</f>
        <v>3.2082389132000557</v>
      </c>
      <c r="AS543" s="98">
        <f>[9]CaseCE170!$AA560/1000</f>
        <v>0.94566873341220303</v>
      </c>
      <c r="AT543" s="99">
        <f t="shared" si="120"/>
        <v>3.3925610521392078</v>
      </c>
      <c r="AU543" s="98">
        <f>([10]CaseCE180!$O560+[10]CaseCE180!$Q560)/3600/1000</f>
        <v>6.5082781077816385</v>
      </c>
      <c r="AV543" s="98">
        <f>[10]CaseCE180!$AA560/1000</f>
        <v>1.6106899615521899</v>
      </c>
      <c r="AW543" s="99">
        <f t="shared" si="121"/>
        <v>4.0406771403167747</v>
      </c>
      <c r="AX543" s="98">
        <f>([11]CaseCE185!$O560+[11]CaseCE185!$Q560)/3600/1000</f>
        <v>6.5359768593459329</v>
      </c>
      <c r="AY543" s="98">
        <f>[11]CaseCE185!$AA560/1000</f>
        <v>2.2930063640821499</v>
      </c>
      <c r="AZ543" s="99">
        <f t="shared" si="122"/>
        <v>2.8503963014346754</v>
      </c>
      <c r="BA543" s="98">
        <f>([12]CaseCE190!$O560+[12]CaseCE190!$Q560)/3600/1000</f>
        <v>0.82821613977184994</v>
      </c>
      <c r="BB543" s="98">
        <f>[12]CaseCE190!$AA560/1000</f>
        <v>0.24394346602452899</v>
      </c>
      <c r="BC543" s="99">
        <f t="shared" si="123"/>
        <v>3.3951150783787387</v>
      </c>
      <c r="BD543" s="98">
        <f>([13]CaseCE195!$O560+[13]CaseCE195!$Q560)/3600/1000</f>
        <v>0.85592830374021101</v>
      </c>
      <c r="BE543" s="98">
        <f>[13]CaseCE195!$AA560/1000</f>
        <v>0.37150246004642995</v>
      </c>
      <c r="BF543" s="99">
        <f t="shared" si="124"/>
        <v>2.3039640265995494</v>
      </c>
      <c r="BG543" s="98">
        <f>([14]CaseCE200!$O560+[14]CaseCE200!$Q560)/3600/1000</f>
        <v>7.9469371389148886</v>
      </c>
      <c r="BH543" s="98">
        <f>[14]CaseCE200!$AA560/1000</f>
        <v>2.1810328886140899</v>
      </c>
      <c r="BI543" s="99">
        <f t="shared" si="125"/>
        <v>3.6436576359766266</v>
      </c>
    </row>
    <row r="544" spans="19:61" x14ac:dyDescent="0.2">
      <c r="S544" t="s">
        <v>613</v>
      </c>
      <c r="T544" s="98">
        <f>([1]CaseCE100!$O561+[1]CaseCE100!$Q561)/3600/1000</f>
        <v>5.4360840973087221</v>
      </c>
      <c r="U544" s="98">
        <f>[1]CaseCE100!$AA561/1000</f>
        <v>2.2628365117658902</v>
      </c>
      <c r="V544" s="99">
        <f t="shared" si="112"/>
        <v>2.4023317942074693</v>
      </c>
      <c r="W544" s="98">
        <f>([2]CaseCE110!$O561+[2]CaseCE110!$Q561)/3600/1000</f>
        <v>5.4083666392717227</v>
      </c>
      <c r="X544" s="98">
        <f>[2]CaseCE110!$AA561/1000</f>
        <v>1.5915197057082</v>
      </c>
      <c r="Y544" s="99">
        <f t="shared" si="113"/>
        <v>3.3982404489708085</v>
      </c>
      <c r="Z544" s="98">
        <f>([3]CaseCE120!$O561+[3]CaseCE120!$Q561)/3600/1000</f>
        <v>5.4006646561008065</v>
      </c>
      <c r="AA544" s="98">
        <f>[3]CaseCE120!$AA561/1000</f>
        <v>1.4981987140920001</v>
      </c>
      <c r="AB544" s="99">
        <f t="shared" si="114"/>
        <v>3.6047719206420084</v>
      </c>
      <c r="AC544" s="98">
        <f>([4]CaseCE130!$O561+[4]CaseCE130!$Q561)/3600/1000</f>
        <v>0.30608396158528056</v>
      </c>
      <c r="AD544" s="98">
        <f>[4]CaseCE130!$AA561/1000</f>
        <v>0.16091630117540201</v>
      </c>
      <c r="AE544" s="99">
        <f t="shared" si="115"/>
        <v>1.9021314767336273</v>
      </c>
      <c r="AF544" s="98">
        <f>([5]CaseCE140!$O561+[5]CaseCE140!$Q561)/3600/1000</f>
        <v>0.27836646711453888</v>
      </c>
      <c r="AG544" s="98">
        <f>[5]CaseCE140!$AA561/1000</f>
        <v>0.10053602759638601</v>
      </c>
      <c r="AH544" s="99">
        <f t="shared" si="116"/>
        <v>2.7688230156862232</v>
      </c>
      <c r="AI544" s="98">
        <f>([6]CaseCE150!$O561+[6]CaseCE150!$Q561)/3600/1000</f>
        <v>6.5084024582577218</v>
      </c>
      <c r="AJ544" s="98">
        <f>[6]CaseCE150!$AA561/1000</f>
        <v>1.7823012665075801</v>
      </c>
      <c r="AK544" s="99">
        <f t="shared" si="117"/>
        <v>3.6516848080408639</v>
      </c>
      <c r="AL544" s="98">
        <f>([7]CaseCE160!$O561+[7]CaseCE160!$Q561)/3600/1000</f>
        <v>6.50069478165</v>
      </c>
      <c r="AM544" s="98">
        <f>[7]CaseCE160!$AA561/1000</f>
        <v>1.68498110738281</v>
      </c>
      <c r="AN544" s="99">
        <f t="shared" si="118"/>
        <v>3.8580223559581492</v>
      </c>
      <c r="AO544" s="98">
        <f>([8]CaseCE165!$O561+[8]CaseCE165!$Q561)/3600/1000</f>
        <v>6.5251193019006388</v>
      </c>
      <c r="AP544" s="98">
        <f>[8]CaseCE165!$AA561/1000</f>
        <v>2.21995987025231</v>
      </c>
      <c r="AQ544" s="99">
        <f t="shared" si="119"/>
        <v>2.9392960608603365</v>
      </c>
      <c r="AR544" s="98">
        <f>([9]CaseCE170!$O561+[9]CaseCE170!$Q561)/3600/1000</f>
        <v>3.2083961973223722</v>
      </c>
      <c r="AS544" s="98">
        <f>[9]CaseCE170!$AA561/1000</f>
        <v>0.94563976349573298</v>
      </c>
      <c r="AT544" s="99">
        <f t="shared" si="120"/>
        <v>3.3928313097388587</v>
      </c>
      <c r="AU544" s="98">
        <f>([10]CaseCE180!$O561+[10]CaseCE180!$Q561)/3600/1000</f>
        <v>6.5084345437503419</v>
      </c>
      <c r="AV544" s="98">
        <f>[10]CaseCE180!$AA561/1000</f>
        <v>1.61069073747016</v>
      </c>
      <c r="AW544" s="99">
        <f t="shared" si="121"/>
        <v>4.0407723173306689</v>
      </c>
      <c r="AX544" s="98">
        <f>([11]CaseCE185!$O561+[11]CaseCE185!$Q561)/3600/1000</f>
        <v>6.5361387000778199</v>
      </c>
      <c r="AY544" s="98">
        <f>[11]CaseCE185!$AA561/1000</f>
        <v>2.29298053360306</v>
      </c>
      <c r="AZ544" s="99">
        <f t="shared" si="122"/>
        <v>2.850498992159912</v>
      </c>
      <c r="BA544" s="98">
        <f>([12]CaseCE190!$O561+[12]CaseCE190!$Q561)/3600/1000</f>
        <v>0.82837547933653621</v>
      </c>
      <c r="BB544" s="98">
        <f>[12]CaseCE190!$AA561/1000</f>
        <v>0.244073326790817</v>
      </c>
      <c r="BC544" s="99">
        <f t="shared" si="123"/>
        <v>3.3939615206150537</v>
      </c>
      <c r="BD544" s="98">
        <f>([13]CaseCE195!$O561+[13]CaseCE195!$Q561)/3600/1000</f>
        <v>0.8560916413466223</v>
      </c>
      <c r="BE544" s="98">
        <f>[13]CaseCE195!$AA561/1000</f>
        <v>0.37171855035517898</v>
      </c>
      <c r="BF544" s="99">
        <f t="shared" si="124"/>
        <v>2.303064080414126</v>
      </c>
      <c r="BG544" s="98">
        <f>([14]CaseCE200!$O561+[14]CaseCE200!$Q561)/3600/1000</f>
        <v>7.9470799779261379</v>
      </c>
      <c r="BH544" s="98">
        <f>[14]CaseCE200!$AA561/1000</f>
        <v>2.1808801183137998</v>
      </c>
      <c r="BI544" s="99">
        <f t="shared" si="125"/>
        <v>3.6439783696458359</v>
      </c>
    </row>
    <row r="545" spans="19:61" x14ac:dyDescent="0.2">
      <c r="S545" t="s">
        <v>614</v>
      </c>
      <c r="T545" s="98">
        <f>([1]CaseCE100!$O562+[1]CaseCE100!$Q562)/3600/1000</f>
        <v>5.4373275224507216</v>
      </c>
      <c r="U545" s="98">
        <f>[1]CaseCE100!$AA562/1000</f>
        <v>2.2632406954783799</v>
      </c>
      <c r="V545" s="99">
        <f t="shared" si="112"/>
        <v>2.4024521710455709</v>
      </c>
      <c r="W545" s="98">
        <f>([2]CaseCE110!$O562+[2]CaseCE110!$Q562)/3600/1000</f>
        <v>5.4094687709346116</v>
      </c>
      <c r="X545" s="98">
        <f>[2]CaseCE110!$AA562/1000</f>
        <v>1.59178102745685</v>
      </c>
      <c r="Y545" s="99">
        <f t="shared" si="113"/>
        <v>3.3983749508418182</v>
      </c>
      <c r="Z545" s="98">
        <f>([3]CaseCE120!$O562+[3]CaseCE120!$Q562)/3600/1000</f>
        <v>5.4017936027413889</v>
      </c>
      <c r="AA545" s="98">
        <f>[3]CaseCE120!$AA562/1000</f>
        <v>1.49845649050156</v>
      </c>
      <c r="AB545" s="99">
        <f t="shared" si="114"/>
        <v>3.6049052054446453</v>
      </c>
      <c r="AC545" s="98">
        <f>([4]CaseCE130!$O562+[4]CaseCE130!$Q562)/3600/1000</f>
        <v>0.30732742945200275</v>
      </c>
      <c r="AD545" s="98">
        <f>[4]CaseCE130!$AA562/1000</f>
        <v>0.16155961459333301</v>
      </c>
      <c r="AE545" s="99">
        <f t="shared" si="115"/>
        <v>1.9022540393252774</v>
      </c>
      <c r="AF545" s="98">
        <f>([5]CaseCE140!$O562+[5]CaseCE140!$Q562)/3600/1000</f>
        <v>0.27946866371608609</v>
      </c>
      <c r="AG545" s="98">
        <f>[5]CaseCE140!$AA562/1000</f>
        <v>0.10092912882032899</v>
      </c>
      <c r="AH545" s="99">
        <f t="shared" si="116"/>
        <v>2.7689594370083963</v>
      </c>
      <c r="AI545" s="98">
        <f>([6]CaseCE150!$O562+[6]CaseCE150!$Q562)/3600/1000</f>
        <v>6.5094919179214452</v>
      </c>
      <c r="AJ545" s="98">
        <f>[6]CaseCE150!$AA562/1000</f>
        <v>1.7825348236135801</v>
      </c>
      <c r="AK545" s="99">
        <f t="shared" si="117"/>
        <v>3.6518175306810052</v>
      </c>
      <c r="AL545" s="98">
        <f>([7]CaseCE160!$O562+[7]CaseCE160!$Q562)/3600/1000</f>
        <v>6.5017620879536944</v>
      </c>
      <c r="AM545" s="98">
        <f>[7]CaseCE160!$AA562/1000</f>
        <v>1.6851637661866701</v>
      </c>
      <c r="AN545" s="99">
        <f t="shared" si="118"/>
        <v>3.8582375306267278</v>
      </c>
      <c r="AO545" s="98">
        <f>([8]CaseCE165!$O562+[8]CaseCE165!$Q562)/3600/1000</f>
        <v>6.5263235233760835</v>
      </c>
      <c r="AP545" s="98">
        <f>[8]CaseCE165!$AA562/1000</f>
        <v>2.2202801662598599</v>
      </c>
      <c r="AQ545" s="99">
        <f t="shared" si="119"/>
        <v>2.9394144137989149</v>
      </c>
      <c r="AR545" s="98">
        <f>([9]CaseCE170!$O562+[9]CaseCE170!$Q562)/3600/1000</f>
        <v>3.2094867250330168</v>
      </c>
      <c r="AS545" s="98">
        <f>[9]CaseCE170!$AA562/1000</f>
        <v>0.94600396129303899</v>
      </c>
      <c r="AT545" s="99">
        <f t="shared" si="120"/>
        <v>3.3926778917988378</v>
      </c>
      <c r="AU545" s="98">
        <f>([10]CaseCE180!$O562+[10]CaseCE180!$Q562)/3600/1000</f>
        <v>6.5095133308912443</v>
      </c>
      <c r="AV545" s="98">
        <f>[10]CaseCE180!$AA562/1000</f>
        <v>1.6110860125409598</v>
      </c>
      <c r="AW545" s="99">
        <f t="shared" si="121"/>
        <v>4.0404505285379653</v>
      </c>
      <c r="AX545" s="98">
        <f>([11]CaseCE185!$O562+[11]CaseCE185!$Q562)/3600/1000</f>
        <v>6.5373756898253887</v>
      </c>
      <c r="AY545" s="98">
        <f>[11]CaseCE185!$AA562/1000</f>
        <v>2.2936185033446299</v>
      </c>
      <c r="AZ545" s="99">
        <f t="shared" si="122"/>
        <v>2.8502454441714575</v>
      </c>
      <c r="BA545" s="98">
        <f>([12]CaseCE190!$O562+[12]CaseCE190!$Q562)/3600/1000</f>
        <v>0.8294761710460945</v>
      </c>
      <c r="BB545" s="98">
        <f>[12]CaseCE190!$AA562/1000</f>
        <v>0.244869872728604</v>
      </c>
      <c r="BC545" s="99">
        <f t="shared" si="123"/>
        <v>3.3874161888646288</v>
      </c>
      <c r="BD545" s="98">
        <f>([13]CaseCE195!$O562+[13]CaseCE195!$Q562)/3600/1000</f>
        <v>0.85733608142180551</v>
      </c>
      <c r="BE545" s="98">
        <f>[13]CaseCE195!$AA562/1000</f>
        <v>0.37295534879854803</v>
      </c>
      <c r="BF545" s="99">
        <f t="shared" si="124"/>
        <v>2.2987633350310146</v>
      </c>
      <c r="BG545" s="98">
        <f>([14]CaseCE200!$O562+[14]CaseCE200!$Q562)/3600/1000</f>
        <v>7.9481665497915284</v>
      </c>
      <c r="BH545" s="98">
        <f>[14]CaseCE200!$AA562/1000</f>
        <v>2.1811050873943398</v>
      </c>
      <c r="BI545" s="99">
        <f t="shared" si="125"/>
        <v>3.6441006880997269</v>
      </c>
    </row>
    <row r="546" spans="19:61" x14ac:dyDescent="0.2">
      <c r="S546" t="s">
        <v>615</v>
      </c>
      <c r="T546" s="98">
        <f>([1]CaseCE100!$O563+[1]CaseCE100!$Q563)/3600/1000</f>
        <v>5.4389538302981943</v>
      </c>
      <c r="U546" s="98">
        <f>[1]CaseCE100!$AA563/1000</f>
        <v>2.26376929671056</v>
      </c>
      <c r="V546" s="99">
        <f t="shared" si="112"/>
        <v>2.402609593743247</v>
      </c>
      <c r="W546" s="98">
        <f>([2]CaseCE110!$O563+[2]CaseCE110!$Q563)/3600/1000</f>
        <v>5.411139157280167</v>
      </c>
      <c r="X546" s="98">
        <f>[2]CaseCE110!$AA563/1000</f>
        <v>1.5921770659526802</v>
      </c>
      <c r="Y546" s="99">
        <f t="shared" si="113"/>
        <v>3.398578759230154</v>
      </c>
      <c r="Z546" s="98">
        <f>([3]CaseCE120!$O563+[3]CaseCE120!$Q563)/3600/1000</f>
        <v>5.4034038201216932</v>
      </c>
      <c r="AA546" s="98">
        <f>[3]CaseCE120!$AA563/1000</f>
        <v>1.4988241278800598</v>
      </c>
      <c r="AB546" s="99">
        <f t="shared" si="114"/>
        <v>3.6050953007837414</v>
      </c>
      <c r="AC546" s="98">
        <f>([4]CaseCE130!$O563+[4]CaseCE130!$Q563)/3600/1000</f>
        <v>0.30895376871402219</v>
      </c>
      <c r="AD546" s="98">
        <f>[4]CaseCE130!$AA563/1000</f>
        <v>0.16240089737532501</v>
      </c>
      <c r="AE546" s="99">
        <f t="shared" si="115"/>
        <v>1.9024141720103835</v>
      </c>
      <c r="AF546" s="98">
        <f>([5]CaseCE140!$O563+[5]CaseCE140!$Q563)/3600/1000</f>
        <v>0.28113911572118333</v>
      </c>
      <c r="AG546" s="98">
        <f>[5]CaseCE140!$AA563/1000</f>
        <v>0.101524831876139</v>
      </c>
      <c r="AH546" s="99">
        <f t="shared" si="116"/>
        <v>2.7691660308699158</v>
      </c>
      <c r="AI546" s="98">
        <f>([6]CaseCE150!$O563+[6]CaseCE150!$Q563)/3600/1000</f>
        <v>6.5111489804314449</v>
      </c>
      <c r="AJ546" s="98">
        <f>[6]CaseCE150!$AA563/1000</f>
        <v>1.78290357250354</v>
      </c>
      <c r="AK546" s="99">
        <f t="shared" si="117"/>
        <v>3.6519916617187196</v>
      </c>
      <c r="AL546" s="98">
        <f>([7]CaseCE160!$O563+[7]CaseCE160!$Q563)/3600/1000</f>
        <v>6.5033442065126383</v>
      </c>
      <c r="AM546" s="98">
        <f>[7]CaseCE160!$AA563/1000</f>
        <v>1.6854835380855</v>
      </c>
      <c r="AN546" s="99">
        <f t="shared" si="118"/>
        <v>3.8584442147086349</v>
      </c>
      <c r="AO546" s="98">
        <f>([8]CaseCE165!$O563+[8]CaseCE165!$Q563)/3600/1000</f>
        <v>6.5279272637524448</v>
      </c>
      <c r="AP546" s="98">
        <f>[8]CaseCE165!$AA563/1000</f>
        <v>2.2207159262224301</v>
      </c>
      <c r="AQ546" s="99">
        <f t="shared" si="119"/>
        <v>2.9395597999140923</v>
      </c>
      <c r="AR546" s="98">
        <f>([9]CaseCE170!$O563+[9]CaseCE170!$Q563)/3600/1000</f>
        <v>3.2111469187191362</v>
      </c>
      <c r="AS546" s="98">
        <f>[9]CaseCE170!$AA563/1000</f>
        <v>0.94650493343235409</v>
      </c>
      <c r="AT546" s="99">
        <f t="shared" si="120"/>
        <v>3.3926362190996802</v>
      </c>
      <c r="AU546" s="98">
        <f>([10]CaseCE180!$O563+[10]CaseCE180!$Q563)/3600/1000</f>
        <v>6.5111599777892355</v>
      </c>
      <c r="AV546" s="98">
        <f>[10]CaseCE180!$AA563/1000</f>
        <v>1.61146986718175</v>
      </c>
      <c r="AW546" s="99">
        <f t="shared" si="121"/>
        <v>4.0405099160658846</v>
      </c>
      <c r="AX546" s="98">
        <f>([11]CaseCE185!$O563+[11]CaseCE185!$Q563)/3600/1000</f>
        <v>6.5389943537351138</v>
      </c>
      <c r="AY546" s="98">
        <f>[11]CaseCE185!$AA563/1000</f>
        <v>2.2940793741267096</v>
      </c>
      <c r="AZ546" s="99">
        <f t="shared" si="122"/>
        <v>2.8503784252122149</v>
      </c>
      <c r="BA546" s="98">
        <f>([12]CaseCE190!$O563+[12]CaseCE190!$Q563)/3600/1000</f>
        <v>0.83114448469105551</v>
      </c>
      <c r="BB546" s="98">
        <f>[12]CaseCE190!$AA563/1000</f>
        <v>0.24575263025278202</v>
      </c>
      <c r="BC546" s="99">
        <f t="shared" si="123"/>
        <v>3.3820369850615122</v>
      </c>
      <c r="BD546" s="98">
        <f>([13]CaseCE195!$O563+[13]CaseCE195!$Q563)/3600/1000</f>
        <v>0.85896135392469175</v>
      </c>
      <c r="BE546" s="98">
        <f>[13]CaseCE195!$AA563/1000</f>
        <v>0.37403380868803299</v>
      </c>
      <c r="BF546" s="99">
        <f t="shared" si="124"/>
        <v>2.2964805158592441</v>
      </c>
      <c r="BG546" s="98">
        <f>([14]CaseCE200!$O563+[14]CaseCE200!$Q563)/3600/1000</f>
        <v>7.949819082600305</v>
      </c>
      <c r="BH546" s="98">
        <f>[14]CaseCE200!$AA563/1000</f>
        <v>2.1814649636510399</v>
      </c>
      <c r="BI546" s="99">
        <f t="shared" si="125"/>
        <v>3.6442570543489166</v>
      </c>
    </row>
    <row r="547" spans="19:61" x14ac:dyDescent="0.2">
      <c r="S547" t="s">
        <v>616</v>
      </c>
      <c r="T547" s="98">
        <f>([1]CaseCE100!$O564+[1]CaseCE100!$Q564)/3600/1000</f>
        <v>5.4397991487761672</v>
      </c>
      <c r="U547" s="98">
        <f>[1]CaseCE100!$AA564/1000</f>
        <v>2.2637825201068198</v>
      </c>
      <c r="V547" s="99">
        <f t="shared" si="112"/>
        <v>2.4029689691744252</v>
      </c>
      <c r="W547" s="98">
        <f>([2]CaseCE110!$O564+[2]CaseCE110!$Q564)/3600/1000</f>
        <v>5.4121544443446945</v>
      </c>
      <c r="X547" s="98">
        <f>[2]CaseCE110!$AA564/1000</f>
        <v>1.5922323354350001</v>
      </c>
      <c r="Y547" s="99">
        <f t="shared" si="113"/>
        <v>3.3990984380216638</v>
      </c>
      <c r="Z547" s="98">
        <f>([3]CaseCE120!$O564+[3]CaseCE120!$Q564)/3600/1000</f>
        <v>5.4044317002601936</v>
      </c>
      <c r="AA547" s="98">
        <f>[3]CaseCE120!$AA564/1000</f>
        <v>1.4988854473337698</v>
      </c>
      <c r="AB547" s="99">
        <f t="shared" si="114"/>
        <v>3.6056335791862164</v>
      </c>
      <c r="AC547" s="98">
        <f>([4]CaseCE130!$O564+[4]CaseCE130!$Q564)/3600/1000</f>
        <v>0.309799076923225</v>
      </c>
      <c r="AD547" s="98">
        <f>[4]CaseCE130!$AA564/1000</f>
        <v>0.162812064422615</v>
      </c>
      <c r="AE547" s="99">
        <f t="shared" si="115"/>
        <v>1.9028017243186135</v>
      </c>
      <c r="AF547" s="98">
        <f>([5]CaseCE140!$O564+[5]CaseCE140!$Q564)/3600/1000</f>
        <v>0.28215441525793056</v>
      </c>
      <c r="AG547" s="98">
        <f>[5]CaseCE140!$AA564/1000</f>
        <v>0.10187058712868399</v>
      </c>
      <c r="AH547" s="99">
        <f t="shared" si="116"/>
        <v>2.769733867357711</v>
      </c>
      <c r="AI547" s="98">
        <f>([6]CaseCE150!$O564+[6]CaseCE150!$Q564)/3600/1000</f>
        <v>6.5121629196473334</v>
      </c>
      <c r="AJ547" s="98">
        <f>[6]CaseCE150!$AA564/1000</f>
        <v>1.78302025333604</v>
      </c>
      <c r="AK547" s="99">
        <f t="shared" si="117"/>
        <v>3.652321339291039</v>
      </c>
      <c r="AL547" s="98">
        <f>([7]CaseCE160!$O564+[7]CaseCE160!$Q564)/3600/1000</f>
        <v>6.5044710490257502</v>
      </c>
      <c r="AM547" s="98">
        <f>[7]CaseCE160!$AA564/1000</f>
        <v>1.6856614305406299</v>
      </c>
      <c r="AN547" s="99">
        <f t="shared" si="118"/>
        <v>3.8587055094092166</v>
      </c>
      <c r="AO547" s="98">
        <f>([8]CaseCE165!$O564+[8]CaseCE165!$Q564)/3600/1000</f>
        <v>6.5287911678916117</v>
      </c>
      <c r="AP547" s="98">
        <f>[8]CaseCE165!$AA564/1000</f>
        <v>2.2208076344566998</v>
      </c>
      <c r="AQ547" s="99">
        <f t="shared" si="119"/>
        <v>2.9398274153037214</v>
      </c>
      <c r="AR547" s="98">
        <f>([9]CaseCE170!$O564+[9]CaseCE170!$Q564)/3600/1000</f>
        <v>3.2121621937812637</v>
      </c>
      <c r="AS547" s="98">
        <f>[9]CaseCE170!$AA564/1000</f>
        <v>0.94667533240075796</v>
      </c>
      <c r="AT547" s="99">
        <f t="shared" si="120"/>
        <v>3.3930980177071444</v>
      </c>
      <c r="AU547" s="98">
        <f>([10]CaseCE180!$O564+[10]CaseCE180!$Q564)/3600/1000</f>
        <v>6.5121722148935035</v>
      </c>
      <c r="AV547" s="98">
        <f>[10]CaseCE180!$AA564/1000</f>
        <v>1.61142357381584</v>
      </c>
      <c r="AW547" s="99">
        <f t="shared" si="121"/>
        <v>4.0412541560830739</v>
      </c>
      <c r="AX547" s="98">
        <f>([11]CaseCE185!$O564+[11]CaseCE185!$Q564)/3600/1000</f>
        <v>6.5398382385727922</v>
      </c>
      <c r="AY547" s="98">
        <f>[11]CaseCE185!$AA564/1000</f>
        <v>2.2939528582116901</v>
      </c>
      <c r="AZ547" s="99">
        <f t="shared" si="122"/>
        <v>2.8509035027298211</v>
      </c>
      <c r="BA547" s="98">
        <f>([12]CaseCE190!$O564+[12]CaseCE190!$Q564)/3600/1000</f>
        <v>0.83215886118205551</v>
      </c>
      <c r="BB547" s="98">
        <f>[12]CaseCE190!$AA564/1000</f>
        <v>0.24588126299843099</v>
      </c>
      <c r="BC547" s="99">
        <f t="shared" si="123"/>
        <v>3.384393145838712</v>
      </c>
      <c r="BD547" s="98">
        <f>([13]CaseCE195!$O564+[13]CaseCE195!$Q564)/3600/1000</f>
        <v>0.85980580755711111</v>
      </c>
      <c r="BE547" s="98">
        <f>[13]CaseCE195!$AA564/1000</f>
        <v>0.37408796923249099</v>
      </c>
      <c r="BF547" s="99">
        <f t="shared" si="124"/>
        <v>2.2984053973218064</v>
      </c>
      <c r="BG547" s="98">
        <f>([14]CaseCE200!$O564+[14]CaseCE200!$Q564)/3600/1000</f>
        <v>7.9508107821857497</v>
      </c>
      <c r="BH547" s="98">
        <f>[14]CaseCE200!$AA564/1000</f>
        <v>2.1815623703739</v>
      </c>
      <c r="BI547" s="99">
        <f t="shared" si="125"/>
        <v>3.6445489206082393</v>
      </c>
    </row>
    <row r="548" spans="19:61" x14ac:dyDescent="0.2">
      <c r="S548" t="s">
        <v>617</v>
      </c>
      <c r="T548" s="98">
        <f>([1]CaseCE100!$O565+[1]CaseCE100!$Q565)/3600/1000</f>
        <v>5.4403720130991386</v>
      </c>
      <c r="U548" s="98">
        <f>[1]CaseCE100!$AA565/1000</f>
        <v>2.2638118400987999</v>
      </c>
      <c r="V548" s="99">
        <f t="shared" si="112"/>
        <v>2.4031908998504505</v>
      </c>
      <c r="W548" s="98">
        <f>([2]CaseCE110!$O565+[2]CaseCE110!$Q565)/3600/1000</f>
        <v>5.4126743662269448</v>
      </c>
      <c r="X548" s="98">
        <f>[2]CaseCE110!$AA565/1000</f>
        <v>1.59224434040994</v>
      </c>
      <c r="Y548" s="99">
        <f t="shared" si="113"/>
        <v>3.399399343968398</v>
      </c>
      <c r="Z548" s="98">
        <f>([3]CaseCE120!$O565+[3]CaseCE120!$Q565)/3600/1000</f>
        <v>5.4049165573260831</v>
      </c>
      <c r="AA548" s="98">
        <f>[3]CaseCE120!$AA565/1000</f>
        <v>1.4988921456933599</v>
      </c>
      <c r="AB548" s="99">
        <f t="shared" si="114"/>
        <v>3.6059409430195313</v>
      </c>
      <c r="AC548" s="98">
        <f>([4]CaseCE130!$O565+[4]CaseCE130!$Q565)/3600/1000</f>
        <v>0.31037192833632504</v>
      </c>
      <c r="AD548" s="98">
        <f>[4]CaseCE130!$AA565/1000</f>
        <v>0.16309265088425498</v>
      </c>
      <c r="AE548" s="99">
        <f t="shared" si="115"/>
        <v>1.9030405518185642</v>
      </c>
      <c r="AF548" s="98">
        <f>([5]CaseCE140!$O565+[5]CaseCE140!$Q565)/3600/1000</f>
        <v>0.28267431008589167</v>
      </c>
      <c r="AG548" s="98">
        <f>[5]CaseCE140!$AA565/1000</f>
        <v>0.10204615740011699</v>
      </c>
      <c r="AH548" s="99">
        <f t="shared" si="116"/>
        <v>2.770063246747668</v>
      </c>
      <c r="AI548" s="98">
        <f>([6]CaseCE150!$O565+[6]CaseCE150!$Q565)/3600/1000</f>
        <v>6.512686786901333</v>
      </c>
      <c r="AJ548" s="98">
        <f>[6]CaseCE150!$AA565/1000</f>
        <v>1.78297226779023</v>
      </c>
      <c r="AK548" s="99">
        <f t="shared" si="117"/>
        <v>3.6527134518883964</v>
      </c>
      <c r="AL548" s="98">
        <f>([7]CaseCE160!$O565+[7]CaseCE160!$Q565)/3600/1000</f>
        <v>6.5049710698246663</v>
      </c>
      <c r="AM548" s="98">
        <f>[7]CaseCE160!$AA565/1000</f>
        <v>1.6856178380185098</v>
      </c>
      <c r="AN548" s="99">
        <f t="shared" si="118"/>
        <v>3.8591019406103575</v>
      </c>
      <c r="AO548" s="98">
        <f>([8]CaseCE165!$O565+[8]CaseCE165!$Q565)/3600/1000</f>
        <v>6.5293825831587773</v>
      </c>
      <c r="AP548" s="98">
        <f>[8]CaseCE165!$AA565/1000</f>
        <v>2.22075870673405</v>
      </c>
      <c r="AQ548" s="99">
        <f t="shared" si="119"/>
        <v>2.9401584977960926</v>
      </c>
      <c r="AR548" s="98">
        <f>([9]CaseCE170!$O565+[9]CaseCE170!$Q565)/3600/1000</f>
        <v>3.2126863519984692</v>
      </c>
      <c r="AS548" s="98">
        <f>[9]CaseCE170!$AA565/1000</f>
        <v>0.94670217213534502</v>
      </c>
      <c r="AT548" s="99">
        <f t="shared" si="120"/>
        <v>3.3935554882609567</v>
      </c>
      <c r="AU548" s="98">
        <f>([10]CaseCE180!$O565+[10]CaseCE180!$Q565)/3600/1000</f>
        <v>6.5127018352842727</v>
      </c>
      <c r="AV548" s="98">
        <f>[10]CaseCE180!$AA565/1000</f>
        <v>1.61144086698672</v>
      </c>
      <c r="AW548" s="99">
        <f t="shared" si="121"/>
        <v>4.0415394500094584</v>
      </c>
      <c r="AX548" s="98">
        <f>([11]CaseCE185!$O565+[11]CaseCE185!$Q565)/3600/1000</f>
        <v>6.5404140873290322</v>
      </c>
      <c r="AY548" s="98">
        <f>[11]CaseCE185!$AA565/1000</f>
        <v>2.2939379953910701</v>
      </c>
      <c r="AZ548" s="99">
        <f t="shared" si="122"/>
        <v>2.8511730048806414</v>
      </c>
      <c r="BA548" s="98">
        <f>([12]CaseCE190!$O565+[12]CaseCE190!$Q565)/3600/1000</f>
        <v>0.83267955736461108</v>
      </c>
      <c r="BB548" s="98">
        <f>[12]CaseCE190!$AA565/1000</f>
        <v>0.24580841718715199</v>
      </c>
      <c r="BC548" s="99">
        <f t="shared" si="123"/>
        <v>3.3875144183147765</v>
      </c>
      <c r="BD548" s="98">
        <f>([13]CaseCE195!$O565+[13]CaseCE195!$Q565)/3600/1000</f>
        <v>0.86037869857116667</v>
      </c>
      <c r="BE548" s="98">
        <f>[13]CaseCE195!$AA565/1000</f>
        <v>0.37412695038343297</v>
      </c>
      <c r="BF548" s="99">
        <f t="shared" si="124"/>
        <v>2.2996971955358654</v>
      </c>
      <c r="BG548" s="98">
        <f>([14]CaseCE200!$O565+[14]CaseCE200!$Q565)/3600/1000</f>
        <v>7.9513317400438899</v>
      </c>
      <c r="BH548" s="98">
        <f>[14]CaseCE200!$AA565/1000</f>
        <v>2.1814783074404898</v>
      </c>
      <c r="BI548" s="99">
        <f t="shared" si="125"/>
        <v>3.6449281722966664</v>
      </c>
    </row>
    <row r="549" spans="19:61" x14ac:dyDescent="0.2">
      <c r="S549" t="s">
        <v>618</v>
      </c>
      <c r="T549" s="98">
        <f>([1]CaseCE100!$O566+[1]CaseCE100!$Q566)/3600/1000</f>
        <v>5.4408383643582505</v>
      </c>
      <c r="U549" s="98">
        <f>[1]CaseCE100!$AA566/1000</f>
        <v>2.2642248126000601</v>
      </c>
      <c r="V549" s="99">
        <f t="shared" si="112"/>
        <v>2.4029585463779162</v>
      </c>
      <c r="W549" s="98">
        <f>([2]CaseCE110!$O566+[2]CaseCE110!$Q566)/3600/1000</f>
        <v>5.4131010368706951</v>
      </c>
      <c r="X549" s="98">
        <f>[2]CaseCE110!$AA566/1000</f>
        <v>1.59253081324229</v>
      </c>
      <c r="Y549" s="99">
        <f t="shared" si="113"/>
        <v>3.3990557619729636</v>
      </c>
      <c r="Z549" s="98">
        <f>([3]CaseCE120!$O566+[3]CaseCE120!$Q566)/3600/1000</f>
        <v>5.405334796689778</v>
      </c>
      <c r="AA549" s="98">
        <f>[3]CaseCE120!$AA566/1000</f>
        <v>1.4991609285446199</v>
      </c>
      <c r="AB549" s="99">
        <f t="shared" si="114"/>
        <v>3.6055734202846774</v>
      </c>
      <c r="AC549" s="98">
        <f>([4]CaseCE130!$O566+[4]CaseCE130!$Q566)/3600/1000</f>
        <v>0.310838284317075</v>
      </c>
      <c r="AD549" s="98">
        <f>[4]CaseCE130!$AA566/1000</f>
        <v>0.16335988186724199</v>
      </c>
      <c r="AE549" s="99">
        <f t="shared" si="115"/>
        <v>1.9027822545175723</v>
      </c>
      <c r="AF549" s="98">
        <f>([5]CaseCE140!$O566+[5]CaseCE140!$Q566)/3600/1000</f>
        <v>0.28310094311991391</v>
      </c>
      <c r="AG549" s="98">
        <f>[5]CaseCE140!$AA566/1000</f>
        <v>0.10221454053411801</v>
      </c>
      <c r="AH549" s="99">
        <f t="shared" si="116"/>
        <v>2.7696738804536145</v>
      </c>
      <c r="AI549" s="98">
        <f>([6]CaseCE150!$O566+[6]CaseCE150!$Q566)/3600/1000</f>
        <v>6.5131184177699453</v>
      </c>
      <c r="AJ549" s="98">
        <f>[6]CaseCE150!$AA566/1000</f>
        <v>1.7831380691115801</v>
      </c>
      <c r="AK549" s="99">
        <f t="shared" si="117"/>
        <v>3.6526158745604045</v>
      </c>
      <c r="AL549" s="98">
        <f>([7]CaseCE160!$O566+[7]CaseCE160!$Q566)/3600/1000</f>
        <v>6.5053735038865836</v>
      </c>
      <c r="AM549" s="98">
        <f>[7]CaseCE160!$AA566/1000</f>
        <v>1.6857343063908901</v>
      </c>
      <c r="AN549" s="99">
        <f t="shared" si="118"/>
        <v>3.8590740422281646</v>
      </c>
      <c r="AO549" s="98">
        <f>([8]CaseCE165!$O566+[8]CaseCE165!$Q566)/3600/1000</f>
        <v>6.5298458502015837</v>
      </c>
      <c r="AP549" s="98">
        <f>[8]CaseCE165!$AA566/1000</f>
        <v>2.2209770967496603</v>
      </c>
      <c r="AQ549" s="99">
        <f t="shared" si="119"/>
        <v>2.9400779772820873</v>
      </c>
      <c r="AR549" s="98">
        <f>([9]CaseCE170!$O566+[9]CaseCE170!$Q566)/3600/1000</f>
        <v>3.2131175339186084</v>
      </c>
      <c r="AS549" s="98">
        <f>[9]CaseCE170!$AA566/1000</f>
        <v>0.94687341657617696</v>
      </c>
      <c r="AT549" s="99">
        <f t="shared" si="120"/>
        <v>3.3933971296152761</v>
      </c>
      <c r="AU549" s="98">
        <f>([10]CaseCE180!$O566+[10]CaseCE180!$Q566)/3600/1000</f>
        <v>6.5131393931046748</v>
      </c>
      <c r="AV549" s="98">
        <f>[10]CaseCE180!$AA566/1000</f>
        <v>1.6117041915588299</v>
      </c>
      <c r="AW549" s="99">
        <f t="shared" si="121"/>
        <v>4.0411506200807281</v>
      </c>
      <c r="AX549" s="98">
        <f>([11]CaseCE185!$O566+[11]CaseCE185!$Q566)/3600/1000</f>
        <v>6.5408847578595699</v>
      </c>
      <c r="AY549" s="98">
        <f>[11]CaseCE185!$AA566/1000</f>
        <v>2.29437518882883</v>
      </c>
      <c r="AZ549" s="99">
        <f t="shared" si="122"/>
        <v>2.8508348546073594</v>
      </c>
      <c r="BA549" s="98">
        <f>([12]CaseCE190!$O566+[12]CaseCE190!$Q566)/3600/1000</f>
        <v>0.83310729075888612</v>
      </c>
      <c r="BB549" s="98">
        <f>[12]CaseCE190!$AA566/1000</f>
        <v>0.245883449132135</v>
      </c>
      <c r="BC549" s="99">
        <f t="shared" si="123"/>
        <v>3.3882202876989238</v>
      </c>
      <c r="BD549" s="98">
        <f>([13]CaseCE195!$O566+[13]CaseCE195!$Q566)/3600/1000</f>
        <v>0.86084549109617514</v>
      </c>
      <c r="BE549" s="98">
        <f>[13]CaseCE195!$AA566/1000</f>
        <v>0.37431241263743498</v>
      </c>
      <c r="BF549" s="99">
        <f t="shared" si="124"/>
        <v>2.2998048208729962</v>
      </c>
      <c r="BG549" s="98">
        <f>([14]CaseCE200!$O566+[14]CaseCE200!$Q566)/3600/1000</f>
        <v>7.9517689147072499</v>
      </c>
      <c r="BH549" s="98">
        <f>[14]CaseCE200!$AA566/1000</f>
        <v>2.1816365089391203</v>
      </c>
      <c r="BI549" s="99">
        <f t="shared" si="125"/>
        <v>3.644864248524156</v>
      </c>
    </row>
    <row r="550" spans="19:61" x14ac:dyDescent="0.2">
      <c r="S550" t="s">
        <v>619</v>
      </c>
      <c r="T550" s="98">
        <f>([1]CaseCE100!$O567+[1]CaseCE100!$Q567)/3600/1000</f>
        <v>5.4411237223864175</v>
      </c>
      <c r="U550" s="98">
        <f>[1]CaseCE100!$AA567/1000</f>
        <v>2.2644744856886501</v>
      </c>
      <c r="V550" s="99">
        <f t="shared" si="112"/>
        <v>2.4028196196397928</v>
      </c>
      <c r="W550" s="98">
        <f>([2]CaseCE110!$O567+[2]CaseCE110!$Q567)/3600/1000</f>
        <v>5.4133421407344171</v>
      </c>
      <c r="X550" s="98">
        <f>[2]CaseCE110!$AA567/1000</f>
        <v>1.5926991479222399</v>
      </c>
      <c r="Y550" s="99">
        <f t="shared" si="113"/>
        <v>3.3988478915157376</v>
      </c>
      <c r="Z550" s="98">
        <f>([3]CaseCE120!$O567+[3]CaseCE120!$Q567)/3600/1000</f>
        <v>5.4056033415792495</v>
      </c>
      <c r="AA550" s="98">
        <f>[3]CaseCE120!$AA567/1000</f>
        <v>1.49932624974192</v>
      </c>
      <c r="AB550" s="99">
        <f t="shared" si="114"/>
        <v>3.6053549669457996</v>
      </c>
      <c r="AC550" s="98">
        <f>([4]CaseCE130!$O567+[4]CaseCE130!$Q567)/3600/1000</f>
        <v>0.31112363486214445</v>
      </c>
      <c r="AD550" s="98">
        <f>[4]CaseCE130!$AA567/1000</f>
        <v>0.163523115011071</v>
      </c>
      <c r="AE550" s="99">
        <f t="shared" si="115"/>
        <v>1.9026278629848781</v>
      </c>
      <c r="AF550" s="98">
        <f>([5]CaseCE140!$O567+[5]CaseCE140!$Q567)/3600/1000</f>
        <v>0.28334202030795558</v>
      </c>
      <c r="AG550" s="98">
        <f>[5]CaseCE140!$AA567/1000</f>
        <v>0.10231028030413</v>
      </c>
      <c r="AH550" s="99">
        <f t="shared" si="116"/>
        <v>2.7694384128915126</v>
      </c>
      <c r="AI550" s="98">
        <f>([6]CaseCE150!$O567+[6]CaseCE150!$Q567)/3600/1000</f>
        <v>6.5133658828174728</v>
      </c>
      <c r="AJ550" s="98">
        <f>[6]CaseCE150!$AA567/1000</f>
        <v>1.78334655854294</v>
      </c>
      <c r="AK550" s="99">
        <f t="shared" si="117"/>
        <v>3.6523276149640447</v>
      </c>
      <c r="AL550" s="98">
        <f>([7]CaseCE160!$O567+[7]CaseCE160!$Q567)/3600/1000</f>
        <v>6.5056375315804997</v>
      </c>
      <c r="AM550" s="98">
        <f>[7]CaseCE160!$AA567/1000</f>
        <v>1.68593278120641</v>
      </c>
      <c r="AN550" s="99">
        <f t="shared" si="118"/>
        <v>3.8587763427467334</v>
      </c>
      <c r="AO550" s="98">
        <f>([8]CaseCE165!$O567+[8]CaseCE165!$Q567)/3600/1000</f>
        <v>6.5301257352173891</v>
      </c>
      <c r="AP550" s="98">
        <f>[8]CaseCE165!$AA567/1000</f>
        <v>2.2212487338587499</v>
      </c>
      <c r="AQ550" s="99">
        <f t="shared" si="119"/>
        <v>2.9398444378056054</v>
      </c>
      <c r="AR550" s="98">
        <f>([9]CaseCE170!$O567+[9]CaseCE170!$Q567)/3600/1000</f>
        <v>3.2133629809112971</v>
      </c>
      <c r="AS550" s="98">
        <f>[9]CaseCE170!$AA567/1000</f>
        <v>0.94701908170978499</v>
      </c>
      <c r="AT550" s="99">
        <f t="shared" si="120"/>
        <v>3.3931343549168691</v>
      </c>
      <c r="AU550" s="98">
        <f>([10]CaseCE180!$O567+[10]CaseCE180!$Q567)/3600/1000</f>
        <v>6.5133891480272501</v>
      </c>
      <c r="AV550" s="98">
        <f>[10]CaseCE180!$AA567/1000</f>
        <v>1.6118060385856499</v>
      </c>
      <c r="AW550" s="99">
        <f t="shared" si="121"/>
        <v>4.0410502207466044</v>
      </c>
      <c r="AX550" s="98">
        <f>([11]CaseCE185!$O567+[11]CaseCE185!$Q567)/3600/1000</f>
        <v>6.5411724828729305</v>
      </c>
      <c r="AY550" s="98">
        <f>[11]CaseCE185!$AA567/1000</f>
        <v>2.2945781844499002</v>
      </c>
      <c r="AZ550" s="99">
        <f t="shared" si="122"/>
        <v>2.8507080417663362</v>
      </c>
      <c r="BA550" s="98">
        <f>([12]CaseCE190!$O567+[12]CaseCE190!$Q567)/3600/1000</f>
        <v>0.83334886188855273</v>
      </c>
      <c r="BB550" s="98">
        <f>[12]CaseCE190!$AA567/1000</f>
        <v>0.24586971728447099</v>
      </c>
      <c r="BC550" s="99">
        <f t="shared" si="123"/>
        <v>3.3893920369395025</v>
      </c>
      <c r="BD550" s="98">
        <f>([13]CaseCE195!$O567+[13]CaseCE195!$Q567)/3600/1000</f>
        <v>0.8611306442246861</v>
      </c>
      <c r="BE550" s="98">
        <f>[13]CaseCE195!$AA567/1000</f>
        <v>0.37435773135066103</v>
      </c>
      <c r="BF550" s="99">
        <f t="shared" si="124"/>
        <v>2.3002881257928789</v>
      </c>
      <c r="BG550" s="98">
        <f>([14]CaseCE200!$O567+[14]CaseCE200!$Q567)/3600/1000</f>
        <v>7.9520246546412512</v>
      </c>
      <c r="BH550" s="98">
        <f>[14]CaseCE200!$AA567/1000</f>
        <v>2.1818751550522402</v>
      </c>
      <c r="BI550" s="99">
        <f t="shared" si="125"/>
        <v>3.6445827966957429</v>
      </c>
    </row>
    <row r="551" spans="19:61" x14ac:dyDescent="0.2">
      <c r="S551" t="s">
        <v>620</v>
      </c>
      <c r="T551" s="98">
        <f>([1]CaseCE100!$O568+[1]CaseCE100!$Q568)/3600/1000</f>
        <v>5.4408740414538892</v>
      </c>
      <c r="U551" s="98">
        <f>[1]CaseCE100!$AA568/1000</f>
        <v>2.26465515826508</v>
      </c>
      <c r="V551" s="99">
        <f t="shared" si="112"/>
        <v>2.4025176732081652</v>
      </c>
      <c r="W551" s="98">
        <f>([2]CaseCE110!$O568+[2]CaseCE110!$Q568)/3600/1000</f>
        <v>5.4130842616179997</v>
      </c>
      <c r="X551" s="98">
        <f>[2]CaseCE110!$AA568/1000</f>
        <v>1.5928236391010702</v>
      </c>
      <c r="Y551" s="99">
        <f t="shared" si="113"/>
        <v>3.3984203453138986</v>
      </c>
      <c r="Z551" s="98">
        <f>([3]CaseCE120!$O568+[3]CaseCE120!$Q568)/3600/1000</f>
        <v>5.4054357427342774</v>
      </c>
      <c r="AA551" s="98">
        <f>[3]CaseCE120!$AA568/1000</f>
        <v>1.4994615098155</v>
      </c>
      <c r="AB551" s="99">
        <f t="shared" si="114"/>
        <v>3.6049179704515288</v>
      </c>
      <c r="AC551" s="98">
        <f>([4]CaseCE130!$O568+[4]CaseCE130!$Q568)/3600/1000</f>
        <v>0.31087393710689165</v>
      </c>
      <c r="AD551" s="98">
        <f>[4]CaseCE130!$AA568/1000</f>
        <v>0.16342013970407199</v>
      </c>
      <c r="AE551" s="99">
        <f t="shared" si="115"/>
        <v>1.9022988088850932</v>
      </c>
      <c r="AF551" s="98">
        <f>([5]CaseCE140!$O568+[5]CaseCE140!$Q568)/3600/1000</f>
        <v>0.28308408974467497</v>
      </c>
      <c r="AG551" s="98">
        <f>[5]CaseCE140!$AA568/1000</f>
        <v>0.10223465697643201</v>
      </c>
      <c r="AH551" s="99">
        <f t="shared" si="116"/>
        <v>2.7689640491475789</v>
      </c>
      <c r="AI551" s="98">
        <f>([6]CaseCE150!$O568+[6]CaseCE150!$Q568)/3600/1000</f>
        <v>6.5131166855834728</v>
      </c>
      <c r="AJ551" s="98">
        <f>[6]CaseCE150!$AA568/1000</f>
        <v>1.78340406850291</v>
      </c>
      <c r="AK551" s="99">
        <f t="shared" si="117"/>
        <v>3.6520701060477845</v>
      </c>
      <c r="AL551" s="98">
        <f>([7]CaseCE160!$O568+[7]CaseCE160!$Q568)/3600/1000</f>
        <v>6.5054770390273893</v>
      </c>
      <c r="AM551" s="98">
        <f>[7]CaseCE160!$AA568/1000</f>
        <v>1.6859900181312502</v>
      </c>
      <c r="AN551" s="99">
        <f t="shared" si="118"/>
        <v>3.8585501509896565</v>
      </c>
      <c r="AO551" s="98">
        <f>([8]CaseCE165!$O568+[8]CaseCE165!$Q568)/3600/1000</f>
        <v>6.5298798073477498</v>
      </c>
      <c r="AP551" s="98">
        <f>[8]CaseCE165!$AA568/1000</f>
        <v>2.2213340861092203</v>
      </c>
      <c r="AQ551" s="99">
        <f t="shared" si="119"/>
        <v>2.9396207658187818</v>
      </c>
      <c r="AR551" s="98">
        <f>([9]CaseCE170!$O568+[9]CaseCE170!$Q568)/3600/1000</f>
        <v>3.2131129156478195</v>
      </c>
      <c r="AS551" s="98">
        <f>[9]CaseCE170!$AA568/1000</f>
        <v>0.94700394384781705</v>
      </c>
      <c r="AT551" s="99">
        <f t="shared" si="120"/>
        <v>3.3929245348149943</v>
      </c>
      <c r="AU551" s="98">
        <f>([10]CaseCE180!$O568+[10]CaseCE180!$Q568)/3600/1000</f>
        <v>6.5131482626918888</v>
      </c>
      <c r="AV551" s="98">
        <f>[10]CaseCE180!$AA568/1000</f>
        <v>1.61186838402649</v>
      </c>
      <c r="AW551" s="99">
        <f t="shared" si="121"/>
        <v>4.0407444722142083</v>
      </c>
      <c r="AX551" s="98">
        <f>([11]CaseCE185!$O568+[11]CaseCE185!$Q568)/3600/1000</f>
        <v>6.5409285052294717</v>
      </c>
      <c r="AY551" s="98">
        <f>[11]CaseCE185!$AA568/1000</f>
        <v>2.2947177763170297</v>
      </c>
      <c r="AZ551" s="99">
        <f t="shared" si="122"/>
        <v>2.85042830658135</v>
      </c>
      <c r="BA551" s="98">
        <f>([12]CaseCE190!$O568+[12]CaseCE190!$Q568)/3600/1000</f>
        <v>0.83309237372170275</v>
      </c>
      <c r="BB551" s="98">
        <f>[12]CaseCE190!$AA568/1000</f>
        <v>0.24558980879470901</v>
      </c>
      <c r="BC551" s="99">
        <f t="shared" si="123"/>
        <v>3.3922106858191867</v>
      </c>
      <c r="BD551" s="98">
        <f>([13]CaseCE195!$O568+[13]CaseCE195!$Q568)/3600/1000</f>
        <v>0.86088101593350841</v>
      </c>
      <c r="BE551" s="98">
        <f>[13]CaseCE195!$AA568/1000</f>
        <v>0.37400069302913697</v>
      </c>
      <c r="BF551" s="99">
        <f t="shared" si="124"/>
        <v>2.3018166329077911</v>
      </c>
      <c r="BG551" s="98">
        <f>([14]CaseCE200!$O568+[14]CaseCE200!$Q568)/3600/1000</f>
        <v>7.9518063711427773</v>
      </c>
      <c r="BH551" s="98">
        <f>[14]CaseCE200!$AA568/1000</f>
        <v>2.1819530871979098</v>
      </c>
      <c r="BI551" s="99">
        <f t="shared" si="125"/>
        <v>3.6443525838378963</v>
      </c>
    </row>
    <row r="552" spans="19:61" x14ac:dyDescent="0.2">
      <c r="S552" t="s">
        <v>621</v>
      </c>
      <c r="T552" s="98">
        <f>([1]CaseCE100!$O569+[1]CaseCE100!$Q569)/3600/1000</f>
        <v>5.4409399994227217</v>
      </c>
      <c r="U552" s="98">
        <f>[1]CaseCE100!$AA569/1000</f>
        <v>2.2648337544489801</v>
      </c>
      <c r="V552" s="99">
        <f t="shared" si="112"/>
        <v>2.4023573424471802</v>
      </c>
      <c r="W552" s="98">
        <f>([2]CaseCE110!$O569+[2]CaseCE110!$Q569)/3600/1000</f>
        <v>5.4130345734894441</v>
      </c>
      <c r="X552" s="98">
        <f>[2]CaseCE110!$AA569/1000</f>
        <v>1.59292320675209</v>
      </c>
      <c r="Y552" s="99">
        <f t="shared" si="113"/>
        <v>3.3981767297661611</v>
      </c>
      <c r="Z552" s="98">
        <f>([3]CaseCE120!$O569+[3]CaseCE120!$Q569)/3600/1000</f>
        <v>5.4054065723276947</v>
      </c>
      <c r="AA552" s="98">
        <f>[3]CaseCE120!$AA569/1000</f>
        <v>1.49955894079404</v>
      </c>
      <c r="AB552" s="99">
        <f t="shared" si="114"/>
        <v>3.6046642951329724</v>
      </c>
      <c r="AC552" s="98">
        <f>([4]CaseCE130!$O569+[4]CaseCE130!$Q569)/3600/1000</f>
        <v>0.31093988949471663</v>
      </c>
      <c r="AD552" s="98">
        <f>[4]CaseCE130!$AA569/1000</f>
        <v>0.16346995743972098</v>
      </c>
      <c r="AE552" s="99">
        <f t="shared" si="115"/>
        <v>1.902122532878096</v>
      </c>
      <c r="AF552" s="98">
        <f>([5]CaseCE140!$O569+[5]CaseCE140!$Q569)/3600/1000</f>
        <v>0.28303438615293053</v>
      </c>
      <c r="AG552" s="98">
        <f>[5]CaseCE140!$AA569/1000</f>
        <v>0.10222674643994201</v>
      </c>
      <c r="AH552" s="99">
        <f t="shared" si="116"/>
        <v>2.7686921085687946</v>
      </c>
      <c r="AI552" s="98">
        <f>([6]CaseCE150!$O569+[6]CaseCE150!$Q569)/3600/1000</f>
        <v>6.5130717166374996</v>
      </c>
      <c r="AJ552" s="98">
        <f>[6]CaseCE150!$AA569/1000</f>
        <v>1.7835607698820199</v>
      </c>
      <c r="AK552" s="99">
        <f t="shared" si="117"/>
        <v>3.6517240268007969</v>
      </c>
      <c r="AL552" s="98">
        <f>([7]CaseCE160!$O569+[7]CaseCE160!$Q569)/3600/1000</f>
        <v>6.5054514759450548</v>
      </c>
      <c r="AM552" s="98">
        <f>[7]CaseCE160!$AA569/1000</f>
        <v>1.68614104442276</v>
      </c>
      <c r="AN552" s="99">
        <f t="shared" si="118"/>
        <v>3.8581893830667977</v>
      </c>
      <c r="AO552" s="98">
        <f>([8]CaseCE165!$O569+[8]CaseCE165!$Q569)/3600/1000</f>
        <v>6.5299021978950549</v>
      </c>
      <c r="AP552" s="98">
        <f>[8]CaseCE165!$AA569/1000</f>
        <v>2.2215552031842098</v>
      </c>
      <c r="AQ552" s="99">
        <f t="shared" si="119"/>
        <v>2.939338256612118</v>
      </c>
      <c r="AR552" s="98">
        <f>([9]CaseCE170!$O569+[9]CaseCE170!$Q569)/3600/1000</f>
        <v>3.2130656743665691</v>
      </c>
      <c r="AS552" s="98">
        <f>[9]CaseCE170!$AA569/1000</f>
        <v>0.94710116724052207</v>
      </c>
      <c r="AT552" s="99">
        <f t="shared" si="120"/>
        <v>3.392526358855803</v>
      </c>
      <c r="AU552" s="98">
        <f>([10]CaseCE180!$O569+[10]CaseCE180!$Q569)/3600/1000</f>
        <v>6.5131042756762421</v>
      </c>
      <c r="AV552" s="98">
        <f>[10]CaseCE180!$AA569/1000</f>
        <v>1.6119858329972601</v>
      </c>
      <c r="AW552" s="99">
        <f t="shared" si="121"/>
        <v>4.040422776896273</v>
      </c>
      <c r="AX552" s="98">
        <f>([11]CaseCE185!$O569+[11]CaseCE185!$Q569)/3600/1000</f>
        <v>6.5409955611876871</v>
      </c>
      <c r="AY552" s="98">
        <f>[11]CaseCE185!$AA569/1000</f>
        <v>2.2949829935086101</v>
      </c>
      <c r="AZ552" s="99">
        <f t="shared" si="122"/>
        <v>2.8501281184605638</v>
      </c>
      <c r="BA552" s="98">
        <f>([12]CaseCE190!$O569+[12]CaseCE190!$Q569)/3600/1000</f>
        <v>0.83304326594659439</v>
      </c>
      <c r="BB552" s="98">
        <f>[12]CaseCE190!$AA569/1000</f>
        <v>0.245615053211653</v>
      </c>
      <c r="BC552" s="99">
        <f t="shared" si="123"/>
        <v>3.3916620950294072</v>
      </c>
      <c r="BD552" s="98">
        <f>([13]CaseCE195!$O569+[13]CaseCE195!$Q569)/3600/1000</f>
        <v>0.86094738381187219</v>
      </c>
      <c r="BE552" s="98">
        <f>[13]CaseCE195!$AA569/1000</f>
        <v>0.37416846108233603</v>
      </c>
      <c r="BF552" s="99">
        <f t="shared" si="124"/>
        <v>2.3009619285427161</v>
      </c>
      <c r="BG552" s="98">
        <f>([14]CaseCE200!$O569+[14]CaseCE200!$Q569)/3600/1000</f>
        <v>7.9518118773764161</v>
      </c>
      <c r="BH552" s="98">
        <f>[14]CaseCE200!$AA569/1000</f>
        <v>2.1821574178696199</v>
      </c>
      <c r="BI552" s="99">
        <f t="shared" si="125"/>
        <v>3.644013860897144</v>
      </c>
    </row>
    <row r="553" spans="19:61" x14ac:dyDescent="0.2">
      <c r="S553" t="s">
        <v>622</v>
      </c>
      <c r="T553" s="98">
        <f>([1]CaseCE100!$O570+[1]CaseCE100!$Q570)/3600/1000</f>
        <v>5.4406032137362503</v>
      </c>
      <c r="U553" s="98">
        <f>[1]CaseCE100!$AA570/1000</f>
        <v>2.2647243041380403</v>
      </c>
      <c r="V553" s="99">
        <f t="shared" si="112"/>
        <v>2.4023247349778223</v>
      </c>
      <c r="W553" s="98">
        <f>([2]CaseCE110!$O570+[2]CaseCE110!$Q570)/3600/1000</f>
        <v>5.4126890479039718</v>
      </c>
      <c r="X553" s="98">
        <f>[2]CaseCE110!$AA570/1000</f>
        <v>1.5928412924644799</v>
      </c>
      <c r="Y553" s="99">
        <f t="shared" si="113"/>
        <v>3.3981345621253563</v>
      </c>
      <c r="Z553" s="98">
        <f>([3]CaseCE120!$O570+[3]CaseCE120!$Q570)/3600/1000</f>
        <v>5.4051236220640275</v>
      </c>
      <c r="AA553" s="98">
        <f>[3]CaseCE120!$AA570/1000</f>
        <v>1.4994943424399501</v>
      </c>
      <c r="AB553" s="99">
        <f t="shared" si="114"/>
        <v>3.6046308872822475</v>
      </c>
      <c r="AC553" s="98">
        <f>([4]CaseCE130!$O570+[4]CaseCE130!$Q570)/3600/1000</f>
        <v>0.31060308568183886</v>
      </c>
      <c r="AD553" s="98">
        <f>[4]CaseCE130!$AA570/1000</f>
        <v>0.16329573749714399</v>
      </c>
      <c r="AE553" s="99">
        <f t="shared" si="115"/>
        <v>1.9020893652369295</v>
      </c>
      <c r="AF553" s="98">
        <f>([5]CaseCE140!$O570+[5]CaseCE140!$Q570)/3600/1000</f>
        <v>0.2826888425656639</v>
      </c>
      <c r="AG553" s="98">
        <f>[5]CaseCE140!$AA570/1000</f>
        <v>0.10210351839599199</v>
      </c>
      <c r="AH553" s="99">
        <f t="shared" si="116"/>
        <v>2.7686493766972937</v>
      </c>
      <c r="AI553" s="98">
        <f>([6]CaseCE150!$O570+[6]CaseCE150!$Q570)/3600/1000</f>
        <v>6.5127302274192216</v>
      </c>
      <c r="AJ553" s="98">
        <f>[6]CaseCE150!$AA570/1000</f>
        <v>1.7835022643848599</v>
      </c>
      <c r="AK553" s="99">
        <f t="shared" si="117"/>
        <v>3.6516523457655934</v>
      </c>
      <c r="AL553" s="98">
        <f>([7]CaseCE160!$O570+[7]CaseCE160!$Q570)/3600/1000</f>
        <v>6.5051749177280271</v>
      </c>
      <c r="AM553" s="98">
        <f>[7]CaseCE160!$AA570/1000</f>
        <v>1.6861105710197801</v>
      </c>
      <c r="AN553" s="99">
        <f t="shared" si="118"/>
        <v>3.8580950914705543</v>
      </c>
      <c r="AO553" s="98">
        <f>([8]CaseCE165!$O570+[8]CaseCE165!$Q570)/3600/1000</f>
        <v>6.5295561562235829</v>
      </c>
      <c r="AP553" s="98">
        <f>[8]CaseCE165!$AA570/1000</f>
        <v>2.22148455063954</v>
      </c>
      <c r="AQ553" s="99">
        <f t="shared" si="119"/>
        <v>2.9392759694609616</v>
      </c>
      <c r="AR553" s="98">
        <f>([9]CaseCE170!$O570+[9]CaseCE170!$Q570)/3600/1000</f>
        <v>3.2127237029445141</v>
      </c>
      <c r="AS553" s="98">
        <f>[9]CaseCE170!$AA570/1000</f>
        <v>0.94699443376583103</v>
      </c>
      <c r="AT553" s="99">
        <f t="shared" si="120"/>
        <v>3.3925476099883216</v>
      </c>
      <c r="AU553" s="98">
        <f>([10]CaseCE180!$O570+[10]CaseCE180!$Q570)/3600/1000</f>
        <v>6.5127658710977814</v>
      </c>
      <c r="AV553" s="98">
        <f>[10]CaseCE180!$AA570/1000</f>
        <v>1.61183714112239</v>
      </c>
      <c r="AW553" s="99">
        <f t="shared" si="121"/>
        <v>4.0405855560337001</v>
      </c>
      <c r="AX553" s="98">
        <f>([11]CaseCE185!$O570+[11]CaseCE185!$Q570)/3600/1000</f>
        <v>6.5406599624033186</v>
      </c>
      <c r="AY553" s="98">
        <f>[11]CaseCE185!$AA570/1000</f>
        <v>2.2947531046624401</v>
      </c>
      <c r="AZ553" s="99">
        <f t="shared" si="122"/>
        <v>2.8502673987515772</v>
      </c>
      <c r="BA553" s="98">
        <f>([12]CaseCE190!$O570+[12]CaseCE190!$Q570)/3600/1000</f>
        <v>0.8326981160967889</v>
      </c>
      <c r="BB553" s="98">
        <f>[12]CaseCE190!$AA570/1000</f>
        <v>0.24536792055941101</v>
      </c>
      <c r="BC553" s="99">
        <f t="shared" si="123"/>
        <v>3.3936714880997148</v>
      </c>
      <c r="BD553" s="98">
        <f>([13]CaseCE195!$O570+[13]CaseCE195!$Q570)/3600/1000</f>
        <v>0.86061005960898063</v>
      </c>
      <c r="BE553" s="98">
        <f>[13]CaseCE195!$AA570/1000</f>
        <v>0.37379265507688597</v>
      </c>
      <c r="BF553" s="99">
        <f t="shared" si="124"/>
        <v>2.3023728474064331</v>
      </c>
      <c r="BG553" s="98">
        <f>([14]CaseCE200!$O570+[14]CaseCE200!$Q570)/3600/1000</f>
        <v>7.9514998881626937</v>
      </c>
      <c r="BH553" s="98">
        <f>[14]CaseCE200!$AA570/1000</f>
        <v>2.1821141503295296</v>
      </c>
      <c r="BI553" s="99">
        <f t="shared" si="125"/>
        <v>3.6439431397124236</v>
      </c>
    </row>
    <row r="554" spans="19:61" x14ac:dyDescent="0.2">
      <c r="S554" t="s">
        <v>623</v>
      </c>
      <c r="T554" s="98">
        <f>([1]CaseCE100!$O571+[1]CaseCE100!$Q571)/3600/1000</f>
        <v>5.4398684845524992</v>
      </c>
      <c r="U554" s="98">
        <f>[1]CaseCE100!$AA571/1000</f>
        <v>2.264485510633</v>
      </c>
      <c r="V554" s="99">
        <f t="shared" si="112"/>
        <v>2.402253606397275</v>
      </c>
      <c r="W554" s="98">
        <f>([2]CaseCE110!$O571+[2]CaseCE110!$Q571)/3600/1000</f>
        <v>5.4120097960401674</v>
      </c>
      <c r="X554" s="98">
        <f>[2]CaseCE110!$AA571/1000</f>
        <v>1.59268025253543</v>
      </c>
      <c r="Y554" s="99">
        <f t="shared" si="113"/>
        <v>3.3980516725969605</v>
      </c>
      <c r="Z554" s="98">
        <f>([3]CaseCE120!$O571+[3]CaseCE120!$Q571)/3600/1000</f>
        <v>5.4045370736851108</v>
      </c>
      <c r="AA554" s="98">
        <f>[3]CaseCE120!$AA571/1000</f>
        <v>1.49936042815488</v>
      </c>
      <c r="AB554" s="99">
        <f t="shared" si="114"/>
        <v>3.6045616332131423</v>
      </c>
      <c r="AC554" s="98">
        <f>([4]CaseCE130!$O571+[4]CaseCE130!$Q571)/3600/1000</f>
        <v>0.30986833195632218</v>
      </c>
      <c r="AD554" s="98">
        <f>[4]CaseCE130!$AA571/1000</f>
        <v>0.16291564814673801</v>
      </c>
      <c r="AE554" s="99">
        <f t="shared" si="115"/>
        <v>1.9020169976380905</v>
      </c>
      <c r="AF554" s="98">
        <f>([5]CaseCE140!$O571+[5]CaseCE140!$Q571)/3600/1000</f>
        <v>0.28200955716105836</v>
      </c>
      <c r="AG554" s="98">
        <f>[5]CaseCE140!$AA571/1000</f>
        <v>0.101861260513677</v>
      </c>
      <c r="AH554" s="99">
        <f t="shared" si="116"/>
        <v>2.7685653578103198</v>
      </c>
      <c r="AI554" s="98">
        <f>([6]CaseCE150!$O571+[6]CaseCE150!$Q571)/3600/1000</f>
        <v>6.5120576324620547</v>
      </c>
      <c r="AJ554" s="98">
        <f>[6]CaseCE150!$AA571/1000</f>
        <v>1.78335082238875</v>
      </c>
      <c r="AK554" s="99">
        <f t="shared" si="117"/>
        <v>3.6515852914118887</v>
      </c>
      <c r="AL554" s="98">
        <f>([7]CaseCE160!$O571+[7]CaseCE160!$Q571)/3600/1000</f>
        <v>6.5046005843390562</v>
      </c>
      <c r="AM554" s="98">
        <f>[7]CaseCE160!$AA571/1000</f>
        <v>1.6859903236886902</v>
      </c>
      <c r="AN554" s="99">
        <f t="shared" si="118"/>
        <v>3.8580296060703243</v>
      </c>
      <c r="AO554" s="98">
        <f>([8]CaseCE165!$O571+[8]CaseCE165!$Q571)/3600/1000</f>
        <v>6.528840366206806</v>
      </c>
      <c r="AP554" s="98">
        <f>[8]CaseCE165!$AA571/1000</f>
        <v>2.22128554759019</v>
      </c>
      <c r="AQ554" s="99">
        <f t="shared" si="119"/>
        <v>2.939217055317251</v>
      </c>
      <c r="AR554" s="98">
        <f>([9]CaseCE170!$O571+[9]CaseCE170!$Q571)/3600/1000</f>
        <v>3.2120501320674775</v>
      </c>
      <c r="AS554" s="98">
        <f>[9]CaseCE170!$AA571/1000</f>
        <v>0.94678408814210691</v>
      </c>
      <c r="AT554" s="99">
        <f t="shared" si="120"/>
        <v>3.3925898969959949</v>
      </c>
      <c r="AU554" s="98">
        <f>([10]CaseCE180!$O571+[10]CaseCE180!$Q571)/3600/1000</f>
        <v>6.5120989603965498</v>
      </c>
      <c r="AV554" s="98">
        <f>[10]CaseCE180!$AA571/1000</f>
        <v>1.6116597458805599</v>
      </c>
      <c r="AW554" s="99">
        <f t="shared" si="121"/>
        <v>4.040616499258995</v>
      </c>
      <c r="AX554" s="98">
        <f>([11]CaseCE185!$O571+[11]CaseCE185!$Q571)/3600/1000</f>
        <v>6.5399293371851783</v>
      </c>
      <c r="AY554" s="98">
        <f>[11]CaseCE185!$AA571/1000</f>
        <v>2.2944717088424</v>
      </c>
      <c r="AZ554" s="99">
        <f t="shared" si="122"/>
        <v>2.8502985292787435</v>
      </c>
      <c r="BA554" s="98">
        <f>([12]CaseCE190!$O571+[12]CaseCE190!$Q571)/3600/1000</f>
        <v>0.83201976118378063</v>
      </c>
      <c r="BB554" s="98">
        <f>[12]CaseCE190!$AA571/1000</f>
        <v>0.24497678797883501</v>
      </c>
      <c r="BC554" s="99">
        <f t="shared" si="123"/>
        <v>3.3963208026699401</v>
      </c>
      <c r="BD554" s="98">
        <f>([13]CaseCE195!$O571+[13]CaseCE195!$Q571)/3600/1000</f>
        <v>0.8598751676945805</v>
      </c>
      <c r="BE554" s="98">
        <f>[13]CaseCE195!$AA571/1000</f>
        <v>0.37319127131010704</v>
      </c>
      <c r="BF554" s="99">
        <f t="shared" si="124"/>
        <v>2.3041138252669864</v>
      </c>
      <c r="BG554" s="98">
        <f>([14]CaseCE200!$O571+[14]CaseCE200!$Q571)/3600/1000</f>
        <v>7.9508363649553617</v>
      </c>
      <c r="BH554" s="98">
        <f>[14]CaseCE200!$AA571/1000</f>
        <v>2.1819664457954699</v>
      </c>
      <c r="BI554" s="99">
        <f t="shared" si="125"/>
        <v>3.6438857161512215</v>
      </c>
    </row>
    <row r="555" spans="19:61" x14ac:dyDescent="0.2">
      <c r="S555" t="s">
        <v>624</v>
      </c>
      <c r="T555" s="98">
        <f>([1]CaseCE100!$O572+[1]CaseCE100!$Q572)/3600/1000</f>
        <v>5.4389984302045562</v>
      </c>
      <c r="U555" s="98">
        <f>[1]CaseCE100!$AA572/1000</f>
        <v>2.2639408604303797</v>
      </c>
      <c r="V555" s="99">
        <f t="shared" si="112"/>
        <v>2.4024472216869621</v>
      </c>
      <c r="W555" s="98">
        <f>([2]CaseCE110!$O572+[2]CaseCE110!$Q572)/3600/1000</f>
        <v>5.4112262391123327</v>
      </c>
      <c r="X555" s="98">
        <f>[2]CaseCE110!$AA572/1000</f>
        <v>1.59230890976596</v>
      </c>
      <c r="Y555" s="99">
        <f t="shared" si="113"/>
        <v>3.3983520445839139</v>
      </c>
      <c r="Z555" s="98">
        <f>([3]CaseCE120!$O572+[3]CaseCE120!$Q572)/3600/1000</f>
        <v>5.4037004988849437</v>
      </c>
      <c r="AA555" s="98">
        <f>[3]CaseCE120!$AA572/1000</f>
        <v>1.4989959605701599</v>
      </c>
      <c r="AB555" s="99">
        <f t="shared" si="114"/>
        <v>3.6048799603366413</v>
      </c>
      <c r="AC555" s="98">
        <f>([4]CaseCE130!$O572+[4]CaseCE130!$Q572)/3600/1000</f>
        <v>0.30899824925734165</v>
      </c>
      <c r="AD555" s="98">
        <f>[4]CaseCE130!$AA572/1000</f>
        <v>0.162439512886698</v>
      </c>
      <c r="AE555" s="99">
        <f t="shared" si="115"/>
        <v>1.9022357538887029</v>
      </c>
      <c r="AF555" s="98">
        <f>([5]CaseCE140!$O572+[5]CaseCE140!$Q572)/3600/1000</f>
        <v>0.28122597843543051</v>
      </c>
      <c r="AG555" s="98">
        <f>[5]CaseCE140!$AA572/1000</f>
        <v>0.101565549922324</v>
      </c>
      <c r="AH555" s="99">
        <f t="shared" si="116"/>
        <v>2.7689110987978549</v>
      </c>
      <c r="AI555" s="98">
        <f>([6]CaseCE150!$O572+[6]CaseCE150!$Q572)/3600/1000</f>
        <v>6.5112804105800279</v>
      </c>
      <c r="AJ555" s="98">
        <f>[6]CaseCE150!$AA572/1000</f>
        <v>1.7830819684266501</v>
      </c>
      <c r="AK555" s="99">
        <f t="shared" si="117"/>
        <v>3.6516999924156206</v>
      </c>
      <c r="AL555" s="98">
        <f>([7]CaseCE160!$O572+[7]CaseCE160!$Q572)/3600/1000</f>
        <v>6.5037795932095559</v>
      </c>
      <c r="AM555" s="98">
        <f>[7]CaseCE160!$AA572/1000</f>
        <v>1.6857532917723399</v>
      </c>
      <c r="AN555" s="99">
        <f t="shared" si="118"/>
        <v>3.8580850620031817</v>
      </c>
      <c r="AO555" s="98">
        <f>([8]CaseCE165!$O572+[8]CaseCE165!$Q572)/3600/1000</f>
        <v>6.5280099120589989</v>
      </c>
      <c r="AP555" s="98">
        <f>[8]CaseCE165!$AA572/1000</f>
        <v>2.2209282580362499</v>
      </c>
      <c r="AQ555" s="99">
        <f t="shared" si="119"/>
        <v>2.9393159767488757</v>
      </c>
      <c r="AR555" s="98">
        <f>([9]CaseCE170!$O572+[9]CaseCE170!$Q572)/3600/1000</f>
        <v>3.2112711311161029</v>
      </c>
      <c r="AS555" s="98">
        <f>[9]CaseCE170!$AA572/1000</f>
        <v>0.94648276329429493</v>
      </c>
      <c r="AT555" s="99">
        <f t="shared" si="120"/>
        <v>3.3928469230005462</v>
      </c>
      <c r="AU555" s="98">
        <f>([10]CaseCE180!$O572+[10]CaseCE180!$Q572)/3600/1000</f>
        <v>6.5111784463728002</v>
      </c>
      <c r="AV555" s="98">
        <f>[10]CaseCE180!$AA572/1000</f>
        <v>1.61125983371096</v>
      </c>
      <c r="AW555" s="99">
        <f t="shared" si="121"/>
        <v>4.0410480731569116</v>
      </c>
      <c r="AX555" s="98">
        <f>([11]CaseCE185!$O572+[11]CaseCE185!$Q572)/3600/1000</f>
        <v>6.5390619433973836</v>
      </c>
      <c r="AY555" s="98">
        <f>[11]CaseCE185!$AA572/1000</f>
        <v>2.2938933435176199</v>
      </c>
      <c r="AZ555" s="99">
        <f t="shared" si="122"/>
        <v>2.8506390507982027</v>
      </c>
      <c r="BA555" s="98">
        <f>([12]CaseCE190!$O572+[12]CaseCE190!$Q572)/3600/1000</f>
        <v>0.83123703857903619</v>
      </c>
      <c r="BB555" s="98">
        <f>[12]CaseCE190!$AA572/1000</f>
        <v>0.24459009758039302</v>
      </c>
      <c r="BC555" s="99">
        <f t="shared" si="123"/>
        <v>3.3984901547611561</v>
      </c>
      <c r="BD555" s="98">
        <f>([13]CaseCE195!$O572+[13]CaseCE195!$Q572)/3600/1000</f>
        <v>0.85900516889223344</v>
      </c>
      <c r="BE555" s="98">
        <f>[13]CaseCE195!$AA572/1000</f>
        <v>0.37258201562452303</v>
      </c>
      <c r="BF555" s="99">
        <f t="shared" si="124"/>
        <v>2.3055465182675725</v>
      </c>
      <c r="BG555" s="98">
        <f>([14]CaseCE200!$O572+[14]CaseCE200!$Q572)/3600/1000</f>
        <v>7.95004118862464</v>
      </c>
      <c r="BH555" s="98">
        <f>[14]CaseCE200!$AA572/1000</f>
        <v>2.1816921830348401</v>
      </c>
      <c r="BI555" s="99">
        <f t="shared" si="125"/>
        <v>3.6439793158931089</v>
      </c>
    </row>
    <row r="556" spans="19:61" x14ac:dyDescent="0.2">
      <c r="S556" t="s">
        <v>625</v>
      </c>
      <c r="T556" s="98">
        <f>([1]CaseCE100!$O573+[1]CaseCE100!$Q573)/3600/1000</f>
        <v>5.4379785630551112</v>
      </c>
      <c r="U556" s="98">
        <f>[1]CaseCE100!$AA573/1000</f>
        <v>2.26345233655459</v>
      </c>
      <c r="V556" s="99">
        <f t="shared" si="112"/>
        <v>2.4025151646589391</v>
      </c>
      <c r="W556" s="98">
        <f>([2]CaseCE110!$O573+[2]CaseCE110!$Q573)/3600/1000</f>
        <v>5.4100854029109442</v>
      </c>
      <c r="X556" s="98">
        <f>[2]CaseCE110!$AA573/1000</f>
        <v>1.59192722244819</v>
      </c>
      <c r="Y556" s="99">
        <f t="shared" si="113"/>
        <v>3.3984502096715783</v>
      </c>
      <c r="Z556" s="98">
        <f>([3]CaseCE120!$O573+[3]CaseCE120!$Q573)/3600/1000</f>
        <v>5.4026955772001397</v>
      </c>
      <c r="AA556" s="98">
        <f>[3]CaseCE120!$AA573/1000</f>
        <v>1.4986624298932099</v>
      </c>
      <c r="AB556" s="99">
        <f t="shared" si="114"/>
        <v>3.605011688713061</v>
      </c>
      <c r="AC556" s="98">
        <f>([4]CaseCE130!$O573+[4]CaseCE130!$Q573)/3600/1000</f>
        <v>0.30797837280320001</v>
      </c>
      <c r="AD556" s="98">
        <f>[4]CaseCE130!$AA573/1000</f>
        <v>0.161896355413153</v>
      </c>
      <c r="AE556" s="99">
        <f t="shared" si="115"/>
        <v>1.9023181344462732</v>
      </c>
      <c r="AF556" s="98">
        <f>([5]CaseCE140!$O573+[5]CaseCE140!$Q573)/3600/1000</f>
        <v>0.28008511702077776</v>
      </c>
      <c r="AG556" s="98">
        <f>[5]CaseCE140!$AA573/1000</f>
        <v>0.101148974439412</v>
      </c>
      <c r="AH556" s="99">
        <f t="shared" si="116"/>
        <v>2.7690356582759827</v>
      </c>
      <c r="AI556" s="98">
        <f>([6]CaseCE150!$O573+[6]CaseCE150!$Q573)/3600/1000</f>
        <v>6.5101429502050561</v>
      </c>
      <c r="AJ556" s="98">
        <f>[6]CaseCE150!$AA573/1000</f>
        <v>1.7826617276018801</v>
      </c>
      <c r="AK556" s="99">
        <f t="shared" si="117"/>
        <v>3.6519227677383328</v>
      </c>
      <c r="AL556" s="98">
        <f>([7]CaseCE160!$O573+[7]CaseCE160!$Q573)/3600/1000</f>
        <v>6.502786290884278</v>
      </c>
      <c r="AM556" s="98">
        <f>[7]CaseCE160!$AA573/1000</f>
        <v>1.68539260445622</v>
      </c>
      <c r="AN556" s="99">
        <f t="shared" si="118"/>
        <v>3.8583213630407238</v>
      </c>
      <c r="AO556" s="98">
        <f>([8]CaseCE165!$O573+[8]CaseCE165!$Q573)/3600/1000</f>
        <v>6.5270189001931938</v>
      </c>
      <c r="AP556" s="98">
        <f>[8]CaseCE165!$AA573/1000</f>
        <v>2.2204461631841599</v>
      </c>
      <c r="AQ556" s="99">
        <f t="shared" si="119"/>
        <v>2.9395078378452242</v>
      </c>
      <c r="AR556" s="98">
        <f>([9]CaseCE170!$O573+[9]CaseCE170!$Q573)/3600/1000</f>
        <v>3.2101342308625505</v>
      </c>
      <c r="AS556" s="98">
        <f>[9]CaseCE170!$AA573/1000</f>
        <v>0.946034230951184</v>
      </c>
      <c r="AT556" s="99">
        <f t="shared" si="120"/>
        <v>3.3932537807167313</v>
      </c>
      <c r="AU556" s="98">
        <f>([10]CaseCE180!$O573+[10]CaseCE180!$Q573)/3600/1000</f>
        <v>6.51023360029256</v>
      </c>
      <c r="AV556" s="98">
        <f>[10]CaseCE180!$AA573/1000</f>
        <v>1.6109160743491999</v>
      </c>
      <c r="AW556" s="99">
        <f t="shared" si="121"/>
        <v>4.0413238802168223</v>
      </c>
      <c r="AX556" s="98">
        <f>([11]CaseCE185!$O573+[11]CaseCE185!$Q573)/3600/1000</f>
        <v>6.5380435686896528</v>
      </c>
      <c r="AY556" s="98">
        <f>[11]CaseCE185!$AA573/1000</f>
        <v>2.2933100445911698</v>
      </c>
      <c r="AZ556" s="99">
        <f t="shared" si="122"/>
        <v>2.8509200420195233</v>
      </c>
      <c r="BA556" s="98">
        <f>([12]CaseCE190!$O573+[12]CaseCE190!$Q573)/3600/1000</f>
        <v>0.8300968833236112</v>
      </c>
      <c r="BB556" s="98">
        <f>[12]CaseCE190!$AA573/1000</f>
        <v>0.24399747044732201</v>
      </c>
      <c r="BC556" s="99">
        <f t="shared" si="123"/>
        <v>3.4020716764062744</v>
      </c>
      <c r="BD556" s="98">
        <f>([13]CaseCE195!$O573+[13]CaseCE195!$Q573)/3600/1000</f>
        <v>0.85798505993081942</v>
      </c>
      <c r="BE556" s="98">
        <f>[13]CaseCE195!$AA573/1000</f>
        <v>0.37189522193818997</v>
      </c>
      <c r="BF556" s="99">
        <f t="shared" si="124"/>
        <v>2.3070612616620791</v>
      </c>
      <c r="BG556" s="98">
        <f>([14]CaseCE200!$O573+[14]CaseCE200!$Q573)/3600/1000</f>
        <v>7.9488806814954724</v>
      </c>
      <c r="BH556" s="98">
        <f>[14]CaseCE200!$AA573/1000</f>
        <v>2.1812354340403197</v>
      </c>
      <c r="BI556" s="99">
        <f t="shared" si="125"/>
        <v>3.6442103211076566</v>
      </c>
    </row>
    <row r="557" spans="19:61" x14ac:dyDescent="0.2">
      <c r="S557" t="s">
        <v>626</v>
      </c>
      <c r="T557" s="98">
        <f>([1]CaseCE100!$O574+[1]CaseCE100!$Q574)/3600/1000</f>
        <v>5.4370765550721663</v>
      </c>
      <c r="U557" s="98">
        <f>[1]CaseCE100!$AA574/1000</f>
        <v>2.2628976913436198</v>
      </c>
      <c r="V557" s="99">
        <f t="shared" si="112"/>
        <v>2.402705423170874</v>
      </c>
      <c r="W557" s="98">
        <f>([2]CaseCE110!$O574+[2]CaseCE110!$Q574)/3600/1000</f>
        <v>5.4093065201849999</v>
      </c>
      <c r="X557" s="98">
        <f>[2]CaseCE110!$AA574/1000</f>
        <v>1.5915573446550899</v>
      </c>
      <c r="Y557" s="99">
        <f t="shared" si="113"/>
        <v>3.3987506251980277</v>
      </c>
      <c r="Z557" s="98">
        <f>([3]CaseCE120!$O574+[3]CaseCE120!$Q574)/3600/1000</f>
        <v>5.401890074392778</v>
      </c>
      <c r="AA557" s="98">
        <f>[3]CaseCE120!$AA574/1000</f>
        <v>1.4983052223822899</v>
      </c>
      <c r="AB557" s="99">
        <f t="shared" si="114"/>
        <v>3.6053335419894141</v>
      </c>
      <c r="AC557" s="98">
        <f>([4]CaseCE130!$O574+[4]CaseCE130!$Q574)/3600/1000</f>
        <v>0.30707635839405556</v>
      </c>
      <c r="AD557" s="98">
        <f>[4]CaseCE130!$AA574/1000</f>
        <v>0.161403918881589</v>
      </c>
      <c r="AE557" s="99">
        <f t="shared" si="115"/>
        <v>1.9025334733002142</v>
      </c>
      <c r="AF557" s="98">
        <f>([5]CaseCE140!$O574+[5]CaseCE140!$Q574)/3600/1000</f>
        <v>0.27930622488768059</v>
      </c>
      <c r="AG557" s="98">
        <f>[5]CaseCE140!$AA574/1000</f>
        <v>0.10085509252179201</v>
      </c>
      <c r="AH557" s="99">
        <f t="shared" si="116"/>
        <v>2.7693814749843217</v>
      </c>
      <c r="AI557" s="98">
        <f>([6]CaseCE150!$O574+[6]CaseCE150!$Q574)/3600/1000</f>
        <v>6.509367985470278</v>
      </c>
      <c r="AJ557" s="98">
        <f>[6]CaseCE150!$AA574/1000</f>
        <v>1.7823837793630901</v>
      </c>
      <c r="AK557" s="99">
        <f t="shared" si="117"/>
        <v>3.6520574641878247</v>
      </c>
      <c r="AL557" s="98">
        <f>([7]CaseCE160!$O574+[7]CaseCE160!$Q574)/3600/1000</f>
        <v>6.5019965205191115</v>
      </c>
      <c r="AM557" s="98">
        <f>[7]CaseCE160!$AA574/1000</f>
        <v>1.68514865306495</v>
      </c>
      <c r="AN557" s="99">
        <f t="shared" si="118"/>
        <v>3.8584112497691372</v>
      </c>
      <c r="AO557" s="98">
        <f>([8]CaseCE165!$O574+[8]CaseCE165!$Q574)/3600/1000</f>
        <v>6.5261175892874999</v>
      </c>
      <c r="AP557" s="98">
        <f>[8]CaseCE165!$AA574/1000</f>
        <v>2.2200483403979203</v>
      </c>
      <c r="AQ557" s="99">
        <f t="shared" si="119"/>
        <v>2.9396285975096208</v>
      </c>
      <c r="AR557" s="98">
        <f>([9]CaseCE170!$O574+[9]CaseCE170!$Q574)/3600/1000</f>
        <v>3.2093569923153167</v>
      </c>
      <c r="AS557" s="98">
        <f>[9]CaseCE170!$AA574/1000</f>
        <v>0.94576459671022206</v>
      </c>
      <c r="AT557" s="99">
        <f t="shared" si="120"/>
        <v>3.3933993759957257</v>
      </c>
      <c r="AU557" s="98">
        <f>([10]CaseCE180!$O574+[10]CaseCE180!$Q574)/3600/1000</f>
        <v>6.509439810986855</v>
      </c>
      <c r="AV557" s="98">
        <f>[10]CaseCE180!$AA574/1000</f>
        <v>1.6106833372317</v>
      </c>
      <c r="AW557" s="99">
        <f t="shared" si="121"/>
        <v>4.0414150072320885</v>
      </c>
      <c r="AX557" s="98">
        <f>([11]CaseCE185!$O574+[11]CaseCE185!$Q574)/3600/1000</f>
        <v>6.5371436469201027</v>
      </c>
      <c r="AY557" s="98">
        <f>[11]CaseCE185!$AA574/1000</f>
        <v>2.29290348137974</v>
      </c>
      <c r="AZ557" s="99">
        <f t="shared" si="122"/>
        <v>2.851033067901497</v>
      </c>
      <c r="BA557" s="98">
        <f>([12]CaseCE190!$O574+[12]CaseCE190!$Q574)/3600/1000</f>
        <v>0.82931939074159999</v>
      </c>
      <c r="BB557" s="98">
        <f>[12]CaseCE190!$AA574/1000</f>
        <v>0.24383373280738899</v>
      </c>
      <c r="BC557" s="99">
        <f t="shared" si="123"/>
        <v>3.4011675956119753</v>
      </c>
      <c r="BD557" s="98">
        <f>([13]CaseCE195!$O574+[13]CaseCE195!$Q574)/3600/1000</f>
        <v>0.85708436466584159</v>
      </c>
      <c r="BE557" s="98">
        <f>[13]CaseCE195!$AA574/1000</f>
        <v>0.371500416690001</v>
      </c>
      <c r="BF557" s="99">
        <f t="shared" si="124"/>
        <v>2.3070885688428091</v>
      </c>
      <c r="BG557" s="98">
        <f>([14]CaseCE200!$O574+[14]CaseCE200!$Q574)/3600/1000</f>
        <v>7.9481020996579721</v>
      </c>
      <c r="BH557" s="98">
        <f>[14]CaseCE200!$AA574/1000</f>
        <v>2.1809517167311903</v>
      </c>
      <c r="BI557" s="99">
        <f t="shared" si="125"/>
        <v>3.6443274001363886</v>
      </c>
    </row>
    <row r="558" spans="19:61" x14ac:dyDescent="0.2">
      <c r="S558" t="s">
        <v>627</v>
      </c>
      <c r="T558" s="98">
        <f>([1]CaseCE100!$O575+[1]CaseCE100!$Q575)/3600/1000</f>
        <v>5.4362610272097509</v>
      </c>
      <c r="U558" s="98">
        <f>[1]CaseCE100!$AA575/1000</f>
        <v>2.2624758096296098</v>
      </c>
      <c r="V558" s="99">
        <f t="shared" si="112"/>
        <v>2.4027929952098459</v>
      </c>
      <c r="W558" s="98">
        <f>([2]CaseCE110!$O575+[2]CaseCE110!$Q575)/3600/1000</f>
        <v>5.4085217502065284</v>
      </c>
      <c r="X558" s="98">
        <f>[2]CaseCE110!$AA575/1000</f>
        <v>1.5912601042296302</v>
      </c>
      <c r="Y558" s="99">
        <f t="shared" si="113"/>
        <v>3.3988923217709481</v>
      </c>
      <c r="Z558" s="98">
        <f>([3]CaseCE120!$O575+[3]CaseCE120!$Q575)/3600/1000</f>
        <v>5.4010008394716387</v>
      </c>
      <c r="AA558" s="98">
        <f>[3]CaseCE120!$AA575/1000</f>
        <v>1.49799825103343</v>
      </c>
      <c r="AB558" s="99">
        <f t="shared" si="114"/>
        <v>3.605478735202547</v>
      </c>
      <c r="AC558" s="98">
        <f>([4]CaseCE130!$O575+[4]CaseCE130!$Q575)/3600/1000</f>
        <v>0.30626084124854441</v>
      </c>
      <c r="AD558" s="98">
        <f>[4]CaseCE130!$AA575/1000</f>
        <v>0.16096660275222399</v>
      </c>
      <c r="AE558" s="99">
        <f t="shared" si="115"/>
        <v>1.90263592578873</v>
      </c>
      <c r="AF558" s="98">
        <f>([5]CaseCE140!$O575+[5]CaseCE140!$Q575)/3600/1000</f>
        <v>0.27852147574328051</v>
      </c>
      <c r="AG558" s="98">
        <f>[5]CaseCE140!$AA575/1000</f>
        <v>0.100565606707559</v>
      </c>
      <c r="AH558" s="99">
        <f t="shared" si="116"/>
        <v>2.7695499968812447</v>
      </c>
      <c r="AI558" s="98">
        <f>([6]CaseCE150!$O575+[6]CaseCE150!$Q575)/3600/1000</f>
        <v>6.5085091436324447</v>
      </c>
      <c r="AJ558" s="98">
        <f>[6]CaseCE150!$AA575/1000</f>
        <v>1.78201415154704</v>
      </c>
      <c r="AK558" s="99">
        <f t="shared" si="117"/>
        <v>3.6523330288831541</v>
      </c>
      <c r="AL558" s="98">
        <f>([7]CaseCE160!$O575+[7]CaseCE160!$Q575)/3600/1000</f>
        <v>6.5011030045501679</v>
      </c>
      <c r="AM558" s="98">
        <f>[7]CaseCE160!$AA575/1000</f>
        <v>1.6847907231011099</v>
      </c>
      <c r="AN558" s="99">
        <f t="shared" si="118"/>
        <v>3.8587006180707792</v>
      </c>
      <c r="AO558" s="98">
        <f>([8]CaseCE165!$O575+[8]CaseCE165!$Q575)/3600/1000</f>
        <v>6.5252620054103323</v>
      </c>
      <c r="AP558" s="98">
        <f>[8]CaseCE165!$AA575/1000</f>
        <v>2.2195889327169698</v>
      </c>
      <c r="AQ558" s="99">
        <f t="shared" si="119"/>
        <v>2.9398515685617719</v>
      </c>
      <c r="AR558" s="98">
        <f>([9]CaseCE170!$O575+[9]CaseCE170!$Q575)/3600/1000</f>
        <v>3.2085681884525252</v>
      </c>
      <c r="AS558" s="98">
        <f>[9]CaseCE170!$AA575/1000</f>
        <v>0.94540732582799702</v>
      </c>
      <c r="AT558" s="99">
        <f t="shared" si="120"/>
        <v>3.3938473933893305</v>
      </c>
      <c r="AU558" s="98">
        <f>([10]CaseCE180!$O575+[10]CaseCE180!$Q575)/3600/1000</f>
        <v>6.5085662323416553</v>
      </c>
      <c r="AV558" s="98">
        <f>[10]CaseCE180!$AA575/1000</f>
        <v>1.6101815392114198</v>
      </c>
      <c r="AW558" s="99">
        <f t="shared" si="121"/>
        <v>4.0421319421716886</v>
      </c>
      <c r="AX558" s="98">
        <f>([11]CaseCE185!$O575+[11]CaseCE185!$Q575)/3600/1000</f>
        <v>6.5363232728203418</v>
      </c>
      <c r="AY558" s="98">
        <f>[11]CaseCE185!$AA575/1000</f>
        <v>2.29217701383795</v>
      </c>
      <c r="AZ558" s="99">
        <f t="shared" si="122"/>
        <v>2.8515787538921895</v>
      </c>
      <c r="BA558" s="98">
        <f>([12]CaseCE190!$O575+[12]CaseCE190!$Q575)/3600/1000</f>
        <v>0.82853179466412219</v>
      </c>
      <c r="BB558" s="98">
        <f>[12]CaseCE190!$AA575/1000</f>
        <v>0.243482298271575</v>
      </c>
      <c r="BC558" s="99">
        <f t="shared" si="123"/>
        <v>3.4028420158084569</v>
      </c>
      <c r="BD558" s="98">
        <f>([13]CaseCE195!$O575+[13]CaseCE195!$Q575)/3600/1000</f>
        <v>0.85626659907854719</v>
      </c>
      <c r="BE558" s="98">
        <f>[13]CaseCE195!$AA575/1000</f>
        <v>0.370952179401139</v>
      </c>
      <c r="BF558" s="99">
        <f t="shared" si="124"/>
        <v>2.3082937549009532</v>
      </c>
      <c r="BG558" s="98">
        <f>([14]CaseCE200!$O575+[14]CaseCE200!$Q575)/3600/1000</f>
        <v>7.9472284298163336</v>
      </c>
      <c r="BH558" s="98">
        <f>[14]CaseCE200!$AA575/1000</f>
        <v>2.1805380246753296</v>
      </c>
      <c r="BI558" s="99">
        <f t="shared" si="125"/>
        <v>3.6446181354712368</v>
      </c>
    </row>
    <row r="559" spans="19:61" x14ac:dyDescent="0.2">
      <c r="S559" t="s">
        <v>628</v>
      </c>
      <c r="T559" s="98">
        <f>([1]CaseCE100!$O576+[1]CaseCE100!$Q576)/3600/1000</f>
        <v>5.4340352885954166</v>
      </c>
      <c r="U559" s="98">
        <f>[1]CaseCE100!$AA576/1000</f>
        <v>2.2617523024015198</v>
      </c>
      <c r="V559" s="99">
        <f t="shared" si="112"/>
        <v>2.4025775425653726</v>
      </c>
      <c r="W559" s="98">
        <f>([2]CaseCE110!$O576+[2]CaseCE110!$Q576)/3600/1000</f>
        <v>5.4064175580838336</v>
      </c>
      <c r="X559" s="98">
        <f>[2]CaseCE110!$AA576/1000</f>
        <v>1.59076120281301</v>
      </c>
      <c r="Y559" s="99">
        <f t="shared" si="113"/>
        <v>3.3986355390887315</v>
      </c>
      <c r="Z559" s="98">
        <f>([3]CaseCE120!$O576+[3]CaseCE120!$Q576)/3600/1000</f>
        <v>5.3992238522375553</v>
      </c>
      <c r="AA559" s="98">
        <f>[3]CaseCE120!$AA576/1000</f>
        <v>1.4975925266418899</v>
      </c>
      <c r="AB559" s="99">
        <f t="shared" si="114"/>
        <v>3.6052689608063453</v>
      </c>
      <c r="AC559" s="98">
        <f>([4]CaseCE130!$O576+[4]CaseCE130!$Q576)/3600/1000</f>
        <v>0.30403506099378891</v>
      </c>
      <c r="AD559" s="98">
        <f>[4]CaseCE130!$AA576/1000</f>
        <v>0.15981519800220098</v>
      </c>
      <c r="AE559" s="99">
        <f t="shared" si="115"/>
        <v>1.9024164459603006</v>
      </c>
      <c r="AF559" s="98">
        <f>([5]CaseCE140!$O576+[5]CaseCE140!$Q576)/3600/1000</f>
        <v>0.27641712971807919</v>
      </c>
      <c r="AG559" s="98">
        <f>[5]CaseCE140!$AA576/1000</f>
        <v>9.9815182906282607E-2</v>
      </c>
      <c r="AH559" s="99">
        <f t="shared" si="116"/>
        <v>2.7692894173986513</v>
      </c>
      <c r="AI559" s="98">
        <f>([6]CaseCE150!$O576+[6]CaseCE150!$Q576)/3600/1000</f>
        <v>6.506475769803278</v>
      </c>
      <c r="AJ559" s="98">
        <f>[6]CaseCE150!$AA576/1000</f>
        <v>1.7815475591080601</v>
      </c>
      <c r="AK559" s="99">
        <f t="shared" si="117"/>
        <v>3.6521482328884751</v>
      </c>
      <c r="AL559" s="98">
        <f>([7]CaseCE160!$O576+[7]CaseCE160!$Q576)/3600/1000</f>
        <v>6.4993595104462498</v>
      </c>
      <c r="AM559" s="98">
        <f>[7]CaseCE160!$AA576/1000</f>
        <v>1.6844189140830499</v>
      </c>
      <c r="AN559" s="99">
        <f t="shared" si="118"/>
        <v>3.858517294068927</v>
      </c>
      <c r="AO559" s="98">
        <f>([8]CaseCE165!$O576+[8]CaseCE165!$Q576)/3600/1000</f>
        <v>6.5229811357549439</v>
      </c>
      <c r="AP559" s="98">
        <f>[8]CaseCE165!$AA576/1000</f>
        <v>2.2189271858983899</v>
      </c>
      <c r="AQ559" s="99">
        <f t="shared" si="119"/>
        <v>2.9397003999092233</v>
      </c>
      <c r="AR559" s="98">
        <f>([9]CaseCE170!$O576+[9]CaseCE170!$Q576)/3600/1000</f>
        <v>3.2064914687957442</v>
      </c>
      <c r="AS559" s="98">
        <f>[9]CaseCE170!$AA576/1000</f>
        <v>0.94476843649393905</v>
      </c>
      <c r="AT559" s="99">
        <f t="shared" si="120"/>
        <v>3.393944320044306</v>
      </c>
      <c r="AU559" s="98">
        <f>([10]CaseCE180!$O576+[10]CaseCE180!$Q576)/3600/1000</f>
        <v>6.5065526561482416</v>
      </c>
      <c r="AV559" s="98">
        <f>[10]CaseCE180!$AA576/1000</f>
        <v>1.6098733208257399</v>
      </c>
      <c r="AW559" s="99">
        <f t="shared" si="121"/>
        <v>4.0416550619093963</v>
      </c>
      <c r="AX559" s="98">
        <f>([11]CaseCE185!$O576+[11]CaseCE185!$Q576)/3600/1000</f>
        <v>6.5341139222813336</v>
      </c>
      <c r="AY559" s="98">
        <f>[11]CaseCE185!$AA576/1000</f>
        <v>2.2916028763308298</v>
      </c>
      <c r="AZ559" s="99">
        <f t="shared" si="122"/>
        <v>2.8513290805182376</v>
      </c>
      <c r="BA559" s="98">
        <f>([12]CaseCE190!$O576+[12]CaseCE190!$Q576)/3600/1000</f>
        <v>0.82643652341966611</v>
      </c>
      <c r="BB559" s="98">
        <f>[12]CaseCE190!$AA576/1000</f>
        <v>0.24236801466955699</v>
      </c>
      <c r="BC559" s="99">
        <f t="shared" si="123"/>
        <v>3.4098415360064092</v>
      </c>
      <c r="BD559" s="98">
        <f>([13]CaseCE195!$O576+[13]CaseCE195!$Q576)/3600/1000</f>
        <v>0.8540434582458083</v>
      </c>
      <c r="BE559" s="98">
        <f>[13]CaseCE195!$AA576/1000</f>
        <v>0.36932313625371199</v>
      </c>
      <c r="BF559" s="99">
        <f t="shared" si="124"/>
        <v>2.3124558805303508</v>
      </c>
      <c r="BG559" s="98">
        <f>([14]CaseCE200!$O576+[14]CaseCE200!$Q576)/3600/1000</f>
        <v>7.9451195700354438</v>
      </c>
      <c r="BH559" s="98">
        <f>[14]CaseCE200!$AA576/1000</f>
        <v>2.1800586326435201</v>
      </c>
      <c r="BI559" s="99">
        <f t="shared" si="125"/>
        <v>3.6444522413607112</v>
      </c>
    </row>
    <row r="560" spans="19:61" x14ac:dyDescent="0.2">
      <c r="S560" t="s">
        <v>629</v>
      </c>
      <c r="T560" s="98">
        <f>([1]CaseCE100!$O577+[1]CaseCE100!$Q577)/3600/1000</f>
        <v>5.434210089214055</v>
      </c>
      <c r="U560" s="98">
        <f>[1]CaseCE100!$AA577/1000</f>
        <v>2.2618091085096599</v>
      </c>
      <c r="V560" s="99">
        <f t="shared" si="112"/>
        <v>2.4025944845516771</v>
      </c>
      <c r="W560" s="98">
        <f>([2]CaseCE110!$O577+[2]CaseCE110!$Q577)/3600/1000</f>
        <v>5.4064752606841395</v>
      </c>
      <c r="X560" s="98">
        <f>[2]CaseCE110!$AA577/1000</f>
        <v>1.5907748426001498</v>
      </c>
      <c r="Y560" s="99">
        <f t="shared" si="113"/>
        <v>3.3986426714211544</v>
      </c>
      <c r="Z560" s="98">
        <f>([3]CaseCE120!$O577+[3]CaseCE120!$Q577)/3600/1000</f>
        <v>5.3991563613007489</v>
      </c>
      <c r="AA560" s="98">
        <f>[3]CaseCE120!$AA577/1000</f>
        <v>1.49757711608754</v>
      </c>
      <c r="AB560" s="99">
        <f t="shared" si="114"/>
        <v>3.6052609934413185</v>
      </c>
      <c r="AC560" s="98">
        <f>([4]CaseCE130!$O577+[4]CaseCE130!$Q577)/3600/1000</f>
        <v>0.30420991673530834</v>
      </c>
      <c r="AD560" s="98">
        <f>[4]CaseCE130!$AA577/1000</f>
        <v>0.159905662531587</v>
      </c>
      <c r="AE560" s="99">
        <f t="shared" si="115"/>
        <v>1.9024336719483974</v>
      </c>
      <c r="AF560" s="98">
        <f>([5]CaseCE140!$O577+[5]CaseCE140!$Q577)/3600/1000</f>
        <v>0.27647493434000164</v>
      </c>
      <c r="AG560" s="98">
        <f>[5]CaseCE140!$AA577/1000</f>
        <v>9.9835798615396695E-2</v>
      </c>
      <c r="AH560" s="99">
        <f t="shared" si="116"/>
        <v>2.7692965667063199</v>
      </c>
      <c r="AI560" s="98">
        <f>([6]CaseCE150!$O577+[6]CaseCE150!$Q577)/3600/1000</f>
        <v>6.5065274939442777</v>
      </c>
      <c r="AJ560" s="98">
        <f>[6]CaseCE150!$AA577/1000</f>
        <v>1.78158058429404</v>
      </c>
      <c r="AK560" s="99">
        <f t="shared" si="117"/>
        <v>3.6521095656879989</v>
      </c>
      <c r="AL560" s="98">
        <f>([7]CaseCE160!$O577+[7]CaseCE160!$Q577)/3600/1000</f>
        <v>6.499251140717222</v>
      </c>
      <c r="AM560" s="98">
        <f>[7]CaseCE160!$AA577/1000</f>
        <v>1.6843760480791501</v>
      </c>
      <c r="AN560" s="99">
        <f t="shared" si="118"/>
        <v>3.8585511520001248</v>
      </c>
      <c r="AO560" s="98">
        <f>([8]CaseCE165!$O577+[8]CaseCE165!$Q577)/3600/1000</f>
        <v>6.5231816092644452</v>
      </c>
      <c r="AP560" s="98">
        <f>[8]CaseCE165!$AA577/1000</f>
        <v>2.2190237474158798</v>
      </c>
      <c r="AQ560" s="99">
        <f t="shared" si="119"/>
        <v>2.939662821031495</v>
      </c>
      <c r="AR560" s="98">
        <f>([9]CaseCE170!$O577+[9]CaseCE170!$Q577)/3600/1000</f>
        <v>3.2065285130331085</v>
      </c>
      <c r="AS560" s="98">
        <f>[9]CaseCE170!$AA577/1000</f>
        <v>0.94489203087596396</v>
      </c>
      <c r="AT560" s="99">
        <f t="shared" si="120"/>
        <v>3.3935395878622132</v>
      </c>
      <c r="AU560" s="98">
        <f>([10]CaseCE180!$O577+[10]CaseCE180!$Q577)/3600/1000</f>
        <v>6.5065837629503305</v>
      </c>
      <c r="AV560" s="98">
        <f>[10]CaseCE180!$AA577/1000</f>
        <v>1.61001786543908</v>
      </c>
      <c r="AW560" s="99">
        <f t="shared" si="121"/>
        <v>4.041311529903969</v>
      </c>
      <c r="AX560" s="98">
        <f>([11]CaseCE185!$O577+[11]CaseCE185!$Q577)/3600/1000</f>
        <v>6.5342773956829223</v>
      </c>
      <c r="AY560" s="98">
        <f>[11]CaseCE185!$AA577/1000</f>
        <v>2.29195416460542</v>
      </c>
      <c r="AZ560" s="99">
        <f t="shared" si="122"/>
        <v>2.8509633816380684</v>
      </c>
      <c r="BA560" s="98">
        <f>([12]CaseCE190!$O577+[12]CaseCE190!$Q577)/3600/1000</f>
        <v>0.82648958109130677</v>
      </c>
      <c r="BB560" s="98">
        <f>[12]CaseCE190!$AA577/1000</f>
        <v>0.243068193002491</v>
      </c>
      <c r="BC560" s="99">
        <f t="shared" si="123"/>
        <v>3.4002374843130414</v>
      </c>
      <c r="BD560" s="98">
        <f>([13]CaseCE195!$O577+[13]CaseCE195!$Q577)/3600/1000</f>
        <v>0.85421922698070274</v>
      </c>
      <c r="BE560" s="98">
        <f>[13]CaseCE195!$AA577/1000</f>
        <v>0.37042459330796401</v>
      </c>
      <c r="BF560" s="99">
        <f t="shared" si="124"/>
        <v>2.3060543020439277</v>
      </c>
      <c r="BG560" s="98">
        <f>([14]CaseCE200!$O577+[14]CaseCE200!$Q577)/3600/1000</f>
        <v>7.945216650396751</v>
      </c>
      <c r="BH560" s="98">
        <f>[14]CaseCE200!$AA577/1000</f>
        <v>2.1801114111049902</v>
      </c>
      <c r="BI560" s="99">
        <f t="shared" si="125"/>
        <v>3.6444085425752233</v>
      </c>
    </row>
    <row r="561" spans="19:61" x14ac:dyDescent="0.2">
      <c r="S561" t="s">
        <v>630</v>
      </c>
      <c r="T561" s="98">
        <f>([1]CaseCE100!$O578+[1]CaseCE100!$Q578)/3600/1000</f>
        <v>5.4347226160038886</v>
      </c>
      <c r="U561" s="98">
        <f>[1]CaseCE100!$AA578/1000</f>
        <v>2.2622370256604398</v>
      </c>
      <c r="V561" s="99">
        <f t="shared" si="112"/>
        <v>2.4023665753668184</v>
      </c>
      <c r="W561" s="98">
        <f>([2]CaseCE110!$O578+[2]CaseCE110!$Q578)/3600/1000</f>
        <v>5.4068626556881121</v>
      </c>
      <c r="X561" s="98">
        <f>[2]CaseCE110!$AA578/1000</f>
        <v>1.5910519277277002</v>
      </c>
      <c r="Y561" s="99">
        <f t="shared" si="113"/>
        <v>3.3982942740341953</v>
      </c>
      <c r="Z561" s="98">
        <f>([3]CaseCE120!$O578+[3]CaseCE120!$Q578)/3600/1000</f>
        <v>5.3993410113608054</v>
      </c>
      <c r="AA561" s="98">
        <f>[3]CaseCE120!$AA578/1000</f>
        <v>1.4977924958192901</v>
      </c>
      <c r="AB561" s="99">
        <f t="shared" si="114"/>
        <v>3.6048658451899738</v>
      </c>
      <c r="AC561" s="98">
        <f>([4]CaseCE130!$O578+[4]CaseCE130!$Q578)/3600/1000</f>
        <v>0.30472249646259725</v>
      </c>
      <c r="AD561" s="98">
        <f>[4]CaseCE130!$AA578/1000</f>
        <v>0.16019646393433998</v>
      </c>
      <c r="AE561" s="99">
        <f t="shared" si="115"/>
        <v>1.902179916951815</v>
      </c>
      <c r="AF561" s="98">
        <f>([5]CaseCE140!$O578+[5]CaseCE140!$Q578)/3600/1000</f>
        <v>0.27686241419403329</v>
      </c>
      <c r="AG561" s="98">
        <f>[5]CaseCE140!$AA578/1000</f>
        <v>9.998995312093599E-2</v>
      </c>
      <c r="AH561" s="99">
        <f t="shared" si="116"/>
        <v>2.7689023302088493</v>
      </c>
      <c r="AI561" s="98">
        <f>([6]CaseCE150!$O578+[6]CaseCE150!$Q578)/3600/1000</f>
        <v>6.5069021716471944</v>
      </c>
      <c r="AJ561" s="98">
        <f>[6]CaseCE150!$AA578/1000</f>
        <v>1.7817580166402098</v>
      </c>
      <c r="AK561" s="99">
        <f t="shared" si="117"/>
        <v>3.6519561640121037</v>
      </c>
      <c r="AL561" s="98">
        <f>([7]CaseCE160!$O578+[7]CaseCE160!$Q578)/3600/1000</f>
        <v>6.4994390198935834</v>
      </c>
      <c r="AM561" s="98">
        <f>[7]CaseCE160!$AA578/1000</f>
        <v>1.6844986400694</v>
      </c>
      <c r="AN561" s="99">
        <f t="shared" si="118"/>
        <v>3.8583818741615676</v>
      </c>
      <c r="AO561" s="98">
        <f>([8]CaseCE165!$O578+[8]CaseCE165!$Q578)/3600/1000</f>
        <v>6.5236926277485559</v>
      </c>
      <c r="AP561" s="98">
        <f>[8]CaseCE165!$AA578/1000</f>
        <v>2.2192947341362501</v>
      </c>
      <c r="AQ561" s="99">
        <f t="shared" si="119"/>
        <v>2.9395341355088549</v>
      </c>
      <c r="AR561" s="98">
        <f>([9]CaseCE170!$O578+[9]CaseCE170!$Q578)/3600/1000</f>
        <v>3.2069013796943193</v>
      </c>
      <c r="AS561" s="98">
        <f>[9]CaseCE170!$AA578/1000</f>
        <v>0.94509294269606203</v>
      </c>
      <c r="AT561" s="99">
        <f t="shared" si="120"/>
        <v>3.3932127040817885</v>
      </c>
      <c r="AU561" s="98">
        <f>([10]CaseCE180!$O578+[10]CaseCE180!$Q578)/3600/1000</f>
        <v>6.5069450454500055</v>
      </c>
      <c r="AV561" s="98">
        <f>[10]CaseCE180!$AA578/1000</f>
        <v>1.61026207800431</v>
      </c>
      <c r="AW561" s="99">
        <f t="shared" si="121"/>
        <v>4.0409229865950982</v>
      </c>
      <c r="AX561" s="98">
        <f>([11]CaseCE185!$O578+[11]CaseCE185!$Q578)/3600/1000</f>
        <v>6.5347799945114868</v>
      </c>
      <c r="AY561" s="98">
        <f>[11]CaseCE185!$AA578/1000</f>
        <v>2.2923732408878799</v>
      </c>
      <c r="AZ561" s="99">
        <f t="shared" si="122"/>
        <v>2.8506614359101672</v>
      </c>
      <c r="BA561" s="98">
        <f>([12]CaseCE190!$O578+[12]CaseCE190!$Q578)/3600/1000</f>
        <v>0.82687399228045999</v>
      </c>
      <c r="BB561" s="98">
        <f>[12]CaseCE190!$AA578/1000</f>
        <v>0.24355273591545901</v>
      </c>
      <c r="BC561" s="99">
        <f t="shared" si="123"/>
        <v>3.3950511340898299</v>
      </c>
      <c r="BD561" s="98">
        <f>([13]CaseCE195!$O578+[13]CaseCE195!$Q578)/3600/1000</f>
        <v>0.85473106377679997</v>
      </c>
      <c r="BE561" s="98">
        <f>[13]CaseCE195!$AA578/1000</f>
        <v>0.37111525890707203</v>
      </c>
      <c r="BF561" s="99">
        <f t="shared" si="124"/>
        <v>2.3031417956081031</v>
      </c>
      <c r="BG561" s="98">
        <f>([14]CaseCE200!$O578+[14]CaseCE200!$Q578)/3600/1000</f>
        <v>7.945616061648944</v>
      </c>
      <c r="BH561" s="98">
        <f>[14]CaseCE200!$AA578/1000</f>
        <v>2.1802938172699</v>
      </c>
      <c r="BI561" s="99">
        <f t="shared" si="125"/>
        <v>3.6442868381832185</v>
      </c>
    </row>
    <row r="562" spans="19:61" x14ac:dyDescent="0.2">
      <c r="S562" t="s">
        <v>631</v>
      </c>
      <c r="T562" s="98">
        <f>([1]CaseCE100!$O579+[1]CaseCE100!$Q579)/3600/1000</f>
        <v>5.4356642261756392</v>
      </c>
      <c r="U562" s="98">
        <f>[1]CaseCE100!$AA579/1000</f>
        <v>2.2627000008048901</v>
      </c>
      <c r="V562" s="99">
        <f t="shared" si="112"/>
        <v>2.4022911672966187</v>
      </c>
      <c r="W562" s="98">
        <f>([2]CaseCE110!$O579+[2]CaseCE110!$Q579)/3600/1000</f>
        <v>5.4076678407649723</v>
      </c>
      <c r="X562" s="98">
        <f>[2]CaseCE110!$AA579/1000</f>
        <v>1.59135398061628</v>
      </c>
      <c r="Y562" s="99">
        <f t="shared" si="113"/>
        <v>3.3981552229320831</v>
      </c>
      <c r="Z562" s="98">
        <f>([3]CaseCE120!$O579+[3]CaseCE120!$Q579)/3600/1000</f>
        <v>5.3999455255171105</v>
      </c>
      <c r="AA562" s="98">
        <f>[3]CaseCE120!$AA579/1000</f>
        <v>1.4980344998592501</v>
      </c>
      <c r="AB562" s="99">
        <f t="shared" si="114"/>
        <v>3.6046870255821677</v>
      </c>
      <c r="AC562" s="98">
        <f>([4]CaseCE130!$O579+[4]CaseCE130!$Q579)/3600/1000</f>
        <v>0.3056641344346111</v>
      </c>
      <c r="AD562" s="98">
        <f>[4]CaseCE130!$AA579/1000</f>
        <v>0.16069907077787499</v>
      </c>
      <c r="AE562" s="99">
        <f t="shared" si="115"/>
        <v>1.9020902420594137</v>
      </c>
      <c r="AF562" s="98">
        <f>([5]CaseCE140!$O579+[5]CaseCE140!$Q579)/3600/1000</f>
        <v>0.27766768839890554</v>
      </c>
      <c r="AG562" s="98">
        <f>[5]CaseCE140!$AA579/1000</f>
        <v>0.10028678057523401</v>
      </c>
      <c r="AH562" s="99">
        <f t="shared" si="116"/>
        <v>2.7687366849971058</v>
      </c>
      <c r="AI562" s="98">
        <f>([6]CaseCE150!$O579+[6]CaseCE150!$Q579)/3600/1000</f>
        <v>6.5077314111316671</v>
      </c>
      <c r="AJ562" s="98">
        <f>[6]CaseCE150!$AA579/1000</f>
        <v>1.7821144359110201</v>
      </c>
      <c r="AK562" s="99">
        <f t="shared" si="117"/>
        <v>3.6516910923315105</v>
      </c>
      <c r="AL562" s="98">
        <f>([7]CaseCE160!$O579+[7]CaseCE160!$Q579)/3600/1000</f>
        <v>6.5000403881730833</v>
      </c>
      <c r="AM562" s="98">
        <f>[7]CaseCE160!$AA579/1000</f>
        <v>1.68481421690578</v>
      </c>
      <c r="AN562" s="99">
        <f t="shared" si="118"/>
        <v>3.8580161082155597</v>
      </c>
      <c r="AO562" s="98">
        <f>([8]CaseCE165!$O579+[8]CaseCE165!$Q579)/3600/1000</f>
        <v>6.5246099427381665</v>
      </c>
      <c r="AP562" s="98">
        <f>[8]CaseCE165!$AA579/1000</f>
        <v>2.2197674368401601</v>
      </c>
      <c r="AQ562" s="99">
        <f t="shared" si="119"/>
        <v>2.9393214056811066</v>
      </c>
      <c r="AR562" s="98">
        <f>([9]CaseCE170!$O579+[9]CaseCE170!$Q579)/3600/1000</f>
        <v>3.2077276100899583</v>
      </c>
      <c r="AS562" s="98">
        <f>[9]CaseCE170!$AA579/1000</f>
        <v>0.94547098048896494</v>
      </c>
      <c r="AT562" s="99">
        <f t="shared" si="120"/>
        <v>3.392729841830822</v>
      </c>
      <c r="AU562" s="98">
        <f>([10]CaseCE180!$O579+[10]CaseCE180!$Q579)/3600/1000</f>
        <v>6.5077591480903836</v>
      </c>
      <c r="AV562" s="98">
        <f>[10]CaseCE180!$AA579/1000</f>
        <v>1.6106727989802201</v>
      </c>
      <c r="AW562" s="99">
        <f t="shared" si="121"/>
        <v>4.0403979953040121</v>
      </c>
      <c r="AX562" s="98">
        <f>([11]CaseCE185!$O579+[11]CaseCE185!$Q579)/3600/1000</f>
        <v>6.5357161726944168</v>
      </c>
      <c r="AY562" s="98">
        <f>[11]CaseCE185!$AA579/1000</f>
        <v>2.2930708006882599</v>
      </c>
      <c r="AZ562" s="99">
        <f t="shared" si="122"/>
        <v>2.8502025191427744</v>
      </c>
      <c r="BA562" s="98">
        <f>([12]CaseCE190!$O579+[12]CaseCE190!$Q579)/3600/1000</f>
        <v>0.8276763743934169</v>
      </c>
      <c r="BB562" s="98">
        <f>[12]CaseCE190!$AA579/1000</f>
        <v>0.24415371129875998</v>
      </c>
      <c r="BC562" s="99">
        <f t="shared" si="123"/>
        <v>3.3899807215325364</v>
      </c>
      <c r="BD562" s="98">
        <f>([13]CaseCE195!$O579+[13]CaseCE195!$Q579)/3600/1000</f>
        <v>0.85567337658743892</v>
      </c>
      <c r="BE562" s="98">
        <f>[13]CaseCE195!$AA579/1000</f>
        <v>0.37203036108291598</v>
      </c>
      <c r="BF562" s="99">
        <f t="shared" si="124"/>
        <v>2.3000095317401565</v>
      </c>
      <c r="BG562" s="98">
        <f>([14]CaseCE200!$O579+[14]CaseCE200!$Q579)/3600/1000</f>
        <v>7.9464620497071943</v>
      </c>
      <c r="BH562" s="98">
        <f>[14]CaseCE200!$AA579/1000</f>
        <v>2.1806892842532402</v>
      </c>
      <c r="BI562" s="99">
        <f t="shared" si="125"/>
        <v>3.6440138937209468</v>
      </c>
    </row>
    <row r="563" spans="19:61" x14ac:dyDescent="0.2">
      <c r="S563" t="s">
        <v>632</v>
      </c>
      <c r="T563" s="98">
        <f>([1]CaseCE100!$O580+[1]CaseCE100!$Q580)/3600/1000</f>
        <v>5.4367740764175547</v>
      </c>
      <c r="U563" s="98">
        <f>[1]CaseCE100!$AA580/1000</f>
        <v>2.2633225090914499</v>
      </c>
      <c r="V563" s="99">
        <f t="shared" si="112"/>
        <v>2.4021208000975531</v>
      </c>
      <c r="W563" s="98">
        <f>([2]CaseCE110!$O580+[2]CaseCE110!$Q580)/3600/1000</f>
        <v>5.4085554719246387</v>
      </c>
      <c r="X563" s="98">
        <f>[2]CaseCE110!$AA580/1000</f>
        <v>1.5917500141207799</v>
      </c>
      <c r="Y563" s="99">
        <f t="shared" si="113"/>
        <v>3.3978673937139003</v>
      </c>
      <c r="Z563" s="98">
        <f>([3]CaseCE120!$O580+[3]CaseCE120!$Q580)/3600/1000</f>
        <v>5.4010030159814715</v>
      </c>
      <c r="AA563" s="98">
        <f>[3]CaseCE120!$AA580/1000</f>
        <v>1.4984494191055</v>
      </c>
      <c r="AB563" s="99">
        <f t="shared" si="114"/>
        <v>3.6043946142710661</v>
      </c>
      <c r="AC563" s="98">
        <f>([4]CaseCE130!$O580+[4]CaseCE130!$Q580)/3600/1000</f>
        <v>0.30677401674614996</v>
      </c>
      <c r="AD563" s="98">
        <f>[4]CaseCE130!$AA580/1000</f>
        <v>0.16129913590721001</v>
      </c>
      <c r="AE563" s="99">
        <f t="shared" si="115"/>
        <v>1.9018949792925535</v>
      </c>
      <c r="AF563" s="98">
        <f>([5]CaseCE140!$O580+[5]CaseCE140!$Q580)/3600/1000</f>
        <v>0.27855538533773611</v>
      </c>
      <c r="AG563" s="98">
        <f>[5]CaseCE140!$AA580/1000</f>
        <v>0.100619491631432</v>
      </c>
      <c r="AH563" s="99">
        <f t="shared" si="116"/>
        <v>2.7684038233673567</v>
      </c>
      <c r="AI563" s="98">
        <f>([6]CaseCE150!$O580+[6]CaseCE150!$Q580)/3600/1000</f>
        <v>6.5087114487385005</v>
      </c>
      <c r="AJ563" s="98">
        <f>[6]CaseCE150!$AA580/1000</f>
        <v>1.78243865061116</v>
      </c>
      <c r="AK563" s="99">
        <f t="shared" si="117"/>
        <v>3.6515767016759892</v>
      </c>
      <c r="AL563" s="98">
        <f>([7]CaseCE160!$O580+[7]CaseCE160!$Q580)/3600/1000</f>
        <v>6.500909613289612</v>
      </c>
      <c r="AM563" s="98">
        <f>[7]CaseCE160!$AA580/1000</f>
        <v>1.68503085918172</v>
      </c>
      <c r="AN563" s="99">
        <f t="shared" si="118"/>
        <v>3.8580359391439072</v>
      </c>
      <c r="AO563" s="98">
        <f>([8]CaseCE165!$O580+[8]CaseCE165!$Q580)/3600/1000</f>
        <v>6.5256875437677229</v>
      </c>
      <c r="AP563" s="98">
        <f>[8]CaseCE165!$AA580/1000</f>
        <v>2.22021188113247</v>
      </c>
      <c r="AQ563" s="99">
        <f t="shared" si="119"/>
        <v>2.9392183688518712</v>
      </c>
      <c r="AR563" s="98">
        <f>([9]CaseCE170!$O580+[9]CaseCE170!$Q580)/3600/1000</f>
        <v>3.2087106620667165</v>
      </c>
      <c r="AS563" s="98">
        <f>[9]CaseCE170!$AA580/1000</f>
        <v>0.94581906471115496</v>
      </c>
      <c r="AT563" s="99">
        <f t="shared" si="120"/>
        <v>3.3925206012279201</v>
      </c>
      <c r="AU563" s="98">
        <f>([10]CaseCE180!$O580+[10]CaseCE180!$Q580)/3600/1000</f>
        <v>6.5087270774156742</v>
      </c>
      <c r="AV563" s="98">
        <f>[10]CaseCE180!$AA580/1000</f>
        <v>1.6109083582797801</v>
      </c>
      <c r="AW563" s="99">
        <f t="shared" si="121"/>
        <v>4.0404080368457862</v>
      </c>
      <c r="AX563" s="98">
        <f>([11]CaseCE185!$O580+[11]CaseCE185!$Q580)/3600/1000</f>
        <v>6.5368165565219334</v>
      </c>
      <c r="AY563" s="98">
        <f>[11]CaseCE185!$AA580/1000</f>
        <v>2.2934674958738102</v>
      </c>
      <c r="AZ563" s="99">
        <f t="shared" si="122"/>
        <v>2.8501893173905257</v>
      </c>
      <c r="BA563" s="98">
        <f>([12]CaseCE190!$O580+[12]CaseCE190!$Q580)/3600/1000</f>
        <v>0.82856117503184168</v>
      </c>
      <c r="BB563" s="98">
        <f>[12]CaseCE190!$AA580/1000</f>
        <v>0.24453511263410499</v>
      </c>
      <c r="BC563" s="99">
        <f t="shared" si="123"/>
        <v>3.3883116666014668</v>
      </c>
      <c r="BD563" s="98">
        <f>([13]CaseCE195!$O580+[13]CaseCE195!$Q580)/3600/1000</f>
        <v>0.85678060775039444</v>
      </c>
      <c r="BE563" s="98">
        <f>[13]CaseCE195!$AA580/1000</f>
        <v>0.37266503404550799</v>
      </c>
      <c r="BF563" s="99">
        <f t="shared" si="124"/>
        <v>2.2990635811723852</v>
      </c>
      <c r="BG563" s="98">
        <f>([14]CaseCE200!$O580+[14]CaseCE200!$Q580)/3600/1000</f>
        <v>7.9474638943300562</v>
      </c>
      <c r="BH563" s="98">
        <f>[14]CaseCE200!$AA580/1000</f>
        <v>2.1810218184060299</v>
      </c>
      <c r="BI563" s="99">
        <f t="shared" si="125"/>
        <v>3.6439176478015942</v>
      </c>
    </row>
    <row r="564" spans="19:61" x14ac:dyDescent="0.2">
      <c r="S564" t="s">
        <v>633</v>
      </c>
      <c r="T564" s="98">
        <f>([1]CaseCE100!$O581+[1]CaseCE100!$Q581)/3600/1000</f>
        <v>5.411859088874972</v>
      </c>
      <c r="U564" s="98">
        <f>[1]CaseCE100!$AA581/1000</f>
        <v>2.255369546322</v>
      </c>
      <c r="V564" s="99">
        <f t="shared" si="112"/>
        <v>2.399544277655294</v>
      </c>
      <c r="W564" s="98">
        <f>([2]CaseCE110!$O581+[2]CaseCE110!$Q581)/3600/1000</f>
        <v>5.3996758253705277</v>
      </c>
      <c r="X564" s="98">
        <f>[2]CaseCE110!$AA581/1000</f>
        <v>1.58975471856873</v>
      </c>
      <c r="Y564" s="99">
        <f t="shared" si="113"/>
        <v>3.3965465000990234</v>
      </c>
      <c r="Z564" s="98">
        <f>([3]CaseCE120!$O581+[3]CaseCE120!$Q581)/3600/1000</f>
        <v>5.3907807479341674</v>
      </c>
      <c r="AA564" s="98">
        <f>[3]CaseCE120!$AA581/1000</f>
        <v>1.4962180114377599</v>
      </c>
      <c r="AB564" s="99">
        <f t="shared" si="114"/>
        <v>3.6029380121911565</v>
      </c>
      <c r="AC564" s="98">
        <f>([4]CaseCE130!$O581+[4]CaseCE130!$Q581)/3600/1000</f>
        <v>0.28185800803663885</v>
      </c>
      <c r="AD564" s="98">
        <f>[4]CaseCE130!$AA581/1000</f>
        <v>0.148398872366862</v>
      </c>
      <c r="AE564" s="99">
        <f t="shared" si="115"/>
        <v>1.8993271548576722</v>
      </c>
      <c r="AF564" s="98">
        <f>([5]CaseCE140!$O581+[5]CaseCE140!$Q581)/3600/1000</f>
        <v>0.26967530673015278</v>
      </c>
      <c r="AG564" s="98">
        <f>[5]CaseCE140!$AA581/1000</f>
        <v>9.7459459197223097E-2</v>
      </c>
      <c r="AH564" s="99">
        <f t="shared" si="116"/>
        <v>2.7670511303005116</v>
      </c>
      <c r="AI564" s="98">
        <f>([6]CaseCE150!$O581+[6]CaseCE150!$Q581)/3600/1000</f>
        <v>6.4998062244096113</v>
      </c>
      <c r="AJ564" s="98">
        <f>[6]CaseCE150!$AA581/1000</f>
        <v>1.78043040085669</v>
      </c>
      <c r="AK564" s="99">
        <f t="shared" si="117"/>
        <v>3.6506937992533146</v>
      </c>
      <c r="AL564" s="98">
        <f>([7]CaseCE160!$O581+[7]CaseCE160!$Q581)/3600/1000</f>
        <v>6.4905809919280282</v>
      </c>
      <c r="AM564" s="98">
        <f>[7]CaseCE160!$AA581/1000</f>
        <v>1.6825649211713001</v>
      </c>
      <c r="AN564" s="99">
        <f t="shared" si="118"/>
        <v>3.8575515929630089</v>
      </c>
      <c r="AO564" s="98">
        <f>([8]CaseCE165!$O581+[8]CaseCE165!$Q581)/3600/1000</f>
        <v>6.5068054771149448</v>
      </c>
      <c r="AP564" s="98">
        <f>[8]CaseCE165!$AA581/1000</f>
        <v>2.21485068189167</v>
      </c>
      <c r="AQ564" s="99">
        <f t="shared" si="119"/>
        <v>2.9378077404105554</v>
      </c>
      <c r="AR564" s="98">
        <f>([9]CaseCE170!$O581+[9]CaseCE170!$Q581)/3600/1000</f>
        <v>3.1997929174559783</v>
      </c>
      <c r="AS564" s="98">
        <f>[9]CaseCE170!$AA581/1000</f>
        <v>0.942624543016364</v>
      </c>
      <c r="AT564" s="99">
        <f t="shared" si="120"/>
        <v>3.3945571873364959</v>
      </c>
      <c r="AU564" s="98">
        <f>([10]CaseCE180!$O581+[10]CaseCE180!$Q581)/3600/1000</f>
        <v>6.4998974532161693</v>
      </c>
      <c r="AV564" s="98">
        <f>[10]CaseCE180!$AA581/1000</f>
        <v>1.6073902986176298</v>
      </c>
      <c r="AW564" s="99">
        <f t="shared" si="121"/>
        <v>4.0437580460738998</v>
      </c>
      <c r="AX564" s="98">
        <f>([11]CaseCE185!$O581+[11]CaseCE185!$Q581)/3600/1000</f>
        <v>6.5121599512024444</v>
      </c>
      <c r="AY564" s="98">
        <f>[11]CaseCE185!$AA581/1000</f>
        <v>2.2798505900984098</v>
      </c>
      <c r="AZ564" s="99">
        <f t="shared" si="122"/>
        <v>2.8563976865349527</v>
      </c>
      <c r="BA564" s="98">
        <f>([12]CaseCE190!$O581+[12]CaseCE190!$Q581)/3600/1000</f>
        <v>0.81968066294878961</v>
      </c>
      <c r="BB564" s="98">
        <f>[12]CaseCE190!$AA581/1000</f>
        <v>0.23737560086975798</v>
      </c>
      <c r="BC564" s="99">
        <f t="shared" si="123"/>
        <v>3.4530956844150453</v>
      </c>
      <c r="BD564" s="98">
        <f>([13]CaseCE195!$O581+[13]CaseCE195!$Q581)/3600/1000</f>
        <v>0.83186130198834729</v>
      </c>
      <c r="BE564" s="98">
        <f>[13]CaseCE195!$AA581/1000</f>
        <v>0.345663472920894</v>
      </c>
      <c r="BF564" s="99">
        <f t="shared" si="124"/>
        <v>2.406564092407649</v>
      </c>
      <c r="BG564" s="98">
        <f>([14]CaseCE200!$O581+[14]CaseCE200!$Q581)/3600/1000</f>
        <v>7.9334824152818051</v>
      </c>
      <c r="BH564" s="98">
        <f>[14]CaseCE200!$AA581/1000</f>
        <v>2.1776455759371802</v>
      </c>
      <c r="BI564" s="99">
        <f t="shared" si="125"/>
        <v>3.6431467558110415</v>
      </c>
    </row>
    <row r="565" spans="19:61" x14ac:dyDescent="0.2">
      <c r="S565" t="s">
        <v>634</v>
      </c>
      <c r="T565" s="98">
        <f>([1]CaseCE100!$O582+[1]CaseCE100!$Q582)/3600/1000</f>
        <v>5.4198166528903045</v>
      </c>
      <c r="U565" s="98">
        <f>[1]CaseCE100!$AA582/1000</f>
        <v>2.2579593594648899</v>
      </c>
      <c r="V565" s="99">
        <f t="shared" si="112"/>
        <v>2.400316298950012</v>
      </c>
      <c r="W565" s="98">
        <f>([2]CaseCE110!$O582+[2]CaseCE110!$Q582)/3600/1000</f>
        <v>5.4021589115779163</v>
      </c>
      <c r="X565" s="98">
        <f>[2]CaseCE110!$AA582/1000</f>
        <v>1.59034365966196</v>
      </c>
      <c r="Y565" s="99">
        <f t="shared" si="113"/>
        <v>3.3968500322290009</v>
      </c>
      <c r="Z565" s="98">
        <f>([3]CaseCE120!$O582+[3]CaseCE120!$Q582)/3600/1000</f>
        <v>5.3938942536015828</v>
      </c>
      <c r="AA565" s="98">
        <f>[3]CaseCE120!$AA582/1000</f>
        <v>1.4969294288086501</v>
      </c>
      <c r="AB565" s="99">
        <f t="shared" si="114"/>
        <v>3.6033056400623913</v>
      </c>
      <c r="AC565" s="98">
        <f>([4]CaseCE130!$O582+[4]CaseCE130!$Q582)/3600/1000</f>
        <v>0.28981687307553616</v>
      </c>
      <c r="AD565" s="98">
        <f>[4]CaseCE130!$AA582/1000</f>
        <v>0.152524242804712</v>
      </c>
      <c r="AE565" s="99">
        <f t="shared" si="115"/>
        <v>1.9001364487782446</v>
      </c>
      <c r="AF565" s="98">
        <f>([5]CaseCE140!$O582+[5]CaseCE140!$Q582)/3600/1000</f>
        <v>0.27215869864339193</v>
      </c>
      <c r="AG565" s="98">
        <f>[5]CaseCE140!$AA582/1000</f>
        <v>9.8345879048096801E-2</v>
      </c>
      <c r="AH565" s="99">
        <f t="shared" si="116"/>
        <v>2.7673625095189869</v>
      </c>
      <c r="AI565" s="98">
        <f>([6]CaseCE150!$O582+[6]CaseCE150!$Q582)/3600/1000</f>
        <v>6.5022120666659164</v>
      </c>
      <c r="AJ565" s="98">
        <f>[6]CaseCE150!$AA582/1000</f>
        <v>1.7813149471143399</v>
      </c>
      <c r="AK565" s="99">
        <f t="shared" si="117"/>
        <v>3.6502315759485677</v>
      </c>
      <c r="AL565" s="98">
        <f>([7]CaseCE160!$O582+[7]CaseCE160!$Q582)/3600/1000</f>
        <v>6.4940566122651946</v>
      </c>
      <c r="AM565" s="98">
        <f>[7]CaseCE160!$AA582/1000</f>
        <v>1.6838415576049</v>
      </c>
      <c r="AN565" s="99">
        <f t="shared" si="118"/>
        <v>3.8566910187810994</v>
      </c>
      <c r="AO565" s="98">
        <f>([8]CaseCE165!$O582+[8]CaseCE165!$Q582)/3600/1000</f>
        <v>6.5126644277444434</v>
      </c>
      <c r="AP565" s="98">
        <f>[8]CaseCE165!$AA582/1000</f>
        <v>2.2172563086212498</v>
      </c>
      <c r="AQ565" s="99">
        <f t="shared" si="119"/>
        <v>2.937262779418675</v>
      </c>
      <c r="AR565" s="98">
        <f>([9]CaseCE170!$O582+[9]CaseCE170!$Q582)/3600/1000</f>
        <v>3.2021915640960614</v>
      </c>
      <c r="AS565" s="98">
        <f>[9]CaseCE170!$AA582/1000</f>
        <v>0.94440998573949297</v>
      </c>
      <c r="AT565" s="99">
        <f t="shared" si="120"/>
        <v>3.3906794850211983</v>
      </c>
      <c r="AU565" s="98">
        <f>([10]CaseCE180!$O582+[10]CaseCE180!$Q582)/3600/1000</f>
        <v>6.5022461146754802</v>
      </c>
      <c r="AV565" s="98">
        <f>[10]CaseCE180!$AA582/1000</f>
        <v>1.6110912005373099</v>
      </c>
      <c r="AW565" s="99">
        <f t="shared" si="121"/>
        <v>4.0359267759062529</v>
      </c>
      <c r="AX565" s="98">
        <f>([11]CaseCE185!$O582+[11]CaseCE185!$Q582)/3600/1000</f>
        <v>6.5198635315625229</v>
      </c>
      <c r="AY565" s="98">
        <f>[11]CaseCE185!$AA582/1000</f>
        <v>2.2940019222586203</v>
      </c>
      <c r="AZ565" s="99">
        <f t="shared" si="122"/>
        <v>2.8421351648839153</v>
      </c>
      <c r="BA565" s="98">
        <f>([12]CaseCE190!$O582+[12]CaseCE190!$Q582)/3600/1000</f>
        <v>0.82217858311092928</v>
      </c>
      <c r="BB565" s="98">
        <f>[12]CaseCE190!$AA582/1000</f>
        <v>0.24273082160036</v>
      </c>
      <c r="BC565" s="99">
        <f t="shared" si="123"/>
        <v>3.3872030658907879</v>
      </c>
      <c r="BD565" s="98">
        <f>([13]CaseCE195!$O582+[13]CaseCE195!$Q582)/3600/1000</f>
        <v>0.83983797371084168</v>
      </c>
      <c r="BE565" s="98">
        <f>[13]CaseCE195!$AA582/1000</f>
        <v>0.36788098211876796</v>
      </c>
      <c r="BF565" s="99">
        <f t="shared" si="124"/>
        <v>2.2829067403101186</v>
      </c>
      <c r="BG565" s="98">
        <f>([14]CaseCE200!$O582+[14]CaseCE200!$Q582)/3600/1000</f>
        <v>7.9373936071465563</v>
      </c>
      <c r="BH565" s="98">
        <f>[14]CaseCE200!$AA582/1000</f>
        <v>2.1793063588463903</v>
      </c>
      <c r="BI565" s="99">
        <f t="shared" si="125"/>
        <v>3.6421651205332108</v>
      </c>
    </row>
    <row r="566" spans="19:61" x14ac:dyDescent="0.2">
      <c r="S566" t="s">
        <v>635</v>
      </c>
      <c r="T566" s="98">
        <f>([1]CaseCE100!$O583+[1]CaseCE100!$Q583)/3600/1000</f>
        <v>5.4362172203785555</v>
      </c>
      <c r="U566" s="98">
        <f>[1]CaseCE100!$AA583/1000</f>
        <v>2.2630366834251601</v>
      </c>
      <c r="V566" s="99">
        <f t="shared" si="112"/>
        <v>2.4021781264944901</v>
      </c>
      <c r="W566" s="98">
        <f>([2]CaseCE110!$O583+[2]CaseCE110!$Q583)/3600/1000</f>
        <v>5.4087392311158613</v>
      </c>
      <c r="X566" s="98">
        <f>[2]CaseCE110!$AA583/1000</f>
        <v>1.59171933658357</v>
      </c>
      <c r="Y566" s="99">
        <f t="shared" si="113"/>
        <v>3.3980483284980729</v>
      </c>
      <c r="Z566" s="98">
        <f>([3]CaseCE120!$O583+[3]CaseCE120!$Q583)/3600/1000</f>
        <v>5.4000342058067785</v>
      </c>
      <c r="AA566" s="98">
        <f>[3]CaseCE120!$AA583/1000</f>
        <v>1.4981588122866698</v>
      </c>
      <c r="AB566" s="99">
        <f t="shared" si="114"/>
        <v>3.6044471130297584</v>
      </c>
      <c r="AC566" s="98">
        <f>([4]CaseCE130!$O583+[4]CaseCE130!$Q583)/3600/1000</f>
        <v>0.30621781309634166</v>
      </c>
      <c r="AD566" s="98">
        <f>[4]CaseCE130!$AA583/1000</f>
        <v>0.161001017753373</v>
      </c>
      <c r="AE566" s="99">
        <f t="shared" si="115"/>
        <v>1.9019619712306219</v>
      </c>
      <c r="AF566" s="98">
        <f>([5]CaseCE140!$O583+[5]CaseCE140!$Q583)/3600/1000</f>
        <v>0.27873927763796669</v>
      </c>
      <c r="AG566" s="98">
        <f>[5]CaseCE140!$AA583/1000</f>
        <v>0.10067865133054001</v>
      </c>
      <c r="AH566" s="99">
        <f t="shared" si="116"/>
        <v>2.7686036111353185</v>
      </c>
      <c r="AI566" s="98">
        <f>([6]CaseCE150!$O583+[6]CaseCE150!$Q583)/3600/1000</f>
        <v>6.5087352425800269</v>
      </c>
      <c r="AJ566" s="98">
        <f>[6]CaseCE150!$AA583/1000</f>
        <v>1.7825723285838302</v>
      </c>
      <c r="AK566" s="99">
        <f t="shared" si="117"/>
        <v>3.6513162120893634</v>
      </c>
      <c r="AL566" s="98">
        <f>([7]CaseCE160!$O583+[7]CaseCE160!$Q583)/3600/1000</f>
        <v>6.5002177228226943</v>
      </c>
      <c r="AM566" s="98">
        <f>[7]CaseCE160!$AA583/1000</f>
        <v>1.6852384141891601</v>
      </c>
      <c r="AN566" s="99">
        <f t="shared" si="118"/>
        <v>3.8571502216499294</v>
      </c>
      <c r="AO566" s="98">
        <f>([8]CaseCE165!$O583+[8]CaseCE165!$Q583)/3600/1000</f>
        <v>6.5254517476300551</v>
      </c>
      <c r="AP566" s="98">
        <f>[8]CaseCE165!$AA583/1000</f>
        <v>2.22034653515224</v>
      </c>
      <c r="AQ566" s="99">
        <f t="shared" si="119"/>
        <v>2.9389339205929996</v>
      </c>
      <c r="AR566" s="98">
        <f>([9]CaseCE170!$O583+[9]CaseCE170!$Q583)/3600/1000</f>
        <v>3.2087409330214167</v>
      </c>
      <c r="AS566" s="98">
        <f>[9]CaseCE170!$AA583/1000</f>
        <v>0.94610059351087605</v>
      </c>
      <c r="AT566" s="99">
        <f t="shared" si="120"/>
        <v>3.3915430928059451</v>
      </c>
      <c r="AU566" s="98">
        <f>([10]CaseCE180!$O583+[10]CaseCE180!$Q583)/3600/1000</f>
        <v>6.5087336236673528</v>
      </c>
      <c r="AV566" s="98">
        <f>[10]CaseCE180!$AA583/1000</f>
        <v>1.6107305103656</v>
      </c>
      <c r="AW566" s="99">
        <f t="shared" si="121"/>
        <v>4.0408582204046128</v>
      </c>
      <c r="AX566" s="98">
        <f>([11]CaseCE185!$O583+[11]CaseCE185!$Q583)/3600/1000</f>
        <v>6.5360719350845864</v>
      </c>
      <c r="AY566" s="98">
        <f>[11]CaseCE185!$AA583/1000</f>
        <v>2.2929217010110801</v>
      </c>
      <c r="AZ566" s="99">
        <f t="shared" si="122"/>
        <v>2.8505430133974743</v>
      </c>
      <c r="BA566" s="98">
        <f>([12]CaseCE190!$O583+[12]CaseCE190!$Q583)/3600/1000</f>
        <v>0.82875443056438047</v>
      </c>
      <c r="BB566" s="98">
        <f>[12]CaseCE190!$AA583/1000</f>
        <v>0.24649226494693599</v>
      </c>
      <c r="BC566" s="99">
        <f t="shared" si="123"/>
        <v>3.3621924434131509</v>
      </c>
      <c r="BD566" s="98">
        <f>([13]CaseCE195!$O583+[13]CaseCE195!$Q583)/3600/1000</f>
        <v>0.85621790193923875</v>
      </c>
      <c r="BE566" s="98">
        <f>[13]CaseCE195!$AA583/1000</f>
        <v>0.37929143320242797</v>
      </c>
      <c r="BF566" s="99">
        <f t="shared" si="124"/>
        <v>2.257414291459293</v>
      </c>
      <c r="BG566" s="98">
        <f>([14]CaseCE200!$O583+[14]CaseCE200!$Q583)/3600/1000</f>
        <v>7.9468947989350553</v>
      </c>
      <c r="BH566" s="98">
        <f>[14]CaseCE200!$AA583/1000</f>
        <v>2.18117749693379</v>
      </c>
      <c r="BI566" s="99">
        <f t="shared" si="125"/>
        <v>3.6433966562127451</v>
      </c>
    </row>
    <row r="567" spans="19:61" x14ac:dyDescent="0.2">
      <c r="S567" t="s">
        <v>636</v>
      </c>
      <c r="T567" s="98">
        <f>([1]CaseCE100!$O584+[1]CaseCE100!$Q584)/3600/1000</f>
        <v>5.4363771244606669</v>
      </c>
      <c r="U567" s="98">
        <f>[1]CaseCE100!$AA584/1000</f>
        <v>2.2629317622279701</v>
      </c>
      <c r="V567" s="99">
        <f t="shared" si="112"/>
        <v>2.4023601662244913</v>
      </c>
      <c r="W567" s="98">
        <f>([2]CaseCE110!$O584+[2]CaseCE110!$Q584)/3600/1000</f>
        <v>5.4086974490928057</v>
      </c>
      <c r="X567" s="98">
        <f>[2]CaseCE110!$AA584/1000</f>
        <v>1.59159815050233</v>
      </c>
      <c r="Y567" s="99">
        <f t="shared" si="113"/>
        <v>3.3982808081209113</v>
      </c>
      <c r="Z567" s="98">
        <f>([3]CaseCE120!$O584+[3]CaseCE120!$Q584)/3600/1000</f>
        <v>5.4002377231947225</v>
      </c>
      <c r="AA567" s="98">
        <f>[3]CaseCE120!$AA584/1000</f>
        <v>1.4981012253349499</v>
      </c>
      <c r="AB567" s="99">
        <f t="shared" si="114"/>
        <v>3.6047215180585153</v>
      </c>
      <c r="AC567" s="98">
        <f>([4]CaseCE130!$O584+[4]CaseCE130!$Q584)/3600/1000</f>
        <v>0.30637732979832227</v>
      </c>
      <c r="AD567" s="98">
        <f>[4]CaseCE130!$AA584/1000</f>
        <v>0.161068085752852</v>
      </c>
      <c r="AE567" s="99">
        <f t="shared" si="115"/>
        <v>1.9021603712881856</v>
      </c>
      <c r="AF567" s="98">
        <f>([5]CaseCE140!$O584+[5]CaseCE140!$Q584)/3600/1000</f>
        <v>0.27869745042239447</v>
      </c>
      <c r="AG567" s="98">
        <f>[5]CaseCE140!$AA584/1000</f>
        <v>0.10065407888570001</v>
      </c>
      <c r="AH567" s="99">
        <f t="shared" si="116"/>
        <v>2.7688639497548388</v>
      </c>
      <c r="AI567" s="98">
        <f>([6]CaseCE150!$O584+[6]CaseCE150!$Q584)/3600/1000</f>
        <v>6.508698202152055</v>
      </c>
      <c r="AJ567" s="98">
        <f>[6]CaseCE150!$AA584/1000</f>
        <v>1.7823638664022801</v>
      </c>
      <c r="AK567" s="99">
        <f t="shared" si="117"/>
        <v>3.6517224820596983</v>
      </c>
      <c r="AL567" s="98">
        <f>([7]CaseCE160!$O584+[7]CaseCE160!$Q584)/3600/1000</f>
        <v>6.5004157491322507</v>
      </c>
      <c r="AM567" s="98">
        <f>[7]CaseCE160!$AA584/1000</f>
        <v>1.6849548143754201</v>
      </c>
      <c r="AN567" s="99">
        <f t="shared" si="118"/>
        <v>3.8579169563913962</v>
      </c>
      <c r="AO567" s="98">
        <f>([8]CaseCE165!$O584+[8]CaseCE165!$Q584)/3600/1000</f>
        <v>6.5254706052384162</v>
      </c>
      <c r="AP567" s="98">
        <f>[8]CaseCE165!$AA584/1000</f>
        <v>2.22005445258652</v>
      </c>
      <c r="AQ567" s="99">
        <f t="shared" si="119"/>
        <v>2.9393290771024931</v>
      </c>
      <c r="AR567" s="98">
        <f>([9]CaseCE170!$O584+[9]CaseCE170!$Q584)/3600/1000</f>
        <v>3.2087012706253586</v>
      </c>
      <c r="AS567" s="98">
        <f>[9]CaseCE170!$AA584/1000</f>
        <v>0.94574463534825204</v>
      </c>
      <c r="AT567" s="99">
        <f t="shared" si="120"/>
        <v>3.3927776597366761</v>
      </c>
      <c r="AU567" s="98">
        <f>([10]CaseCE180!$O584+[10]CaseCE180!$Q584)/3600/1000</f>
        <v>6.508703313536536</v>
      </c>
      <c r="AV567" s="98">
        <f>[10]CaseCE180!$AA584/1000</f>
        <v>1.6107376703234599</v>
      </c>
      <c r="AW567" s="99">
        <f t="shared" si="121"/>
        <v>4.0408214406691636</v>
      </c>
      <c r="AX567" s="98">
        <f>([11]CaseCE185!$O584+[11]CaseCE185!$Q584)/3600/1000</f>
        <v>6.5363420055884198</v>
      </c>
      <c r="AY567" s="98">
        <f>[11]CaseCE185!$AA584/1000</f>
        <v>2.2930560375939</v>
      </c>
      <c r="AZ567" s="99">
        <f t="shared" si="122"/>
        <v>2.8504937944940032</v>
      </c>
      <c r="BA567" s="98">
        <f>([12]CaseCE190!$O584+[12]CaseCE190!$Q584)/3600/1000</f>
        <v>0.82870284360568336</v>
      </c>
      <c r="BB567" s="98">
        <f>[12]CaseCE190!$AA584/1000</f>
        <v>0.24479261855280199</v>
      </c>
      <c r="BC567" s="99">
        <f t="shared" si="123"/>
        <v>3.3853261119756004</v>
      </c>
      <c r="BD567" s="98">
        <f>([13]CaseCE195!$O584+[13]CaseCE195!$Q584)/3600/1000</f>
        <v>0.85638071495371104</v>
      </c>
      <c r="BE567" s="98">
        <f>[13]CaseCE195!$AA584/1000</f>
        <v>0.373768000661237</v>
      </c>
      <c r="BF567" s="99">
        <f t="shared" si="124"/>
        <v>2.2912092887531266</v>
      </c>
      <c r="BG567" s="98">
        <f>([14]CaseCE200!$O584+[14]CaseCE200!$Q584)/3600/1000</f>
        <v>7.9471274607137774</v>
      </c>
      <c r="BH567" s="98">
        <f>[14]CaseCE200!$AA584/1000</f>
        <v>2.1809031861600103</v>
      </c>
      <c r="BI567" s="99">
        <f t="shared" si="125"/>
        <v>3.6439615986377425</v>
      </c>
    </row>
    <row r="568" spans="19:61" x14ac:dyDescent="0.2">
      <c r="S568" t="s">
        <v>637</v>
      </c>
      <c r="T568" s="98">
        <f>([1]CaseCE100!$O585+[1]CaseCE100!$Q585)/3600/1000</f>
        <v>5.4368412045143062</v>
      </c>
      <c r="U568" s="98">
        <f>[1]CaseCE100!$AA585/1000</f>
        <v>2.2630826241842503</v>
      </c>
      <c r="V568" s="99">
        <f t="shared" si="112"/>
        <v>2.4024050851762726</v>
      </c>
      <c r="W568" s="98">
        <f>([2]CaseCE110!$O585+[2]CaseCE110!$Q585)/3600/1000</f>
        <v>5.409001378307722</v>
      </c>
      <c r="X568" s="98">
        <f>[2]CaseCE110!$AA585/1000</f>
        <v>1.591670216155</v>
      </c>
      <c r="Y568" s="99">
        <f t="shared" si="113"/>
        <v>3.3983178948804196</v>
      </c>
      <c r="Z568" s="98">
        <f>([3]CaseCE120!$O585+[3]CaseCE120!$Q585)/3600/1000</f>
        <v>5.4007927365630275</v>
      </c>
      <c r="AA568" s="98">
        <f>[3]CaseCE120!$AA585/1000</f>
        <v>1.4982279602519</v>
      </c>
      <c r="AB568" s="99">
        <f t="shared" si="114"/>
        <v>3.6047870416561856</v>
      </c>
      <c r="AC568" s="98">
        <f>([4]CaseCE130!$O585+[4]CaseCE130!$Q585)/3600/1000</f>
        <v>0.30684122115511669</v>
      </c>
      <c r="AD568" s="98">
        <f>[4]CaseCE130!$AA585/1000</f>
        <v>0.16130808666195401</v>
      </c>
      <c r="AE568" s="99">
        <f t="shared" si="115"/>
        <v>1.9022060673135988</v>
      </c>
      <c r="AF568" s="98">
        <f>([5]CaseCE140!$O585+[5]CaseCE140!$Q585)/3600/1000</f>
        <v>0.27900130870704448</v>
      </c>
      <c r="AG568" s="98">
        <f>[5]CaseCE140!$AA585/1000</f>
        <v>0.100762452145538</v>
      </c>
      <c r="AH568" s="99">
        <f t="shared" si="116"/>
        <v>2.7689015378869906</v>
      </c>
      <c r="AI568" s="98">
        <f>([6]CaseCE150!$O585+[6]CaseCE150!$Q585)/3600/1000</f>
        <v>6.5090156594254998</v>
      </c>
      <c r="AJ568" s="98">
        <f>[6]CaseCE150!$AA585/1000</f>
        <v>1.7824138223958501</v>
      </c>
      <c r="AK568" s="99">
        <f t="shared" si="117"/>
        <v>3.6517982399150934</v>
      </c>
      <c r="AL568" s="98">
        <f>([7]CaseCE160!$O585+[7]CaseCE160!$Q585)/3600/1000</f>
        <v>6.5008998454239997</v>
      </c>
      <c r="AM568" s="98">
        <f>[7]CaseCE160!$AA585/1000</f>
        <v>1.6849791361695501</v>
      </c>
      <c r="AN568" s="99">
        <f t="shared" si="118"/>
        <v>3.858148570434198</v>
      </c>
      <c r="AO568" s="98">
        <f>([8]CaseCE165!$O585+[8]CaseCE165!$Q585)/3600/1000</f>
        <v>6.5258639129375835</v>
      </c>
      <c r="AP568" s="98">
        <f>[8]CaseCE165!$AA585/1000</f>
        <v>2.2201322301910902</v>
      </c>
      <c r="AQ568" s="99">
        <f t="shared" si="119"/>
        <v>2.9394032590463732</v>
      </c>
      <c r="AR568" s="98">
        <f>([9]CaseCE170!$O585+[9]CaseCE170!$Q585)/3600/1000</f>
        <v>3.2090147697003526</v>
      </c>
      <c r="AS568" s="98">
        <f>[9]CaseCE170!$AA585/1000</f>
        <v>0.945812778775172</v>
      </c>
      <c r="AT568" s="99">
        <f t="shared" si="120"/>
        <v>3.3928646786270198</v>
      </c>
      <c r="AU568" s="98">
        <f>([10]CaseCE180!$O585+[10]CaseCE180!$Q585)/3600/1000</f>
        <v>6.509031187767091</v>
      </c>
      <c r="AV568" s="98">
        <f>[10]CaseCE180!$AA585/1000</f>
        <v>1.61084042357947</v>
      </c>
      <c r="AW568" s="99">
        <f t="shared" si="121"/>
        <v>4.0407672246660447</v>
      </c>
      <c r="AX568" s="98">
        <f>([11]CaseCE185!$O585+[11]CaseCE185!$Q585)/3600/1000</f>
        <v>6.5368576537832386</v>
      </c>
      <c r="AY568" s="98">
        <f>[11]CaseCE185!$AA585/1000</f>
        <v>2.2932526345934399</v>
      </c>
      <c r="AZ568" s="99">
        <f t="shared" si="122"/>
        <v>2.8504742805810088</v>
      </c>
      <c r="BA568" s="98">
        <f>([12]CaseCE190!$O585+[12]CaseCE190!$Q585)/3600/1000</f>
        <v>0.82900726520594725</v>
      </c>
      <c r="BB568" s="98">
        <f>[12]CaseCE190!$AA585/1000</f>
        <v>0.24457052946663799</v>
      </c>
      <c r="BC568" s="99">
        <f t="shared" si="123"/>
        <v>3.3896449707732779</v>
      </c>
      <c r="BD568" s="98">
        <f>([13]CaseCE195!$O585+[13]CaseCE195!$Q585)/3600/1000</f>
        <v>0.85684573540581677</v>
      </c>
      <c r="BE568" s="98">
        <f>[13]CaseCE195!$AA585/1000</f>
        <v>0.37281005920773802</v>
      </c>
      <c r="BF568" s="99">
        <f t="shared" si="124"/>
        <v>2.2983439267349901</v>
      </c>
      <c r="BG568" s="98">
        <f>([14]CaseCE200!$O585+[14]CaseCE200!$Q585)/3600/1000</f>
        <v>7.9476515361773057</v>
      </c>
      <c r="BH568" s="98">
        <f>[14]CaseCE200!$AA585/1000</f>
        <v>2.1809761355137898</v>
      </c>
      <c r="BI568" s="99">
        <f t="shared" si="125"/>
        <v>3.6440800092959362</v>
      </c>
    </row>
    <row r="569" spans="19:61" x14ac:dyDescent="0.2">
      <c r="S569" t="s">
        <v>638</v>
      </c>
      <c r="T569" s="98">
        <f>([1]CaseCE100!$O586+[1]CaseCE100!$Q586)/3600/1000</f>
        <v>5.4376986566470276</v>
      </c>
      <c r="U569" s="98">
        <f>[1]CaseCE100!$AA586/1000</f>
        <v>2.2630998707716397</v>
      </c>
      <c r="V569" s="99">
        <f t="shared" si="112"/>
        <v>2.402765660886613</v>
      </c>
      <c r="W569" s="98">
        <f>([2]CaseCE110!$O586+[2]CaseCE110!$Q586)/3600/1000</f>
        <v>5.410062967413416</v>
      </c>
      <c r="X569" s="98">
        <f>[2]CaseCE110!$AA586/1000</f>
        <v>1.59173665681668</v>
      </c>
      <c r="Y569" s="99">
        <f t="shared" si="113"/>
        <v>3.3988429833820759</v>
      </c>
      <c r="Z569" s="98">
        <f>([3]CaseCE120!$O586+[3]CaseCE120!$Q586)/3600/1000</f>
        <v>5.4022423854400561</v>
      </c>
      <c r="AA569" s="98">
        <f>[3]CaseCE120!$AA586/1000</f>
        <v>1.4983856524047201</v>
      </c>
      <c r="AB569" s="99">
        <f t="shared" si="114"/>
        <v>3.6053751427545624</v>
      </c>
      <c r="AC569" s="98">
        <f>([4]CaseCE130!$O586+[4]CaseCE130!$Q586)/3600/1000</f>
        <v>0.30769861208392779</v>
      </c>
      <c r="AD569" s="98">
        <f>[4]CaseCE130!$AA586/1000</f>
        <v>0.161725758555986</v>
      </c>
      <c r="AE569" s="99">
        <f t="shared" si="115"/>
        <v>1.9025949535268936</v>
      </c>
      <c r="AF569" s="98">
        <f>([5]CaseCE140!$O586+[5]CaseCE140!$Q586)/3600/1000</f>
        <v>0.28006290760651109</v>
      </c>
      <c r="AG569" s="98">
        <f>[5]CaseCE140!$AA586/1000</f>
        <v>0.10112489264663099</v>
      </c>
      <c r="AH569" s="99">
        <f t="shared" si="116"/>
        <v>2.7694754503736077</v>
      </c>
      <c r="AI569" s="98">
        <f>([6]CaseCE150!$O586+[6]CaseCE150!$Q586)/3600/1000</f>
        <v>6.5100778283281944</v>
      </c>
      <c r="AJ569" s="98">
        <f>[6]CaseCE150!$AA586/1000</f>
        <v>1.7825658945717802</v>
      </c>
      <c r="AK569" s="99">
        <f t="shared" si="117"/>
        <v>3.6520825671311794</v>
      </c>
      <c r="AL569" s="98">
        <f>([7]CaseCE160!$O586+[7]CaseCE160!$Q586)/3600/1000</f>
        <v>6.5021527409047772</v>
      </c>
      <c r="AM569" s="98">
        <f>[7]CaseCE160!$AA586/1000</f>
        <v>1.6851696582694999</v>
      </c>
      <c r="AN569" s="99">
        <f t="shared" si="118"/>
        <v>3.8584558587304709</v>
      </c>
      <c r="AO569" s="98">
        <f>([8]CaseCE165!$O586+[8]CaseCE165!$Q586)/3600/1000</f>
        <v>6.5268927455161663</v>
      </c>
      <c r="AP569" s="98">
        <f>[8]CaseCE165!$AA586/1000</f>
        <v>2.2202987149417401</v>
      </c>
      <c r="AQ569" s="99">
        <f t="shared" si="119"/>
        <v>2.9396462293982051</v>
      </c>
      <c r="AR569" s="98">
        <f>([9]CaseCE170!$O586+[9]CaseCE170!$Q586)/3600/1000</f>
        <v>3.2100745413816587</v>
      </c>
      <c r="AS569" s="98">
        <f>[9]CaseCE170!$AA586/1000</f>
        <v>0.94609415600692004</v>
      </c>
      <c r="AT569" s="99">
        <f t="shared" si="120"/>
        <v>3.3929757635646776</v>
      </c>
      <c r="AU569" s="98">
        <f>([10]CaseCE180!$O586+[10]CaseCE180!$Q586)/3600/1000</f>
        <v>6.5100908981932557</v>
      </c>
      <c r="AV569" s="98">
        <f>[10]CaseCE180!$AA586/1000</f>
        <v>1.6110379025980901</v>
      </c>
      <c r="AW569" s="99">
        <f t="shared" si="121"/>
        <v>4.0409296936431822</v>
      </c>
      <c r="AX569" s="98">
        <f>([11]CaseCE185!$O586+[11]CaseCE185!$Q586)/3600/1000</f>
        <v>6.5377823104648725</v>
      </c>
      <c r="AY569" s="98">
        <f>[11]CaseCE185!$AA586/1000</f>
        <v>2.2933705306058298</v>
      </c>
      <c r="AZ569" s="99">
        <f t="shared" si="122"/>
        <v>2.8507309321437102</v>
      </c>
      <c r="BA569" s="98">
        <f>([12]CaseCE190!$O586+[12]CaseCE190!$Q586)/3600/1000</f>
        <v>0.83006885492894433</v>
      </c>
      <c r="BB569" s="98">
        <f>[12]CaseCE190!$AA586/1000</f>
        <v>0.24510381912814799</v>
      </c>
      <c r="BC569" s="99">
        <f t="shared" si="123"/>
        <v>3.38660106513868</v>
      </c>
      <c r="BD569" s="98">
        <f>([13]CaseCE195!$O586+[13]CaseCE195!$Q586)/3600/1000</f>
        <v>0.85770490434596935</v>
      </c>
      <c r="BE569" s="98">
        <f>[13]CaseCE195!$AA586/1000</f>
        <v>0.37305809034917703</v>
      </c>
      <c r="BF569" s="99">
        <f t="shared" si="124"/>
        <v>2.2991188947093195</v>
      </c>
      <c r="BG569" s="98">
        <f>([14]CaseCE200!$O586+[14]CaseCE200!$Q586)/3600/1000</f>
        <v>7.9486868317066381</v>
      </c>
      <c r="BH569" s="98">
        <f>[14]CaseCE200!$AA586/1000</f>
        <v>2.1811113177879102</v>
      </c>
      <c r="BI569" s="99">
        <f t="shared" si="125"/>
        <v>3.6443288184704943</v>
      </c>
    </row>
    <row r="570" spans="19:61" x14ac:dyDescent="0.2">
      <c r="S570" t="s">
        <v>639</v>
      </c>
      <c r="T570" s="98">
        <f>([1]CaseCE100!$O587+[1]CaseCE100!$Q587)/3600/1000</f>
        <v>5.4394725408437221</v>
      </c>
      <c r="U570" s="98">
        <f>[1]CaseCE100!$AA587/1000</f>
        <v>2.2635195423108199</v>
      </c>
      <c r="V570" s="99">
        <f t="shared" si="112"/>
        <v>2.4031038562585514</v>
      </c>
      <c r="W570" s="98">
        <f>([2]CaseCE110!$O587+[2]CaseCE110!$Q587)/3600/1000</f>
        <v>5.4116264252539725</v>
      </c>
      <c r="X570" s="98">
        <f>[2]CaseCE110!$AA587/1000</f>
        <v>1.5919960676437499</v>
      </c>
      <c r="Y570" s="99">
        <f t="shared" si="113"/>
        <v>3.3992712263815488</v>
      </c>
      <c r="Z570" s="98">
        <f>([3]CaseCE120!$O587+[3]CaseCE120!$Q587)/3600/1000</f>
        <v>5.4038703582874454</v>
      </c>
      <c r="AA570" s="98">
        <f>[3]CaseCE120!$AA587/1000</f>
        <v>1.4986533378378102</v>
      </c>
      <c r="AB570" s="99">
        <f t="shared" si="114"/>
        <v>3.6058174508081415</v>
      </c>
      <c r="AC570" s="98">
        <f>([4]CaseCE130!$O587+[4]CaseCE130!$Q587)/3600/1000</f>
        <v>0.30947248592026394</v>
      </c>
      <c r="AD570" s="98">
        <f>[4]CaseCE130!$AA587/1000</f>
        <v>0.162627579595535</v>
      </c>
      <c r="AE570" s="99">
        <f t="shared" si="115"/>
        <v>1.9029520496458314</v>
      </c>
      <c r="AF570" s="98">
        <f>([5]CaseCE140!$O587+[5]CaseCE140!$Q587)/3600/1000</f>
        <v>0.28162638873270002</v>
      </c>
      <c r="AG570" s="98">
        <f>[5]CaseCE140!$AA587/1000</f>
        <v>0.101672608730874</v>
      </c>
      <c r="AH570" s="99">
        <f t="shared" si="116"/>
        <v>2.7699337338551153</v>
      </c>
      <c r="AI570" s="98">
        <f>([6]CaseCE150!$O587+[6]CaseCE150!$Q587)/3600/1000</f>
        <v>6.5116352058536391</v>
      </c>
      <c r="AJ570" s="98">
        <f>[6]CaseCE150!$AA587/1000</f>
        <v>1.7827555886414299</v>
      </c>
      <c r="AK570" s="99">
        <f t="shared" si="117"/>
        <v>3.6525675461861309</v>
      </c>
      <c r="AL570" s="98">
        <f>([7]CaseCE160!$O587+[7]CaseCE160!$Q587)/3600/1000</f>
        <v>6.5037896308193055</v>
      </c>
      <c r="AM570" s="98">
        <f>[7]CaseCE160!$AA587/1000</f>
        <v>1.6853719704007402</v>
      </c>
      <c r="AN570" s="99">
        <f t="shared" si="118"/>
        <v>3.8589639231230741</v>
      </c>
      <c r="AO570" s="98">
        <f>([8]CaseCE165!$O587+[8]CaseCE165!$Q587)/3600/1000</f>
        <v>6.528562475611027</v>
      </c>
      <c r="AP570" s="98">
        <f>[8]CaseCE165!$AA587/1000</f>
        <v>2.2205594679595499</v>
      </c>
      <c r="AQ570" s="99">
        <f t="shared" si="119"/>
        <v>2.9400529775543722</v>
      </c>
      <c r="AR570" s="98">
        <f>([9]CaseCE170!$O587+[9]CaseCE170!$Q587)/3600/1000</f>
        <v>3.2116339088329804</v>
      </c>
      <c r="AS570" s="98">
        <f>[9]CaseCE170!$AA587/1000</f>
        <v>0.94647241771757196</v>
      </c>
      <c r="AT570" s="99">
        <f t="shared" si="120"/>
        <v>3.3932673036345515</v>
      </c>
      <c r="AU570" s="98">
        <f>([10]CaseCE180!$O587+[10]CaseCE180!$Q587)/3600/1000</f>
        <v>6.51164603579568</v>
      </c>
      <c r="AV570" s="98">
        <f>[10]CaseCE180!$AA587/1000</f>
        <v>1.6113299006420301</v>
      </c>
      <c r="AW570" s="99">
        <f t="shared" si="121"/>
        <v>4.0411625410793484</v>
      </c>
      <c r="AX570" s="98">
        <f>([11]CaseCE185!$O587+[11]CaseCE185!$Q587)/3600/1000</f>
        <v>6.5394880173939001</v>
      </c>
      <c r="AY570" s="98">
        <f>[11]CaseCE185!$AA587/1000</f>
        <v>2.29386944906053</v>
      </c>
      <c r="AZ570" s="99">
        <f t="shared" si="122"/>
        <v>2.8508544895927677</v>
      </c>
      <c r="BA570" s="98">
        <f>([12]CaseCE190!$O587+[12]CaseCE190!$Q587)/3600/1000</f>
        <v>0.8316317539102166</v>
      </c>
      <c r="BB570" s="98">
        <f>[12]CaseCE190!$AA587/1000</f>
        <v>0.24584796465033401</v>
      </c>
      <c r="BC570" s="99">
        <f t="shared" si="123"/>
        <v>3.3827075001130651</v>
      </c>
      <c r="BD570" s="98">
        <f>([13]CaseCE195!$O587+[13]CaseCE195!$Q587)/3600/1000</f>
        <v>0.85948004589778881</v>
      </c>
      <c r="BE570" s="98">
        <f>[13]CaseCE195!$AA587/1000</f>
        <v>0.374312220023305</v>
      </c>
      <c r="BF570" s="99">
        <f t="shared" si="124"/>
        <v>2.2961581266149333</v>
      </c>
      <c r="BG570" s="98">
        <f>([14]CaseCE200!$O587+[14]CaseCE200!$Q587)/3600/1000</f>
        <v>7.950296113320527</v>
      </c>
      <c r="BH570" s="98">
        <f>[14]CaseCE200!$AA587/1000</f>
        <v>2.18127736376224</v>
      </c>
      <c r="BI570" s="99">
        <f t="shared" si="125"/>
        <v>3.6447891705106019</v>
      </c>
    </row>
    <row r="571" spans="19:61" x14ac:dyDescent="0.2">
      <c r="S571" t="s">
        <v>640</v>
      </c>
      <c r="T571" s="98">
        <f>([1]CaseCE100!$O588+[1]CaseCE100!$Q588)/3600/1000</f>
        <v>5.4405706304381951</v>
      </c>
      <c r="U571" s="98">
        <f>[1]CaseCE100!$AA588/1000</f>
        <v>2.2636151020884001</v>
      </c>
      <c r="V571" s="99">
        <f t="shared" si="112"/>
        <v>2.403487512262465</v>
      </c>
      <c r="W571" s="98">
        <f>([2]CaseCE110!$O588+[2]CaseCE110!$Q588)/3600/1000</f>
        <v>5.4126653712198332</v>
      </c>
      <c r="X571" s="98">
        <f>[2]CaseCE110!$AA588/1000</f>
        <v>1.59205719638734</v>
      </c>
      <c r="Y571" s="99">
        <f t="shared" si="113"/>
        <v>3.3997932885213737</v>
      </c>
      <c r="Z571" s="98">
        <f>([3]CaseCE120!$O588+[3]CaseCE120!$Q588)/3600/1000</f>
        <v>5.4048963607858056</v>
      </c>
      <c r="AA571" s="98">
        <f>[3]CaseCE120!$AA588/1000</f>
        <v>1.49871459272566</v>
      </c>
      <c r="AB571" s="99">
        <f t="shared" si="114"/>
        <v>3.6063546635361101</v>
      </c>
      <c r="AC571" s="98">
        <f>([4]CaseCE130!$O588+[4]CaseCE130!$Q588)/3600/1000</f>
        <v>0.31057056279371942</v>
      </c>
      <c r="AD571" s="98">
        <f>[4]CaseCE130!$AA588/1000</f>
        <v>0.163169285900642</v>
      </c>
      <c r="AE571" s="99">
        <f t="shared" si="115"/>
        <v>1.9033641109567268</v>
      </c>
      <c r="AF571" s="98">
        <f>([5]CaseCE140!$O588+[5]CaseCE140!$Q588)/3600/1000</f>
        <v>0.2826653433181861</v>
      </c>
      <c r="AG571" s="98">
        <f>[5]CaseCE140!$AA588/1000</f>
        <v>0.102026692339586</v>
      </c>
      <c r="AH571" s="99">
        <f t="shared" si="116"/>
        <v>2.7705038440074268</v>
      </c>
      <c r="AI571" s="98">
        <f>([6]CaseCE150!$O588+[6]CaseCE150!$Q588)/3600/1000</f>
        <v>6.5126732993232217</v>
      </c>
      <c r="AJ571" s="98">
        <f>[6]CaseCE150!$AA588/1000</f>
        <v>1.7828534233601798</v>
      </c>
      <c r="AK571" s="99">
        <f t="shared" si="117"/>
        <v>3.6529493754167714</v>
      </c>
      <c r="AL571" s="98">
        <f>([7]CaseCE160!$O588+[7]CaseCE160!$Q588)/3600/1000</f>
        <v>6.5048399868835833</v>
      </c>
      <c r="AM571" s="98">
        <f>[7]CaseCE160!$AA588/1000</f>
        <v>1.6854924293731999</v>
      </c>
      <c r="AN571" s="99">
        <f t="shared" si="118"/>
        <v>3.8593113048289398</v>
      </c>
      <c r="AO571" s="98">
        <f>([8]CaseCE165!$O588+[8]CaseCE165!$Q588)/3600/1000</f>
        <v>6.5295783913201939</v>
      </c>
      <c r="AP571" s="98">
        <f>[8]CaseCE165!$AA588/1000</f>
        <v>2.22065456604787</v>
      </c>
      <c r="AQ571" s="99">
        <f t="shared" si="119"/>
        <v>2.94038455649632</v>
      </c>
      <c r="AR571" s="98">
        <f>([9]CaseCE170!$O588+[9]CaseCE170!$Q588)/3600/1000</f>
        <v>3.2126729062046753</v>
      </c>
      <c r="AS571" s="98">
        <f>[9]CaseCE170!$AA588/1000</f>
        <v>0.94663742410172491</v>
      </c>
      <c r="AT571" s="99">
        <f t="shared" si="120"/>
        <v>3.393773396665801</v>
      </c>
      <c r="AU571" s="98">
        <f>([10]CaseCE180!$O588+[10]CaseCE180!$Q588)/3600/1000</f>
        <v>6.5126828092734801</v>
      </c>
      <c r="AV571" s="98">
        <f>[10]CaseCE180!$AA588/1000</f>
        <v>1.6112819698185499</v>
      </c>
      <c r="AW571" s="99">
        <f t="shared" si="121"/>
        <v>4.0419261999232123</v>
      </c>
      <c r="AX571" s="98">
        <f>([11]CaseCE185!$O588+[11]CaseCE185!$Q588)/3600/1000</f>
        <v>6.5406013332916242</v>
      </c>
      <c r="AY571" s="98">
        <f>[11]CaseCE185!$AA588/1000</f>
        <v>2.2937182828277503</v>
      </c>
      <c r="AZ571" s="99">
        <f t="shared" si="122"/>
        <v>2.8515277496189357</v>
      </c>
      <c r="BA571" s="98">
        <f>([12]CaseCE190!$O588+[12]CaseCE190!$Q588)/3600/1000</f>
        <v>0.83266967895883059</v>
      </c>
      <c r="BB571" s="98">
        <f>[12]CaseCE190!$AA588/1000</f>
        <v>0.245999950394476</v>
      </c>
      <c r="BC571" s="99">
        <f t="shared" si="123"/>
        <v>3.3848367758757418</v>
      </c>
      <c r="BD571" s="98">
        <f>([13]CaseCE195!$O588+[13]CaseCE195!$Q588)/3600/1000</f>
        <v>0.86057678060433873</v>
      </c>
      <c r="BE571" s="98">
        <f>[13]CaseCE195!$AA588/1000</f>
        <v>0.37449040184141502</v>
      </c>
      <c r="BF571" s="99">
        <f t="shared" si="124"/>
        <v>2.2979942246123737</v>
      </c>
      <c r="BG571" s="98">
        <f>([14]CaseCE200!$O588+[14]CaseCE200!$Q588)/3600/1000</f>
        <v>7.9513361020229709</v>
      </c>
      <c r="BH571" s="98">
        <f>[14]CaseCE200!$AA588/1000</f>
        <v>2.18134957986948</v>
      </c>
      <c r="BI571" s="99">
        <f t="shared" si="125"/>
        <v>3.6451452694247823</v>
      </c>
    </row>
    <row r="572" spans="19:61" x14ac:dyDescent="0.2">
      <c r="S572" t="s">
        <v>641</v>
      </c>
      <c r="T572" s="98">
        <f>([1]CaseCE100!$O589+[1]CaseCE100!$Q589)/3600/1000</f>
        <v>5.4408016938610277</v>
      </c>
      <c r="U572" s="98">
        <f>[1]CaseCE100!$AA589/1000</f>
        <v>2.2637946818952699</v>
      </c>
      <c r="V572" s="99">
        <f t="shared" si="112"/>
        <v>2.4033989201290722</v>
      </c>
      <c r="W572" s="98">
        <f>([2]CaseCE110!$O589+[2]CaseCE110!$Q589)/3600/1000</f>
        <v>5.4130256522423608</v>
      </c>
      <c r="X572" s="98">
        <f>[2]CaseCE110!$AA589/1000</f>
        <v>1.5922166102769699</v>
      </c>
      <c r="Y572" s="99">
        <f t="shared" si="113"/>
        <v>3.3996791751222544</v>
      </c>
      <c r="Z572" s="98">
        <f>([3]CaseCE120!$O589+[3]CaseCE120!$Q589)/3600/1000</f>
        <v>5.4052633035220277</v>
      </c>
      <c r="AA572" s="98">
        <f>[3]CaseCE120!$AA589/1000</f>
        <v>1.4988675109392</v>
      </c>
      <c r="AB572" s="99">
        <f t="shared" si="114"/>
        <v>3.6062315475335476</v>
      </c>
      <c r="AC572" s="98">
        <f>([4]CaseCE130!$O589+[4]CaseCE130!$Q589)/3600/1000</f>
        <v>0.31080161101255005</v>
      </c>
      <c r="AD572" s="98">
        <f>[4]CaseCE130!$AA589/1000</f>
        <v>0.16329916125678301</v>
      </c>
      <c r="AE572" s="99">
        <f t="shared" si="115"/>
        <v>1.9032652012451177</v>
      </c>
      <c r="AF572" s="98">
        <f>([5]CaseCE140!$O589+[5]CaseCE140!$Q589)/3600/1000</f>
        <v>0.2830255772977</v>
      </c>
      <c r="AG572" s="98">
        <f>[5]CaseCE140!$AA589/1000</f>
        <v>0.10216159350041799</v>
      </c>
      <c r="AH572" s="99">
        <f t="shared" si="116"/>
        <v>2.7703716005226759</v>
      </c>
      <c r="AI572" s="98">
        <f>([6]CaseCE150!$O589+[6]CaseCE150!$Q589)/3600/1000</f>
        <v>6.5130395508148329</v>
      </c>
      <c r="AJ572" s="98">
        <f>[6]CaseCE150!$AA589/1000</f>
        <v>1.78286233040356</v>
      </c>
      <c r="AK572" s="99">
        <f t="shared" si="117"/>
        <v>3.6531365544868364</v>
      </c>
      <c r="AL572" s="98">
        <f>([7]CaseCE160!$O589+[7]CaseCE160!$Q589)/3600/1000</f>
        <v>6.5052307284185567</v>
      </c>
      <c r="AM572" s="98">
        <f>[7]CaseCE160!$AA589/1000</f>
        <v>1.68548704717043</v>
      </c>
      <c r="AN572" s="99">
        <f t="shared" si="118"/>
        <v>3.8595554557001428</v>
      </c>
      <c r="AO572" s="98">
        <f>([8]CaseCE165!$O589+[8]CaseCE165!$Q589)/3600/1000</f>
        <v>6.5298480204608333</v>
      </c>
      <c r="AP572" s="98">
        <f>[8]CaseCE165!$AA589/1000</f>
        <v>2.2206374544160901</v>
      </c>
      <c r="AQ572" s="99">
        <f t="shared" si="119"/>
        <v>2.9405286340078582</v>
      </c>
      <c r="AR572" s="98">
        <f>([9]CaseCE170!$O589+[9]CaseCE170!$Q589)/3600/1000</f>
        <v>3.2130397668002226</v>
      </c>
      <c r="AS572" s="98">
        <f>[9]CaseCE170!$AA589/1000</f>
        <v>0.94668128682341401</v>
      </c>
      <c r="AT572" s="99">
        <f t="shared" si="120"/>
        <v>3.394003675282911</v>
      </c>
      <c r="AU572" s="98">
        <f>([10]CaseCE180!$O589+[10]CaseCE180!$Q589)/3600/1000</f>
        <v>6.5130582416943756</v>
      </c>
      <c r="AV572" s="98">
        <f>[10]CaseCE180!$AA589/1000</f>
        <v>1.6114233606286401</v>
      </c>
      <c r="AW572" s="99">
        <f t="shared" si="121"/>
        <v>4.0418045318354672</v>
      </c>
      <c r="AX572" s="98">
        <f>([11]CaseCE185!$O589+[11]CaseCE185!$Q589)/3600/1000</f>
        <v>6.5408431949393702</v>
      </c>
      <c r="AY572" s="98">
        <f>[11]CaseCE185!$AA589/1000</f>
        <v>2.2938606508703301</v>
      </c>
      <c r="AZ572" s="99">
        <f t="shared" si="122"/>
        <v>2.8514562087534228</v>
      </c>
      <c r="BA572" s="98">
        <f>([12]CaseCE190!$O589+[12]CaseCE190!$Q589)/3600/1000</f>
        <v>0.83303129355643613</v>
      </c>
      <c r="BB572" s="98">
        <f>[12]CaseCE190!$AA589/1000</f>
        <v>0.24584768000281301</v>
      </c>
      <c r="BC572" s="99">
        <f t="shared" si="123"/>
        <v>3.3884041270875711</v>
      </c>
      <c r="BD572" s="98">
        <f>([13]CaseCE195!$O589+[13]CaseCE195!$Q589)/3600/1000</f>
        <v>0.86080810923406104</v>
      </c>
      <c r="BE572" s="98">
        <f>[13]CaseCE195!$AA589/1000</f>
        <v>0.37416543729446899</v>
      </c>
      <c r="BF572" s="99">
        <f t="shared" si="124"/>
        <v>2.3006082963152026</v>
      </c>
      <c r="BG572" s="98">
        <f>([14]CaseCE200!$O589+[14]CaseCE200!$Q589)/3600/1000</f>
        <v>7.9517004483303326</v>
      </c>
      <c r="BH572" s="98">
        <f>[14]CaseCE200!$AA589/1000</f>
        <v>2.1813244734500699</v>
      </c>
      <c r="BI572" s="99">
        <f t="shared" si="125"/>
        <v>3.6453542538555053</v>
      </c>
    </row>
    <row r="573" spans="19:61" x14ac:dyDescent="0.2">
      <c r="S573" t="s">
        <v>642</v>
      </c>
      <c r="T573" s="98">
        <f>([1]CaseCE100!$O590+[1]CaseCE100!$Q590)/3600/1000</f>
        <v>5.4409374278762783</v>
      </c>
      <c r="U573" s="98">
        <f>[1]CaseCE100!$AA590/1000</f>
        <v>2.2642570042171402</v>
      </c>
      <c r="V573" s="99">
        <f t="shared" si="112"/>
        <v>2.4029681338039919</v>
      </c>
      <c r="W573" s="98">
        <f>([2]CaseCE110!$O590+[2]CaseCE110!$Q590)/3600/1000</f>
        <v>5.4132609732397503</v>
      </c>
      <c r="X573" s="98">
        <f>[2]CaseCE110!$AA590/1000</f>
        <v>1.5925687270118101</v>
      </c>
      <c r="Y573" s="99">
        <f t="shared" si="113"/>
        <v>3.3990752684167251</v>
      </c>
      <c r="Z573" s="98">
        <f>([3]CaseCE120!$O590+[3]CaseCE120!$Q590)/3600/1000</f>
        <v>5.4055242186570833</v>
      </c>
      <c r="AA573" s="98">
        <f>[3]CaseCE120!$AA590/1000</f>
        <v>1.4992041660724502</v>
      </c>
      <c r="AB573" s="99">
        <f t="shared" si="114"/>
        <v>3.605595782740012</v>
      </c>
      <c r="AC573" s="98">
        <f>([4]CaseCE130!$O590+[4]CaseCE130!$Q590)/3600/1000</f>
        <v>0.31093734232795833</v>
      </c>
      <c r="AD573" s="98">
        <f>[4]CaseCE130!$AA590/1000</f>
        <v>0.16341109983122398</v>
      </c>
      <c r="AE573" s="99">
        <f t="shared" si="115"/>
        <v>1.9027920542062564</v>
      </c>
      <c r="AF573" s="98">
        <f>([5]CaseCE140!$O590+[5]CaseCE140!$Q590)/3600/1000</f>
        <v>0.28326085281706948</v>
      </c>
      <c r="AG573" s="98">
        <f>[5]CaseCE140!$AA590/1000</f>
        <v>0.10227154455943899</v>
      </c>
      <c r="AH573" s="99">
        <f t="shared" si="116"/>
        <v>2.769693701579345</v>
      </c>
      <c r="AI573" s="98">
        <f>([6]CaseCE150!$O590+[6]CaseCE150!$Q590)/3600/1000</f>
        <v>6.5132826727468895</v>
      </c>
      <c r="AJ573" s="98">
        <f>[6]CaseCE150!$AA590/1000</f>
        <v>1.7831444443730999</v>
      </c>
      <c r="AK573" s="99">
        <f t="shared" si="117"/>
        <v>3.6526949307445276</v>
      </c>
      <c r="AL573" s="98">
        <f>([7]CaseCE160!$O590+[7]CaseCE160!$Q590)/3600/1000</f>
        <v>6.5055141082953618</v>
      </c>
      <c r="AM573" s="98">
        <f>[7]CaseCE160!$AA590/1000</f>
        <v>1.6857246542461</v>
      </c>
      <c r="AN573" s="99">
        <f t="shared" si="118"/>
        <v>3.8591795474479773</v>
      </c>
      <c r="AO573" s="98">
        <f>([8]CaseCE165!$O590+[8]CaseCE165!$Q590)/3600/1000</f>
        <v>6.5300121146973336</v>
      </c>
      <c r="AP573" s="98">
        <f>[8]CaseCE165!$AA590/1000</f>
        <v>2.22097695149216</v>
      </c>
      <c r="AQ573" s="99">
        <f t="shared" si="119"/>
        <v>2.9401530305436778</v>
      </c>
      <c r="AR573" s="98">
        <f>([9]CaseCE170!$O590+[9]CaseCE170!$Q590)/3600/1000</f>
        <v>3.2132811474112333</v>
      </c>
      <c r="AS573" s="98">
        <f>[9]CaseCE170!$AA590/1000</f>
        <v>0.94688753892218902</v>
      </c>
      <c r="AT573" s="99">
        <f t="shared" si="120"/>
        <v>3.3935193096624818</v>
      </c>
      <c r="AU573" s="98">
        <f>([10]CaseCE180!$O590+[10]CaseCE180!$Q590)/3600/1000</f>
        <v>6.5133070235462283</v>
      </c>
      <c r="AV573" s="98">
        <f>[10]CaseCE180!$AA590/1000</f>
        <v>1.6117153555519601</v>
      </c>
      <c r="AW573" s="99">
        <f t="shared" si="121"/>
        <v>4.0412266354040121</v>
      </c>
      <c r="AX573" s="98">
        <f>([11]CaseCE185!$O590+[11]CaseCE185!$Q590)/3600/1000</f>
        <v>6.5409866694769798</v>
      </c>
      <c r="AY573" s="98">
        <f>[11]CaseCE185!$AA590/1000</f>
        <v>2.2943446405204901</v>
      </c>
      <c r="AZ573" s="99">
        <f t="shared" si="122"/>
        <v>2.8509172309845767</v>
      </c>
      <c r="BA573" s="98">
        <f>([12]CaseCE190!$O590+[12]CaseCE190!$Q590)/3600/1000</f>
        <v>0.83326772725918885</v>
      </c>
      <c r="BB573" s="98">
        <f>[12]CaseCE190!$AA590/1000</f>
        <v>0.24584249594983298</v>
      </c>
      <c r="BC573" s="99">
        <f t="shared" si="123"/>
        <v>3.3894373063525469</v>
      </c>
      <c r="BD573" s="98">
        <f>([13]CaseCE195!$O590+[13]CaseCE195!$Q590)/3600/1000</f>
        <v>0.8609443259187527</v>
      </c>
      <c r="BE573" s="98">
        <f>[13]CaseCE195!$AA590/1000</f>
        <v>0.37415554021199199</v>
      </c>
      <c r="BF573" s="99">
        <f t="shared" si="124"/>
        <v>2.3010332158410698</v>
      </c>
      <c r="BG573" s="98">
        <f>([14]CaseCE200!$O590+[14]CaseCE200!$Q590)/3600/1000</f>
        <v>7.9519346694911661</v>
      </c>
      <c r="BH573" s="98">
        <f>[14]CaseCE200!$AA590/1000</f>
        <v>2.1816279231202702</v>
      </c>
      <c r="BI573" s="99">
        <f t="shared" si="125"/>
        <v>3.6449545704924438</v>
      </c>
    </row>
    <row r="574" spans="19:61" x14ac:dyDescent="0.2">
      <c r="S574" t="s">
        <v>643</v>
      </c>
      <c r="T574" s="98">
        <f>([1]CaseCE100!$O591+[1]CaseCE100!$Q591)/3600/1000</f>
        <v>5.44092362683425</v>
      </c>
      <c r="U574" s="98">
        <f>[1]CaseCE100!$AA591/1000</f>
        <v>2.26467126996313</v>
      </c>
      <c r="V574" s="99">
        <f t="shared" si="112"/>
        <v>2.4025224759983956</v>
      </c>
      <c r="W574" s="98">
        <f>([2]CaseCE110!$O591+[2]CaseCE110!$Q591)/3600/1000</f>
        <v>5.4133514632019439</v>
      </c>
      <c r="X574" s="98">
        <f>[2]CaseCE110!$AA591/1000</f>
        <v>1.59288697998174</v>
      </c>
      <c r="Y574" s="99">
        <f t="shared" si="113"/>
        <v>3.3984529544362272</v>
      </c>
      <c r="Z574" s="98">
        <f>([3]CaseCE120!$O591+[3]CaseCE120!$Q591)/3600/1000</f>
        <v>5.4056518394996935</v>
      </c>
      <c r="AA574" s="98">
        <f>[3]CaseCE120!$AA591/1000</f>
        <v>1.4995108427561499</v>
      </c>
      <c r="AB574" s="99">
        <f t="shared" si="114"/>
        <v>3.6049434824785456</v>
      </c>
      <c r="AC574" s="98">
        <f>([4]CaseCE130!$O591+[4]CaseCE130!$Q591)/3600/1000</f>
        <v>0.31092353614930002</v>
      </c>
      <c r="AD574" s="98">
        <f>[4]CaseCE130!$AA591/1000</f>
        <v>0.16344579464018302</v>
      </c>
      <c r="AE574" s="99">
        <f t="shared" si="115"/>
        <v>1.9023036770923423</v>
      </c>
      <c r="AF574" s="98">
        <f>([5]CaseCE140!$O591+[5]CaseCE140!$Q591)/3600/1000</f>
        <v>0.28335130792885832</v>
      </c>
      <c r="AG574" s="98">
        <f>[5]CaseCE140!$AA591/1000</f>
        <v>0.10232994254276401</v>
      </c>
      <c r="AH574" s="99">
        <f t="shared" si="116"/>
        <v>2.7689970392629206</v>
      </c>
      <c r="AI574" s="98">
        <f>([6]CaseCE150!$O591+[6]CaseCE150!$Q591)/3600/1000</f>
        <v>6.513379975300472</v>
      </c>
      <c r="AJ574" s="98">
        <f>[6]CaseCE150!$AA591/1000</f>
        <v>1.7834419573013098</v>
      </c>
      <c r="AK574" s="99">
        <f t="shared" si="117"/>
        <v>3.6521401487920957</v>
      </c>
      <c r="AL574" s="98">
        <f>([7]CaseCE160!$O591+[7]CaseCE160!$Q591)/3600/1000</f>
        <v>6.5056601721788896</v>
      </c>
      <c r="AM574" s="98">
        <f>[7]CaseCE160!$AA591/1000</f>
        <v>1.6859960144122499</v>
      </c>
      <c r="AN574" s="99">
        <f t="shared" si="118"/>
        <v>3.8586450481300862</v>
      </c>
      <c r="AO574" s="98">
        <f>([8]CaseCE165!$O591+[8]CaseCE165!$Q591)/3600/1000</f>
        <v>6.5300223935376946</v>
      </c>
      <c r="AP574" s="98">
        <f>[8]CaseCE165!$AA591/1000</f>
        <v>2.2213410069623101</v>
      </c>
      <c r="AQ574" s="99">
        <f t="shared" si="119"/>
        <v>2.9396757963188724</v>
      </c>
      <c r="AR574" s="98">
        <f>([9]CaseCE170!$O591+[9]CaseCE170!$Q591)/3600/1000</f>
        <v>3.2133766228538558</v>
      </c>
      <c r="AS574" s="98">
        <f>[9]CaseCE170!$AA591/1000</f>
        <v>0.94708508008088699</v>
      </c>
      <c r="AT574" s="99">
        <f t="shared" si="120"/>
        <v>3.3929123058082737</v>
      </c>
      <c r="AU574" s="98">
        <f>([10]CaseCE180!$O591+[10]CaseCE180!$Q591)/3600/1000</f>
        <v>6.5134082712363224</v>
      </c>
      <c r="AV574" s="98">
        <f>[10]CaseCE180!$AA591/1000</f>
        <v>1.61197443278782</v>
      </c>
      <c r="AW574" s="99">
        <f t="shared" si="121"/>
        <v>4.0406399374286259</v>
      </c>
      <c r="AX574" s="98">
        <f>([11]CaseCE185!$O591+[11]CaseCE185!$Q591)/3600/1000</f>
        <v>6.540977562258413</v>
      </c>
      <c r="AY574" s="98">
        <f>[11]CaseCE185!$AA591/1000</f>
        <v>2.2947746395299999</v>
      </c>
      <c r="AZ574" s="99">
        <f t="shared" si="122"/>
        <v>2.8503790522968702</v>
      </c>
      <c r="BA574" s="98">
        <f>([12]CaseCE190!$O591+[12]CaseCE190!$Q591)/3600/1000</f>
        <v>0.83335912837335846</v>
      </c>
      <c r="BB574" s="98">
        <f>[12]CaseCE190!$AA591/1000</f>
        <v>0.24582650246578899</v>
      </c>
      <c r="BC574" s="99">
        <f t="shared" si="123"/>
        <v>3.3900296347800611</v>
      </c>
      <c r="BD574" s="98">
        <f>([13]CaseCE195!$O591+[13]CaseCE195!$Q591)/3600/1000</f>
        <v>0.8609307868437055</v>
      </c>
      <c r="BE574" s="98">
        <f>[13]CaseCE195!$AA591/1000</f>
        <v>0.37412446763097701</v>
      </c>
      <c r="BF574" s="99">
        <f t="shared" si="124"/>
        <v>2.3011881374540217</v>
      </c>
      <c r="BG574" s="98">
        <f>([14]CaseCE200!$O591+[14]CaseCE200!$Q591)/3600/1000</f>
        <v>7.9520097127556673</v>
      </c>
      <c r="BH574" s="98">
        <f>[14]CaseCE200!$AA591/1000</f>
        <v>2.18196542380519</v>
      </c>
      <c r="BI574" s="99">
        <f t="shared" si="125"/>
        <v>3.6444251709946611</v>
      </c>
    </row>
    <row r="575" spans="19:61" x14ac:dyDescent="0.2">
      <c r="S575" t="s">
        <v>644</v>
      </c>
      <c r="T575" s="98">
        <f>([1]CaseCE100!$O592+[1]CaseCE100!$Q592)/3600/1000</f>
        <v>5.4406599169236953</v>
      </c>
      <c r="U575" s="98">
        <f>[1]CaseCE100!$AA592/1000</f>
        <v>2.26474273120939</v>
      </c>
      <c r="V575" s="99">
        <f t="shared" si="112"/>
        <v>2.4023302258346764</v>
      </c>
      <c r="W575" s="98">
        <f>([2]CaseCE110!$O592+[2]CaseCE110!$Q592)/3600/1000</f>
        <v>5.4132107419043614</v>
      </c>
      <c r="X575" s="98">
        <f>[2]CaseCE110!$AA592/1000</f>
        <v>1.59296497363283</v>
      </c>
      <c r="Y575" s="99">
        <f t="shared" si="113"/>
        <v>3.398198222500326</v>
      </c>
      <c r="Z575" s="98">
        <f>([3]CaseCE120!$O592+[3]CaseCE120!$Q592)/3600/1000</f>
        <v>5.4055678679061394</v>
      </c>
      <c r="AA575" s="98">
        <f>[3]CaseCE120!$AA592/1000</f>
        <v>1.4995957643926698</v>
      </c>
      <c r="AB575" s="99">
        <f t="shared" si="114"/>
        <v>3.6046833395100792</v>
      </c>
      <c r="AC575" s="98">
        <f>([4]CaseCE130!$O592+[4]CaseCE130!$Q592)/3600/1000</f>
        <v>0.31065980488554168</v>
      </c>
      <c r="AD575" s="98">
        <f>[4]CaseCE130!$AA592/1000</f>
        <v>0.16332507775468802</v>
      </c>
      <c r="AE575" s="99">
        <f t="shared" si="115"/>
        <v>1.9020949455915666</v>
      </c>
      <c r="AF575" s="98">
        <f>([5]CaseCE140!$O592+[5]CaseCE140!$Q592)/3600/1000</f>
        <v>0.28321056204002776</v>
      </c>
      <c r="AG575" s="98">
        <f>[5]CaseCE140!$AA592/1000</f>
        <v>0.102289572684106</v>
      </c>
      <c r="AH575" s="99">
        <f t="shared" si="116"/>
        <v>2.7687139031722019</v>
      </c>
      <c r="AI575" s="98">
        <f>([6]CaseCE150!$O592+[6]CaseCE150!$Q592)/3600/1000</f>
        <v>6.5132460681364162</v>
      </c>
      <c r="AJ575" s="98">
        <f>[6]CaseCE150!$AA592/1000</f>
        <v>1.7835944262825798</v>
      </c>
      <c r="AK575" s="99">
        <f t="shared" si="117"/>
        <v>3.6517528717061065</v>
      </c>
      <c r="AL575" s="98">
        <f>([7]CaseCE160!$O592+[7]CaseCE160!$Q592)/3600/1000</f>
        <v>6.5055933552327767</v>
      </c>
      <c r="AM575" s="98">
        <f>[7]CaseCE160!$AA592/1000</f>
        <v>1.68616468258031</v>
      </c>
      <c r="AN575" s="99">
        <f t="shared" si="118"/>
        <v>3.8582194387308446</v>
      </c>
      <c r="AO575" s="98">
        <f>([8]CaseCE165!$O592+[8]CaseCE165!$Q592)/3600/1000</f>
        <v>6.5297880108370565</v>
      </c>
      <c r="AP575" s="98">
        <f>[8]CaseCE165!$AA592/1000</f>
        <v>2.2215133559554201</v>
      </c>
      <c r="AQ575" s="99">
        <f t="shared" si="119"/>
        <v>2.9393422251241654</v>
      </c>
      <c r="AR575" s="98">
        <f>([9]CaseCE170!$O592+[9]CaseCE170!$Q592)/3600/1000</f>
        <v>3.2132406239015445</v>
      </c>
      <c r="AS575" s="98">
        <f>[9]CaseCE170!$AA592/1000</f>
        <v>0.94714084570434098</v>
      </c>
      <c r="AT575" s="99">
        <f t="shared" si="120"/>
        <v>3.3925689494596964</v>
      </c>
      <c r="AU575" s="98">
        <f>([10]CaseCE180!$O592+[10]CaseCE180!$Q592)/3600/1000</f>
        <v>6.5132769715286996</v>
      </c>
      <c r="AV575" s="98">
        <f>[10]CaseCE180!$AA592/1000</f>
        <v>1.6119949567607099</v>
      </c>
      <c r="AW575" s="99">
        <f t="shared" si="121"/>
        <v>4.0405070401814864</v>
      </c>
      <c r="AX575" s="98">
        <f>([11]CaseCE185!$O592+[11]CaseCE185!$Q592)/3600/1000</f>
        <v>6.5407166669175476</v>
      </c>
      <c r="AY575" s="98">
        <f>[11]CaseCE185!$AA592/1000</f>
        <v>2.2948113312831602</v>
      </c>
      <c r="AZ575" s="99">
        <f t="shared" si="122"/>
        <v>2.8502197883345204</v>
      </c>
      <c r="BA575" s="98">
        <f>([12]CaseCE190!$O592+[12]CaseCE190!$Q592)/3600/1000</f>
        <v>0.83321902740071385</v>
      </c>
      <c r="BB575" s="98">
        <f>[12]CaseCE190!$AA592/1000</f>
        <v>0.24567263733935801</v>
      </c>
      <c r="BC575" s="99">
        <f t="shared" si="123"/>
        <v>3.3915825401823367</v>
      </c>
      <c r="BD575" s="98">
        <f>([13]CaseCE195!$O592+[13]CaseCE195!$Q592)/3600/1000</f>
        <v>0.86066695852671671</v>
      </c>
      <c r="BE575" s="98">
        <f>[13]CaseCE195!$AA592/1000</f>
        <v>0.373874097850321</v>
      </c>
      <c r="BF575" s="99">
        <f t="shared" si="124"/>
        <v>2.302023497951124</v>
      </c>
      <c r="BG575" s="98">
        <f>([14]CaseCE200!$O592+[14]CaseCE200!$Q592)/3600/1000</f>
        <v>7.9518533186924172</v>
      </c>
      <c r="BH575" s="98">
        <f>[14]CaseCE200!$AA592/1000</f>
        <v>2.1821566088472899</v>
      </c>
      <c r="BI575" s="99">
        <f t="shared" si="125"/>
        <v>3.6440342028856181</v>
      </c>
    </row>
    <row r="576" spans="19:61" x14ac:dyDescent="0.2">
      <c r="S576" t="s">
        <v>645</v>
      </c>
      <c r="T576" s="98">
        <f>([1]CaseCE100!$O593+[1]CaseCE100!$Q593)/3600/1000</f>
        <v>5.4402956177568615</v>
      </c>
      <c r="U576" s="98">
        <f>[1]CaseCE100!$AA593/1000</f>
        <v>2.2646243333384501</v>
      </c>
      <c r="V576" s="99">
        <f t="shared" si="112"/>
        <v>2.4022949580060899</v>
      </c>
      <c r="W576" s="98">
        <f>([2]CaseCE110!$O593+[2]CaseCE110!$Q593)/3600/1000</f>
        <v>5.4128993086496946</v>
      </c>
      <c r="X576" s="98">
        <f>[2]CaseCE110!$AA593/1000</f>
        <v>1.59289114117528</v>
      </c>
      <c r="Y576" s="99">
        <f t="shared" si="113"/>
        <v>3.3981602186925999</v>
      </c>
      <c r="Z576" s="98">
        <f>([3]CaseCE120!$O593+[3]CaseCE120!$Q593)/3600/1000</f>
        <v>5.4053159971236111</v>
      </c>
      <c r="AA576" s="98">
        <f>[3]CaseCE120!$AA593/1000</f>
        <v>1.4995382623301401</v>
      </c>
      <c r="AB576" s="99">
        <f t="shared" si="114"/>
        <v>3.6046536009853214</v>
      </c>
      <c r="AC576" s="98">
        <f>([4]CaseCE130!$O593+[4]CaseCE130!$Q593)/3600/1000</f>
        <v>0.31029548527520279</v>
      </c>
      <c r="AD576" s="98">
        <f>[4]CaseCE130!$AA593/1000</f>
        <v>0.163136619626397</v>
      </c>
      <c r="AE576" s="99">
        <f t="shared" si="115"/>
        <v>1.902059059368876</v>
      </c>
      <c r="AF576" s="98">
        <f>([5]CaseCE140!$O593+[5]CaseCE140!$Q593)/3600/1000</f>
        <v>0.28289910724480277</v>
      </c>
      <c r="AG576" s="98">
        <f>[5]CaseCE140!$AA593/1000</f>
        <v>0.102178503619839</v>
      </c>
      <c r="AH576" s="99">
        <f t="shared" si="116"/>
        <v>2.7686753790928975</v>
      </c>
      <c r="AI576" s="98">
        <f>([6]CaseCE150!$O593+[6]CaseCE150!$Q593)/3600/1000</f>
        <v>6.5129396821056673</v>
      </c>
      <c r="AJ576" s="98">
        <f>[6]CaseCE150!$AA593/1000</f>
        <v>1.78355061963266</v>
      </c>
      <c r="AK576" s="99">
        <f t="shared" si="117"/>
        <v>3.6516707798554502</v>
      </c>
      <c r="AL576" s="98">
        <f>([7]CaseCE160!$O593+[7]CaseCE160!$Q593)/3600/1000</f>
        <v>6.505355237046917</v>
      </c>
      <c r="AM576" s="98">
        <f>[7]CaseCE160!$AA593/1000</f>
        <v>1.6861501543189599</v>
      </c>
      <c r="AN576" s="99">
        <f t="shared" si="118"/>
        <v>3.8581114620094112</v>
      </c>
      <c r="AO576" s="98">
        <f>([8]CaseCE165!$O593+[8]CaseCE165!$Q593)/3600/1000</f>
        <v>6.5294368312101385</v>
      </c>
      <c r="AP576" s="98">
        <f>[8]CaseCE165!$AA593/1000</f>
        <v>2.2214534332369498</v>
      </c>
      <c r="AQ576" s="99">
        <f t="shared" si="119"/>
        <v>2.9392634270509514</v>
      </c>
      <c r="AR576" s="98">
        <f>([9]CaseCE170!$O593+[9]CaseCE170!$Q593)/3600/1000</f>
        <v>3.2129331626827944</v>
      </c>
      <c r="AS576" s="98">
        <f>[9]CaseCE170!$AA593/1000</f>
        <v>0.9470594577169249</v>
      </c>
      <c r="AT576" s="99">
        <f t="shared" si="120"/>
        <v>3.3925358503131458</v>
      </c>
      <c r="AU576" s="98">
        <f>([10]CaseCE180!$O593+[10]CaseCE180!$Q593)/3600/1000</f>
        <v>6.5129743502144493</v>
      </c>
      <c r="AV576" s="98">
        <f>[10]CaseCE180!$AA593/1000</f>
        <v>1.61190817795214</v>
      </c>
      <c r="AW576" s="99">
        <f t="shared" si="121"/>
        <v>4.0405368241812027</v>
      </c>
      <c r="AX576" s="98">
        <f>([11]CaseCE185!$O593+[11]CaseCE185!$Q593)/3600/1000</f>
        <v>6.5403542008703637</v>
      </c>
      <c r="AY576" s="98">
        <f>[11]CaseCE185!$AA593/1000</f>
        <v>2.2946838938035801</v>
      </c>
      <c r="AZ576" s="99">
        <f t="shared" si="122"/>
        <v>2.8502201190026759</v>
      </c>
      <c r="BA576" s="98">
        <f>([12]CaseCE190!$O593+[12]CaseCE190!$Q593)/3600/1000</f>
        <v>0.83290826617497227</v>
      </c>
      <c r="BB576" s="98">
        <f>[12]CaseCE190!$AA593/1000</f>
        <v>0.24546269813368901</v>
      </c>
      <c r="BC576" s="99">
        <f t="shared" si="123"/>
        <v>3.3932172688875784</v>
      </c>
      <c r="BD576" s="98">
        <f>([13]CaseCE195!$O593+[13]CaseCE195!$Q593)/3600/1000</f>
        <v>0.86030268126424714</v>
      </c>
      <c r="BE576" s="98">
        <f>[13]CaseCE195!$AA593/1000</f>
        <v>0.37360799725698202</v>
      </c>
      <c r="BF576" s="99">
        <f t="shared" si="124"/>
        <v>2.3026880783617107</v>
      </c>
      <c r="BG576" s="98">
        <f>([14]CaseCE200!$O593+[14]CaseCE200!$Q593)/3600/1000</f>
        <v>7.9515407482544997</v>
      </c>
      <c r="BH576" s="98">
        <f>[14]CaseCE200!$AA593/1000</f>
        <v>2.1821251225233702</v>
      </c>
      <c r="BI576" s="99">
        <f t="shared" si="125"/>
        <v>3.6439435420914275</v>
      </c>
    </row>
    <row r="577" spans="19:61" x14ac:dyDescent="0.2">
      <c r="S577" t="s">
        <v>646</v>
      </c>
      <c r="T577" s="98">
        <f>([1]CaseCE100!$O594+[1]CaseCE100!$Q594)/3600/1000</f>
        <v>5.4397677419750838</v>
      </c>
      <c r="U577" s="98">
        <f>[1]CaseCE100!$AA594/1000</f>
        <v>2.2644527653669</v>
      </c>
      <c r="V577" s="99">
        <f t="shared" si="112"/>
        <v>2.402243855633571</v>
      </c>
      <c r="W577" s="98">
        <f>([2]CaseCE110!$O594+[2]CaseCE110!$Q594)/3600/1000</f>
        <v>5.4123583395142507</v>
      </c>
      <c r="X577" s="98">
        <f>[2]CaseCE110!$AA594/1000</f>
        <v>1.5927628872064299</v>
      </c>
      <c r="Y577" s="99">
        <f t="shared" si="113"/>
        <v>3.39809420660665</v>
      </c>
      <c r="Z577" s="98">
        <f>([3]CaseCE120!$O594+[3]CaseCE120!$Q594)/3600/1000</f>
        <v>5.404787683660305</v>
      </c>
      <c r="AA577" s="98">
        <f>[3]CaseCE120!$AA594/1000</f>
        <v>1.49941764494126</v>
      </c>
      <c r="AB577" s="99">
        <f t="shared" si="114"/>
        <v>3.6045912237294226</v>
      </c>
      <c r="AC577" s="98">
        <f>([4]CaseCE130!$O594+[4]CaseCE130!$Q594)/3600/1000</f>
        <v>0.30976759408644172</v>
      </c>
      <c r="AD577" s="98">
        <f>[4]CaseCE130!$AA594/1000</f>
        <v>0.162863534507656</v>
      </c>
      <c r="AE577" s="99">
        <f t="shared" si="115"/>
        <v>1.9020070700472238</v>
      </c>
      <c r="AF577" s="98">
        <f>([5]CaseCE140!$O594+[5]CaseCE140!$Q594)/3600/1000</f>
        <v>0.2823581156380417</v>
      </c>
      <c r="AG577" s="98">
        <f>[5]CaseCE140!$AA594/1000</f>
        <v>0.101985570528434</v>
      </c>
      <c r="AH577" s="99">
        <f t="shared" si="116"/>
        <v>2.7686084823079855</v>
      </c>
      <c r="AI577" s="98">
        <f>([6]CaseCE150!$O594+[6]CaseCE150!$Q594)/3600/1000</f>
        <v>6.5124032155497495</v>
      </c>
      <c r="AJ577" s="98">
        <f>[6]CaseCE150!$AA594/1000</f>
        <v>1.7834282529448402</v>
      </c>
      <c r="AK577" s="99">
        <f t="shared" si="117"/>
        <v>3.6516205262512305</v>
      </c>
      <c r="AL577" s="98">
        <f>([7]CaseCE160!$O594+[7]CaseCE160!$Q594)/3600/1000</f>
        <v>6.5048413353238335</v>
      </c>
      <c r="AM577" s="98">
        <f>[7]CaseCE160!$AA594/1000</f>
        <v>1.68603977908184</v>
      </c>
      <c r="AN577" s="99">
        <f t="shared" si="118"/>
        <v>3.8580592320699272</v>
      </c>
      <c r="AO577" s="98">
        <f>([8]CaseCE165!$O594+[8]CaseCE165!$Q594)/3600/1000</f>
        <v>6.5289163081504169</v>
      </c>
      <c r="AP577" s="98">
        <f>[8]CaseCE165!$AA594/1000</f>
        <v>2.2213099522552997</v>
      </c>
      <c r="AQ577" s="99">
        <f t="shared" si="119"/>
        <v>2.9392189511966116</v>
      </c>
      <c r="AR577" s="98">
        <f>([9]CaseCE170!$O594+[9]CaseCE170!$Q594)/3600/1000</f>
        <v>3.2123959640736919</v>
      </c>
      <c r="AS577" s="98">
        <f>[9]CaseCE170!$AA594/1000</f>
        <v>0.94688853372261494</v>
      </c>
      <c r="AT577" s="99">
        <f t="shared" si="120"/>
        <v>3.3925809107059512</v>
      </c>
      <c r="AU577" s="98">
        <f>([10]CaseCE180!$O594+[10]CaseCE180!$Q594)/3600/1000</f>
        <v>6.5124417621786916</v>
      </c>
      <c r="AV577" s="98">
        <f>[10]CaseCE180!$AA594/1000</f>
        <v>1.61173686239906</v>
      </c>
      <c r="AW577" s="99">
        <f t="shared" si="121"/>
        <v>4.040635859432391</v>
      </c>
      <c r="AX577" s="98">
        <f>([11]CaseCE185!$O594+[11]CaseCE185!$Q594)/3600/1000</f>
        <v>6.5398279887444133</v>
      </c>
      <c r="AY577" s="98">
        <f>[11]CaseCE185!$AA594/1000</f>
        <v>2.2944655721624998</v>
      </c>
      <c r="AZ577" s="99">
        <f t="shared" si="122"/>
        <v>2.8502619817392696</v>
      </c>
      <c r="BA577" s="98">
        <f>([12]CaseCE190!$O594+[12]CaseCE190!$Q594)/3600/1000</f>
        <v>0.83236757625320279</v>
      </c>
      <c r="BB577" s="98">
        <f>[12]CaseCE190!$AA594/1000</f>
        <v>0.24514752321010899</v>
      </c>
      <c r="BC577" s="99">
        <f t="shared" si="123"/>
        <v>3.3953742030663068</v>
      </c>
      <c r="BD577" s="98">
        <f>([13]CaseCE195!$O594+[13]CaseCE195!$Q594)/3600/1000</f>
        <v>0.85977461296770818</v>
      </c>
      <c r="BE577" s="98">
        <f>[13]CaseCE195!$AA594/1000</f>
        <v>0.37323039091350302</v>
      </c>
      <c r="BF577" s="99">
        <f t="shared" si="124"/>
        <v>2.3036029056030514</v>
      </c>
      <c r="BG577" s="98">
        <f>([14]CaseCE200!$O594+[14]CaseCE200!$Q594)/3600/1000</f>
        <v>7.9510155103081113</v>
      </c>
      <c r="BH577" s="98">
        <f>[14]CaseCE200!$AA594/1000</f>
        <v>2.18200676366496</v>
      </c>
      <c r="BI577" s="99">
        <f t="shared" si="125"/>
        <v>3.6439004877113037</v>
      </c>
    </row>
    <row r="578" spans="19:61" x14ac:dyDescent="0.2">
      <c r="S578" t="s">
        <v>647</v>
      </c>
      <c r="T578" s="98">
        <f>([1]CaseCE100!$O595+[1]CaseCE100!$Q595)/3600/1000</f>
        <v>5.4381914448710003</v>
      </c>
      <c r="U578" s="98">
        <f>[1]CaseCE100!$AA595/1000</f>
        <v>2.2639404029948502</v>
      </c>
      <c r="V578" s="99">
        <f t="shared" si="112"/>
        <v>2.4020912554398945</v>
      </c>
      <c r="W578" s="98">
        <f>([2]CaseCE110!$O595+[2]CaseCE110!$Q595)/3600/1000</f>
        <v>5.4107527153810278</v>
      </c>
      <c r="X578" s="98">
        <f>[2]CaseCE110!$AA595/1000</f>
        <v>1.59238225163407</v>
      </c>
      <c r="Y578" s="99">
        <f t="shared" si="113"/>
        <v>3.397898155313289</v>
      </c>
      <c r="Z578" s="98">
        <f>([3]CaseCE120!$O595+[3]CaseCE120!$Q595)/3600/1000</f>
        <v>5.4032273193699165</v>
      </c>
      <c r="AA578" s="98">
        <f>[3]CaseCE120!$AA595/1000</f>
        <v>1.4990613793176402</v>
      </c>
      <c r="AB578" s="99">
        <f t="shared" si="114"/>
        <v>3.6044069935478018</v>
      </c>
      <c r="AC578" s="98">
        <f>([4]CaseCE130!$O595+[4]CaseCE130!$Q595)/3600/1000</f>
        <v>0.30819126379643885</v>
      </c>
      <c r="AD578" s="98">
        <f>[4]CaseCE130!$AA595/1000</f>
        <v>0.162047983356743</v>
      </c>
      <c r="AE578" s="99">
        <f t="shared" si="115"/>
        <v>1.9018518923371388</v>
      </c>
      <c r="AF578" s="98">
        <f>([5]CaseCE140!$O595+[5]CaseCE140!$Q595)/3600/1000</f>
        <v>0.28075242118889721</v>
      </c>
      <c r="AG578" s="98">
        <f>[5]CaseCE140!$AA595/1000</f>
        <v>0.101412876926173</v>
      </c>
      <c r="AH578" s="99">
        <f t="shared" si="116"/>
        <v>2.7684099859752584</v>
      </c>
      <c r="AI578" s="98">
        <f>([6]CaseCE150!$O595+[6]CaseCE150!$Q595)/3600/1000</f>
        <v>6.5108110361572216</v>
      </c>
      <c r="AJ578" s="98">
        <f>[6]CaseCE150!$AA595/1000</f>
        <v>1.7830564744258899</v>
      </c>
      <c r="AK578" s="99">
        <f t="shared" si="117"/>
        <v>3.6514889626553071</v>
      </c>
      <c r="AL578" s="98">
        <f>([7]CaseCE160!$O595+[7]CaseCE160!$Q595)/3600/1000</f>
        <v>6.5033155933383897</v>
      </c>
      <c r="AM578" s="98">
        <f>[7]CaseCE160!$AA595/1000</f>
        <v>1.68570646716406</v>
      </c>
      <c r="AN578" s="99">
        <f t="shared" si="118"/>
        <v>3.8579169742874693</v>
      </c>
      <c r="AO578" s="98">
        <f>([8]CaseCE165!$O595+[8]CaseCE165!$Q595)/3600/1000</f>
        <v>6.5273641159014719</v>
      </c>
      <c r="AP578" s="98">
        <f>[8]CaseCE165!$AA595/1000</f>
        <v>2.2208603422377702</v>
      </c>
      <c r="AQ578" s="99">
        <f t="shared" si="119"/>
        <v>2.9391150770536107</v>
      </c>
      <c r="AR578" s="98">
        <f>([9]CaseCE170!$O595+[9]CaseCE170!$Q595)/3600/1000</f>
        <v>3.2108030629632833</v>
      </c>
      <c r="AS578" s="98">
        <f>[9]CaseCE170!$AA595/1000</f>
        <v>0.94635871319087306</v>
      </c>
      <c r="AT578" s="99">
        <f t="shared" si="120"/>
        <v>3.3927970633221083</v>
      </c>
      <c r="AU578" s="98">
        <f>([10]CaseCE180!$O595+[10]CaseCE180!$Q595)/3600/1000</f>
        <v>6.5108619243891948</v>
      </c>
      <c r="AV578" s="98">
        <f>[10]CaseCE180!$AA595/1000</f>
        <v>1.61122183991942</v>
      </c>
      <c r="AW578" s="99">
        <f t="shared" si="121"/>
        <v>4.0409469156120759</v>
      </c>
      <c r="AX578" s="98">
        <f>([11]CaseCE185!$O595+[11]CaseCE185!$Q595)/3600/1000</f>
        <v>6.5382571317465583</v>
      </c>
      <c r="AY578" s="98">
        <f>[11]CaseCE185!$AA595/1000</f>
        <v>2.2937221869136803</v>
      </c>
      <c r="AZ578" s="99">
        <f t="shared" si="122"/>
        <v>2.8505008884899508</v>
      </c>
      <c r="BA578" s="98">
        <f>([12]CaseCE190!$O595+[12]CaseCE190!$Q595)/3600/1000</f>
        <v>0.83076428120774448</v>
      </c>
      <c r="BB578" s="98">
        <f>[12]CaseCE190!$AA595/1000</f>
        <v>0.24413121588672299</v>
      </c>
      <c r="BC578" s="99">
        <f t="shared" si="123"/>
        <v>3.4029416442722327</v>
      </c>
      <c r="BD578" s="98">
        <f>([13]CaseCE195!$O595+[13]CaseCE195!$Q595)/3600/1000</f>
        <v>0.85819748062581391</v>
      </c>
      <c r="BE578" s="98">
        <f>[13]CaseCE195!$AA595/1000</f>
        <v>0.37186090733231997</v>
      </c>
      <c r="BF578" s="99">
        <f t="shared" si="124"/>
        <v>2.3078453897786861</v>
      </c>
      <c r="BG578" s="98">
        <f>([14]CaseCE200!$O595+[14]CaseCE200!$Q595)/3600/1000</f>
        <v>7.9494187316474445</v>
      </c>
      <c r="BH578" s="98">
        <f>[14]CaseCE200!$AA595/1000</f>
        <v>2.1816320264524101</v>
      </c>
      <c r="BI578" s="99">
        <f t="shared" si="125"/>
        <v>3.6437944782897844</v>
      </c>
    </row>
    <row r="579" spans="19:61" x14ac:dyDescent="0.2">
      <c r="S579" t="s">
        <v>648</v>
      </c>
      <c r="T579" s="98">
        <f>([1]CaseCE100!$O596+[1]CaseCE100!$Q596)/3600/1000</f>
        <v>5.4360537996953049</v>
      </c>
      <c r="U579" s="98">
        <f>[1]CaseCE100!$AA596/1000</f>
        <v>2.2632454754735698</v>
      </c>
      <c r="V579" s="99">
        <f t="shared" si="112"/>
        <v>2.4018843110943786</v>
      </c>
      <c r="W579" s="98">
        <f>([2]CaseCE110!$O596+[2]CaseCE110!$Q596)/3600/1000</f>
        <v>5.4085148442991953</v>
      </c>
      <c r="X579" s="98">
        <f>[2]CaseCE110!$AA596/1000</f>
        <v>1.5918517358002</v>
      </c>
      <c r="Y579" s="99">
        <f t="shared" si="113"/>
        <v>3.3976247427216681</v>
      </c>
      <c r="Z579" s="98">
        <f>([3]CaseCE120!$O596+[3]CaseCE120!$Q596)/3600/1000</f>
        <v>5.4011189274648057</v>
      </c>
      <c r="AA579" s="98">
        <f>[3]CaseCE120!$AA596/1000</f>
        <v>1.4985799327378699</v>
      </c>
      <c r="AB579" s="99">
        <f t="shared" si="114"/>
        <v>3.604158049545672</v>
      </c>
      <c r="AC579" s="98">
        <f>([4]CaseCE130!$O596+[4]CaseCE130!$Q596)/3600/1000</f>
        <v>0.30605358448706665</v>
      </c>
      <c r="AD579" s="98">
        <f>[4]CaseCE130!$AA596/1000</f>
        <v>0.16094181091836199</v>
      </c>
      <c r="AE579" s="99">
        <f t="shared" si="115"/>
        <v>1.9016412375421379</v>
      </c>
      <c r="AF579" s="98">
        <f>([5]CaseCE140!$O596+[5]CaseCE140!$Q596)/3600/1000</f>
        <v>0.27851447115623612</v>
      </c>
      <c r="AG579" s="98">
        <f>[5]CaseCE140!$AA596/1000</f>
        <v>0.10061455376245899</v>
      </c>
      <c r="AH579" s="99">
        <f t="shared" si="116"/>
        <v>2.7681330457796518</v>
      </c>
      <c r="AI579" s="98">
        <f>([6]CaseCE150!$O596+[6]CaseCE150!$Q596)/3600/1000</f>
        <v>6.5085891818671664</v>
      </c>
      <c r="AJ579" s="98">
        <f>[6]CaseCE150!$AA596/1000</f>
        <v>1.78256365543944</v>
      </c>
      <c r="AK579" s="99">
        <f t="shared" si="117"/>
        <v>3.6512520391663994</v>
      </c>
      <c r="AL579" s="98">
        <f>([7]CaseCE160!$O596+[7]CaseCE160!$Q596)/3600/1000</f>
        <v>6.5012621052566111</v>
      </c>
      <c r="AM579" s="98">
        <f>[7]CaseCE160!$AA596/1000</f>
        <v>1.6852974849816802</v>
      </c>
      <c r="AN579" s="99">
        <f t="shared" si="118"/>
        <v>3.8576347281069383</v>
      </c>
      <c r="AO579" s="98">
        <f>([8]CaseCE165!$O596+[8]CaseCE165!$Q596)/3600/1000</f>
        <v>6.525115647606472</v>
      </c>
      <c r="AP579" s="98">
        <f>[8]CaseCE165!$AA596/1000</f>
        <v>2.22023951974418</v>
      </c>
      <c r="AQ579" s="99">
        <f t="shared" si="119"/>
        <v>2.9389241969525468</v>
      </c>
      <c r="AR579" s="98">
        <f>([9]CaseCE170!$O596+[9]CaseCE170!$Q596)/3600/1000</f>
        <v>3.2085775703544885</v>
      </c>
      <c r="AS579" s="98">
        <f>[9]CaseCE170!$AA596/1000</f>
        <v>0.94569828086190499</v>
      </c>
      <c r="AT579" s="99">
        <f t="shared" si="120"/>
        <v>3.3928131575222977</v>
      </c>
      <c r="AU579" s="98">
        <f>([10]CaseCE180!$O596+[10]CaseCE180!$Q596)/3600/1000</f>
        <v>6.5086527183785554</v>
      </c>
      <c r="AV579" s="98">
        <f>[10]CaseCE180!$AA596/1000</f>
        <v>1.6107407964787701</v>
      </c>
      <c r="AW579" s="99">
        <f t="shared" si="121"/>
        <v>4.0407821870577054</v>
      </c>
      <c r="AX579" s="98">
        <f>([11]CaseCE185!$O596+[11]CaseCE185!$Q596)/3600/1000</f>
        <v>6.5361285711148502</v>
      </c>
      <c r="AY579" s="98">
        <f>[11]CaseCE185!$AA596/1000</f>
        <v>2.2930743496997001</v>
      </c>
      <c r="AZ579" s="99">
        <f t="shared" si="122"/>
        <v>2.850377953061495</v>
      </c>
      <c r="BA579" s="98">
        <f>([12]CaseCE190!$O596+[12]CaseCE190!$Q596)/3600/1000</f>
        <v>0.82852926879015554</v>
      </c>
      <c r="BB579" s="98">
        <f>[12]CaseCE190!$AA596/1000</f>
        <v>0.24303047350113802</v>
      </c>
      <c r="BC579" s="99">
        <f t="shared" si="123"/>
        <v>3.4091579416121074</v>
      </c>
      <c r="BD579" s="98">
        <f>([13]CaseCE195!$O596+[13]CaseCE195!$Q596)/3600/1000</f>
        <v>0.85606094552971113</v>
      </c>
      <c r="BE579" s="98">
        <f>[13]CaseCE195!$AA596/1000</f>
        <v>0.37044738963582502</v>
      </c>
      <c r="BF579" s="99">
        <f t="shared" si="124"/>
        <v>2.3108839999420088</v>
      </c>
      <c r="BG579" s="98">
        <f>([14]CaseCE200!$O596+[14]CaseCE200!$Q596)/3600/1000</f>
        <v>7.9472041205478048</v>
      </c>
      <c r="BH579" s="98">
        <f>[14]CaseCE200!$AA596/1000</f>
        <v>2.18115100201753</v>
      </c>
      <c r="BI579" s="99">
        <f t="shared" si="125"/>
        <v>3.6435827291172265</v>
      </c>
    </row>
    <row r="580" spans="19:61" x14ac:dyDescent="0.2">
      <c r="S580" t="s">
        <v>649</v>
      </c>
      <c r="T580" s="98">
        <f>([1]CaseCE100!$O597+[1]CaseCE100!$Q597)/3600/1000</f>
        <v>5.4352605321897229</v>
      </c>
      <c r="U580" s="98">
        <f>[1]CaseCE100!$AA597/1000</f>
        <v>2.2629875488156199</v>
      </c>
      <c r="V580" s="99">
        <f t="shared" si="112"/>
        <v>2.401807528739774</v>
      </c>
      <c r="W580" s="98">
        <f>([2]CaseCE110!$O597+[2]CaseCE110!$Q597)/3600/1000</f>
        <v>5.4078060109030277</v>
      </c>
      <c r="X580" s="98">
        <f>[2]CaseCE110!$AA597/1000</f>
        <v>1.59168360756281</v>
      </c>
      <c r="Y580" s="99">
        <f t="shared" si="113"/>
        <v>3.3975382954301288</v>
      </c>
      <c r="Z580" s="98">
        <f>([3]CaseCE120!$O597+[3]CaseCE120!$Q597)/3600/1000</f>
        <v>5.4004748942690828</v>
      </c>
      <c r="AA580" s="98">
        <f>[3]CaseCE120!$AA597/1000</f>
        <v>1.4984328565211198</v>
      </c>
      <c r="AB580" s="99">
        <f t="shared" si="114"/>
        <v>3.6040820052539773</v>
      </c>
      <c r="AC580" s="98">
        <f>([4]CaseCE130!$O597+[4]CaseCE130!$Q597)/3600/1000</f>
        <v>0.30526032491377503</v>
      </c>
      <c r="AD580" s="98">
        <f>[4]CaseCE130!$AA597/1000</f>
        <v>0.160531265040709</v>
      </c>
      <c r="AE580" s="99">
        <f t="shared" si="115"/>
        <v>1.9015630683304234</v>
      </c>
      <c r="AF580" s="98">
        <f>([5]CaseCE140!$O597+[5]CaseCE140!$Q597)/3600/1000</f>
        <v>0.27780563881046666</v>
      </c>
      <c r="AG580" s="98">
        <f>[5]CaseCE140!$AA597/1000</f>
        <v>0.100361665763638</v>
      </c>
      <c r="AH580" s="99">
        <f t="shared" si="116"/>
        <v>2.7680453158751606</v>
      </c>
      <c r="AI580" s="98">
        <f>([6]CaseCE150!$O597+[6]CaseCE150!$Q597)/3600/1000</f>
        <v>6.5078811570145838</v>
      </c>
      <c r="AJ580" s="98">
        <f>[6]CaseCE150!$AA597/1000</f>
        <v>1.78243022898672</v>
      </c>
      <c r="AK580" s="99">
        <f t="shared" si="117"/>
        <v>3.6511281345998037</v>
      </c>
      <c r="AL580" s="98">
        <f>([7]CaseCE160!$O597+[7]CaseCE160!$Q597)/3600/1000</f>
        <v>6.5006241349493612</v>
      </c>
      <c r="AM580" s="98">
        <f>[7]CaseCE160!$AA597/1000</f>
        <v>1.68520194140597</v>
      </c>
      <c r="AN580" s="99">
        <f t="shared" si="118"/>
        <v>3.8574748670927042</v>
      </c>
      <c r="AO580" s="98">
        <f>([8]CaseCE165!$O597+[8]CaseCE165!$Q597)/3600/1000</f>
        <v>6.5243223366899725</v>
      </c>
      <c r="AP580" s="98">
        <f>[8]CaseCE165!$AA597/1000</f>
        <v>2.22005452659644</v>
      </c>
      <c r="AQ580" s="99">
        <f t="shared" si="119"/>
        <v>2.9388117537330918</v>
      </c>
      <c r="AR580" s="98">
        <f>([9]CaseCE170!$O597+[9]CaseCE170!$Q597)/3600/1000</f>
        <v>3.2078672892332665</v>
      </c>
      <c r="AS580" s="98">
        <f>[9]CaseCE170!$AA597/1000</f>
        <v>0.945588613864628</v>
      </c>
      <c r="AT580" s="99">
        <f t="shared" si="120"/>
        <v>3.3924554951256107</v>
      </c>
      <c r="AU580" s="98">
        <f>([10]CaseCE180!$O597+[10]CaseCE180!$Q597)/3600/1000</f>
        <v>6.5079435474424256</v>
      </c>
      <c r="AV580" s="98">
        <f>[10]CaseCE180!$AA597/1000</f>
        <v>1.6107393662428899</v>
      </c>
      <c r="AW580" s="99">
        <f t="shared" si="121"/>
        <v>4.0403454983672802</v>
      </c>
      <c r="AX580" s="98">
        <f>([11]CaseCE185!$O597+[11]CaseCE185!$Q597)/3600/1000</f>
        <v>6.5353348223513468</v>
      </c>
      <c r="AY580" s="98">
        <f>[11]CaseCE185!$AA597/1000</f>
        <v>2.2930207055875598</v>
      </c>
      <c r="AZ580" s="99">
        <f t="shared" si="122"/>
        <v>2.8500984777094471</v>
      </c>
      <c r="BA580" s="98">
        <f>([12]CaseCE190!$O597+[12]CaseCE190!$Q597)/3600/1000</f>
        <v>0.82782146533558898</v>
      </c>
      <c r="BB580" s="98">
        <f>[12]CaseCE190!$AA597/1000</f>
        <v>0.24326923345604498</v>
      </c>
      <c r="BC580" s="99">
        <f t="shared" si="123"/>
        <v>3.4029024286178942</v>
      </c>
      <c r="BD580" s="98">
        <f>([13]CaseCE195!$O597+[13]CaseCE195!$Q597)/3600/1000</f>
        <v>0.85526887668109453</v>
      </c>
      <c r="BE580" s="98">
        <f>[13]CaseCE195!$AA597/1000</f>
        <v>0.37061107065252702</v>
      </c>
      <c r="BF580" s="99">
        <f t="shared" si="124"/>
        <v>2.3077261971026415</v>
      </c>
      <c r="BG580" s="98">
        <f>([14]CaseCE200!$O597+[14]CaseCE200!$Q597)/3600/1000</f>
        <v>7.9465088628918608</v>
      </c>
      <c r="BH580" s="98">
        <f>[14]CaseCE200!$AA597/1000</f>
        <v>2.18103397982471</v>
      </c>
      <c r="BI580" s="99">
        <f t="shared" si="125"/>
        <v>3.6434594492335797</v>
      </c>
    </row>
    <row r="581" spans="19:61" x14ac:dyDescent="0.2">
      <c r="S581" t="s">
        <v>650</v>
      </c>
      <c r="T581" s="98">
        <f>([1]CaseCE100!$O598+[1]CaseCE100!$Q598)/3600/1000</f>
        <v>5.4350808277630556</v>
      </c>
      <c r="U581" s="98">
        <f>[1]CaseCE100!$AA598/1000</f>
        <v>2.26292911270439</v>
      </c>
      <c r="V581" s="99">
        <f t="shared" si="112"/>
        <v>2.401790138829262</v>
      </c>
      <c r="W581" s="98">
        <f>([2]CaseCE110!$O598+[2]CaseCE110!$Q598)/3600/1000</f>
        <v>5.407580983730222</v>
      </c>
      <c r="X581" s="98">
        <f>[2]CaseCE110!$AA598/1000</f>
        <v>1.5916302286964898</v>
      </c>
      <c r="Y581" s="99">
        <f t="shared" si="113"/>
        <v>3.3975108578824318</v>
      </c>
      <c r="Z581" s="98">
        <f>([3]CaseCE120!$O598+[3]CaseCE120!$Q598)/3600/1000</f>
        <v>5.4002925493322786</v>
      </c>
      <c r="AA581" s="98">
        <f>[3]CaseCE120!$AA598/1000</f>
        <v>1.49839121366438</v>
      </c>
      <c r="AB581" s="99">
        <f t="shared" si="114"/>
        <v>3.6040604750515266</v>
      </c>
      <c r="AC581" s="98">
        <f>([4]CaseCE130!$O598+[4]CaseCE130!$Q598)/3600/1000</f>
        <v>0.30508065185158056</v>
      </c>
      <c r="AD581" s="98">
        <f>[4]CaseCE130!$AA598/1000</f>
        <v>0.16043827174424399</v>
      </c>
      <c r="AE581" s="99">
        <f t="shared" si="115"/>
        <v>1.9015453640507436</v>
      </c>
      <c r="AF581" s="98">
        <f>([5]CaseCE140!$O598+[5]CaseCE140!$Q598)/3600/1000</f>
        <v>0.27758066206921944</v>
      </c>
      <c r="AG581" s="98">
        <f>[5]CaseCE140!$AA598/1000</f>
        <v>0.10028139783210201</v>
      </c>
      <c r="AH581" s="99">
        <f t="shared" si="116"/>
        <v>2.7680174795126411</v>
      </c>
      <c r="AI581" s="98">
        <f>([6]CaseCE150!$O598+[6]CaseCE150!$Q598)/3600/1000</f>
        <v>6.5076465104642223</v>
      </c>
      <c r="AJ581" s="98">
        <f>[6]CaseCE150!$AA598/1000</f>
        <v>1.7823845204586901</v>
      </c>
      <c r="AK581" s="99">
        <f t="shared" si="117"/>
        <v>3.6510901187525482</v>
      </c>
      <c r="AL581" s="98">
        <f>([7]CaseCE160!$O598+[7]CaseCE160!$Q598)/3600/1000</f>
        <v>6.5004252385447767</v>
      </c>
      <c r="AM581" s="98">
        <f>[7]CaseCE160!$AA598/1000</f>
        <v>1.68516044290945</v>
      </c>
      <c r="AN581" s="99">
        <f t="shared" si="118"/>
        <v>3.8574518324924085</v>
      </c>
      <c r="AO581" s="98">
        <f>([8]CaseCE165!$O598+[8]CaseCE165!$Q598)/3600/1000</f>
        <v>6.5241426351871663</v>
      </c>
      <c r="AP581" s="98">
        <f>[8]CaseCE165!$AA598/1000</f>
        <v>2.22001928733336</v>
      </c>
      <c r="AQ581" s="99">
        <f t="shared" si="119"/>
        <v>2.9387774567597691</v>
      </c>
      <c r="AR581" s="98">
        <f>([9]CaseCE170!$O598+[9]CaseCE170!$Q598)/3600/1000</f>
        <v>3.2076338118325891</v>
      </c>
      <c r="AS581" s="98">
        <f>[9]CaseCE170!$AA598/1000</f>
        <v>0.94555924683235693</v>
      </c>
      <c r="AT581" s="99">
        <f t="shared" si="120"/>
        <v>3.3923139375752802</v>
      </c>
      <c r="AU581" s="98">
        <f>([10]CaseCE180!$O598+[10]CaseCE180!$Q598)/3600/1000</f>
        <v>6.5077009707837883</v>
      </c>
      <c r="AV581" s="98">
        <f>[10]CaseCE180!$AA598/1000</f>
        <v>1.61072891708673</v>
      </c>
      <c r="AW581" s="99">
        <f t="shared" si="121"/>
        <v>4.0402211084370689</v>
      </c>
      <c r="AX581" s="98">
        <f>([11]CaseCE185!$O598+[11]CaseCE185!$Q598)/3600/1000</f>
        <v>6.5351482693306631</v>
      </c>
      <c r="AY581" s="98">
        <f>[11]CaseCE185!$AA598/1000</f>
        <v>2.29306131375693</v>
      </c>
      <c r="AZ581" s="99">
        <f t="shared" si="122"/>
        <v>2.8499666494410207</v>
      </c>
      <c r="BA581" s="98">
        <f>([12]CaseCE190!$O598+[12]CaseCE190!$Q598)/3600/1000</f>
        <v>0.82759503162314774</v>
      </c>
      <c r="BB581" s="98">
        <f>[12]CaseCE190!$AA598/1000</f>
        <v>0.243527091029278</v>
      </c>
      <c r="BC581" s="99">
        <f t="shared" si="123"/>
        <v>3.3983694714427082</v>
      </c>
      <c r="BD581" s="98">
        <f>([13]CaseCE195!$O598+[13]CaseCE195!$Q598)/3600/1000</f>
        <v>0.85508940638282493</v>
      </c>
      <c r="BE581" s="98">
        <f>[13]CaseCE195!$AA598/1000</f>
        <v>0.370976447645949</v>
      </c>
      <c r="BF581" s="99">
        <f t="shared" si="124"/>
        <v>2.3049695251783251</v>
      </c>
      <c r="BG581" s="98">
        <f>([14]CaseCE200!$O598+[14]CaseCE200!$Q598)/3600/1000</f>
        <v>7.9462877322096661</v>
      </c>
      <c r="BH581" s="98">
        <f>[14]CaseCE200!$AA598/1000</f>
        <v>2.1809943570575903</v>
      </c>
      <c r="BI581" s="99">
        <f t="shared" si="125"/>
        <v>3.6434242511888537</v>
      </c>
    </row>
    <row r="582" spans="19:61" x14ac:dyDescent="0.2">
      <c r="S582" t="s">
        <v>651</v>
      </c>
      <c r="T582" s="98">
        <f>([1]CaseCE100!$O599+[1]CaseCE100!$Q599)/3600/1000</f>
        <v>5.4353157317213894</v>
      </c>
      <c r="U582" s="98">
        <f>[1]CaseCE100!$AA599/1000</f>
        <v>2.2630054861272</v>
      </c>
      <c r="V582" s="99">
        <f t="shared" si="112"/>
        <v>2.4018128833718078</v>
      </c>
      <c r="W582" s="98">
        <f>([2]CaseCE110!$O599+[2]CaseCE110!$Q599)/3600/1000</f>
        <v>5.4076781429857785</v>
      </c>
      <c r="X582" s="98">
        <f>[2]CaseCE110!$AA599/1000</f>
        <v>1.5916532652835398</v>
      </c>
      <c r="Y582" s="99">
        <f t="shared" si="113"/>
        <v>3.3975227274279778</v>
      </c>
      <c r="Z582" s="98">
        <f>([3]CaseCE120!$O599+[3]CaseCE120!$Q599)/3600/1000</f>
        <v>5.4002753102944174</v>
      </c>
      <c r="AA582" s="98">
        <f>[3]CaseCE120!$AA599/1000</f>
        <v>1.4983872767811199</v>
      </c>
      <c r="AB582" s="99">
        <f t="shared" si="114"/>
        <v>3.6040584393478361</v>
      </c>
      <c r="AC582" s="98">
        <f>([4]CaseCE130!$O599+[4]CaseCE130!$Q599)/3600/1000</f>
        <v>0.30531558832873612</v>
      </c>
      <c r="AD582" s="98">
        <f>[4]CaseCE130!$AA599/1000</f>
        <v>0.16055986773751202</v>
      </c>
      <c r="AE582" s="99">
        <f t="shared" si="115"/>
        <v>1.9015685091860874</v>
      </c>
      <c r="AF582" s="98">
        <f>([5]CaseCE140!$O599+[5]CaseCE140!$Q599)/3600/1000</f>
        <v>0.27767788141935806</v>
      </c>
      <c r="AG582" s="98">
        <f>[5]CaseCE140!$AA599/1000</f>
        <v>0.10031608433012999</v>
      </c>
      <c r="AH582" s="99">
        <f t="shared" si="116"/>
        <v>2.7680295066696234</v>
      </c>
      <c r="AI582" s="98">
        <f>([6]CaseCE150!$O599+[6]CaseCE150!$Q599)/3600/1000</f>
        <v>6.5077318717968895</v>
      </c>
      <c r="AJ582" s="98">
        <f>[6]CaseCE150!$AA599/1000</f>
        <v>1.7824069873905901</v>
      </c>
      <c r="AK582" s="99">
        <f t="shared" si="117"/>
        <v>3.6510919884375483</v>
      </c>
      <c r="AL582" s="98">
        <f>([7]CaseCE160!$O599+[7]CaseCE160!$Q599)/3600/1000</f>
        <v>6.500387688314361</v>
      </c>
      <c r="AM582" s="98">
        <f>[7]CaseCE160!$AA599/1000</f>
        <v>1.68514479577009</v>
      </c>
      <c r="AN582" s="99">
        <f t="shared" si="118"/>
        <v>3.8574653671489192</v>
      </c>
      <c r="AO582" s="98">
        <f>([8]CaseCE165!$O599+[8]CaseCE165!$Q599)/3600/1000</f>
        <v>6.5243464394229171</v>
      </c>
      <c r="AP582" s="98">
        <f>[8]CaseCE165!$AA599/1000</f>
        <v>2.22008262328692</v>
      </c>
      <c r="AQ582" s="99">
        <f t="shared" si="119"/>
        <v>2.9387854177081771</v>
      </c>
      <c r="AR582" s="98">
        <f>([9]CaseCE170!$O599+[9]CaseCE170!$Q599)/3600/1000</f>
        <v>3.2077212878564141</v>
      </c>
      <c r="AS582" s="98">
        <f>[9]CaseCE170!$AA599/1000</f>
        <v>0.94560657067185905</v>
      </c>
      <c r="AT582" s="99">
        <f t="shared" si="120"/>
        <v>3.392236673627711</v>
      </c>
      <c r="AU582" s="98">
        <f>([10]CaseCE180!$O599+[10]CaseCE180!$Q599)/3600/1000</f>
        <v>6.5077771562404481</v>
      </c>
      <c r="AV582" s="98">
        <f>[10]CaseCE180!$AA599/1000</f>
        <v>1.6107730758963301</v>
      </c>
      <c r="AW582" s="99">
        <f t="shared" si="121"/>
        <v>4.0401576445640135</v>
      </c>
      <c r="AX582" s="98">
        <f>([11]CaseCE185!$O599+[11]CaseCE185!$Q599)/3600/1000</f>
        <v>6.5353755960665252</v>
      </c>
      <c r="AY582" s="98">
        <f>[11]CaseCE185!$AA599/1000</f>
        <v>2.2931857091903298</v>
      </c>
      <c r="AZ582" s="99">
        <f t="shared" si="122"/>
        <v>2.8499111824545658</v>
      </c>
      <c r="BA582" s="98">
        <f>([12]CaseCE190!$O599+[12]CaseCE190!$Q599)/3600/1000</f>
        <v>0.82769022387142444</v>
      </c>
      <c r="BB582" s="98">
        <f>[12]CaseCE190!$AA599/1000</f>
        <v>0.24378762872066301</v>
      </c>
      <c r="BC582" s="99">
        <f t="shared" si="123"/>
        <v>3.395128080185764</v>
      </c>
      <c r="BD582" s="98">
        <f>([13]CaseCE195!$O599+[13]CaseCE195!$Q599)/3600/1000</f>
        <v>0.85532406853826948</v>
      </c>
      <c r="BE582" s="98">
        <f>[13]CaseCE195!$AA599/1000</f>
        <v>0.37141188060269897</v>
      </c>
      <c r="BF582" s="99">
        <f t="shared" si="124"/>
        <v>2.3028990541452647</v>
      </c>
      <c r="BG582" s="98">
        <f>([14]CaseCE200!$O599+[14]CaseCE200!$Q599)/3600/1000</f>
        <v>7.9463921438516394</v>
      </c>
      <c r="BH582" s="98">
        <f>[14]CaseCE200!$AA599/1000</f>
        <v>2.1810217365267901</v>
      </c>
      <c r="BI582" s="99">
        <f t="shared" si="125"/>
        <v>3.6434263862523553</v>
      </c>
    </row>
    <row r="583" spans="19:61" x14ac:dyDescent="0.2">
      <c r="S583" t="s">
        <v>652</v>
      </c>
      <c r="T583" s="98">
        <f>([1]CaseCE100!$O600+[1]CaseCE100!$Q600)/3600/1000</f>
        <v>5.4354629948140838</v>
      </c>
      <c r="U583" s="98">
        <f>[1]CaseCE100!$AA600/1000</f>
        <v>2.2630533681271099</v>
      </c>
      <c r="V583" s="99">
        <f t="shared" si="112"/>
        <v>2.4018271382227465</v>
      </c>
      <c r="W583" s="98">
        <f>([2]CaseCE110!$O600+[2]CaseCE110!$Q600)/3600/1000</f>
        <v>5.4077617587515281</v>
      </c>
      <c r="X583" s="98">
        <f>[2]CaseCE110!$AA600/1000</f>
        <v>1.59167309621849</v>
      </c>
      <c r="Y583" s="99">
        <f t="shared" si="113"/>
        <v>3.3975329303481558</v>
      </c>
      <c r="Z583" s="98">
        <f>([3]CaseCE120!$O600+[3]CaseCE120!$Q600)/3600/1000</f>
        <v>5.4002828527219995</v>
      </c>
      <c r="AA583" s="98">
        <f>[3]CaseCE120!$AA600/1000</f>
        <v>1.4983889993194</v>
      </c>
      <c r="AB583" s="99">
        <f t="shared" si="114"/>
        <v>3.6040593298368599</v>
      </c>
      <c r="AC583" s="98">
        <f>([4]CaseCE130!$O600+[4]CaseCE130!$Q600)/3600/1000</f>
        <v>0.30546286649513887</v>
      </c>
      <c r="AD583" s="98">
        <f>[4]CaseCE130!$AA600/1000</f>
        <v>0.16063609323380601</v>
      </c>
      <c r="AE583" s="99">
        <f t="shared" si="115"/>
        <v>1.9015830150359629</v>
      </c>
      <c r="AF583" s="98">
        <f>([5]CaseCE140!$O600+[5]CaseCE140!$Q600)/3600/1000</f>
        <v>0.27776153655365277</v>
      </c>
      <c r="AG583" s="98">
        <f>[5]CaseCE140!$AA600/1000</f>
        <v>0.10034593112383</v>
      </c>
      <c r="AH583" s="99">
        <f t="shared" si="116"/>
        <v>2.7680398541609663</v>
      </c>
      <c r="AI583" s="98">
        <f>([6]CaseCE150!$O600+[6]CaseCE150!$Q600)/3600/1000</f>
        <v>6.5078074351370283</v>
      </c>
      <c r="AJ583" s="98">
        <f>[6]CaseCE150!$AA600/1000</f>
        <v>1.7824216018351302</v>
      </c>
      <c r="AK583" s="99">
        <f t="shared" si="117"/>
        <v>3.6511044460170234</v>
      </c>
      <c r="AL583" s="98">
        <f>([7]CaseCE160!$O600+[7]CaseCE160!$Q600)/3600/1000</f>
        <v>6.5003818638801114</v>
      </c>
      <c r="AM583" s="98">
        <f>[7]CaseCE160!$AA600/1000</f>
        <v>1.68513745003452</v>
      </c>
      <c r="AN583" s="99">
        <f t="shared" si="118"/>
        <v>3.8574787259917294</v>
      </c>
      <c r="AO583" s="98">
        <f>([8]CaseCE165!$O600+[8]CaseCE165!$Q600)/3600/1000</f>
        <v>6.524476227154917</v>
      </c>
      <c r="AP583" s="98">
        <f>[8]CaseCE165!$AA600/1000</f>
        <v>2.22011444760177</v>
      </c>
      <c r="AQ583" s="99">
        <f t="shared" si="119"/>
        <v>2.9388017515055767</v>
      </c>
      <c r="AR583" s="98">
        <f>([9]CaseCE170!$O600+[9]CaseCE170!$Q600)/3600/1000</f>
        <v>3.207798972688733</v>
      </c>
      <c r="AS583" s="98">
        <f>[9]CaseCE170!$AA600/1000</f>
        <v>0.94562624457972499</v>
      </c>
      <c r="AT583" s="99">
        <f t="shared" si="120"/>
        <v>3.3922482493222366</v>
      </c>
      <c r="AU583" s="98">
        <f>([10]CaseCE180!$O600+[10]CaseCE180!$Q600)/3600/1000</f>
        <v>6.5078469092239173</v>
      </c>
      <c r="AV583" s="98">
        <f>[10]CaseCE180!$AA600/1000</f>
        <v>1.6107686474546099</v>
      </c>
      <c r="AW583" s="99">
        <f t="shared" si="121"/>
        <v>4.0402120562179009</v>
      </c>
      <c r="AX583" s="98">
        <f>([11]CaseCE185!$O600+[11]CaseCE185!$Q600)/3600/1000</f>
        <v>6.5355185831139782</v>
      </c>
      <c r="AY583" s="98">
        <f>[11]CaseCE185!$AA600/1000</f>
        <v>2.29317947348635</v>
      </c>
      <c r="AZ583" s="99">
        <f t="shared" si="122"/>
        <v>2.8499812852318733</v>
      </c>
      <c r="BA583" s="98">
        <f>([12]CaseCE190!$O600+[12]CaseCE190!$Q600)/3600/1000</f>
        <v>0.82777232113849164</v>
      </c>
      <c r="BB583" s="98">
        <f>[12]CaseCE190!$AA600/1000</f>
        <v>0.24387187279672198</v>
      </c>
      <c r="BC583" s="99">
        <f t="shared" si="123"/>
        <v>3.394291894532981</v>
      </c>
      <c r="BD583" s="98">
        <f>([13]CaseCE195!$O600+[13]CaseCE195!$Q600)/3600/1000</f>
        <v>0.85547057660430281</v>
      </c>
      <c r="BE583" s="98">
        <f>[13]CaseCE195!$AA600/1000</f>
        <v>0.37150256535136</v>
      </c>
      <c r="BF583" s="99">
        <f t="shared" si="124"/>
        <v>2.3027312766877266</v>
      </c>
      <c r="BG583" s="98">
        <f>([14]CaseCE200!$O600+[14]CaseCE200!$Q600)/3600/1000</f>
        <v>7.9464845374751114</v>
      </c>
      <c r="BH583" s="98">
        <f>[14]CaseCE200!$AA600/1000</f>
        <v>2.1810381295103998</v>
      </c>
      <c r="BI583" s="99">
        <f t="shared" si="125"/>
        <v>3.643441363979703</v>
      </c>
    </row>
    <row r="584" spans="19:61" x14ac:dyDescent="0.2">
      <c r="S584" t="s">
        <v>653</v>
      </c>
      <c r="T584" s="98">
        <f>([1]CaseCE100!$O601+[1]CaseCE100!$Q601)/3600/1000</f>
        <v>5.4353408990861114</v>
      </c>
      <c r="U584" s="98">
        <f>[1]CaseCE100!$AA601/1000</f>
        <v>2.2632757416839899</v>
      </c>
      <c r="V584" s="99">
        <f t="shared" si="112"/>
        <v>2.4015372051140118</v>
      </c>
      <c r="W584" s="98">
        <f>([2]CaseCE110!$O601+[2]CaseCE110!$Q601)/3600/1000</f>
        <v>5.4076812080501115</v>
      </c>
      <c r="X584" s="98">
        <f>[2]CaseCE110!$AA601/1000</f>
        <v>1.5918397812846099</v>
      </c>
      <c r="Y584" s="99">
        <f t="shared" si="113"/>
        <v>3.3971265648896707</v>
      </c>
      <c r="Z584" s="98">
        <f>([3]CaseCE120!$O601+[3]CaseCE120!$Q601)/3600/1000</f>
        <v>5.4002234993668887</v>
      </c>
      <c r="AA584" s="98">
        <f>[3]CaseCE120!$AA601/1000</f>
        <v>1.4985492756722698</v>
      </c>
      <c r="AB584" s="99">
        <f t="shared" si="114"/>
        <v>3.6036342528304743</v>
      </c>
      <c r="AC584" s="98">
        <f>([4]CaseCE130!$O601+[4]CaseCE130!$Q601)/3600/1000</f>
        <v>0.30534077741301391</v>
      </c>
      <c r="AD584" s="98">
        <f>[4]CaseCE130!$AA601/1000</f>
        <v>0.160598652265971</v>
      </c>
      <c r="AE584" s="99">
        <f t="shared" si="115"/>
        <v>1.9012661258659398</v>
      </c>
      <c r="AF584" s="98">
        <f>([5]CaseCE140!$O601+[5]CaseCE140!$Q601)/3600/1000</f>
        <v>0.27768098413645725</v>
      </c>
      <c r="AG584" s="98">
        <f>[5]CaseCE140!$AA601/1000</f>
        <v>0.100333250998245</v>
      </c>
      <c r="AH584" s="99">
        <f t="shared" si="116"/>
        <v>2.7675868306242202</v>
      </c>
      <c r="AI584" s="98">
        <f>([6]CaseCE150!$O601+[6]CaseCE150!$Q601)/3600/1000</f>
        <v>6.5077250821647503</v>
      </c>
      <c r="AJ584" s="98">
        <f>[6]CaseCE150!$AA601/1000</f>
        <v>1.7824984469187499</v>
      </c>
      <c r="AK584" s="99">
        <f t="shared" si="117"/>
        <v>3.6509008428108807</v>
      </c>
      <c r="AL584" s="98">
        <f>([7]CaseCE160!$O601+[7]CaseCE160!$Q601)/3600/1000</f>
        <v>6.5003185757598896</v>
      </c>
      <c r="AM584" s="98">
        <f>[7]CaseCE160!$AA601/1000</f>
        <v>1.6851958214196199</v>
      </c>
      <c r="AN584" s="99">
        <f t="shared" si="118"/>
        <v>3.8573075562719938</v>
      </c>
      <c r="AO584" s="98">
        <f>([8]CaseCE165!$O601+[8]CaseCE165!$Q601)/3600/1000</f>
        <v>6.5243715736893622</v>
      </c>
      <c r="AP584" s="98">
        <f>[8]CaseCE165!$AA601/1000</f>
        <v>2.2202123296305101</v>
      </c>
      <c r="AQ584" s="99">
        <f t="shared" si="119"/>
        <v>2.9386250524854778</v>
      </c>
      <c r="AR584" s="98">
        <f>([9]CaseCE170!$O601+[9]CaseCE170!$Q601)/3600/1000</f>
        <v>3.2077181230464249</v>
      </c>
      <c r="AS584" s="98">
        <f>[9]CaseCE170!$AA601/1000</f>
        <v>0.94566932445509999</v>
      </c>
      <c r="AT584" s="99">
        <f t="shared" si="120"/>
        <v>3.3920082211556668</v>
      </c>
      <c r="AU584" s="98">
        <f>([10]CaseCE180!$O601+[10]CaseCE180!$Q601)/3600/1000</f>
        <v>6.5077654854844385</v>
      </c>
      <c r="AV584" s="98">
        <f>[10]CaseCE180!$AA601/1000</f>
        <v>1.6109196945347302</v>
      </c>
      <c r="AW584" s="99">
        <f t="shared" si="121"/>
        <v>4.0397826828754662</v>
      </c>
      <c r="AX584" s="98">
        <f>([11]CaseCE185!$O601+[11]CaseCE185!$Q601)/3600/1000</f>
        <v>6.5353984527567004</v>
      </c>
      <c r="AY584" s="98">
        <f>[11]CaseCE185!$AA601/1000</f>
        <v>2.2934268986623203</v>
      </c>
      <c r="AZ584" s="99">
        <f t="shared" si="122"/>
        <v>2.8496214361872974</v>
      </c>
      <c r="BA584" s="98">
        <f>([12]CaseCE190!$O601+[12]CaseCE190!$Q601)/3600/1000</f>
        <v>0.82769174921861688</v>
      </c>
      <c r="BB584" s="98">
        <f>[12]CaseCE190!$AA601/1000</f>
        <v>0.243842735736926</v>
      </c>
      <c r="BC584" s="99">
        <f t="shared" si="123"/>
        <v>3.3943670567721429</v>
      </c>
      <c r="BD584" s="98">
        <f>([13]CaseCE195!$O601+[13]CaseCE195!$Q601)/3600/1000</f>
        <v>0.85534853417026668</v>
      </c>
      <c r="BE584" s="98">
        <f>[13]CaseCE195!$AA601/1000</f>
        <v>0.371393505363804</v>
      </c>
      <c r="BF584" s="99">
        <f t="shared" si="124"/>
        <v>2.3030788686851089</v>
      </c>
      <c r="BG584" s="98">
        <f>([14]CaseCE200!$O601+[14]CaseCE200!$Q601)/3600/1000</f>
        <v>7.9463989625053895</v>
      </c>
      <c r="BH584" s="98">
        <f>[14]CaseCE200!$AA601/1000</f>
        <v>2.1811182208222899</v>
      </c>
      <c r="BI584" s="99">
        <f t="shared" si="125"/>
        <v>3.6432683412775151</v>
      </c>
    </row>
    <row r="585" spans="19:61" x14ac:dyDescent="0.2">
      <c r="S585" t="s">
        <v>654</v>
      </c>
      <c r="T585" s="98">
        <f>([1]CaseCE100!$O602+[1]CaseCE100!$Q602)/3600/1000</f>
        <v>5.4355019159067224</v>
      </c>
      <c r="U585" s="98">
        <f>[1]CaseCE100!$AA602/1000</f>
        <v>2.2634855247205001</v>
      </c>
      <c r="V585" s="99">
        <f t="shared" si="112"/>
        <v>2.4013857639217329</v>
      </c>
      <c r="W585" s="98">
        <f>([2]CaseCE110!$O602+[2]CaseCE110!$Q602)/3600/1000</f>
        <v>5.4077834423768056</v>
      </c>
      <c r="X585" s="98">
        <f>[2]CaseCE110!$AA602/1000</f>
        <v>1.5919755273493499</v>
      </c>
      <c r="Y585" s="99">
        <f t="shared" si="113"/>
        <v>3.3969011140396121</v>
      </c>
      <c r="Z585" s="98">
        <f>([3]CaseCE120!$O602+[3]CaseCE120!$Q602)/3600/1000</f>
        <v>5.400243577944833</v>
      </c>
      <c r="AA585" s="98">
        <f>[3]CaseCE120!$AA602/1000</f>
        <v>1.4986581702914099</v>
      </c>
      <c r="AB585" s="99">
        <f t="shared" si="114"/>
        <v>3.6033858053800025</v>
      </c>
      <c r="AC585" s="98">
        <f>([4]CaseCE130!$O602+[4]CaseCE130!$Q602)/3600/1000</f>
        <v>0.30550180107972502</v>
      </c>
      <c r="AD585" s="98">
        <f>[4]CaseCE130!$AA602/1000</f>
        <v>0.160697476004143</v>
      </c>
      <c r="AE585" s="99">
        <f t="shared" si="115"/>
        <v>1.9010989386780959</v>
      </c>
      <c r="AF585" s="98">
        <f>([5]CaseCE140!$O602+[5]CaseCE140!$Q602)/3600/1000</f>
        <v>0.27778323579185832</v>
      </c>
      <c r="AG585" s="98">
        <f>[5]CaseCE140!$AA602/1000</f>
        <v>0.10037938297490499</v>
      </c>
      <c r="AH585" s="99">
        <f t="shared" si="116"/>
        <v>2.7673335655121987</v>
      </c>
      <c r="AI585" s="98">
        <f>([6]CaseCE150!$O602+[6]CaseCE150!$Q602)/3600/1000</f>
        <v>6.5078250525551669</v>
      </c>
      <c r="AJ585" s="98">
        <f>[6]CaseCE150!$AA602/1000</f>
        <v>1.7826835121521001</v>
      </c>
      <c r="AK585" s="99">
        <f t="shared" si="117"/>
        <v>3.6505779114424848</v>
      </c>
      <c r="AL585" s="98">
        <f>([7]CaseCE160!$O602+[7]CaseCE160!$Q602)/3600/1000</f>
        <v>6.5003252332816661</v>
      </c>
      <c r="AM585" s="98">
        <f>[7]CaseCE160!$AA602/1000</f>
        <v>1.68534229419257</v>
      </c>
      <c r="AN585" s="99">
        <f t="shared" si="118"/>
        <v>3.8569762686670748</v>
      </c>
      <c r="AO585" s="98">
        <f>([8]CaseCE165!$O602+[8]CaseCE165!$Q602)/3600/1000</f>
        <v>6.5245236146160561</v>
      </c>
      <c r="AP585" s="98">
        <f>[8]CaseCE165!$AA602/1000</f>
        <v>2.2204642315686702</v>
      </c>
      <c r="AQ585" s="99">
        <f t="shared" si="119"/>
        <v>2.9383601509341757</v>
      </c>
      <c r="AR585" s="98">
        <f>([9]CaseCE170!$O602+[9]CaseCE170!$Q602)/3600/1000</f>
        <v>3.2078175965930305</v>
      </c>
      <c r="AS585" s="98">
        <f>[9]CaseCE170!$AA602/1000</f>
        <v>0.94580316283329102</v>
      </c>
      <c r="AT585" s="99">
        <f t="shared" si="120"/>
        <v>3.3916333996849262</v>
      </c>
      <c r="AU585" s="98">
        <f>([10]CaseCE180!$O602+[10]CaseCE180!$Q602)/3600/1000</f>
        <v>6.507861285805272</v>
      </c>
      <c r="AV585" s="98">
        <f>[10]CaseCE180!$AA602/1000</f>
        <v>1.6110479136570701</v>
      </c>
      <c r="AW585" s="99">
        <f t="shared" si="121"/>
        <v>4.0395206316567345</v>
      </c>
      <c r="AX585" s="98">
        <f>([11]CaseCE185!$O602+[11]CaseCE185!$Q602)/3600/1000</f>
        <v>6.5355583254190952</v>
      </c>
      <c r="AY585" s="98">
        <f>[11]CaseCE185!$AA602/1000</f>
        <v>2.29369766972445</v>
      </c>
      <c r="AZ585" s="99">
        <f t="shared" si="122"/>
        <v>2.8493547391554159</v>
      </c>
      <c r="BA585" s="98">
        <f>([12]CaseCE190!$O602+[12]CaseCE190!$Q602)/3600/1000</f>
        <v>0.82779326994284153</v>
      </c>
      <c r="BB585" s="98">
        <f>[12]CaseCE190!$AA602/1000</f>
        <v>0.24395904788766001</v>
      </c>
      <c r="BC585" s="99">
        <f t="shared" si="123"/>
        <v>3.3931648656213382</v>
      </c>
      <c r="BD585" s="98">
        <f>([13]CaseCE195!$O602+[13]CaseCE195!$Q602)/3600/1000</f>
        <v>0.85550968063391386</v>
      </c>
      <c r="BE585" s="98">
        <f>[13]CaseCE195!$AA602/1000</f>
        <v>0.37162902930637803</v>
      </c>
      <c r="BF585" s="99">
        <f t="shared" si="124"/>
        <v>2.3020528892230736</v>
      </c>
      <c r="BG585" s="98">
        <f>([14]CaseCE200!$O602+[14]CaseCE200!$Q602)/3600/1000</f>
        <v>7.9465040014959998</v>
      </c>
      <c r="BH585" s="98">
        <f>[14]CaseCE200!$AA602/1000</f>
        <v>2.1813380939648801</v>
      </c>
      <c r="BI585" s="99">
        <f t="shared" si="125"/>
        <v>3.6429492628775133</v>
      </c>
    </row>
    <row r="586" spans="19:61" x14ac:dyDescent="0.2">
      <c r="S586" t="s">
        <v>655</v>
      </c>
      <c r="T586" s="98">
        <f>([1]CaseCE100!$O603+[1]CaseCE100!$Q603)/3600/1000</f>
        <v>5.4358248296363891</v>
      </c>
      <c r="U586" s="98">
        <f>[1]CaseCE100!$AA603/1000</f>
        <v>2.2638529315543701</v>
      </c>
      <c r="V586" s="99">
        <f t="shared" ref="V586:V649" si="126">T586/U586</f>
        <v>2.4011386755164041</v>
      </c>
      <c r="W586" s="98">
        <f>([2]CaseCE110!$O603+[2]CaseCE110!$Q603)/3600/1000</f>
        <v>5.4079984075431113</v>
      </c>
      <c r="X586" s="98">
        <f>[2]CaseCE110!$AA603/1000</f>
        <v>1.5922125021843898</v>
      </c>
      <c r="Y586" s="99">
        <f t="shared" ref="Y586:Y649" si="127">W586/X586</f>
        <v>3.3965305511191279</v>
      </c>
      <c r="Z586" s="98">
        <f>([3]CaseCE120!$O603+[3]CaseCE120!$Q603)/3600/1000</f>
        <v>5.4003401540470275</v>
      </c>
      <c r="AA586" s="98">
        <f>[3]CaseCE120!$AA603/1000</f>
        <v>1.4988542163696499</v>
      </c>
      <c r="AB586" s="99">
        <f t="shared" ref="AB586:AB649" si="128">Z586/AA586</f>
        <v>3.6029789255469438</v>
      </c>
      <c r="AC586" s="98">
        <f>([4]CaseCE130!$O603+[4]CaseCE130!$Q603)/3600/1000</f>
        <v>0.30582473039704444</v>
      </c>
      <c r="AD586" s="98">
        <f>[4]CaseCE130!$AA603/1000</f>
        <v>0.16089047582332699</v>
      </c>
      <c r="AE586" s="99">
        <f t="shared" ref="AE586:AE649" si="129">AC586/AD586</f>
        <v>1.9008255698918375</v>
      </c>
      <c r="AF586" s="98">
        <f>([5]CaseCE140!$O603+[5]CaseCE140!$Q603)/3600/1000</f>
        <v>0.27799821737239999</v>
      </c>
      <c r="AG586" s="98">
        <f>[5]CaseCE140!$AA603/1000</f>
        <v>0.100472214954806</v>
      </c>
      <c r="AH586" s="99">
        <f t="shared" ref="AH586:AH649" si="130">AF586/AG586</f>
        <v>2.766916380786947</v>
      </c>
      <c r="AI586" s="98">
        <f>([6]CaseCE150!$O603+[6]CaseCE150!$Q603)/3600/1000</f>
        <v>6.5080354050765568</v>
      </c>
      <c r="AJ586" s="98">
        <f>[6]CaseCE150!$AA603/1000</f>
        <v>1.7828517928577201</v>
      </c>
      <c r="AK586" s="99">
        <f t="shared" ref="AK586:AK649" si="131">AI586/AJ586</f>
        <v>3.6503513254149267</v>
      </c>
      <c r="AL586" s="98">
        <f>([7]CaseCE160!$O603+[7]CaseCE160!$Q603)/3600/1000</f>
        <v>6.5004062895324441</v>
      </c>
      <c r="AM586" s="98">
        <f>[7]CaseCE160!$AA603/1000</f>
        <v>1.68544640786577</v>
      </c>
      <c r="AN586" s="99">
        <f t="shared" ref="AN586:AN649" si="132">AL586/AM586</f>
        <v>3.8567861067524021</v>
      </c>
      <c r="AO586" s="98">
        <f>([8]CaseCE165!$O603+[8]CaseCE165!$Q603)/3600/1000</f>
        <v>6.5248139918331391</v>
      </c>
      <c r="AP586" s="98">
        <f>[8]CaseCE165!$AA603/1000</f>
        <v>2.2207100919890901</v>
      </c>
      <c r="AQ586" s="99">
        <f t="shared" ref="AQ586:AQ649" si="133">AO586/AP586</f>
        <v>2.9381655963876234</v>
      </c>
      <c r="AR586" s="98">
        <f>([9]CaseCE170!$O603+[9]CaseCE170!$Q603)/3600/1000</f>
        <v>3.2080292228197806</v>
      </c>
      <c r="AS586" s="98">
        <f>[9]CaseCE170!$AA603/1000</f>
        <v>0.94595942937056199</v>
      </c>
      <c r="AT586" s="99">
        <f t="shared" ref="AT586:AT649" si="134">AR586/AS586</f>
        <v>3.3912968391830418</v>
      </c>
      <c r="AU586" s="98">
        <f>([10]CaseCE180!$O603+[10]CaseCE180!$Q603)/3600/1000</f>
        <v>6.5080693700386831</v>
      </c>
      <c r="AV586" s="98">
        <f>[10]CaseCE180!$AA603/1000</f>
        <v>1.6112725187358898</v>
      </c>
      <c r="AW586" s="99">
        <f t="shared" ref="AW586:AW649" si="135">AU586/AV586</f>
        <v>4.0390866810938562</v>
      </c>
      <c r="AX586" s="98">
        <f>([11]CaseCE185!$O603+[11]CaseCE185!$Q603)/3600/1000</f>
        <v>6.535879399575558</v>
      </c>
      <c r="AY586" s="98">
        <f>[11]CaseCE185!$AA603/1000</f>
        <v>2.2941096512638199</v>
      </c>
      <c r="AZ586" s="99">
        <f t="shared" ref="AZ586:AZ649" si="136">AX586/AY586</f>
        <v>2.8489830013029049</v>
      </c>
      <c r="BA586" s="98">
        <f>([12]CaseCE190!$O603+[12]CaseCE190!$Q603)/3600/1000</f>
        <v>0.82800765913028884</v>
      </c>
      <c r="BB586" s="98">
        <f>[12]CaseCE190!$AA603/1000</f>
        <v>0.24412647552605099</v>
      </c>
      <c r="BC586" s="99">
        <f t="shared" ref="BC586:BC649" si="137">BA586/BB586</f>
        <v>3.3917159429188222</v>
      </c>
      <c r="BD586" s="98">
        <f>([13]CaseCE195!$O603+[13]CaseCE195!$Q603)/3600/1000</f>
        <v>0.85583267135971663</v>
      </c>
      <c r="BE586" s="98">
        <f>[13]CaseCE195!$AA603/1000</f>
        <v>0.37195289627698003</v>
      </c>
      <c r="BF586" s="99">
        <f t="shared" ref="BF586:BF649" si="138">BD586/BE586</f>
        <v>2.30091680942957</v>
      </c>
      <c r="BG586" s="98">
        <f>([14]CaseCE200!$O603+[14]CaseCE200!$Q603)/3600/1000</f>
        <v>7.9467355525851104</v>
      </c>
      <c r="BH586" s="98">
        <f>[14]CaseCE200!$AA603/1000</f>
        <v>2.18152623930259</v>
      </c>
      <c r="BI586" s="99">
        <f t="shared" ref="BI586:BI649" si="139">BG586/BH586</f>
        <v>3.6427412191592956</v>
      </c>
    </row>
    <row r="587" spans="19:61" x14ac:dyDescent="0.2">
      <c r="S587" t="s">
        <v>656</v>
      </c>
      <c r="T587" s="98">
        <f>([1]CaseCE100!$O604+[1]CaseCE100!$Q604)/3600/1000</f>
        <v>5.4360945848746951</v>
      </c>
      <c r="U587" s="98">
        <f>[1]CaseCE100!$AA604/1000</f>
        <v>2.2640981702286198</v>
      </c>
      <c r="V587" s="99">
        <f t="shared" si="126"/>
        <v>2.4009977377994081</v>
      </c>
      <c r="W587" s="98">
        <f>([2]CaseCE110!$O604+[2]CaseCE110!$Q604)/3600/1000</f>
        <v>5.4082004375149726</v>
      </c>
      <c r="X587" s="98">
        <f>[2]CaseCE110!$AA604/1000</f>
        <v>1.59237207453253</v>
      </c>
      <c r="Y587" s="99">
        <f t="shared" si="127"/>
        <v>3.396317056805112</v>
      </c>
      <c r="Z587" s="98">
        <f>([3]CaseCE120!$O604+[3]CaseCE120!$Q604)/3600/1000</f>
        <v>5.4004673450486385</v>
      </c>
      <c r="AA587" s="98">
        <f>[3]CaseCE120!$AA604/1000</f>
        <v>1.4989877271980598</v>
      </c>
      <c r="AB587" s="99">
        <f t="shared" si="128"/>
        <v>3.6027428691116161</v>
      </c>
      <c r="AC587" s="98">
        <f>([4]CaseCE130!$O604+[4]CaseCE130!$Q604)/3600/1000</f>
        <v>0.30609448720279997</v>
      </c>
      <c r="AD587" s="98">
        <f>[4]CaseCE130!$AA604/1000</f>
        <v>0.16104565165696499</v>
      </c>
      <c r="AE587" s="99">
        <f t="shared" si="129"/>
        <v>1.9006690590739823</v>
      </c>
      <c r="AF587" s="98">
        <f>([5]CaseCE140!$O604+[5]CaseCE140!$Q604)/3600/1000</f>
        <v>0.27820026226329719</v>
      </c>
      <c r="AG587" s="98">
        <f>[5]CaseCE140!$AA604/1000</f>
        <v>0.10055400411443201</v>
      </c>
      <c r="AH587" s="99">
        <f t="shared" si="130"/>
        <v>2.7666751285876292</v>
      </c>
      <c r="AI587" s="98">
        <f>([6]CaseCE150!$O604+[6]CaseCE150!$Q604)/3600/1000</f>
        <v>6.5082356306250277</v>
      </c>
      <c r="AJ587" s="98">
        <f>[6]CaseCE150!$AA604/1000</f>
        <v>1.78305778158129</v>
      </c>
      <c r="AK587" s="99">
        <f t="shared" si="131"/>
        <v>3.650041909944866</v>
      </c>
      <c r="AL587" s="98">
        <f>([7]CaseCE160!$O604+[7]CaseCE160!$Q604)/3600/1000</f>
        <v>6.5005198033836384</v>
      </c>
      <c r="AM587" s="98">
        <f>[7]CaseCE160!$AA604/1000</f>
        <v>1.6856178468062502</v>
      </c>
      <c r="AN587" s="99">
        <f t="shared" si="132"/>
        <v>3.8564611876293378</v>
      </c>
      <c r="AO587" s="98">
        <f>([8]CaseCE165!$O604+[8]CaseCE165!$Q604)/3600/1000</f>
        <v>6.5250648565137217</v>
      </c>
      <c r="AP587" s="98">
        <f>[8]CaseCE165!$AA604/1000</f>
        <v>2.2209857307139602</v>
      </c>
      <c r="AQ587" s="99">
        <f t="shared" si="133"/>
        <v>2.9379139029480248</v>
      </c>
      <c r="AR587" s="98">
        <f>([9]CaseCE170!$O604+[9]CaseCE170!$Q604)/3600/1000</f>
        <v>3.2082294002842806</v>
      </c>
      <c r="AS587" s="98">
        <f>[9]CaseCE170!$AA604/1000</f>
        <v>0.94611161477774708</v>
      </c>
      <c r="AT587" s="99">
        <f t="shared" si="134"/>
        <v>3.390962916186091</v>
      </c>
      <c r="AU587" s="98">
        <f>([10]CaseCE180!$O604+[10]CaseCE180!$Q604)/3600/1000</f>
        <v>6.5082663670704965</v>
      </c>
      <c r="AV587" s="98">
        <f>[10]CaseCE180!$AA604/1000</f>
        <v>1.6113969804860802</v>
      </c>
      <c r="AW587" s="99">
        <f t="shared" si="135"/>
        <v>4.0388969607646086</v>
      </c>
      <c r="AX587" s="98">
        <f>([11]CaseCE185!$O604+[11]CaseCE185!$Q604)/3600/1000</f>
        <v>6.5361477282323897</v>
      </c>
      <c r="AY587" s="98">
        <f>[11]CaseCE185!$AA604/1000</f>
        <v>2.29434727728222</v>
      </c>
      <c r="AZ587" s="99">
        <f t="shared" si="136"/>
        <v>2.8488048836158817</v>
      </c>
      <c r="BA587" s="98">
        <f>([12]CaseCE190!$O604+[12]CaseCE190!$Q604)/3600/1000</f>
        <v>0.82820910568639716</v>
      </c>
      <c r="BB587" s="98">
        <f>[12]CaseCE190!$AA604/1000</f>
        <v>0.244225618924369</v>
      </c>
      <c r="BC587" s="99">
        <f t="shared" si="137"/>
        <v>3.3911639136550793</v>
      </c>
      <c r="BD587" s="98">
        <f>([13]CaseCE195!$O604+[13]CaseCE195!$Q604)/3600/1000</f>
        <v>0.85610214027328602</v>
      </c>
      <c r="BE587" s="98">
        <f>[13]CaseCE195!$AA604/1000</f>
        <v>0.37212018871393704</v>
      </c>
      <c r="BF587" s="99">
        <f t="shared" si="138"/>
        <v>2.300606541214576</v>
      </c>
      <c r="BG587" s="98">
        <f>([14]CaseCE200!$O604+[14]CaseCE200!$Q604)/3600/1000</f>
        <v>7.9469613730053608</v>
      </c>
      <c r="BH587" s="98">
        <f>[14]CaseCE200!$AA604/1000</f>
        <v>2.1817705071783999</v>
      </c>
      <c r="BI587" s="99">
        <f t="shared" si="139"/>
        <v>3.6424368863995968</v>
      </c>
    </row>
    <row r="588" spans="19:61" x14ac:dyDescent="0.2">
      <c r="S588" t="s">
        <v>657</v>
      </c>
      <c r="T588" s="98">
        <f>([1]CaseCE100!$O605+[1]CaseCE100!$Q605)/3600/1000</f>
        <v>5.4365929168995555</v>
      </c>
      <c r="U588" s="98">
        <f>[1]CaseCE100!$AA605/1000</f>
        <v>2.26426021822674</v>
      </c>
      <c r="V588" s="99">
        <f t="shared" si="126"/>
        <v>2.4010459898276331</v>
      </c>
      <c r="W588" s="98">
        <f>([2]CaseCE110!$O605+[2]CaseCE110!$Q605)/3600/1000</f>
        <v>5.4085825770764169</v>
      </c>
      <c r="X588" s="98">
        <f>[2]CaseCE110!$AA605/1000</f>
        <v>1.59246271917446</v>
      </c>
      <c r="Y588" s="99">
        <f t="shared" si="127"/>
        <v>3.3963637025551536</v>
      </c>
      <c r="Z588" s="98">
        <f>([3]CaseCE120!$O605+[3]CaseCE120!$Q605)/3600/1000</f>
        <v>5.4007961623465279</v>
      </c>
      <c r="AA588" s="98">
        <f>[3]CaseCE120!$AA605/1000</f>
        <v>1.4990628372121702</v>
      </c>
      <c r="AB588" s="99">
        <f t="shared" si="128"/>
        <v>3.6027817035278322</v>
      </c>
      <c r="AC588" s="98">
        <f>([4]CaseCE130!$O605+[4]CaseCE130!$Q605)/3600/1000</f>
        <v>0.30659281996880833</v>
      </c>
      <c r="AD588" s="98">
        <f>[4]CaseCE130!$AA605/1000</f>
        <v>0.161303670683239</v>
      </c>
      <c r="AE588" s="99">
        <f t="shared" si="129"/>
        <v>1.9007181837224381</v>
      </c>
      <c r="AF588" s="98">
        <f>([5]CaseCE140!$O605+[5]CaseCE140!$Q605)/3600/1000</f>
        <v>0.27858242114616388</v>
      </c>
      <c r="AG588" s="98">
        <f>[5]CaseCE140!$AA605/1000</f>
        <v>0.100690411776669</v>
      </c>
      <c r="AH588" s="99">
        <f t="shared" si="130"/>
        <v>2.7667224339499055</v>
      </c>
      <c r="AI588" s="98">
        <f>([6]CaseCE150!$O605+[6]CaseCE150!$Q605)/3600/1000</f>
        <v>6.5086146529321658</v>
      </c>
      <c r="AJ588" s="98">
        <f>[6]CaseCE150!$AA605/1000</f>
        <v>1.7831716323910101</v>
      </c>
      <c r="AK588" s="99">
        <f t="shared" si="131"/>
        <v>3.6500214195337595</v>
      </c>
      <c r="AL588" s="98">
        <f>([7]CaseCE160!$O605+[7]CaseCE160!$Q605)/3600/1000</f>
        <v>6.500823830561111</v>
      </c>
      <c r="AM588" s="98">
        <f>[7]CaseCE160!$AA605/1000</f>
        <v>1.6857139156555199</v>
      </c>
      <c r="AN588" s="99">
        <f t="shared" si="132"/>
        <v>3.8564217630208919</v>
      </c>
      <c r="AO588" s="98">
        <f>([8]CaseCE165!$O605+[8]CaseCE165!$Q605)/3600/1000</f>
        <v>6.5255409177033892</v>
      </c>
      <c r="AP588" s="98">
        <f>[8]CaseCE165!$AA605/1000</f>
        <v>2.2211587755105802</v>
      </c>
      <c r="AQ588" s="99">
        <f t="shared" si="133"/>
        <v>2.9378993476967246</v>
      </c>
      <c r="AR588" s="98">
        <f>([9]CaseCE170!$O605+[9]CaseCE170!$Q605)/3600/1000</f>
        <v>3.2086087803539005</v>
      </c>
      <c r="AS588" s="98">
        <f>[9]CaseCE170!$AA605/1000</f>
        <v>0.94625321519500194</v>
      </c>
      <c r="AT588" s="99">
        <f t="shared" si="134"/>
        <v>3.3908564101340222</v>
      </c>
      <c r="AU588" s="98">
        <f>([10]CaseCE180!$O605+[10]CaseCE180!$Q605)/3600/1000</f>
        <v>6.5086427529815358</v>
      </c>
      <c r="AV588" s="98">
        <f>[10]CaseCE180!$AA605/1000</f>
        <v>1.6115337132712499</v>
      </c>
      <c r="AW588" s="99">
        <f t="shared" si="135"/>
        <v>4.0387878325980857</v>
      </c>
      <c r="AX588" s="98">
        <f>([11]CaseCE185!$O605+[11]CaseCE185!$Q605)/3600/1000</f>
        <v>6.536644709905195</v>
      </c>
      <c r="AY588" s="98">
        <f>[11]CaseCE185!$AA605/1000</f>
        <v>2.2946037152238801</v>
      </c>
      <c r="AZ588" s="99">
        <f t="shared" si="136"/>
        <v>2.8487030969822285</v>
      </c>
      <c r="BA588" s="98">
        <f>([12]CaseCE190!$O605+[12]CaseCE190!$Q605)/3600/1000</f>
        <v>0.82859114201567785</v>
      </c>
      <c r="BB588" s="98">
        <f>[12]CaseCE190!$AA605/1000</f>
        <v>0.24444353585898301</v>
      </c>
      <c r="BC588" s="99">
        <f t="shared" si="137"/>
        <v>3.3897036348454868</v>
      </c>
      <c r="BD588" s="98">
        <f>([13]CaseCE195!$O605+[13]CaseCE195!$Q605)/3600/1000</f>
        <v>0.85660103145295829</v>
      </c>
      <c r="BE588" s="98">
        <f>[13]CaseCE195!$AA605/1000</f>
        <v>0.37251551488904699</v>
      </c>
      <c r="BF588" s="99">
        <f t="shared" si="138"/>
        <v>2.2995043084530189</v>
      </c>
      <c r="BG588" s="98">
        <f>([14]CaseCE200!$O605+[14]CaseCE200!$Q605)/3600/1000</f>
        <v>7.9473671787045008</v>
      </c>
      <c r="BH588" s="98">
        <f>[14]CaseCE200!$AA605/1000</f>
        <v>2.1819025483833898</v>
      </c>
      <c r="BI588" s="99">
        <f t="shared" si="139"/>
        <v>3.6424024457888122</v>
      </c>
    </row>
    <row r="589" spans="19:61" x14ac:dyDescent="0.2">
      <c r="S589" t="s">
        <v>658</v>
      </c>
      <c r="T589" s="98">
        <f>([1]CaseCE100!$O606+[1]CaseCE100!$Q606)/3600/1000</f>
        <v>5.4375128109397499</v>
      </c>
      <c r="U589" s="98">
        <f>[1]CaseCE100!$AA606/1000</f>
        <v>2.2648221288452302</v>
      </c>
      <c r="V589" s="99">
        <f t="shared" si="126"/>
        <v>2.4008564477035494</v>
      </c>
      <c r="W589" s="98">
        <f>([2]CaseCE110!$O606+[2]CaseCE110!$Q606)/3600/1000</f>
        <v>5.4093147276588054</v>
      </c>
      <c r="X589" s="98">
        <f>[2]CaseCE110!$AA606/1000</f>
        <v>1.59282281011709</v>
      </c>
      <c r="Y589" s="99">
        <f t="shared" si="127"/>
        <v>3.3960555394489615</v>
      </c>
      <c r="Z589" s="98">
        <f>([3]CaseCE120!$O606+[3]CaseCE120!$Q606)/3600/1000</f>
        <v>5.4014953811823325</v>
      </c>
      <c r="AA589" s="98">
        <f>[3]CaseCE120!$AA606/1000</f>
        <v>1.4993968916665201</v>
      </c>
      <c r="AB589" s="99">
        <f t="shared" si="128"/>
        <v>3.6024453640015119</v>
      </c>
      <c r="AC589" s="98">
        <f>([4]CaseCE130!$O606+[4]CaseCE130!$Q606)/3600/1000</f>
        <v>0.30751274060264167</v>
      </c>
      <c r="AD589" s="98">
        <f>[4]CaseCE130!$AA606/1000</f>
        <v>0.16180594384104099</v>
      </c>
      <c r="AE589" s="99">
        <f t="shared" si="129"/>
        <v>1.9005033641084519</v>
      </c>
      <c r="AF589" s="98">
        <f>([5]CaseCE140!$O606+[5]CaseCE140!$Q606)/3600/1000</f>
        <v>0.27931461147486114</v>
      </c>
      <c r="AG589" s="98">
        <f>[5]CaseCE140!$AA606/1000</f>
        <v>0.10096795803799501</v>
      </c>
      <c r="AH589" s="99">
        <f t="shared" si="130"/>
        <v>2.7663688253431147</v>
      </c>
      <c r="AI589" s="98">
        <f>([6]CaseCE150!$O606+[6]CaseCE150!$Q606)/3600/1000</f>
        <v>6.5093372136600269</v>
      </c>
      <c r="AJ589" s="98">
        <f>[6]CaseCE150!$AA606/1000</f>
        <v>1.7834308681995601</v>
      </c>
      <c r="AK589" s="99">
        <f t="shared" si="131"/>
        <v>3.6498960120789237</v>
      </c>
      <c r="AL589" s="98">
        <f>([7]CaseCE160!$O606+[7]CaseCE160!$Q606)/3600/1000</f>
        <v>6.5014770261693329</v>
      </c>
      <c r="AM589" s="98">
        <f>[7]CaseCE160!$AA606/1000</f>
        <v>1.6858994213476501</v>
      </c>
      <c r="AN589" s="99">
        <f t="shared" si="132"/>
        <v>3.8563848731689316</v>
      </c>
      <c r="AO589" s="98">
        <f>([8]CaseCE165!$O606+[8]CaseCE165!$Q606)/3600/1000</f>
        <v>6.526410745941277</v>
      </c>
      <c r="AP589" s="98">
        <f>[8]CaseCE165!$AA606/1000</f>
        <v>2.2215326352190301</v>
      </c>
      <c r="AQ589" s="99">
        <f t="shared" si="133"/>
        <v>2.9377964754939607</v>
      </c>
      <c r="AR589" s="98">
        <f>([9]CaseCE170!$O606+[9]CaseCE170!$Q606)/3600/1000</f>
        <v>3.2093332883591392</v>
      </c>
      <c r="AS589" s="98">
        <f>[9]CaseCE170!$AA606/1000</f>
        <v>0.94654959428687402</v>
      </c>
      <c r="AT589" s="99">
        <f t="shared" si="134"/>
        <v>3.390560101372222</v>
      </c>
      <c r="AU589" s="98">
        <f>([10]CaseCE180!$O606+[10]CaseCE180!$Q606)/3600/1000</f>
        <v>6.5093593164388421</v>
      </c>
      <c r="AV589" s="98">
        <f>[10]CaseCE180!$AA606/1000</f>
        <v>1.61186336437334</v>
      </c>
      <c r="AW589" s="99">
        <f t="shared" si="135"/>
        <v>4.0384063936893</v>
      </c>
      <c r="AX589" s="98">
        <f>([11]CaseCE185!$O606+[11]CaseCE185!$Q606)/3600/1000</f>
        <v>6.5375597237743861</v>
      </c>
      <c r="AY589" s="98">
        <f>[11]CaseCE185!$AA606/1000</f>
        <v>2.2951792047924902</v>
      </c>
      <c r="AZ589" s="99">
        <f t="shared" si="136"/>
        <v>2.8483874854405777</v>
      </c>
      <c r="BA589" s="98">
        <f>([12]CaseCE190!$O606+[12]CaseCE190!$Q606)/3600/1000</f>
        <v>0.82932145346208896</v>
      </c>
      <c r="BB589" s="98">
        <f>[12]CaseCE190!$AA606/1000</f>
        <v>0.24486921358018299</v>
      </c>
      <c r="BC589" s="99">
        <f t="shared" si="137"/>
        <v>3.3867934696107715</v>
      </c>
      <c r="BD589" s="98">
        <f>([13]CaseCE195!$O606+[13]CaseCE195!$Q606)/3600/1000</f>
        <v>0.85752038849705003</v>
      </c>
      <c r="BE589" s="98">
        <f>[13]CaseCE195!$AA606/1000</f>
        <v>0.37323093953703201</v>
      </c>
      <c r="BF589" s="99">
        <f t="shared" si="138"/>
        <v>2.2975597616873529</v>
      </c>
      <c r="BG589" s="98">
        <f>([14]CaseCE200!$O606+[14]CaseCE200!$Q606)/3600/1000</f>
        <v>7.9481143499403339</v>
      </c>
      <c r="BH589" s="98">
        <f>[14]CaseCE200!$AA606/1000</f>
        <v>2.1821699767675402</v>
      </c>
      <c r="BI589" s="99">
        <f t="shared" si="139"/>
        <v>3.6422984618796366</v>
      </c>
    </row>
    <row r="590" spans="19:61" x14ac:dyDescent="0.2">
      <c r="S590" t="s">
        <v>659</v>
      </c>
      <c r="T590" s="98">
        <f>([1]CaseCE100!$O607+[1]CaseCE100!$Q607)/3600/1000</f>
        <v>5.4379687703028612</v>
      </c>
      <c r="U590" s="98">
        <f>[1]CaseCE100!$AA607/1000</f>
        <v>2.2651281492675097</v>
      </c>
      <c r="V590" s="99">
        <f t="shared" si="126"/>
        <v>2.4007333854649131</v>
      </c>
      <c r="W590" s="98">
        <f>([2]CaseCE110!$O607+[2]CaseCE110!$Q607)/3600/1000</f>
        <v>5.4097335053396947</v>
      </c>
      <c r="X590" s="98">
        <f>[2]CaseCE110!$AA607/1000</f>
        <v>1.59303398789303</v>
      </c>
      <c r="Y590" s="99">
        <f t="shared" si="127"/>
        <v>3.3958682278302721</v>
      </c>
      <c r="Z590" s="98">
        <f>([3]CaseCE120!$O607+[3]CaseCE120!$Q607)/3600/1000</f>
        <v>5.401866301407888</v>
      </c>
      <c r="AA590" s="98">
        <f>[3]CaseCE120!$AA607/1000</f>
        <v>1.4995862228586301</v>
      </c>
      <c r="AB590" s="99">
        <f t="shared" si="128"/>
        <v>3.602237883401211</v>
      </c>
      <c r="AC590" s="98">
        <f>([4]CaseCE130!$O607+[4]CaseCE130!$Q607)/3600/1000</f>
        <v>0.30796869526890003</v>
      </c>
      <c r="AD590" s="98">
        <f>[4]CaseCE130!$AA607/1000</f>
        <v>0.162057645606411</v>
      </c>
      <c r="AE590" s="99">
        <f t="shared" si="129"/>
        <v>1.9003651084556838</v>
      </c>
      <c r="AF590" s="98">
        <f>([5]CaseCE140!$O607+[5]CaseCE140!$Q607)/3600/1000</f>
        <v>0.27973339006965281</v>
      </c>
      <c r="AG590" s="98">
        <f>[5]CaseCE140!$AA607/1000</f>
        <v>0.101127186400606</v>
      </c>
      <c r="AH590" s="99">
        <f t="shared" si="130"/>
        <v>2.7661541868821984</v>
      </c>
      <c r="AI590" s="98">
        <f>([6]CaseCE150!$O607+[6]CaseCE150!$Q607)/3600/1000</f>
        <v>6.5097566967608618</v>
      </c>
      <c r="AJ590" s="98">
        <f>[6]CaseCE150!$AA607/1000</f>
        <v>1.78368137908177</v>
      </c>
      <c r="AK590" s="99">
        <f t="shared" si="131"/>
        <v>3.649618577120568</v>
      </c>
      <c r="AL590" s="98">
        <f>([7]CaseCE160!$O607+[7]CaseCE160!$Q607)/3600/1000</f>
        <v>6.5018488186769448</v>
      </c>
      <c r="AM590" s="98">
        <f>[7]CaseCE160!$AA607/1000</f>
        <v>1.68613321480955</v>
      </c>
      <c r="AN590" s="99">
        <f t="shared" si="132"/>
        <v>3.8560706601176427</v>
      </c>
      <c r="AO590" s="98">
        <f>([8]CaseCE165!$O607+[8]CaseCE165!$Q607)/3600/1000</f>
        <v>6.5268550479333891</v>
      </c>
      <c r="AP590" s="98">
        <f>[8]CaseCE165!$AA607/1000</f>
        <v>2.2218528392226999</v>
      </c>
      <c r="AQ590" s="99">
        <f t="shared" si="133"/>
        <v>2.9375730618670337</v>
      </c>
      <c r="AR590" s="98">
        <f>([9]CaseCE170!$O607+[9]CaseCE170!$Q607)/3600/1000</f>
        <v>3.2097529818781809</v>
      </c>
      <c r="AS590" s="98">
        <f>[9]CaseCE170!$AA607/1000</f>
        <v>0.94674873851767405</v>
      </c>
      <c r="AT590" s="99">
        <f t="shared" si="134"/>
        <v>3.3902902124841443</v>
      </c>
      <c r="AU590" s="98">
        <f>([10]CaseCE180!$O607+[10]CaseCE180!$Q607)/3600/1000</f>
        <v>6.5097782414903387</v>
      </c>
      <c r="AV590" s="98">
        <f>[10]CaseCE180!$AA607/1000</f>
        <v>1.6120268579783301</v>
      </c>
      <c r="AW590" s="99">
        <f t="shared" si="135"/>
        <v>4.0382566886350517</v>
      </c>
      <c r="AX590" s="98">
        <f>([11]CaseCE185!$O607+[11]CaseCE185!$Q607)/3600/1000</f>
        <v>6.5380165143258946</v>
      </c>
      <c r="AY590" s="98">
        <f>[11]CaseCE185!$AA607/1000</f>
        <v>2.2954570672749202</v>
      </c>
      <c r="AZ590" s="99">
        <f t="shared" si="136"/>
        <v>2.8482416890016506</v>
      </c>
      <c r="BA590" s="98">
        <f>([12]CaseCE190!$O607+[12]CaseCE190!$Q607)/3600/1000</f>
        <v>0.82974037943860823</v>
      </c>
      <c r="BB590" s="98">
        <f>[12]CaseCE190!$AA607/1000</f>
        <v>0.244959174031114</v>
      </c>
      <c r="BC590" s="99">
        <f t="shared" si="137"/>
        <v>3.3872598677737908</v>
      </c>
      <c r="BD590" s="98">
        <f>([13]CaseCE195!$O607+[13]CaseCE195!$Q607)/3600/1000</f>
        <v>0.85797618324209157</v>
      </c>
      <c r="BE590" s="98">
        <f>[13]CaseCE195!$AA607/1000</f>
        <v>0.37333608690284303</v>
      </c>
      <c r="BF590" s="99">
        <f t="shared" si="138"/>
        <v>2.2981335406383345</v>
      </c>
      <c r="BG590" s="98">
        <f>([14]CaseCE200!$O607+[14]CaseCE200!$Q607)/3600/1000</f>
        <v>7.9485505574446931</v>
      </c>
      <c r="BH590" s="98">
        <f>[14]CaseCE200!$AA607/1000</f>
        <v>2.1824537377368602</v>
      </c>
      <c r="BI590" s="99">
        <f t="shared" si="139"/>
        <v>3.6420247632314555</v>
      </c>
    </row>
    <row r="591" spans="19:61" x14ac:dyDescent="0.2">
      <c r="S591" t="s">
        <v>660</v>
      </c>
      <c r="T591" s="98">
        <f>([1]CaseCE100!$O608+[1]CaseCE100!$Q608)/3600/1000</f>
        <v>5.4384643084418061</v>
      </c>
      <c r="U591" s="98">
        <f>[1]CaseCE100!$AA608/1000</f>
        <v>2.2652892859802503</v>
      </c>
      <c r="V591" s="99">
        <f t="shared" si="126"/>
        <v>2.4007813669098073</v>
      </c>
      <c r="W591" s="98">
        <f>([2]CaseCE110!$O608+[2]CaseCE110!$Q608)/3600/1000</f>
        <v>5.4101818977683891</v>
      </c>
      <c r="X591" s="98">
        <f>[2]CaseCE110!$AA608/1000</f>
        <v>1.59314035183253</v>
      </c>
      <c r="Y591" s="99">
        <f t="shared" si="127"/>
        <v>3.3959229590445426</v>
      </c>
      <c r="Z591" s="98">
        <f>([3]CaseCE120!$O608+[3]CaseCE120!$Q608)/3600/1000</f>
        <v>5.4022929553913617</v>
      </c>
      <c r="AA591" s="98">
        <f>[3]CaseCE120!$AA608/1000</f>
        <v>1.4996836840191499</v>
      </c>
      <c r="AB591" s="99">
        <f t="shared" si="128"/>
        <v>3.6022882778275118</v>
      </c>
      <c r="AC591" s="98">
        <f>([4]CaseCE130!$O608+[4]CaseCE130!$Q608)/3600/1000</f>
        <v>0.30846422487069447</v>
      </c>
      <c r="AD591" s="98">
        <f>[4]CaseCE130!$AA608/1000</f>
        <v>0.162314230422651</v>
      </c>
      <c r="AE591" s="99">
        <f t="shared" si="129"/>
        <v>1.9004139320839746</v>
      </c>
      <c r="AF591" s="98">
        <f>([5]CaseCE140!$O608+[5]CaseCE140!$Q608)/3600/1000</f>
        <v>0.28018178264337501</v>
      </c>
      <c r="AG591" s="98">
        <f>[5]CaseCE140!$AA608/1000</f>
        <v>0.101287254212537</v>
      </c>
      <c r="AH591" s="99">
        <f t="shared" si="130"/>
        <v>2.7662096758537174</v>
      </c>
      <c r="AI591" s="98">
        <f>([6]CaseCE150!$O608+[6]CaseCE150!$Q608)/3600/1000</f>
        <v>6.5102055927376101</v>
      </c>
      <c r="AJ591" s="98">
        <f>[6]CaseCE150!$AA608/1000</f>
        <v>1.78380643899515</v>
      </c>
      <c r="AK591" s="99">
        <f t="shared" si="131"/>
        <v>3.649614358609965</v>
      </c>
      <c r="AL591" s="98">
        <f>([7]CaseCE160!$O608+[7]CaseCE160!$Q608)/3600/1000</f>
        <v>6.5022764561633331</v>
      </c>
      <c r="AM591" s="98">
        <f>[7]CaseCE160!$AA608/1000</f>
        <v>1.6862601980259799</v>
      </c>
      <c r="AN591" s="99">
        <f t="shared" si="132"/>
        <v>3.8560338812332886</v>
      </c>
      <c r="AO591" s="98">
        <f>([8]CaseCE165!$O608+[8]CaseCE165!$Q608)/3600/1000</f>
        <v>6.5273156574887228</v>
      </c>
      <c r="AP591" s="98">
        <f>[8]CaseCE165!$AA608/1000</f>
        <v>2.22201282810915</v>
      </c>
      <c r="AQ591" s="99">
        <f t="shared" si="133"/>
        <v>2.9375688452002433</v>
      </c>
      <c r="AR591" s="98">
        <f>([9]CaseCE170!$O608+[9]CaseCE170!$Q608)/3600/1000</f>
        <v>3.2102017872777919</v>
      </c>
      <c r="AS591" s="98">
        <f>[9]CaseCE170!$AA608/1000</f>
        <v>0.94689369389154598</v>
      </c>
      <c r="AT591" s="99">
        <f t="shared" si="134"/>
        <v>3.3902451859030731</v>
      </c>
      <c r="AU591" s="98">
        <f>([10]CaseCE180!$O608+[10]CaseCE180!$Q608)/3600/1000</f>
        <v>6.5102273809805196</v>
      </c>
      <c r="AV591" s="98">
        <f>[10]CaseCE180!$AA608/1000</f>
        <v>1.61213613181702</v>
      </c>
      <c r="AW591" s="99">
        <f t="shared" si="135"/>
        <v>4.038261566436649</v>
      </c>
      <c r="AX591" s="98">
        <f>([11]CaseCE185!$O608+[11]CaseCE185!$Q608)/3600/1000</f>
        <v>6.538512080484316</v>
      </c>
      <c r="AY591" s="98">
        <f>[11]CaseCE185!$AA608/1000</f>
        <v>2.2956138139562898</v>
      </c>
      <c r="AZ591" s="99">
        <f t="shared" si="136"/>
        <v>2.8482630835958256</v>
      </c>
      <c r="BA591" s="98">
        <f>([12]CaseCE190!$O608+[12]CaseCE190!$Q608)/3600/1000</f>
        <v>0.83018894384212216</v>
      </c>
      <c r="BB591" s="98">
        <f>[12]CaseCE190!$AA608/1000</f>
        <v>0.24510033242812501</v>
      </c>
      <c r="BC591" s="99">
        <f t="shared" si="137"/>
        <v>3.3871391997625002</v>
      </c>
      <c r="BD591" s="98">
        <f>([13]CaseCE195!$O608+[13]CaseCE195!$Q608)/3600/1000</f>
        <v>0.85847162141553057</v>
      </c>
      <c r="BE591" s="98">
        <f>[13]CaseCE195!$AA608/1000</f>
        <v>0.37355585825952603</v>
      </c>
      <c r="BF591" s="99">
        <f t="shared" si="138"/>
        <v>2.2981077727313055</v>
      </c>
      <c r="BG591" s="98">
        <f>([14]CaseCE200!$O608+[14]CaseCE200!$Q608)/3600/1000</f>
        <v>7.9490360705878604</v>
      </c>
      <c r="BH591" s="98">
        <f>[14]CaseCE200!$AA608/1000</f>
        <v>2.1825970363077398</v>
      </c>
      <c r="BI591" s="99">
        <f t="shared" si="139"/>
        <v>3.6420080932736454</v>
      </c>
    </row>
    <row r="592" spans="19:61" x14ac:dyDescent="0.2">
      <c r="S592" t="s">
        <v>661</v>
      </c>
      <c r="T592" s="98">
        <f>([1]CaseCE100!$O609+[1]CaseCE100!$Q609)/3600/1000</f>
        <v>5.4389854248437777</v>
      </c>
      <c r="U592" s="98">
        <f>[1]CaseCE100!$AA609/1000</f>
        <v>2.2651958209358201</v>
      </c>
      <c r="V592" s="99">
        <f t="shared" si="126"/>
        <v>2.4011104799746499</v>
      </c>
      <c r="W592" s="98">
        <f>([2]CaseCE110!$O609+[2]CaseCE110!$Q609)/3600/1000</f>
        <v>5.4107284644618048</v>
      </c>
      <c r="X592" s="98">
        <f>[2]CaseCE110!$AA609/1000</f>
        <v>1.5930835739603999</v>
      </c>
      <c r="Y592" s="99">
        <f t="shared" si="127"/>
        <v>3.3963870778045586</v>
      </c>
      <c r="Z592" s="98">
        <f>([3]CaseCE120!$O609+[3]CaseCE120!$Q609)/3600/1000</f>
        <v>5.4028305692088896</v>
      </c>
      <c r="AA592" s="98">
        <f>[3]CaseCE120!$AA609/1000</f>
        <v>1.4996321294514201</v>
      </c>
      <c r="AB592" s="99">
        <f t="shared" si="128"/>
        <v>3.6027706149409435</v>
      </c>
      <c r="AC592" s="98">
        <f>([4]CaseCE130!$O609+[4]CaseCE130!$Q609)/3600/1000</f>
        <v>0.30898532696914166</v>
      </c>
      <c r="AD592" s="98">
        <f>[4]CaseCE130!$AA609/1000</f>
        <v>0.16255791436563199</v>
      </c>
      <c r="AE592" s="99">
        <f t="shared" si="129"/>
        <v>1.9007707386929134</v>
      </c>
      <c r="AF592" s="98">
        <f>([5]CaseCE140!$O609+[5]CaseCE140!$Q609)/3600/1000</f>
        <v>0.28072836364700277</v>
      </c>
      <c r="AG592" s="98">
        <f>[5]CaseCE140!$AA609/1000</f>
        <v>0.101466068212707</v>
      </c>
      <c r="AH592" s="99">
        <f t="shared" si="130"/>
        <v>2.7667216104057735</v>
      </c>
      <c r="AI592" s="98">
        <f>([6]CaseCE150!$O609+[6]CaseCE150!$Q609)/3600/1000</f>
        <v>6.5107513926620273</v>
      </c>
      <c r="AJ592" s="98">
        <f>[6]CaseCE150!$AA609/1000</f>
        <v>1.78383418631918</v>
      </c>
      <c r="AK592" s="99">
        <f t="shared" si="131"/>
        <v>3.6498635594020752</v>
      </c>
      <c r="AL592" s="98">
        <f>([7]CaseCE160!$O609+[7]CaseCE160!$Q609)/3600/1000</f>
        <v>6.5028132928591384</v>
      </c>
      <c r="AM592" s="98">
        <f>[7]CaseCE160!$AA609/1000</f>
        <v>1.6863132889524399</v>
      </c>
      <c r="AN592" s="99">
        <f t="shared" si="132"/>
        <v>3.8562308293844803</v>
      </c>
      <c r="AO592" s="98">
        <f>([8]CaseCE165!$O609+[8]CaseCE165!$Q609)/3600/1000</f>
        <v>6.5278203601368334</v>
      </c>
      <c r="AP592" s="98">
        <f>[8]CaseCE165!$AA609/1000</f>
        <v>2.2220258305577598</v>
      </c>
      <c r="AQ592" s="99">
        <f t="shared" si="133"/>
        <v>2.9377787919316214</v>
      </c>
      <c r="AR592" s="98">
        <f>([9]CaseCE170!$O609+[9]CaseCE170!$Q609)/3600/1000</f>
        <v>3.2107469142032778</v>
      </c>
      <c r="AS592" s="98">
        <f>[9]CaseCE170!$AA609/1000</f>
        <v>0.94698309053239405</v>
      </c>
      <c r="AT592" s="99">
        <f t="shared" si="134"/>
        <v>3.3905007875042368</v>
      </c>
      <c r="AU592" s="98">
        <f>([10]CaseCE180!$O609+[10]CaseCE180!$Q609)/3600/1000</f>
        <v>6.5107707328229703</v>
      </c>
      <c r="AV592" s="98">
        <f>[10]CaseCE180!$AA609/1000</f>
        <v>1.6120970782711199</v>
      </c>
      <c r="AW592" s="99">
        <f t="shared" si="135"/>
        <v>4.0386964411630792</v>
      </c>
      <c r="AX592" s="98">
        <f>([11]CaseCE185!$O609+[11]CaseCE185!$Q609)/3600/1000</f>
        <v>6.5390320605047334</v>
      </c>
      <c r="AY592" s="98">
        <f>[11]CaseCE185!$AA609/1000</f>
        <v>2.2955061759836899</v>
      </c>
      <c r="AZ592" s="99">
        <f t="shared" si="136"/>
        <v>2.848623161600762</v>
      </c>
      <c r="BA592" s="98">
        <f>([12]CaseCE190!$O609+[12]CaseCE190!$Q609)/3600/1000</f>
        <v>0.83073495153742516</v>
      </c>
      <c r="BB592" s="98">
        <f>[12]CaseCE190!$AA609/1000</f>
        <v>0.24528295515939799</v>
      </c>
      <c r="BC592" s="99">
        <f t="shared" si="137"/>
        <v>3.3868433744104607</v>
      </c>
      <c r="BD592" s="98">
        <f>([13]CaseCE195!$O609+[13]CaseCE195!$Q609)/3600/1000</f>
        <v>0.85899263606653065</v>
      </c>
      <c r="BE592" s="98">
        <f>[13]CaseCE195!$AA609/1000</f>
        <v>0.37376891388643901</v>
      </c>
      <c r="BF592" s="99">
        <f t="shared" si="138"/>
        <v>2.2981917547255297</v>
      </c>
      <c r="BG592" s="98">
        <f>([14]CaseCE200!$O609+[14]CaseCE200!$Q609)/3600/1000</f>
        <v>7.949601801353972</v>
      </c>
      <c r="BH592" s="98">
        <f>[14]CaseCE200!$AA609/1000</f>
        <v>2.1826241518153902</v>
      </c>
      <c r="BI592" s="99">
        <f t="shared" si="139"/>
        <v>3.6422220448453837</v>
      </c>
    </row>
    <row r="593" spans="19:61" x14ac:dyDescent="0.2">
      <c r="S593" t="s">
        <v>662</v>
      </c>
      <c r="T593" s="98">
        <f>([1]CaseCE100!$O610+[1]CaseCE100!$Q610)/3600/1000</f>
        <v>5.4396349580383898</v>
      </c>
      <c r="U593" s="98">
        <f>[1]CaseCE100!$AA610/1000</f>
        <v>2.26524930786336</v>
      </c>
      <c r="V593" s="99">
        <f t="shared" si="126"/>
        <v>2.4013405231626317</v>
      </c>
      <c r="W593" s="98">
        <f>([2]CaseCE110!$O610+[2]CaseCE110!$Q610)/3600/1000</f>
        <v>5.411326367444639</v>
      </c>
      <c r="X593" s="98">
        <f>[2]CaseCE110!$AA610/1000</f>
        <v>1.5931135017634899</v>
      </c>
      <c r="Y593" s="99">
        <f t="shared" si="127"/>
        <v>3.3966985788863102</v>
      </c>
      <c r="Z593" s="98">
        <f>([3]CaseCE120!$O610+[3]CaseCE120!$Q610)/3600/1000</f>
        <v>5.4034072628515837</v>
      </c>
      <c r="AA593" s="98">
        <f>[3]CaseCE120!$AA610/1000</f>
        <v>1.4996592228291299</v>
      </c>
      <c r="AB593" s="99">
        <f t="shared" si="128"/>
        <v>3.6030900757960023</v>
      </c>
      <c r="AC593" s="98">
        <f>([4]CaseCE130!$O610+[4]CaseCE130!$Q610)/3600/1000</f>
        <v>0.30963486251891947</v>
      </c>
      <c r="AD593" s="98">
        <f>[4]CaseCE130!$AA610/1000</f>
        <v>0.16287845895441502</v>
      </c>
      <c r="AE593" s="99">
        <f t="shared" si="129"/>
        <v>1.9010178786476444</v>
      </c>
      <c r="AF593" s="98">
        <f>([5]CaseCE140!$O610+[5]CaseCE140!$Q610)/3600/1000</f>
        <v>0.28132627543132227</v>
      </c>
      <c r="AG593" s="98">
        <f>[5]CaseCE140!$AA610/1000</f>
        <v>0.101669670916941</v>
      </c>
      <c r="AH593" s="99">
        <f t="shared" si="130"/>
        <v>2.7670619260797222</v>
      </c>
      <c r="AI593" s="98">
        <f>([6]CaseCE150!$O610+[6]CaseCE150!$Q610)/3600/1000</f>
        <v>6.5113464171489444</v>
      </c>
      <c r="AJ593" s="98">
        <f>[6]CaseCE150!$AA610/1000</f>
        <v>1.7838068669590801</v>
      </c>
      <c r="AK593" s="99">
        <f t="shared" si="131"/>
        <v>3.6502530278118459</v>
      </c>
      <c r="AL593" s="98">
        <f>([7]CaseCE160!$O610+[7]CaseCE160!$Q610)/3600/1000</f>
        <v>6.5033883611608605</v>
      </c>
      <c r="AM593" s="98">
        <f>[7]CaseCE160!$AA610/1000</f>
        <v>1.6862864280755301</v>
      </c>
      <c r="AN593" s="99">
        <f t="shared" si="132"/>
        <v>3.8566332817982976</v>
      </c>
      <c r="AO593" s="98">
        <f>([8]CaseCE165!$O610+[8]CaseCE165!$Q610)/3600/1000</f>
        <v>6.5284630831913066</v>
      </c>
      <c r="AP593" s="98">
        <f>[8]CaseCE165!$AA610/1000</f>
        <v>2.2219986933928197</v>
      </c>
      <c r="AQ593" s="99">
        <f t="shared" si="133"/>
        <v>2.9381039253550818</v>
      </c>
      <c r="AR593" s="98">
        <f>([9]CaseCE170!$O610+[9]CaseCE170!$Q610)/3600/1000</f>
        <v>3.2113432699469664</v>
      </c>
      <c r="AS593" s="98">
        <f>[9]CaseCE170!$AA610/1000</f>
        <v>0.947063361466431</v>
      </c>
      <c r="AT593" s="99">
        <f t="shared" si="134"/>
        <v>3.3908431057606632</v>
      </c>
      <c r="AU593" s="98">
        <f>([10]CaseCE180!$O610+[10]CaseCE180!$Q610)/3600/1000</f>
        <v>6.5113660281028061</v>
      </c>
      <c r="AV593" s="98">
        <f>[10]CaseCE180!$AA610/1000</f>
        <v>1.6121606088768998</v>
      </c>
      <c r="AW593" s="99">
        <f t="shared" si="135"/>
        <v>4.0389065408556926</v>
      </c>
      <c r="AX593" s="98">
        <f>([11]CaseCE185!$O610+[11]CaseCE185!$Q610)/3600/1000</f>
        <v>6.539680548399609</v>
      </c>
      <c r="AY593" s="98">
        <f>[11]CaseCE185!$AA610/1000</f>
        <v>2.29556297196714</v>
      </c>
      <c r="AZ593" s="99">
        <f t="shared" si="136"/>
        <v>2.8488351782375858</v>
      </c>
      <c r="BA593" s="98">
        <f>([12]CaseCE190!$O610+[12]CaseCE190!$Q610)/3600/1000</f>
        <v>0.83133287518416654</v>
      </c>
      <c r="BB593" s="98">
        <f>[12]CaseCE190!$AA610/1000</f>
        <v>0.24549780409128499</v>
      </c>
      <c r="BC593" s="99">
        <f t="shared" si="137"/>
        <v>3.3863149133303319</v>
      </c>
      <c r="BD593" s="98">
        <f>([13]CaseCE195!$O610+[13]CaseCE195!$Q610)/3600/1000</f>
        <v>0.85964226056873339</v>
      </c>
      <c r="BE593" s="98">
        <f>[13]CaseCE195!$AA610/1000</f>
        <v>0.37411609176987598</v>
      </c>
      <c r="BF593" s="99">
        <f t="shared" si="138"/>
        <v>2.2977954690532565</v>
      </c>
      <c r="BG593" s="98">
        <f>([14]CaseCE200!$O610+[14]CaseCE200!$Q610)/3600/1000</f>
        <v>7.9501988669367512</v>
      </c>
      <c r="BH593" s="98">
        <f>[14]CaseCE200!$AA610/1000</f>
        <v>2.1825627613239598</v>
      </c>
      <c r="BI593" s="99">
        <f t="shared" si="139"/>
        <v>3.6425980539107603</v>
      </c>
    </row>
    <row r="594" spans="19:61" x14ac:dyDescent="0.2">
      <c r="S594" t="s">
        <v>663</v>
      </c>
      <c r="T594" s="98">
        <f>([1]CaseCE100!$O611+[1]CaseCE100!$Q611)/3600/1000</f>
        <v>5.4400582895283058</v>
      </c>
      <c r="U594" s="98">
        <f>[1]CaseCE100!$AA611/1000</f>
        <v>2.2653869324588198</v>
      </c>
      <c r="V594" s="99">
        <f t="shared" si="126"/>
        <v>2.4013815086430914</v>
      </c>
      <c r="W594" s="98">
        <f>([2]CaseCE110!$O611+[2]CaseCE110!$Q611)/3600/1000</f>
        <v>5.4117847620870831</v>
      </c>
      <c r="X594" s="98">
        <f>[2]CaseCE110!$AA611/1000</f>
        <v>1.5932222168256802</v>
      </c>
      <c r="Y594" s="99">
        <f t="shared" si="127"/>
        <v>3.3967545173136413</v>
      </c>
      <c r="Z594" s="98">
        <f>([3]CaseCE120!$O611+[3]CaseCE120!$Q611)/3600/1000</f>
        <v>5.4038943823909449</v>
      </c>
      <c r="AA594" s="98">
        <f>[3]CaseCE120!$AA611/1000</f>
        <v>1.49977047167668</v>
      </c>
      <c r="AB594" s="99">
        <f t="shared" si="128"/>
        <v>3.6031476045461939</v>
      </c>
      <c r="AC594" s="98">
        <f>([4]CaseCE130!$O611+[4]CaseCE130!$Q611)/3600/1000</f>
        <v>0.31005819411717778</v>
      </c>
      <c r="AD594" s="98">
        <f>[4]CaseCE130!$AA611/1000</f>
        <v>0.16309756807693002</v>
      </c>
      <c r="AE594" s="99">
        <f t="shared" si="129"/>
        <v>1.9010595790792493</v>
      </c>
      <c r="AF594" s="98">
        <f>([5]CaseCE140!$O611+[5]CaseCE140!$Q611)/3600/1000</f>
        <v>0.28178466300786664</v>
      </c>
      <c r="AG594" s="98">
        <f>[5]CaseCE140!$AA611/1000</f>
        <v>0.101833242526295</v>
      </c>
      <c r="AH594" s="99">
        <f t="shared" si="130"/>
        <v>2.7671186345176553</v>
      </c>
      <c r="AI594" s="98">
        <f>([6]CaseCE150!$O611+[6]CaseCE150!$Q611)/3600/1000</f>
        <v>6.511805462251445</v>
      </c>
      <c r="AJ594" s="98">
        <f>[6]CaseCE150!$AA611/1000</f>
        <v>1.7838808485709701</v>
      </c>
      <c r="AK594" s="99">
        <f t="shared" si="131"/>
        <v>3.6503589729481747</v>
      </c>
      <c r="AL594" s="98">
        <f>([7]CaseCE160!$O611+[7]CaseCE160!$Q611)/3600/1000</f>
        <v>6.5038802887608611</v>
      </c>
      <c r="AM594" s="98">
        <f>[7]CaseCE160!$AA611/1000</f>
        <v>1.68635520759152</v>
      </c>
      <c r="AN594" s="99">
        <f t="shared" si="132"/>
        <v>3.8567676960833235</v>
      </c>
      <c r="AO594" s="98">
        <f>([8]CaseCE165!$O611+[8]CaseCE165!$Q611)/3600/1000</f>
        <v>6.5289029962733061</v>
      </c>
      <c r="AP594" s="98">
        <f>[8]CaseCE165!$AA611/1000</f>
        <v>2.2220785093934601</v>
      </c>
      <c r="AQ594" s="99">
        <f t="shared" si="133"/>
        <v>2.9381963637528896</v>
      </c>
      <c r="AR594" s="98">
        <f>([9]CaseCE170!$O611+[9]CaseCE170!$Q611)/3600/1000</f>
        <v>3.2118027406454193</v>
      </c>
      <c r="AS594" s="98">
        <f>[9]CaseCE170!$AA611/1000</f>
        <v>0.94716691996618096</v>
      </c>
      <c r="AT594" s="99">
        <f t="shared" si="134"/>
        <v>3.3909574679403902</v>
      </c>
      <c r="AU594" s="98">
        <f>([10]CaseCE180!$O611+[10]CaseCE180!$Q611)/3600/1000</f>
        <v>6.5118264064325082</v>
      </c>
      <c r="AV594" s="98">
        <f>[10]CaseCE180!$AA611/1000</f>
        <v>1.6122386800103901</v>
      </c>
      <c r="AW594" s="99">
        <f t="shared" si="135"/>
        <v>4.0389965128429637</v>
      </c>
      <c r="AX594" s="98">
        <f>([11]CaseCE185!$O611+[11]CaseCE185!$Q611)/3600/1000</f>
        <v>6.540105049628413</v>
      </c>
      <c r="AY594" s="98">
        <f>[11]CaseCE185!$AA611/1000</f>
        <v>2.29564549841988</v>
      </c>
      <c r="AZ594" s="99">
        <f t="shared" si="136"/>
        <v>2.8489176809442247</v>
      </c>
      <c r="BA594" s="98">
        <f>([12]CaseCE190!$O611+[12]CaseCE190!$Q611)/3600/1000</f>
        <v>0.83179138790649998</v>
      </c>
      <c r="BB594" s="98">
        <f>[12]CaseCE190!$AA611/1000</f>
        <v>0.24560142399159599</v>
      </c>
      <c r="BC594" s="99">
        <f t="shared" si="137"/>
        <v>3.3867531156291761</v>
      </c>
      <c r="BD594" s="98">
        <f>([13]CaseCE195!$O611+[13]CaseCE195!$Q611)/3600/1000</f>
        <v>0.86006539308919727</v>
      </c>
      <c r="BE594" s="98">
        <f>[13]CaseCE195!$AA611/1000</f>
        <v>0.37421615012765602</v>
      </c>
      <c r="BF594" s="99">
        <f t="shared" si="138"/>
        <v>2.298311798664499</v>
      </c>
      <c r="BG594" s="98">
        <f>([14]CaseCE200!$O611+[14]CaseCE200!$Q611)/3600/1000</f>
        <v>7.9506503139558617</v>
      </c>
      <c r="BH594" s="98">
        <f>[14]CaseCE200!$AA611/1000</f>
        <v>2.1826204656518899</v>
      </c>
      <c r="BI594" s="99">
        <f t="shared" si="139"/>
        <v>3.6427085877164709</v>
      </c>
    </row>
    <row r="595" spans="19:61" x14ac:dyDescent="0.2">
      <c r="S595" t="s">
        <v>664</v>
      </c>
      <c r="T595" s="98">
        <f>([1]CaseCE100!$O612+[1]CaseCE100!$Q612)/3600/1000</f>
        <v>5.4405064358225284</v>
      </c>
      <c r="U595" s="98">
        <f>[1]CaseCE100!$AA612/1000</f>
        <v>2.26553261646314</v>
      </c>
      <c r="V595" s="99">
        <f t="shared" si="126"/>
        <v>2.4014248995081924</v>
      </c>
      <c r="W595" s="98">
        <f>([2]CaseCE110!$O612+[2]CaseCE110!$Q612)/3600/1000</f>
        <v>5.4123665360766671</v>
      </c>
      <c r="X595" s="98">
        <f>[2]CaseCE110!$AA612/1000</f>
        <v>1.5933599912971499</v>
      </c>
      <c r="Y595" s="99">
        <f t="shared" si="127"/>
        <v>3.3968259311384332</v>
      </c>
      <c r="Z595" s="98">
        <f>([3]CaseCE120!$O612+[3]CaseCE120!$Q612)/3600/1000</f>
        <v>5.4044941764051382</v>
      </c>
      <c r="AA595" s="98">
        <f>[3]CaseCE120!$AA612/1000</f>
        <v>1.49990744772201</v>
      </c>
      <c r="AB595" s="99">
        <f t="shared" si="128"/>
        <v>3.6032184416533393</v>
      </c>
      <c r="AC595" s="98">
        <f>([4]CaseCE130!$O612+[4]CaseCE130!$Q612)/3600/1000</f>
        <v>0.31050633992534993</v>
      </c>
      <c r="AD595" s="98">
        <f>[4]CaseCE130!$AA612/1000</f>
        <v>0.16332950867799301</v>
      </c>
      <c r="AE595" s="99">
        <f t="shared" si="129"/>
        <v>1.9011037407668852</v>
      </c>
      <c r="AF595" s="98">
        <f>([5]CaseCE140!$O612+[5]CaseCE140!$Q612)/3600/1000</f>
        <v>0.28236642945993334</v>
      </c>
      <c r="AG595" s="98">
        <f>[5]CaseCE140!$AA612/1000</f>
        <v>0.102040829490809</v>
      </c>
      <c r="AH595" s="99">
        <f t="shared" si="130"/>
        <v>2.7671906517122795</v>
      </c>
      <c r="AI595" s="98">
        <f>([6]CaseCE150!$O612+[6]CaseCE150!$Q612)/3600/1000</f>
        <v>6.5123888229276119</v>
      </c>
      <c r="AJ595" s="98">
        <f>[6]CaseCE150!$AA612/1000</f>
        <v>1.78401391927715</v>
      </c>
      <c r="AK595" s="99">
        <f t="shared" si="131"/>
        <v>3.6504136837487868</v>
      </c>
      <c r="AL595" s="98">
        <f>([7]CaseCE160!$O612+[7]CaseCE160!$Q612)/3600/1000</f>
        <v>6.504517149642167</v>
      </c>
      <c r="AM595" s="98">
        <f>[7]CaseCE160!$AA612/1000</f>
        <v>1.6864931377185601</v>
      </c>
      <c r="AN595" s="99">
        <f t="shared" si="132"/>
        <v>3.8568298940375723</v>
      </c>
      <c r="AO595" s="98">
        <f>([8]CaseCE165!$O612+[8]CaseCE165!$Q612)/3600/1000</f>
        <v>6.5293642314780556</v>
      </c>
      <c r="AP595" s="98">
        <f>[8]CaseCE165!$AA612/1000</f>
        <v>2.2222038132293802</v>
      </c>
      <c r="AQ595" s="99">
        <f t="shared" si="133"/>
        <v>2.9382382446681916</v>
      </c>
      <c r="AR595" s="98">
        <f>([9]CaseCE170!$O612+[9]CaseCE170!$Q612)/3600/1000</f>
        <v>3.2123854188318974</v>
      </c>
      <c r="AS595" s="98">
        <f>[9]CaseCE170!$AA612/1000</f>
        <v>0.94734681908769303</v>
      </c>
      <c r="AT595" s="99">
        <f t="shared" si="134"/>
        <v>3.3909285956387811</v>
      </c>
      <c r="AU595" s="98">
        <f>([10]CaseCE180!$O612+[10]CaseCE180!$Q612)/3600/1000</f>
        <v>6.5124107191624185</v>
      </c>
      <c r="AV595" s="98">
        <f>[10]CaseCE180!$AA612/1000</f>
        <v>1.6124318633886401</v>
      </c>
      <c r="AW595" s="99">
        <f t="shared" si="135"/>
        <v>4.0388749856853643</v>
      </c>
      <c r="AX595" s="98">
        <f>([11]CaseCE185!$O612+[11]CaseCE185!$Q612)/3600/1000</f>
        <v>6.5405546903132921</v>
      </c>
      <c r="AY595" s="98">
        <f>[11]CaseCE185!$AA612/1000</f>
        <v>2.29583519585898</v>
      </c>
      <c r="AZ595" s="99">
        <f t="shared" si="136"/>
        <v>2.8488781346808141</v>
      </c>
      <c r="BA595" s="98">
        <f>([12]CaseCE190!$O612+[12]CaseCE190!$Q612)/3600/1000</f>
        <v>0.83237376578108613</v>
      </c>
      <c r="BB595" s="98">
        <f>[12]CaseCE190!$AA612/1000</f>
        <v>0.24585324963466301</v>
      </c>
      <c r="BC595" s="99">
        <f t="shared" si="137"/>
        <v>3.3856528926015432</v>
      </c>
      <c r="BD595" s="98">
        <f>([13]CaseCE195!$O612+[13]CaseCE195!$Q612)/3600/1000</f>
        <v>0.86051388715425836</v>
      </c>
      <c r="BE595" s="98">
        <f>[13]CaseCE195!$AA612/1000</f>
        <v>0.37444631096650199</v>
      </c>
      <c r="BF595" s="99">
        <f t="shared" si="138"/>
        <v>2.2980968484724635</v>
      </c>
      <c r="BG595" s="98">
        <f>([14]CaseCE200!$O612+[14]CaseCE200!$Q612)/3600/1000</f>
        <v>7.9512244991655283</v>
      </c>
      <c r="BH595" s="98">
        <f>[14]CaseCE200!$AA612/1000</f>
        <v>2.1827504520213901</v>
      </c>
      <c r="BI595" s="99">
        <f t="shared" si="139"/>
        <v>3.6427547142652519</v>
      </c>
    </row>
    <row r="596" spans="19:61" x14ac:dyDescent="0.2">
      <c r="S596" t="s">
        <v>665</v>
      </c>
      <c r="T596" s="98">
        <f>([1]CaseCE100!$O613+[1]CaseCE100!$Q613)/3600/1000</f>
        <v>5.4412751652796665</v>
      </c>
      <c r="U596" s="98">
        <f>[1]CaseCE100!$AA613/1000</f>
        <v>2.26604533779786</v>
      </c>
      <c r="V596" s="99">
        <f t="shared" si="126"/>
        <v>2.4012207851796519</v>
      </c>
      <c r="W596" s="98">
        <f>([2]CaseCE110!$O613+[2]CaseCE110!$Q613)/3600/1000</f>
        <v>5.4134192246314168</v>
      </c>
      <c r="X596" s="98">
        <f>[2]CaseCE110!$AA613/1000</f>
        <v>1.59379610942522</v>
      </c>
      <c r="Y596" s="99">
        <f t="shared" si="127"/>
        <v>3.3965569326077034</v>
      </c>
      <c r="Z596" s="98">
        <f>([3]CaseCE120!$O613+[3]CaseCE120!$Q613)/3600/1000</f>
        <v>5.4056402635237779</v>
      </c>
      <c r="AA596" s="98">
        <f>[3]CaseCE120!$AA613/1000</f>
        <v>1.5003435795497402</v>
      </c>
      <c r="AB596" s="99">
        <f t="shared" si="128"/>
        <v>3.602934912512529</v>
      </c>
      <c r="AC596" s="98">
        <f>([4]CaseCE130!$O613+[4]CaseCE130!$Q613)/3600/1000</f>
        <v>0.31127509099961109</v>
      </c>
      <c r="AD596" s="98">
        <f>[4]CaseCE130!$AA613/1000</f>
        <v>0.16375366377411502</v>
      </c>
      <c r="AE596" s="99">
        <f t="shared" si="129"/>
        <v>1.9008740557340444</v>
      </c>
      <c r="AF596" s="98">
        <f>([5]CaseCE140!$O613+[5]CaseCE140!$Q613)/3600/1000</f>
        <v>0.28341912967075833</v>
      </c>
      <c r="AG596" s="98">
        <f>[5]CaseCE140!$AA613/1000</f>
        <v>0.10243287279018599</v>
      </c>
      <c r="AH596" s="99">
        <f t="shared" si="130"/>
        <v>2.7668767061848185</v>
      </c>
      <c r="AI596" s="98">
        <f>([6]CaseCE150!$O613+[6]CaseCE150!$Q613)/3600/1000</f>
        <v>6.5134373227759443</v>
      </c>
      <c r="AJ596" s="98">
        <f>[6]CaseCE150!$AA613/1000</f>
        <v>1.7843456333137402</v>
      </c>
      <c r="AK596" s="99">
        <f t="shared" si="131"/>
        <v>3.6503226735729015</v>
      </c>
      <c r="AL596" s="98">
        <f>([7]CaseCE160!$O613+[7]CaseCE160!$Q613)/3600/1000</f>
        <v>6.5056472702988888</v>
      </c>
      <c r="AM596" s="98">
        <f>[7]CaseCE160!$AA613/1000</f>
        <v>1.6867958784102599</v>
      </c>
      <c r="AN596" s="99">
        <f t="shared" si="132"/>
        <v>3.8568076633138388</v>
      </c>
      <c r="AO596" s="98">
        <f>([8]CaseCE165!$O613+[8]CaseCE165!$Q613)/3600/1000</f>
        <v>6.5301453346449723</v>
      </c>
      <c r="AP596" s="98">
        <f>[8]CaseCE165!$AA613/1000</f>
        <v>2.2225517903380201</v>
      </c>
      <c r="AQ596" s="99">
        <f t="shared" si="133"/>
        <v>2.938129659355126</v>
      </c>
      <c r="AR596" s="98">
        <f>([9]CaseCE170!$O613+[9]CaseCE170!$Q613)/3600/1000</f>
        <v>3.2134349412263163</v>
      </c>
      <c r="AS596" s="98">
        <f>[9]CaseCE170!$AA613/1000</f>
        <v>0.94773907663965595</v>
      </c>
      <c r="AT596" s="99">
        <f t="shared" si="134"/>
        <v>3.3906325279105385</v>
      </c>
      <c r="AU596" s="98">
        <f>([10]CaseCE180!$O613+[10]CaseCE180!$Q613)/3600/1000</f>
        <v>6.5134571663934997</v>
      </c>
      <c r="AV596" s="98">
        <f>[10]CaseCE180!$AA613/1000</f>
        <v>1.6128393546789901</v>
      </c>
      <c r="AW596" s="99">
        <f t="shared" si="135"/>
        <v>4.0385033682972722</v>
      </c>
      <c r="AX596" s="98">
        <f>([11]CaseCE185!$O613+[11]CaseCE185!$Q613)/3600/1000</f>
        <v>6.5413224949515802</v>
      </c>
      <c r="AY596" s="98">
        <f>[11]CaseCE185!$AA613/1000</f>
        <v>2.2964013740098297</v>
      </c>
      <c r="AZ596" s="99">
        <f t="shared" si="136"/>
        <v>2.8485100945265245</v>
      </c>
      <c r="BA596" s="98">
        <f>([12]CaseCE190!$O613+[12]CaseCE190!$Q613)/3600/1000</f>
        <v>0.83342588406728058</v>
      </c>
      <c r="BB596" s="98">
        <f>[12]CaseCE190!$AA613/1000</f>
        <v>0.24641390377949401</v>
      </c>
      <c r="BC596" s="99">
        <f t="shared" si="137"/>
        <v>3.3822193929977269</v>
      </c>
      <c r="BD596" s="98">
        <f>([13]CaseCE195!$O613+[13]CaseCE195!$Q613)/3600/1000</f>
        <v>0.8612828388450583</v>
      </c>
      <c r="BE596" s="98">
        <f>[13]CaseCE195!$AA613/1000</f>
        <v>0.37502954447933801</v>
      </c>
      <c r="BF596" s="99">
        <f t="shared" si="138"/>
        <v>2.2965733007536691</v>
      </c>
      <c r="BG596" s="98">
        <f>([14]CaseCE200!$O613+[14]CaseCE200!$Q613)/3600/1000</f>
        <v>7.9521110860043622</v>
      </c>
      <c r="BH596" s="98">
        <f>[14]CaseCE200!$AA613/1000</f>
        <v>2.18304438759565</v>
      </c>
      <c r="BI596" s="99">
        <f t="shared" si="139"/>
        <v>3.6426703603414206</v>
      </c>
    </row>
    <row r="597" spans="19:61" x14ac:dyDescent="0.2">
      <c r="S597" t="s">
        <v>666</v>
      </c>
      <c r="T597" s="98">
        <f>([1]CaseCE100!$O614+[1]CaseCE100!$Q614)/3600/1000</f>
        <v>5.4415483124510002</v>
      </c>
      <c r="U597" s="98">
        <f>[1]CaseCE100!$AA614/1000</f>
        <v>2.2665550451960499</v>
      </c>
      <c r="V597" s="99">
        <f t="shared" si="126"/>
        <v>2.4008013059220996</v>
      </c>
      <c r="W597" s="98">
        <f>([2]CaseCE110!$O614+[2]CaseCE110!$Q614)/3600/1000</f>
        <v>5.4137187902665271</v>
      </c>
      <c r="X597" s="98">
        <f>[2]CaseCE110!$AA614/1000</f>
        <v>1.59416570447516</v>
      </c>
      <c r="Y597" s="99">
        <f t="shared" si="127"/>
        <v>3.3959573807597758</v>
      </c>
      <c r="Z597" s="98">
        <f>([3]CaseCE120!$O614+[3]CaseCE120!$Q614)/3600/1000</f>
        <v>5.4060008352345275</v>
      </c>
      <c r="AA597" s="98">
        <f>[3]CaseCE120!$AA614/1000</f>
        <v>1.5007053297361699</v>
      </c>
      <c r="AB597" s="99">
        <f t="shared" si="128"/>
        <v>3.6023066808091664</v>
      </c>
      <c r="AC597" s="98">
        <f>([4]CaseCE130!$O614+[4]CaseCE130!$Q614)/3600/1000</f>
        <v>0.31154824029747219</v>
      </c>
      <c r="AD597" s="98">
        <f>[4]CaseCE130!$AA614/1000</f>
        <v>0.163937205132972</v>
      </c>
      <c r="AE597" s="99">
        <f t="shared" si="129"/>
        <v>1.9004120513386245</v>
      </c>
      <c r="AF597" s="98">
        <f>([5]CaseCE140!$O614+[5]CaseCE140!$Q614)/3600/1000</f>
        <v>0.28371866820113889</v>
      </c>
      <c r="AG597" s="98">
        <f>[5]CaseCE140!$AA614/1000</f>
        <v>0.10256611764587101</v>
      </c>
      <c r="AH597" s="99">
        <f t="shared" si="130"/>
        <v>2.7662026672466191</v>
      </c>
      <c r="AI597" s="98">
        <f>([6]CaseCE150!$O614+[6]CaseCE150!$Q614)/3600/1000</f>
        <v>6.513741039858389</v>
      </c>
      <c r="AJ597" s="98">
        <f>[6]CaseCE150!$AA614/1000</f>
        <v>1.78465925465694</v>
      </c>
      <c r="AK597" s="99">
        <f t="shared" si="131"/>
        <v>3.6498513779934463</v>
      </c>
      <c r="AL597" s="98">
        <f>([7]CaseCE160!$O614+[7]CaseCE160!$Q614)/3600/1000</f>
        <v>6.5059784916089445</v>
      </c>
      <c r="AM597" s="98">
        <f>[7]CaseCE160!$AA614/1000</f>
        <v>1.6870714644965799</v>
      </c>
      <c r="AN597" s="99">
        <f t="shared" si="132"/>
        <v>3.8563739761613007</v>
      </c>
      <c r="AO597" s="98">
        <f>([8]CaseCE165!$O614+[8]CaseCE165!$Q614)/3600/1000</f>
        <v>6.5304833748792772</v>
      </c>
      <c r="AP597" s="98">
        <f>[8]CaseCE165!$AA614/1000</f>
        <v>2.2229687350970999</v>
      </c>
      <c r="AQ597" s="99">
        <f t="shared" si="133"/>
        <v>2.9377306445086031</v>
      </c>
      <c r="AR597" s="98">
        <f>([9]CaseCE170!$O614+[9]CaseCE170!$Q614)/3600/1000</f>
        <v>3.2137388413436194</v>
      </c>
      <c r="AS597" s="98">
        <f>[9]CaseCE170!$AA614/1000</f>
        <v>0.94794908849492698</v>
      </c>
      <c r="AT597" s="99">
        <f t="shared" si="134"/>
        <v>3.3902019426445369</v>
      </c>
      <c r="AU597" s="98">
        <f>([10]CaseCE180!$O614+[10]CaseCE180!$Q614)/3600/1000</f>
        <v>6.5137646984872282</v>
      </c>
      <c r="AV597" s="98">
        <f>[10]CaseCE180!$AA614/1000</f>
        <v>1.6130899945527402</v>
      </c>
      <c r="AW597" s="99">
        <f t="shared" si="135"/>
        <v>4.0380665185969944</v>
      </c>
      <c r="AX597" s="98">
        <f>([11]CaseCE185!$O614+[11]CaseCE185!$Q614)/3600/1000</f>
        <v>6.5415983952657282</v>
      </c>
      <c r="AY597" s="98">
        <f>[11]CaseCE185!$AA614/1000</f>
        <v>2.29685638474731</v>
      </c>
      <c r="AZ597" s="99">
        <f t="shared" si="136"/>
        <v>2.8480659211896726</v>
      </c>
      <c r="BA597" s="98">
        <f>([12]CaseCE190!$O614+[12]CaseCE190!$Q614)/3600/1000</f>
        <v>0.83372582110106941</v>
      </c>
      <c r="BB597" s="98">
        <f>[12]CaseCE190!$AA614/1000</f>
        <v>0.24633488092640599</v>
      </c>
      <c r="BC597" s="99">
        <f t="shared" si="137"/>
        <v>3.384521988788709</v>
      </c>
      <c r="BD597" s="98">
        <f>([13]CaseCE195!$O614+[13]CaseCE195!$Q614)/3600/1000</f>
        <v>0.86155567292830826</v>
      </c>
      <c r="BE597" s="98">
        <f>[13]CaseCE195!$AA614/1000</f>
        <v>0.37504237400280299</v>
      </c>
      <c r="BF597" s="99">
        <f t="shared" si="138"/>
        <v>2.297222214474008</v>
      </c>
      <c r="BG597" s="98">
        <f>([14]CaseCE200!$O614+[14]CaseCE200!$Q614)/3600/1000</f>
        <v>7.9524024831668889</v>
      </c>
      <c r="BH597" s="98">
        <f>[14]CaseCE200!$AA614/1000</f>
        <v>2.1833897192398699</v>
      </c>
      <c r="BI597" s="99">
        <f t="shared" si="139"/>
        <v>3.6422276852780344</v>
      </c>
    </row>
    <row r="598" spans="19:61" x14ac:dyDescent="0.2">
      <c r="S598" t="s">
        <v>667</v>
      </c>
      <c r="T598" s="98">
        <f>([1]CaseCE100!$O615+[1]CaseCE100!$Q615)/3600/1000</f>
        <v>5.4415402662653332</v>
      </c>
      <c r="U598" s="98">
        <f>[1]CaseCE100!$AA615/1000</f>
        <v>2.26697405475824</v>
      </c>
      <c r="V598" s="99">
        <f t="shared" si="126"/>
        <v>2.4003540114823427</v>
      </c>
      <c r="W598" s="98">
        <f>([2]CaseCE110!$O615+[2]CaseCE110!$Q615)/3600/1000</f>
        <v>5.4137683051626944</v>
      </c>
      <c r="X598" s="98">
        <f>[2]CaseCE110!$AA615/1000</f>
        <v>1.5944764678052901</v>
      </c>
      <c r="Y598" s="99">
        <f t="shared" si="127"/>
        <v>3.3953265629654927</v>
      </c>
      <c r="Z598" s="98">
        <f>([3]CaseCE120!$O615+[3]CaseCE120!$Q615)/3600/1000</f>
        <v>5.4060876234629722</v>
      </c>
      <c r="AA598" s="98">
        <f>[3]CaseCE120!$AA615/1000</f>
        <v>1.5010050380217799</v>
      </c>
      <c r="AB598" s="99">
        <f t="shared" si="128"/>
        <v>3.6016452220492341</v>
      </c>
      <c r="AC598" s="98">
        <f>([4]CaseCE130!$O615+[4]CaseCE130!$Q615)/3600/1000</f>
        <v>0.31154018411805279</v>
      </c>
      <c r="AD598" s="98">
        <f>[4]CaseCE130!$AA615/1000</f>
        <v>0.16397526964584799</v>
      </c>
      <c r="AE598" s="99">
        <f t="shared" si="129"/>
        <v>1.8999217674159883</v>
      </c>
      <c r="AF598" s="98">
        <f>([5]CaseCE140!$O615+[5]CaseCE140!$Q615)/3600/1000</f>
        <v>0.28376814818145835</v>
      </c>
      <c r="AG598" s="98">
        <f>[5]CaseCE140!$AA615/1000</f>
        <v>0.10261019160875</v>
      </c>
      <c r="AH598" s="99">
        <f t="shared" si="130"/>
        <v>2.7654967185273267</v>
      </c>
      <c r="AI598" s="98">
        <f>([6]CaseCE150!$O615+[6]CaseCE150!$Q615)/3600/1000</f>
        <v>6.5137972140653053</v>
      </c>
      <c r="AJ598" s="98">
        <f>[6]CaseCE150!$AA615/1000</f>
        <v>1.78494973034548</v>
      </c>
      <c r="AK598" s="99">
        <f t="shared" si="131"/>
        <v>3.6492888865864863</v>
      </c>
      <c r="AL598" s="98">
        <f>([7]CaseCE160!$O615+[7]CaseCE160!$Q615)/3600/1000</f>
        <v>6.5060894058163328</v>
      </c>
      <c r="AM598" s="98">
        <f>[7]CaseCE160!$AA615/1000</f>
        <v>1.68734023688288</v>
      </c>
      <c r="AN598" s="99">
        <f t="shared" si="132"/>
        <v>3.8558254367449942</v>
      </c>
      <c r="AO598" s="98">
        <f>([8]CaseCE165!$O615+[8]CaseCE165!$Q615)/3600/1000</f>
        <v>6.5305197016144723</v>
      </c>
      <c r="AP598" s="98">
        <f>[8]CaseCE165!$AA615/1000</f>
        <v>2.2233419593372701</v>
      </c>
      <c r="AQ598" s="99">
        <f t="shared" si="133"/>
        <v>2.9372538372644565</v>
      </c>
      <c r="AR598" s="98">
        <f>([9]CaseCE170!$O615+[9]CaseCE170!$Q615)/3600/1000</f>
        <v>3.2137935783298994</v>
      </c>
      <c r="AS598" s="98">
        <f>[9]CaseCE170!$AA615/1000</f>
        <v>0.94812837592894905</v>
      </c>
      <c r="AT598" s="99">
        <f t="shared" si="134"/>
        <v>3.3896186000984483</v>
      </c>
      <c r="AU598" s="98">
        <f>([10]CaseCE180!$O615+[10]CaseCE180!$Q615)/3600/1000</f>
        <v>6.5138252498300258</v>
      </c>
      <c r="AV598" s="98">
        <f>[10]CaseCE180!$AA615/1000</f>
        <v>1.61332582119737</v>
      </c>
      <c r="AW598" s="99">
        <f t="shared" si="135"/>
        <v>4.0375137893693589</v>
      </c>
      <c r="AX598" s="98">
        <f>([11]CaseCE185!$O615+[11]CaseCE185!$Q615)/3600/1000</f>
        <v>6.5415940576641196</v>
      </c>
      <c r="AY598" s="98">
        <f>[11]CaseCE185!$AA615/1000</f>
        <v>2.29726592664916</v>
      </c>
      <c r="AZ598" s="99">
        <f t="shared" si="136"/>
        <v>2.8475562980232878</v>
      </c>
      <c r="BA598" s="98">
        <f>([12]CaseCE190!$O615+[12]CaseCE190!$Q615)/3600/1000</f>
        <v>0.83377590268220558</v>
      </c>
      <c r="BB598" s="98">
        <f>[12]CaseCE190!$AA615/1000</f>
        <v>0.24623548330522801</v>
      </c>
      <c r="BC598" s="99">
        <f t="shared" si="137"/>
        <v>3.3860916042253568</v>
      </c>
      <c r="BD598" s="98">
        <f>([13]CaseCE195!$O615+[13]CaseCE195!$Q615)/3600/1000</f>
        <v>0.86154739331329722</v>
      </c>
      <c r="BE598" s="98">
        <f>[13]CaseCE195!$AA615/1000</f>
        <v>0.37494009533041101</v>
      </c>
      <c r="BF598" s="99">
        <f t="shared" si="138"/>
        <v>2.2978267836467849</v>
      </c>
      <c r="BG598" s="98">
        <f>([14]CaseCE200!$O615+[14]CaseCE200!$Q615)/3600/1000</f>
        <v>7.9524547918306103</v>
      </c>
      <c r="BH598" s="98">
        <f>[14]CaseCE200!$AA615/1000</f>
        <v>2.1837257490922202</v>
      </c>
      <c r="BI598" s="99">
        <f t="shared" si="139"/>
        <v>3.6416911762552893</v>
      </c>
    </row>
    <row r="599" spans="19:61" x14ac:dyDescent="0.2">
      <c r="S599" t="s">
        <v>668</v>
      </c>
      <c r="T599" s="98">
        <f>([1]CaseCE100!$O616+[1]CaseCE100!$Q616)/3600/1000</f>
        <v>5.4130414602896941</v>
      </c>
      <c r="U599" s="98">
        <f>[1]CaseCE100!$AA616/1000</f>
        <v>2.25785217881129</v>
      </c>
      <c r="V599" s="99">
        <f t="shared" si="126"/>
        <v>2.3974295177904619</v>
      </c>
      <c r="W599" s="98">
        <f>([2]CaseCE110!$O616+[2]CaseCE110!$Q616)/3600/1000</f>
        <v>5.4009515528835008</v>
      </c>
      <c r="X599" s="98">
        <f>[2]CaseCE110!$AA616/1000</f>
        <v>1.5915469341500701</v>
      </c>
      <c r="Y599" s="99">
        <f t="shared" si="127"/>
        <v>3.3935232678310916</v>
      </c>
      <c r="Z599" s="98">
        <f>([3]CaseCE120!$O616+[3]CaseCE120!$Q616)/3600/1000</f>
        <v>5.3925250704056102</v>
      </c>
      <c r="AA599" s="98">
        <f>[3]CaseCE120!$AA616/1000</f>
        <v>1.4980102586404</v>
      </c>
      <c r="AB599" s="99">
        <f t="shared" si="128"/>
        <v>3.5997918167128486</v>
      </c>
      <c r="AC599" s="98">
        <f>([4]CaseCE130!$O616+[4]CaseCE130!$Q616)/3600/1000</f>
        <v>0.28304029536479441</v>
      </c>
      <c r="AD599" s="98">
        <f>[4]CaseCE130!$AA616/1000</f>
        <v>0.14920258617120799</v>
      </c>
      <c r="AE599" s="99">
        <f t="shared" si="129"/>
        <v>1.8970200358324181</v>
      </c>
      <c r="AF599" s="98">
        <f>([5]CaseCE140!$O616+[5]CaseCE140!$Q616)/3600/1000</f>
        <v>0.27095083048987861</v>
      </c>
      <c r="AG599" s="98">
        <f>[5]CaseCE140!$AA616/1000</f>
        <v>9.8040342480292697E-2</v>
      </c>
      <c r="AH599" s="99">
        <f t="shared" si="130"/>
        <v>2.7636667073489978</v>
      </c>
      <c r="AI599" s="98">
        <f>([6]CaseCE150!$O616+[6]CaseCE150!$Q616)/3600/1000</f>
        <v>6.5010911044124162</v>
      </c>
      <c r="AJ599" s="98">
        <f>[6]CaseCE150!$AA616/1000</f>
        <v>1.7820536323130201</v>
      </c>
      <c r="AK599" s="99">
        <f t="shared" si="131"/>
        <v>3.6480894775171904</v>
      </c>
      <c r="AL599" s="98">
        <f>([7]CaseCE160!$O616+[7]CaseCE160!$Q616)/3600/1000</f>
        <v>6.4924921163047502</v>
      </c>
      <c r="AM599" s="98">
        <f>[7]CaseCE160!$AA616/1000</f>
        <v>1.6842199969040101</v>
      </c>
      <c r="AN599" s="99">
        <f t="shared" si="132"/>
        <v>3.8548955173548989</v>
      </c>
      <c r="AO599" s="98">
        <f>([8]CaseCE165!$O616+[8]CaseCE165!$Q616)/3600/1000</f>
        <v>6.5080461553168334</v>
      </c>
      <c r="AP599" s="98">
        <f>[8]CaseCE165!$AA616/1000</f>
        <v>2.2169491572329596</v>
      </c>
      <c r="AQ599" s="99">
        <f t="shared" si="133"/>
        <v>2.9355865623186959</v>
      </c>
      <c r="AR599" s="98">
        <f>([9]CaseCE170!$O616+[9]CaseCE170!$Q616)/3600/1000</f>
        <v>3.2010737710194199</v>
      </c>
      <c r="AS599" s="98">
        <f>[9]CaseCE170!$AA616/1000</f>
        <v>0.94361474609618801</v>
      </c>
      <c r="AT599" s="99">
        <f t="shared" si="134"/>
        <v>3.3923524237645988</v>
      </c>
      <c r="AU599" s="98">
        <f>([10]CaseCE180!$O616+[10]CaseCE180!$Q616)/3600/1000</f>
        <v>6.5012151635997748</v>
      </c>
      <c r="AV599" s="98">
        <f>[10]CaseCE180!$AA616/1000</f>
        <v>1.6083263421757099</v>
      </c>
      <c r="AW599" s="99">
        <f t="shared" si="135"/>
        <v>4.0422238902119005</v>
      </c>
      <c r="AX599" s="98">
        <f>([11]CaseCE185!$O616+[11]CaseCE185!$Q616)/3600/1000</f>
        <v>6.5133568458200779</v>
      </c>
      <c r="AY599" s="98">
        <f>[11]CaseCE185!$AA616/1000</f>
        <v>2.2816881219904599</v>
      </c>
      <c r="AZ599" s="99">
        <f t="shared" si="136"/>
        <v>2.8546218841416713</v>
      </c>
      <c r="BA599" s="98">
        <f>([12]CaseCE190!$O616+[12]CaseCE190!$Q616)/3600/1000</f>
        <v>0.82095837175190334</v>
      </c>
      <c r="BB599" s="98">
        <f>[12]CaseCE190!$AA616/1000</f>
        <v>0.23633834379371299</v>
      </c>
      <c r="BC599" s="99">
        <f t="shared" si="137"/>
        <v>3.4736571246706953</v>
      </c>
      <c r="BD599" s="98">
        <f>([13]CaseCE195!$O616+[13]CaseCE195!$Q616)/3600/1000</f>
        <v>0.83303992058193876</v>
      </c>
      <c r="BE599" s="98">
        <f>[13]CaseCE195!$AA616/1000</f>
        <v>0.34473069978315901</v>
      </c>
      <c r="BF599" s="99">
        <f t="shared" si="138"/>
        <v>2.4164947337325451</v>
      </c>
      <c r="BG599" s="98">
        <f>([14]CaseCE200!$O616+[14]CaseCE200!$Q616)/3600/1000</f>
        <v>7.9347992887073051</v>
      </c>
      <c r="BH599" s="98">
        <f>[14]CaseCE200!$AA616/1000</f>
        <v>2.1794890197001902</v>
      </c>
      <c r="BI599" s="99">
        <f t="shared" si="139"/>
        <v>3.6406695408811069</v>
      </c>
    </row>
    <row r="600" spans="19:61" x14ac:dyDescent="0.2">
      <c r="S600" t="s">
        <v>669</v>
      </c>
      <c r="T600" s="98">
        <f>([1]CaseCE100!$O617+[1]CaseCE100!$Q617)/3600/1000</f>
        <v>5.4215262063083607</v>
      </c>
      <c r="U600" s="98">
        <f>[1]CaseCE100!$AA617/1000</f>
        <v>2.2603513743854502</v>
      </c>
      <c r="V600" s="99">
        <f t="shared" si="126"/>
        <v>2.3985324882430628</v>
      </c>
      <c r="W600" s="98">
        <f>([2]CaseCE110!$O617+[2]CaseCE110!$Q617)/3600/1000</f>
        <v>5.4041292410303052</v>
      </c>
      <c r="X600" s="98">
        <f>[2]CaseCE110!$AA617/1000</f>
        <v>1.5921141577865701</v>
      </c>
      <c r="Y600" s="99">
        <f t="shared" si="127"/>
        <v>3.3943101470458457</v>
      </c>
      <c r="Z600" s="98">
        <f>([3]CaseCE120!$O617+[3]CaseCE120!$Q617)/3600/1000</f>
        <v>5.3952255734921106</v>
      </c>
      <c r="AA600" s="98">
        <f>[3]CaseCE120!$AA617/1000</f>
        <v>1.4984526659106401</v>
      </c>
      <c r="AB600" s="99">
        <f t="shared" si="128"/>
        <v>3.6005311987705149</v>
      </c>
      <c r="AC600" s="98">
        <f>([4]CaseCE130!$O617+[4]CaseCE130!$Q617)/3600/1000</f>
        <v>0.29152642742096391</v>
      </c>
      <c r="AD600" s="98">
        <f>[4]CaseCE130!$AA617/1000</f>
        <v>0.15358095085086601</v>
      </c>
      <c r="AE600" s="99">
        <f t="shared" si="129"/>
        <v>1.8981939218754358</v>
      </c>
      <c r="AF600" s="98">
        <f>([5]CaseCE140!$O617+[5]CaseCE140!$Q617)/3600/1000</f>
        <v>0.27412906050839753</v>
      </c>
      <c r="AG600" s="98">
        <f>[5]CaseCE140!$AA617/1000</f>
        <v>9.9159907894348392E-2</v>
      </c>
      <c r="AH600" s="99">
        <f t="shared" si="130"/>
        <v>2.7645150780139187</v>
      </c>
      <c r="AI600" s="98">
        <f>([6]CaseCE150!$O617+[6]CaseCE150!$Q617)/3600/1000</f>
        <v>6.5041768327243332</v>
      </c>
      <c r="AJ600" s="98">
        <f>[6]CaseCE150!$AA617/1000</f>
        <v>1.7831220980090601</v>
      </c>
      <c r="AK600" s="99">
        <f t="shared" si="131"/>
        <v>3.647634023484176</v>
      </c>
      <c r="AL600" s="98">
        <f>([7]CaseCE160!$O617+[7]CaseCE160!$Q617)/3600/1000</f>
        <v>6.4953300549342776</v>
      </c>
      <c r="AM600" s="98">
        <f>[7]CaseCE160!$AA617/1000</f>
        <v>1.6853113625795499</v>
      </c>
      <c r="AN600" s="99">
        <f t="shared" si="132"/>
        <v>3.8540831084129628</v>
      </c>
      <c r="AO600" s="98">
        <f>([8]CaseCE165!$O617+[8]CaseCE165!$Q617)/3600/1000</f>
        <v>6.5144166181537217</v>
      </c>
      <c r="AP600" s="98">
        <f>[8]CaseCE165!$AA617/1000</f>
        <v>2.2195129788567902</v>
      </c>
      <c r="AQ600" s="99">
        <f t="shared" si="133"/>
        <v>2.9350657915544689</v>
      </c>
      <c r="AR600" s="98">
        <f>([9]CaseCE170!$O617+[9]CaseCE170!$Q617)/3600/1000</f>
        <v>3.204146384587264</v>
      </c>
      <c r="AS600" s="98">
        <f>[9]CaseCE170!$AA617/1000</f>
        <v>0.9459470731123949</v>
      </c>
      <c r="AT600" s="99">
        <f t="shared" si="134"/>
        <v>3.387236427557037</v>
      </c>
      <c r="AU600" s="98">
        <f>([10]CaseCE180!$O617+[10]CaseCE180!$Q617)/3600/1000</f>
        <v>6.5041537700879051</v>
      </c>
      <c r="AV600" s="98">
        <f>[10]CaseCE180!$AA617/1000</f>
        <v>1.61316278978955</v>
      </c>
      <c r="AW600" s="99">
        <f t="shared" si="135"/>
        <v>4.0319264808584041</v>
      </c>
      <c r="AX600" s="98">
        <f>([11]CaseCE185!$O617+[11]CaseCE185!$Q617)/3600/1000</f>
        <v>6.5215460226424353</v>
      </c>
      <c r="AY600" s="98">
        <f>[11]CaseCE185!$AA617/1000</f>
        <v>2.2972186477343497</v>
      </c>
      <c r="AZ600" s="99">
        <f t="shared" si="136"/>
        <v>2.8388878129099129</v>
      </c>
      <c r="BA600" s="98">
        <f>([12]CaseCE190!$O617+[12]CaseCE190!$Q617)/3600/1000</f>
        <v>0.82414717703480467</v>
      </c>
      <c r="BB600" s="98">
        <f>[12]CaseCE190!$AA617/1000</f>
        <v>0.24364693027023798</v>
      </c>
      <c r="BC600" s="99">
        <f t="shared" si="137"/>
        <v>3.3825469342901715</v>
      </c>
      <c r="BD600" s="98">
        <f>([13]CaseCE195!$O617+[13]CaseCE195!$Q617)/3600/1000</f>
        <v>0.8415507522299277</v>
      </c>
      <c r="BE600" s="98">
        <f>[13]CaseCE195!$AA617/1000</f>
        <v>0.36932014722159101</v>
      </c>
      <c r="BF600" s="99">
        <f t="shared" si="138"/>
        <v>2.2786483720450801</v>
      </c>
      <c r="BG600" s="98">
        <f>([14]CaseCE200!$O617+[14]CaseCE200!$Q617)/3600/1000</f>
        <v>7.9392197254259163</v>
      </c>
      <c r="BH600" s="98">
        <f>[14]CaseCE200!$AA617/1000</f>
        <v>2.1813379562288202</v>
      </c>
      <c r="BI600" s="99">
        <f t="shared" si="139"/>
        <v>3.6396101313670535</v>
      </c>
    </row>
    <row r="601" spans="19:61" x14ac:dyDescent="0.2">
      <c r="S601" t="s">
        <v>670</v>
      </c>
      <c r="T601" s="98">
        <f>([1]CaseCE100!$O618+[1]CaseCE100!$Q618)/3600/1000</f>
        <v>5.4400177479785832</v>
      </c>
      <c r="U601" s="98">
        <f>[1]CaseCE100!$AA618/1000</f>
        <v>2.26621530636432</v>
      </c>
      <c r="V601" s="99">
        <f t="shared" si="126"/>
        <v>2.4004858376435476</v>
      </c>
      <c r="W601" s="98">
        <f>([2]CaseCE110!$O618+[2]CaseCE110!$Q618)/3600/1000</f>
        <v>5.4126242860432772</v>
      </c>
      <c r="X601" s="98">
        <f>[2]CaseCE110!$AA618/1000</f>
        <v>1.5940182437802399</v>
      </c>
      <c r="Y601" s="99">
        <f t="shared" si="127"/>
        <v>3.3955849044783526</v>
      </c>
      <c r="Z601" s="98">
        <f>([3]CaseCE120!$O618+[3]CaseCE120!$Q618)/3600/1000</f>
        <v>5.4034010920746107</v>
      </c>
      <c r="AA601" s="98">
        <f>[3]CaseCE120!$AA618/1000</f>
        <v>1.50021645732177</v>
      </c>
      <c r="AB601" s="99">
        <f t="shared" si="128"/>
        <v>3.6017476449504624</v>
      </c>
      <c r="AC601" s="98">
        <f>([4]CaseCE130!$O618+[4]CaseCE130!$Q618)/3600/1000</f>
        <v>0.31001837982179997</v>
      </c>
      <c r="AD601" s="98">
        <f>[4]CaseCE130!$AA618/1000</f>
        <v>0.163160884825994</v>
      </c>
      <c r="AE601" s="99">
        <f t="shared" si="129"/>
        <v>1.9000778290239411</v>
      </c>
      <c r="AF601" s="98">
        <f>([5]CaseCE140!$O618+[5]CaseCE140!$Q618)/3600/1000</f>
        <v>0.28262454421388611</v>
      </c>
      <c r="AG601" s="98">
        <f>[5]CaseCE140!$AA618/1000</f>
        <v>0.102185448705506</v>
      </c>
      <c r="AH601" s="99">
        <f t="shared" si="130"/>
        <v>2.7658002953864567</v>
      </c>
      <c r="AI601" s="98">
        <f>([6]CaseCE150!$O618+[6]CaseCE150!$Q618)/3600/1000</f>
        <v>6.5125731962978053</v>
      </c>
      <c r="AJ601" s="98">
        <f>[6]CaseCE150!$AA618/1000</f>
        <v>1.7846830216654801</v>
      </c>
      <c r="AK601" s="99">
        <f t="shared" si="131"/>
        <v>3.6491484018378912</v>
      </c>
      <c r="AL601" s="98">
        <f>([7]CaseCE160!$O618+[7]CaseCE160!$Q618)/3600/1000</f>
        <v>6.5035491466553061</v>
      </c>
      <c r="AM601" s="98">
        <f>[7]CaseCE160!$AA618/1000</f>
        <v>1.6869644674829698</v>
      </c>
      <c r="AN601" s="99">
        <f t="shared" si="132"/>
        <v>3.8551785008008537</v>
      </c>
      <c r="AO601" s="98">
        <f>([8]CaseCE165!$O618+[8]CaseCE165!$Q618)/3600/1000</f>
        <v>6.529388904481416</v>
      </c>
      <c r="AP601" s="98">
        <f>[8]CaseCE165!$AA618/1000</f>
        <v>2.2231085821212102</v>
      </c>
      <c r="AQ601" s="99">
        <f t="shared" si="133"/>
        <v>2.9370535281058148</v>
      </c>
      <c r="AR601" s="98">
        <f>([9]CaseCE170!$O618+[9]CaseCE170!$Q618)/3600/1000</f>
        <v>3.212589972389186</v>
      </c>
      <c r="AS601" s="98">
        <f>[9]CaseCE170!$AA618/1000</f>
        <v>0.94809530842156009</v>
      </c>
      <c r="AT601" s="99">
        <f t="shared" si="134"/>
        <v>3.3884673237521636</v>
      </c>
      <c r="AU601" s="98">
        <f>([10]CaseCE180!$O618+[10]CaseCE180!$Q618)/3600/1000</f>
        <v>6.5123765141947523</v>
      </c>
      <c r="AV601" s="98">
        <f>[10]CaseCE180!$AA618/1000</f>
        <v>1.61266078297827</v>
      </c>
      <c r="AW601" s="99">
        <f t="shared" si="135"/>
        <v>4.0382804511235539</v>
      </c>
      <c r="AX601" s="98">
        <f>([11]CaseCE185!$O618+[11]CaseCE185!$Q618)/3600/1000</f>
        <v>6.5400652999761588</v>
      </c>
      <c r="AY601" s="98">
        <f>[11]CaseCE185!$AA618/1000</f>
        <v>2.2963709234985501</v>
      </c>
      <c r="AZ601" s="99">
        <f t="shared" si="136"/>
        <v>2.84800039621312</v>
      </c>
      <c r="BA601" s="98">
        <f>([12]CaseCE190!$O618+[12]CaseCE190!$Q618)/3600/1000</f>
        <v>0.832629637938886</v>
      </c>
      <c r="BB601" s="98">
        <f>[12]CaseCE190!$AA618/1000</f>
        <v>0.24861375108493999</v>
      </c>
      <c r="BC601" s="99">
        <f t="shared" si="137"/>
        <v>3.3490892370406913</v>
      </c>
      <c r="BD601" s="98">
        <f>([13]CaseCE195!$O618+[13]CaseCE195!$Q618)/3600/1000</f>
        <v>0.8600193380392972</v>
      </c>
      <c r="BE601" s="98">
        <f>[13]CaseCE195!$AA618/1000</f>
        <v>0.38243529451152503</v>
      </c>
      <c r="BF601" s="99">
        <f t="shared" si="138"/>
        <v>2.248796987050524</v>
      </c>
      <c r="BG601" s="98">
        <f>([14]CaseCE200!$O618+[14]CaseCE200!$Q618)/3600/1000</f>
        <v>7.9506684675919157</v>
      </c>
      <c r="BH601" s="98">
        <f>[14]CaseCE200!$AA618/1000</f>
        <v>2.1834781212260999</v>
      </c>
      <c r="BI601" s="99">
        <f t="shared" si="139"/>
        <v>3.641286070284659</v>
      </c>
    </row>
    <row r="602" spans="19:61" x14ac:dyDescent="0.2">
      <c r="S602" t="s">
        <v>671</v>
      </c>
      <c r="T602" s="98">
        <f>([1]CaseCE100!$O619+[1]CaseCE100!$Q619)/3600/1000</f>
        <v>5.439549449991695</v>
      </c>
      <c r="U602" s="98">
        <f>[1]CaseCE100!$AA619/1000</f>
        <v>2.26579985202754</v>
      </c>
      <c r="V602" s="99">
        <f t="shared" si="126"/>
        <v>2.4007193067490671</v>
      </c>
      <c r="W602" s="98">
        <f>([2]CaseCE110!$O619+[2]CaseCE110!$Q619)/3600/1000</f>
        <v>5.4119527215939174</v>
      </c>
      <c r="X602" s="98">
        <f>[2]CaseCE110!$AA619/1000</f>
        <v>1.5936721637240601</v>
      </c>
      <c r="Y602" s="99">
        <f t="shared" si="127"/>
        <v>3.3959008915280156</v>
      </c>
      <c r="Z602" s="98">
        <f>([3]CaseCE120!$O619+[3]CaseCE120!$Q619)/3600/1000</f>
        <v>5.4034625848989446</v>
      </c>
      <c r="AA602" s="98">
        <f>[3]CaseCE120!$AA619/1000</f>
        <v>1.5000556563529601</v>
      </c>
      <c r="AB602" s="99">
        <f t="shared" si="128"/>
        <v>3.6021747339936838</v>
      </c>
      <c r="AC602" s="98">
        <f>([4]CaseCE130!$O619+[4]CaseCE130!$Q619)/3600/1000</f>
        <v>0.30954965596532225</v>
      </c>
      <c r="AD602" s="98">
        <f>[4]CaseCE130!$AA619/1000</f>
        <v>0.162891945476101</v>
      </c>
      <c r="AE602" s="99">
        <f t="shared" si="129"/>
        <v>1.9003373988847005</v>
      </c>
      <c r="AF602" s="98">
        <f>([5]CaseCE140!$O619+[5]CaseCE140!$Q619)/3600/1000</f>
        <v>0.28195284137414445</v>
      </c>
      <c r="AG602" s="98">
        <f>[5]CaseCE140!$AA619/1000</f>
        <v>0.10192925898227501</v>
      </c>
      <c r="AH602" s="99">
        <f t="shared" si="130"/>
        <v>2.766161985178119</v>
      </c>
      <c r="AI602" s="98">
        <f>([6]CaseCE150!$O619+[6]CaseCE150!$Q619)/3600/1000</f>
        <v>6.5119277792394445</v>
      </c>
      <c r="AJ602" s="98">
        <f>[6]CaseCE150!$AA619/1000</f>
        <v>1.7843634374215802</v>
      </c>
      <c r="AK602" s="99">
        <f t="shared" si="131"/>
        <v>3.6494402668602275</v>
      </c>
      <c r="AL602" s="98">
        <f>([7]CaseCE160!$O619+[7]CaseCE160!$Q619)/3600/1000</f>
        <v>6.5035963821867222</v>
      </c>
      <c r="AM602" s="98">
        <f>[7]CaseCE160!$AA619/1000</f>
        <v>1.68674991078522</v>
      </c>
      <c r="AN602" s="99">
        <f t="shared" si="132"/>
        <v>3.8556968882003093</v>
      </c>
      <c r="AO602" s="98">
        <f>([8]CaseCE165!$O619+[8]CaseCE165!$Q619)/3600/1000</f>
        <v>6.5287188744198339</v>
      </c>
      <c r="AP602" s="98">
        <f>[8]CaseCE165!$AA619/1000</f>
        <v>2.2226272440469903</v>
      </c>
      <c r="AQ602" s="99">
        <f t="shared" si="133"/>
        <v>2.937388125654508</v>
      </c>
      <c r="AR602" s="98">
        <f>([9]CaseCE170!$O619+[9]CaseCE170!$Q619)/3600/1000</f>
        <v>3.2119360256841167</v>
      </c>
      <c r="AS602" s="98">
        <f>[9]CaseCE170!$AA619/1000</f>
        <v>0.94746881409226791</v>
      </c>
      <c r="AT602" s="99">
        <f t="shared" si="134"/>
        <v>3.3900176743667756</v>
      </c>
      <c r="AU602" s="98">
        <f>([10]CaseCE180!$O619+[10]CaseCE180!$Q619)/3600/1000</f>
        <v>6.5118239932155086</v>
      </c>
      <c r="AV602" s="98">
        <f>[10]CaseCE180!$AA619/1000</f>
        <v>1.61248317044058</v>
      </c>
      <c r="AW602" s="99">
        <f t="shared" si="135"/>
        <v>4.0383826092499797</v>
      </c>
      <c r="AX602" s="98">
        <f>([11]CaseCE185!$O619+[11]CaseCE185!$Q619)/3600/1000</f>
        <v>6.5396018022535616</v>
      </c>
      <c r="AY602" s="98">
        <f>[11]CaseCE185!$AA619/1000</f>
        <v>2.2959934293495099</v>
      </c>
      <c r="AZ602" s="99">
        <f t="shared" si="136"/>
        <v>2.8482667757922684</v>
      </c>
      <c r="BA602" s="98">
        <f>([12]CaseCE190!$O619+[12]CaseCE190!$Q619)/3600/1000</f>
        <v>0.83194919079716945</v>
      </c>
      <c r="BB602" s="98">
        <f>[12]CaseCE190!$AA619/1000</f>
        <v>0.246040779135627</v>
      </c>
      <c r="BC602" s="99">
        <f t="shared" si="137"/>
        <v>3.3813467577200589</v>
      </c>
      <c r="BD602" s="98">
        <f>([13]CaseCE195!$O619+[13]CaseCE195!$Q619)/3600/1000</f>
        <v>0.85955210799978343</v>
      </c>
      <c r="BE602" s="98">
        <f>[13]CaseCE195!$AA619/1000</f>
        <v>0.37563476660282902</v>
      </c>
      <c r="BF602" s="99">
        <f t="shared" si="138"/>
        <v>2.2882655824789939</v>
      </c>
      <c r="BG602" s="98">
        <f>([14]CaseCE200!$O619+[14]CaseCE200!$Q619)/3600/1000</f>
        <v>7.9503340510452229</v>
      </c>
      <c r="BH602" s="98">
        <f>[14]CaseCE200!$AA619/1000</f>
        <v>2.1831124749563702</v>
      </c>
      <c r="BI602" s="99">
        <f t="shared" si="139"/>
        <v>3.6417427605071571</v>
      </c>
    </row>
    <row r="603" spans="19:61" x14ac:dyDescent="0.2">
      <c r="S603" t="s">
        <v>672</v>
      </c>
      <c r="T603" s="98">
        <f>([1]CaseCE100!$O620+[1]CaseCE100!$Q620)/3600/1000</f>
        <v>5.4392787137606948</v>
      </c>
      <c r="U603" s="98">
        <f>[1]CaseCE100!$AA620/1000</f>
        <v>2.2655539281591301</v>
      </c>
      <c r="V603" s="99">
        <f t="shared" si="126"/>
        <v>2.4008604015797435</v>
      </c>
      <c r="W603" s="98">
        <f>([2]CaseCE110!$O620+[2]CaseCE110!$Q620)/3600/1000</f>
        <v>5.4114752613216117</v>
      </c>
      <c r="X603" s="98">
        <f>[2]CaseCE110!$AA620/1000</f>
        <v>1.5934470989068901</v>
      </c>
      <c r="Y603" s="99">
        <f t="shared" si="127"/>
        <v>3.3960809022363536</v>
      </c>
      <c r="Z603" s="98">
        <f>([3]CaseCE120!$O620+[3]CaseCE120!$Q620)/3600/1000</f>
        <v>5.4034051959867773</v>
      </c>
      <c r="AA603" s="98">
        <f>[3]CaseCE120!$AA620/1000</f>
        <v>1.49993774215997</v>
      </c>
      <c r="AB603" s="99">
        <f t="shared" si="128"/>
        <v>3.6024196499020413</v>
      </c>
      <c r="AC603" s="98">
        <f>([4]CaseCE130!$O620+[4]CaseCE130!$Q620)/3600/1000</f>
        <v>0.3092787212442667</v>
      </c>
      <c r="AD603" s="98">
        <f>[4]CaseCE130!$AA620/1000</f>
        <v>0.162735947320368</v>
      </c>
      <c r="AE603" s="99">
        <f t="shared" si="129"/>
        <v>1.9004941829810298</v>
      </c>
      <c r="AF603" s="98">
        <f>([5]CaseCE140!$O620+[5]CaseCE140!$Q620)/3600/1000</f>
        <v>0.28147520872157777</v>
      </c>
      <c r="AG603" s="98">
        <f>[5]CaseCE140!$AA620/1000</f>
        <v>0.10174894763730399</v>
      </c>
      <c r="AH603" s="99">
        <f t="shared" si="130"/>
        <v>2.7663697291978786</v>
      </c>
      <c r="AI603" s="98">
        <f>([6]CaseCE150!$O620+[6]CaseCE150!$Q620)/3600/1000</f>
        <v>6.5114843555350284</v>
      </c>
      <c r="AJ603" s="98">
        <f>[6]CaseCE150!$AA620/1000</f>
        <v>1.78410506148753</v>
      </c>
      <c r="AK603" s="99">
        <f t="shared" si="131"/>
        <v>3.6497202413102063</v>
      </c>
      <c r="AL603" s="98">
        <f>([7]CaseCE160!$O620+[7]CaseCE160!$Q620)/3600/1000</f>
        <v>6.5035075367754995</v>
      </c>
      <c r="AM603" s="98">
        <f>[7]CaseCE160!$AA620/1000</f>
        <v>1.6865608849268201</v>
      </c>
      <c r="AN603" s="99">
        <f t="shared" si="132"/>
        <v>3.8560763473757942</v>
      </c>
      <c r="AO603" s="98">
        <f>([8]CaseCE165!$O620+[8]CaseCE165!$Q620)/3600/1000</f>
        <v>6.5283084564348055</v>
      </c>
      <c r="AP603" s="98">
        <f>[8]CaseCE165!$AA620/1000</f>
        <v>2.22230668045533</v>
      </c>
      <c r="AQ603" s="99">
        <f t="shared" si="133"/>
        <v>2.9376271573360055</v>
      </c>
      <c r="AR603" s="98">
        <f>([9]CaseCE170!$O620+[9]CaseCE170!$Q620)/3600/1000</f>
        <v>3.2114857047189531</v>
      </c>
      <c r="AS603" s="98">
        <f>[9]CaseCE170!$AA620/1000</f>
        <v>0.94722010794531497</v>
      </c>
      <c r="AT603" s="99">
        <f t="shared" si="134"/>
        <v>3.3904323586259415</v>
      </c>
      <c r="AU603" s="98">
        <f>([10]CaseCE180!$O620+[10]CaseCE180!$Q620)/3600/1000</f>
        <v>6.5114483356169668</v>
      </c>
      <c r="AV603" s="98">
        <f>[10]CaseCE180!$AA620/1000</f>
        <v>1.6123204094830501</v>
      </c>
      <c r="AW603" s="99">
        <f t="shared" si="135"/>
        <v>4.0385572850899401</v>
      </c>
      <c r="AX603" s="98">
        <f>([11]CaseCE185!$O620+[11]CaseCE185!$Q620)/3600/1000</f>
        <v>6.5393336247996139</v>
      </c>
      <c r="AY603" s="98">
        <f>[11]CaseCE185!$AA620/1000</f>
        <v>2.29576291601576</v>
      </c>
      <c r="AZ603" s="99">
        <f t="shared" si="136"/>
        <v>2.8484359509336734</v>
      </c>
      <c r="BA603" s="98">
        <f>([12]CaseCE190!$O620+[12]CaseCE190!$Q620)/3600/1000</f>
        <v>0.83147761791410835</v>
      </c>
      <c r="BB603" s="98">
        <f>[12]CaseCE190!$AA620/1000</f>
        <v>0.24528539670392702</v>
      </c>
      <c r="BC603" s="99">
        <f t="shared" si="137"/>
        <v>3.3898374264724271</v>
      </c>
      <c r="BD603" s="98">
        <f>([13]CaseCE195!$O620+[13]CaseCE195!$Q620)/3600/1000</f>
        <v>0.85928220985703896</v>
      </c>
      <c r="BE603" s="98">
        <f>[13]CaseCE195!$AA620/1000</f>
        <v>0.37400627192941599</v>
      </c>
      <c r="BF603" s="99">
        <f t="shared" si="138"/>
        <v>2.2975074867707197</v>
      </c>
      <c r="BG603" s="98">
        <f>([14]CaseCE200!$O620+[14]CaseCE200!$Q620)/3600/1000</f>
        <v>7.9500855734772777</v>
      </c>
      <c r="BH603" s="98">
        <f>[14]CaseCE200!$AA620/1000</f>
        <v>2.1828541151026104</v>
      </c>
      <c r="BI603" s="99">
        <f t="shared" si="139"/>
        <v>3.6420599610723707</v>
      </c>
    </row>
    <row r="604" spans="19:61" x14ac:dyDescent="0.2">
      <c r="S604" t="s">
        <v>673</v>
      </c>
      <c r="T604" s="98">
        <f>([1]CaseCE100!$O621+[1]CaseCE100!$Q621)/3600/1000</f>
        <v>5.4385648600577783</v>
      </c>
      <c r="U604" s="98">
        <f>[1]CaseCE100!$AA621/1000</f>
        <v>2.2650590962305102</v>
      </c>
      <c r="V604" s="99">
        <f t="shared" si="126"/>
        <v>2.4010697421133895</v>
      </c>
      <c r="W604" s="98">
        <f>([2]CaseCE110!$O621+[2]CaseCE110!$Q621)/3600/1000</f>
        <v>5.4107714914802223</v>
      </c>
      <c r="X604" s="98">
        <f>[2]CaseCE110!$AA621/1000</f>
        <v>1.5930938005850301</v>
      </c>
      <c r="Y604" s="99">
        <f t="shared" si="127"/>
        <v>3.396392283676724</v>
      </c>
      <c r="Z604" s="98">
        <f>([3]CaseCE120!$O621+[3]CaseCE120!$Q621)/3600/1000</f>
        <v>5.4030026662225552</v>
      </c>
      <c r="AA604" s="98">
        <f>[3]CaseCE120!$AA621/1000</f>
        <v>1.4996714394398201</v>
      </c>
      <c r="AB604" s="99">
        <f t="shared" si="128"/>
        <v>3.6027909341533944</v>
      </c>
      <c r="AC604" s="98">
        <f>([4]CaseCE130!$O621+[4]CaseCE130!$Q621)/3600/1000</f>
        <v>0.30856475467042777</v>
      </c>
      <c r="AD604" s="98">
        <f>[4]CaseCE130!$AA621/1000</f>
        <v>0.16234020702100499</v>
      </c>
      <c r="AE604" s="99">
        <f t="shared" si="129"/>
        <v>1.9007290943672566</v>
      </c>
      <c r="AF604" s="98">
        <f>([5]CaseCE140!$O621+[5]CaseCE140!$Q621)/3600/1000</f>
        <v>0.28077133645573055</v>
      </c>
      <c r="AG604" s="98">
        <f>[5]CaseCE140!$AA621/1000</f>
        <v>0.10148141645368</v>
      </c>
      <c r="AH604" s="99">
        <f t="shared" si="130"/>
        <v>2.7667266211630515</v>
      </c>
      <c r="AI604" s="98">
        <f>([6]CaseCE150!$O621+[6]CaseCE150!$Q621)/3600/1000</f>
        <v>6.5108029493880286</v>
      </c>
      <c r="AJ604" s="98">
        <f>[6]CaseCE150!$AA621/1000</f>
        <v>1.78382487966203</v>
      </c>
      <c r="AK604" s="99">
        <f t="shared" si="131"/>
        <v>3.6499115039933683</v>
      </c>
      <c r="AL604" s="98">
        <f>([7]CaseCE160!$O621+[7]CaseCE160!$Q621)/3600/1000</f>
        <v>6.5030919680248331</v>
      </c>
      <c r="AM604" s="98">
        <f>[7]CaseCE160!$AA621/1000</f>
        <v>1.6863657332002999</v>
      </c>
      <c r="AN604" s="99">
        <f t="shared" si="132"/>
        <v>3.8562761564679051</v>
      </c>
      <c r="AO604" s="98">
        <f>([8]CaseCE165!$O621+[8]CaseCE165!$Q621)/3600/1000</f>
        <v>6.5275658678523891</v>
      </c>
      <c r="AP604" s="98">
        <f>[8]CaseCE165!$AA621/1000</f>
        <v>2.2219260443195297</v>
      </c>
      <c r="AQ604" s="99">
        <f t="shared" si="133"/>
        <v>2.9377961901749399</v>
      </c>
      <c r="AR604" s="98">
        <f>([9]CaseCE170!$O621+[9]CaseCE170!$Q621)/3600/1000</f>
        <v>3.2107992881363443</v>
      </c>
      <c r="AS604" s="98">
        <f>[9]CaseCE170!$AA621/1000</f>
        <v>0.94690502758388406</v>
      </c>
      <c r="AT604" s="99">
        <f t="shared" si="134"/>
        <v>3.3908356113907181</v>
      </c>
      <c r="AU604" s="98">
        <f>([10]CaseCE180!$O621+[10]CaseCE180!$Q621)/3600/1000</f>
        <v>6.5108060289897871</v>
      </c>
      <c r="AV604" s="98">
        <f>[10]CaseCE180!$AA621/1000</f>
        <v>1.6119151942874401</v>
      </c>
      <c r="AW604" s="99">
        <f t="shared" si="135"/>
        <v>4.0391740533644764</v>
      </c>
      <c r="AX604" s="98">
        <f>([11]CaseCE185!$O621+[11]CaseCE185!$Q621)/3600/1000</f>
        <v>6.538622391572261</v>
      </c>
      <c r="AY604" s="98">
        <f>[11]CaseCE185!$AA621/1000</f>
        <v>2.2950642026352597</v>
      </c>
      <c r="AZ604" s="99">
        <f t="shared" si="136"/>
        <v>2.8489932369057143</v>
      </c>
      <c r="BA604" s="98">
        <f>([12]CaseCE190!$O621+[12]CaseCE190!$Q621)/3600/1000</f>
        <v>0.8307774790413277</v>
      </c>
      <c r="BB604" s="98">
        <f>[12]CaseCE190!$AA621/1000</f>
        <v>0.244706590459534</v>
      </c>
      <c r="BC604" s="99">
        <f t="shared" si="137"/>
        <v>3.3949942969709661</v>
      </c>
      <c r="BD604" s="98">
        <f>([13]CaseCE195!$O621+[13]CaseCE195!$Q621)/3600/1000</f>
        <v>0.85856903523519446</v>
      </c>
      <c r="BE604" s="98">
        <f>[13]CaseCE195!$AA621/1000</f>
        <v>0.37290451327762503</v>
      </c>
      <c r="BF604" s="99">
        <f t="shared" si="138"/>
        <v>2.3023830623256503</v>
      </c>
      <c r="BG604" s="98">
        <f>([14]CaseCE200!$O621+[14]CaseCE200!$Q621)/3600/1000</f>
        <v>7.9494965055905285</v>
      </c>
      <c r="BH604" s="98">
        <f>[14]CaseCE200!$AA621/1000</f>
        <v>2.1825737974819699</v>
      </c>
      <c r="BI604" s="99">
        <f t="shared" si="139"/>
        <v>3.6422578309891942</v>
      </c>
    </row>
    <row r="605" spans="19:61" x14ac:dyDescent="0.2">
      <c r="S605" t="s">
        <v>674</v>
      </c>
      <c r="T605" s="98">
        <f>([1]CaseCE100!$O622+[1]CaseCE100!$Q622)/3600/1000</f>
        <v>5.4373050665372498</v>
      </c>
      <c r="U605" s="98">
        <f>[1]CaseCE100!$AA622/1000</f>
        <v>2.26422928375302</v>
      </c>
      <c r="V605" s="99">
        <f t="shared" si="126"/>
        <v>2.4013933153999196</v>
      </c>
      <c r="W605" s="98">
        <f>([2]CaseCE110!$O622+[2]CaseCE110!$Q622)/3600/1000</f>
        <v>5.4096902509308054</v>
      </c>
      <c r="X605" s="98">
        <f>[2]CaseCE110!$AA622/1000</f>
        <v>1.5925393934525001</v>
      </c>
      <c r="Y605" s="99">
        <f t="shared" si="127"/>
        <v>3.3968957208669246</v>
      </c>
      <c r="Z605" s="98">
        <f>([3]CaseCE120!$O622+[3]CaseCE120!$Q622)/3600/1000</f>
        <v>5.4021326569227224</v>
      </c>
      <c r="AA605" s="98">
        <f>[3]CaseCE120!$AA622/1000</f>
        <v>1.49919401290626</v>
      </c>
      <c r="AB605" s="99">
        <f t="shared" si="128"/>
        <v>3.6033579446134709</v>
      </c>
      <c r="AC605" s="98">
        <f>([4]CaseCE130!$O622+[4]CaseCE130!$Q622)/3600/1000</f>
        <v>0.30730488190553051</v>
      </c>
      <c r="AD605" s="98">
        <f>[4]CaseCE130!$AA622/1000</f>
        <v>0.161646386169153</v>
      </c>
      <c r="AE605" s="99">
        <f t="shared" si="129"/>
        <v>1.9010934249031393</v>
      </c>
      <c r="AF605" s="98">
        <f>([5]CaseCE140!$O622+[5]CaseCE140!$Q622)/3600/1000</f>
        <v>0.27969000389410276</v>
      </c>
      <c r="AG605" s="98">
        <f>[5]CaseCE140!$AA622/1000</f>
        <v>0.101069521700941</v>
      </c>
      <c r="AH605" s="99">
        <f t="shared" si="130"/>
        <v>2.7673031314196743</v>
      </c>
      <c r="AI605" s="98">
        <f>([6]CaseCE150!$O622+[6]CaseCE150!$Q622)/3600/1000</f>
        <v>6.5097412918015563</v>
      </c>
      <c r="AJ605" s="98">
        <f>[6]CaseCE150!$AA622/1000</f>
        <v>1.7833320774986701</v>
      </c>
      <c r="AK605" s="99">
        <f t="shared" si="131"/>
        <v>3.6503247902837161</v>
      </c>
      <c r="AL605" s="98">
        <f>([7]CaseCE160!$O622+[7]CaseCE160!$Q622)/3600/1000</f>
        <v>6.5022348393072784</v>
      </c>
      <c r="AM605" s="98">
        <f>[7]CaseCE160!$AA622/1000</f>
        <v>1.6859767779331301</v>
      </c>
      <c r="AN605" s="99">
        <f t="shared" si="132"/>
        <v>3.8566574133236209</v>
      </c>
      <c r="AO605" s="98">
        <f>([8]CaseCE165!$O622+[8]CaseCE165!$Q622)/3600/1000</f>
        <v>6.5263490228290273</v>
      </c>
      <c r="AP605" s="98">
        <f>[8]CaseCE165!$AA622/1000</f>
        <v>2.2212541005481898</v>
      </c>
      <c r="AQ605" s="99">
        <f t="shared" si="133"/>
        <v>2.9381370736550898</v>
      </c>
      <c r="AR605" s="98">
        <f>([9]CaseCE170!$O622+[9]CaseCE170!$Q622)/3600/1000</f>
        <v>3.2097335896796029</v>
      </c>
      <c r="AS605" s="98">
        <f>[9]CaseCE170!$AA622/1000</f>
        <v>0.94642147373730401</v>
      </c>
      <c r="AT605" s="99">
        <f t="shared" si="134"/>
        <v>3.3914420569989319</v>
      </c>
      <c r="AU605" s="98">
        <f>([10]CaseCE180!$O622+[10]CaseCE180!$Q622)/3600/1000</f>
        <v>6.5097739419335099</v>
      </c>
      <c r="AV605" s="98">
        <f>[10]CaseCE180!$AA622/1000</f>
        <v>1.6114607724716099</v>
      </c>
      <c r="AW605" s="99">
        <f t="shared" si="135"/>
        <v>4.0396726083186092</v>
      </c>
      <c r="AX605" s="98">
        <f>([11]CaseCE185!$O622+[11]CaseCE185!$Q622)/3600/1000</f>
        <v>6.5373703141662274</v>
      </c>
      <c r="AY605" s="98">
        <f>[11]CaseCE185!$AA622/1000</f>
        <v>2.2942546208662602</v>
      </c>
      <c r="AZ605" s="99">
        <f t="shared" si="136"/>
        <v>2.8494528265122812</v>
      </c>
      <c r="BA605" s="98">
        <f>([12]CaseCE190!$O622+[12]CaseCE190!$Q622)/3600/1000</f>
        <v>0.82970045244158341</v>
      </c>
      <c r="BB605" s="98">
        <f>[12]CaseCE190!$AA622/1000</f>
        <v>0.24408410043874301</v>
      </c>
      <c r="BC605" s="99">
        <f t="shared" si="137"/>
        <v>3.3992400609060178</v>
      </c>
      <c r="BD605" s="98">
        <f>([13]CaseCE195!$O622+[13]CaseCE195!$Q622)/3600/1000</f>
        <v>0.85731119695821112</v>
      </c>
      <c r="BE605" s="98">
        <f>[13]CaseCE195!$AA622/1000</f>
        <v>0.37181157449191499</v>
      </c>
      <c r="BF605" s="99">
        <f t="shared" si="138"/>
        <v>2.3057679098068351</v>
      </c>
      <c r="BG605" s="98">
        <f>([14]CaseCE200!$O622+[14]CaseCE200!$Q622)/3600/1000</f>
        <v>7.9484510309430005</v>
      </c>
      <c r="BH605" s="98">
        <f>[14]CaseCE200!$AA622/1000</f>
        <v>2.1820500489741899</v>
      </c>
      <c r="BI605" s="99">
        <f t="shared" si="139"/>
        <v>3.6426529422089429</v>
      </c>
    </row>
    <row r="606" spans="19:61" x14ac:dyDescent="0.2">
      <c r="S606" t="s">
        <v>675</v>
      </c>
      <c r="T606" s="98">
        <f>([1]CaseCE100!$O623+[1]CaseCE100!$Q623)/3600/1000</f>
        <v>5.4363720122427779</v>
      </c>
      <c r="U606" s="98">
        <f>[1]CaseCE100!$AA623/1000</f>
        <v>2.2635061413831101</v>
      </c>
      <c r="V606" s="99">
        <f t="shared" si="126"/>
        <v>2.4017482934333438</v>
      </c>
      <c r="W606" s="98">
        <f>([2]CaseCE110!$O623+[2]CaseCE110!$Q623)/3600/1000</f>
        <v>5.4088694943669449</v>
      </c>
      <c r="X606" s="98">
        <f>[2]CaseCE110!$AA623/1000</f>
        <v>1.5920472947823001</v>
      </c>
      <c r="Y606" s="99">
        <f t="shared" si="127"/>
        <v>3.397430159326118</v>
      </c>
      <c r="Z606" s="98">
        <f>([3]CaseCE120!$O623+[3]CaseCE120!$Q623)/3600/1000</f>
        <v>5.4013509484450006</v>
      </c>
      <c r="AA606" s="98">
        <f>[3]CaseCE120!$AA623/1000</f>
        <v>1.49873722815</v>
      </c>
      <c r="AB606" s="99">
        <f t="shared" si="128"/>
        <v>3.6039345970689469</v>
      </c>
      <c r="AC606" s="98">
        <f>([4]CaseCE130!$O623+[4]CaseCE130!$Q623)/3600/1000</f>
        <v>0.3063718100710528</v>
      </c>
      <c r="AD606" s="98">
        <f>[4]CaseCE130!$AA623/1000</f>
        <v>0.16112200572596699</v>
      </c>
      <c r="AE606" s="99">
        <f t="shared" si="129"/>
        <v>1.9014895494295403</v>
      </c>
      <c r="AF606" s="98">
        <f>([5]CaseCE140!$O623+[5]CaseCE140!$Q623)/3600/1000</f>
        <v>0.27886922403062775</v>
      </c>
      <c r="AG606" s="98">
        <f>[5]CaseCE140!$AA623/1000</f>
        <v>0.100750795826925</v>
      </c>
      <c r="AH606" s="99">
        <f t="shared" si="130"/>
        <v>2.7679108809193318</v>
      </c>
      <c r="AI606" s="98">
        <f>([6]CaseCE150!$O623+[6]CaseCE150!$Q623)/3600/1000</f>
        <v>6.5089256766100565</v>
      </c>
      <c r="AJ606" s="98">
        <f>[6]CaseCE150!$AA623/1000</f>
        <v>1.7828691571820199</v>
      </c>
      <c r="AK606" s="99">
        <f t="shared" si="131"/>
        <v>3.6508151203299635</v>
      </c>
      <c r="AL606" s="98">
        <f>([7]CaseCE160!$O623+[7]CaseCE160!$Q623)/3600/1000</f>
        <v>6.501437161611471</v>
      </c>
      <c r="AM606" s="98">
        <f>[7]CaseCE160!$AA623/1000</f>
        <v>1.68556431539383</v>
      </c>
      <c r="AN606" s="99">
        <f t="shared" si="132"/>
        <v>3.8571279079863636</v>
      </c>
      <c r="AO606" s="98">
        <f>([8]CaseCE165!$O623+[8]CaseCE165!$Q623)/3600/1000</f>
        <v>6.5254431083654447</v>
      </c>
      <c r="AP606" s="98">
        <f>[8]CaseCE165!$AA623/1000</f>
        <v>2.2206370638666399</v>
      </c>
      <c r="AQ606" s="99">
        <f t="shared" si="133"/>
        <v>2.938545525761489</v>
      </c>
      <c r="AR606" s="98">
        <f>([9]CaseCE170!$O623+[9]CaseCE170!$Q623)/3600/1000</f>
        <v>3.2089168050705306</v>
      </c>
      <c r="AS606" s="98">
        <f>[9]CaseCE170!$AA623/1000</f>
        <v>0.946007487871244</v>
      </c>
      <c r="AT606" s="99">
        <f t="shared" si="134"/>
        <v>3.392062796766445</v>
      </c>
      <c r="AU606" s="98">
        <f>([10]CaseCE180!$O623+[10]CaseCE180!$Q623)/3600/1000</f>
        <v>6.5089677196105082</v>
      </c>
      <c r="AV606" s="98">
        <f>[10]CaseCE180!$AA623/1000</f>
        <v>1.61098348377655</v>
      </c>
      <c r="AW606" s="99">
        <f t="shared" si="135"/>
        <v>4.0403689951878663</v>
      </c>
      <c r="AX606" s="98">
        <f>([11]CaseCE185!$O623+[11]CaseCE185!$Q623)/3600/1000</f>
        <v>6.5364369444601476</v>
      </c>
      <c r="AY606" s="98">
        <f>[11]CaseCE185!$AA623/1000</f>
        <v>2.2934302915793601</v>
      </c>
      <c r="AZ606" s="99">
        <f t="shared" si="136"/>
        <v>2.8500700319776717</v>
      </c>
      <c r="BA606" s="98">
        <f>([12]CaseCE190!$O623+[12]CaseCE190!$Q623)/3600/1000</f>
        <v>0.82888068541701654</v>
      </c>
      <c r="BB606" s="98">
        <f>[12]CaseCE190!$AA623/1000</f>
        <v>0.24375499872985601</v>
      </c>
      <c r="BC606" s="99">
        <f t="shared" si="137"/>
        <v>3.4004664098627662</v>
      </c>
      <c r="BD606" s="98">
        <f>([13]CaseCE195!$O623+[13]CaseCE195!$Q623)/3600/1000</f>
        <v>0.85637824307689447</v>
      </c>
      <c r="BE606" s="98">
        <f>[13]CaseCE195!$AA623/1000</f>
        <v>0.37124545856520202</v>
      </c>
      <c r="BF606" s="99">
        <f t="shared" si="138"/>
        <v>2.3067709606109252</v>
      </c>
      <c r="BG606" s="98">
        <f>([14]CaseCE200!$O623+[14]CaseCE200!$Q623)/3600/1000</f>
        <v>7.9476208802669985</v>
      </c>
      <c r="BH606" s="98">
        <f>[14]CaseCE200!$AA623/1000</f>
        <v>2.1815378487374502</v>
      </c>
      <c r="BI606" s="99">
        <f t="shared" si="139"/>
        <v>3.6431276610060324</v>
      </c>
    </row>
    <row r="607" spans="19:61" x14ac:dyDescent="0.2">
      <c r="S607" t="s">
        <v>676</v>
      </c>
      <c r="T607" s="98">
        <f>([1]CaseCE100!$O624+[1]CaseCE100!$Q624)/3600/1000</f>
        <v>5.4353306015255551</v>
      </c>
      <c r="U607" s="98">
        <f>[1]CaseCE100!$AA624/1000</f>
        <v>2.2630103335727898</v>
      </c>
      <c r="V607" s="99">
        <f t="shared" si="126"/>
        <v>2.4018143094134166</v>
      </c>
      <c r="W607" s="98">
        <f>([2]CaseCE110!$O624+[2]CaseCE110!$Q624)/3600/1000</f>
        <v>5.407955997117833</v>
      </c>
      <c r="X607" s="98">
        <f>[2]CaseCE110!$AA624/1000</f>
        <v>1.5917191810160201</v>
      </c>
      <c r="Y607" s="99">
        <f t="shared" si="127"/>
        <v>3.3975565926559028</v>
      </c>
      <c r="Z607" s="98">
        <f>([3]CaseCE120!$O624+[3]CaseCE120!$Q624)/3600/1000</f>
        <v>5.4006852322237497</v>
      </c>
      <c r="AA607" s="98">
        <f>[3]CaseCE120!$AA624/1000</f>
        <v>1.49848089184955</v>
      </c>
      <c r="AB607" s="99">
        <f t="shared" si="128"/>
        <v>3.6041068401998597</v>
      </c>
      <c r="AC607" s="98">
        <f>([4]CaseCE130!$O624+[4]CaseCE130!$Q624)/3600/1000</f>
        <v>0.30533040001560002</v>
      </c>
      <c r="AD607" s="98">
        <f>[4]CaseCE130!$AA624/1000</f>
        <v>0.16056753348764202</v>
      </c>
      <c r="AE607" s="99">
        <f t="shared" si="129"/>
        <v>1.9015699711118723</v>
      </c>
      <c r="AF607" s="98">
        <f>([5]CaseCE140!$O624+[5]CaseCE140!$Q624)/3600/1000</f>
        <v>0.27795569130469999</v>
      </c>
      <c r="AG607" s="98">
        <f>[5]CaseCE140!$AA624/1000</f>
        <v>0.100415201184563</v>
      </c>
      <c r="AH607" s="99">
        <f t="shared" si="130"/>
        <v>2.7680638790317995</v>
      </c>
      <c r="AI607" s="98">
        <f>([6]CaseCE150!$O624+[6]CaseCE150!$Q624)/3600/1000</f>
        <v>6.508017768857945</v>
      </c>
      <c r="AJ607" s="98">
        <f>[6]CaseCE150!$AA624/1000</f>
        <v>1.78248655355401</v>
      </c>
      <c r="AK607" s="99">
        <f t="shared" si="131"/>
        <v>3.6510894042268855</v>
      </c>
      <c r="AL607" s="98">
        <f>([7]CaseCE160!$O624+[7]CaseCE160!$Q624)/3600/1000</f>
        <v>6.5007272539102505</v>
      </c>
      <c r="AM607" s="98">
        <f>[7]CaseCE160!$AA624/1000</f>
        <v>1.68525760617274</v>
      </c>
      <c r="AN607" s="99">
        <f t="shared" si="132"/>
        <v>3.8574086419188793</v>
      </c>
      <c r="AO607" s="98">
        <f>([8]CaseCE165!$O624+[8]CaseCE165!$Q624)/3600/1000</f>
        <v>6.5244368316242785</v>
      </c>
      <c r="AP607" s="98">
        <f>[8]CaseCE165!$AA624/1000</f>
        <v>2.22012538267311</v>
      </c>
      <c r="AQ607" s="99">
        <f t="shared" si="133"/>
        <v>2.9387695319120328</v>
      </c>
      <c r="AR607" s="98">
        <f>([9]CaseCE170!$O624+[9]CaseCE170!$Q624)/3600/1000</f>
        <v>3.2080081520001142</v>
      </c>
      <c r="AS607" s="98">
        <f>[9]CaseCE170!$AA624/1000</f>
        <v>0.94564561303435901</v>
      </c>
      <c r="AT607" s="99">
        <f t="shared" si="134"/>
        <v>3.3923999728675893</v>
      </c>
      <c r="AU607" s="98">
        <f>([10]CaseCE180!$O624+[10]CaseCE180!$Q624)/3600/1000</f>
        <v>6.5080697281621305</v>
      </c>
      <c r="AV607" s="98">
        <f>[10]CaseCE180!$AA624/1000</f>
        <v>1.61075560087605</v>
      </c>
      <c r="AW607" s="99">
        <f t="shared" si="135"/>
        <v>4.0403831125110186</v>
      </c>
      <c r="AX607" s="98">
        <f>([11]CaseCE185!$O624+[11]CaseCE185!$Q624)/3600/1000</f>
        <v>6.5353988234409837</v>
      </c>
      <c r="AY607" s="98">
        <f>[11]CaseCE185!$AA624/1000</f>
        <v>2.2930296956592899</v>
      </c>
      <c r="AZ607" s="99">
        <f t="shared" si="136"/>
        <v>2.8501152147364284</v>
      </c>
      <c r="BA607" s="98">
        <f>([12]CaseCE190!$O624+[12]CaseCE190!$Q624)/3600/1000</f>
        <v>0.82796906884635557</v>
      </c>
      <c r="BB607" s="98">
        <f>[12]CaseCE190!$AA624/1000</f>
        <v>0.24342698938403001</v>
      </c>
      <c r="BC607" s="99">
        <f t="shared" si="137"/>
        <v>3.4013034912088278</v>
      </c>
      <c r="BD607" s="98">
        <f>([13]CaseCE195!$O624+[13]CaseCE195!$Q624)/3600/1000</f>
        <v>0.85533808978109716</v>
      </c>
      <c r="BE607" s="98">
        <f>[13]CaseCE195!$AA624/1000</f>
        <v>0.37070120442655402</v>
      </c>
      <c r="BF607" s="99">
        <f t="shared" si="138"/>
        <v>2.3073517959140131</v>
      </c>
      <c r="BG607" s="98">
        <f>([14]CaseCE200!$O624+[14]CaseCE200!$Q624)/3600/1000</f>
        <v>7.9466826506723898</v>
      </c>
      <c r="BH607" s="98">
        <f>[14]CaseCE200!$AA624/1000</f>
        <v>2.1811100470008</v>
      </c>
      <c r="BI607" s="99">
        <f t="shared" si="139"/>
        <v>3.6434120605696676</v>
      </c>
    </row>
    <row r="608" spans="19:61" x14ac:dyDescent="0.2">
      <c r="S608" t="s">
        <v>677</v>
      </c>
      <c r="T608" s="98">
        <f>([1]CaseCE100!$O625+[1]CaseCE100!$Q625)/3600/1000</f>
        <v>5.4351013594684172</v>
      </c>
      <c r="U608" s="98">
        <f>[1]CaseCE100!$AA625/1000</f>
        <v>2.2626740197511199</v>
      </c>
      <c r="V608" s="99">
        <f t="shared" si="126"/>
        <v>2.4020699897664644</v>
      </c>
      <c r="W608" s="98">
        <f>([2]CaseCE110!$O625+[2]CaseCE110!$Q625)/3600/1000</f>
        <v>5.407658746793139</v>
      </c>
      <c r="X608" s="98">
        <f>[2]CaseCE110!$AA625/1000</f>
        <v>1.5914631677904298</v>
      </c>
      <c r="Y608" s="99">
        <f t="shared" si="127"/>
        <v>3.3979163679301942</v>
      </c>
      <c r="Z608" s="98">
        <f>([3]CaseCE120!$O625+[3]CaseCE120!$Q625)/3600/1000</f>
        <v>5.4004298469224716</v>
      </c>
      <c r="AA608" s="98">
        <f>[3]CaseCE120!$AA625/1000</f>
        <v>1.49824916216033</v>
      </c>
      <c r="AB608" s="99">
        <f t="shared" si="128"/>
        <v>3.6044938207311095</v>
      </c>
      <c r="AC608" s="98">
        <f>([4]CaseCE130!$O625+[4]CaseCE130!$Q625)/3600/1000</f>
        <v>0.30510117292136385</v>
      </c>
      <c r="AD608" s="98">
        <f>[4]CaseCE130!$AA625/1000</f>
        <v>0.16042319698347701</v>
      </c>
      <c r="AE608" s="99">
        <f t="shared" si="129"/>
        <v>1.9018519681588699</v>
      </c>
      <c r="AF608" s="98">
        <f>([5]CaseCE140!$O625+[5]CaseCE140!$Q625)/3600/1000</f>
        <v>0.27765846503040087</v>
      </c>
      <c r="AG608" s="98">
        <f>[5]CaseCE140!$AA625/1000</f>
        <v>0.100293112193551</v>
      </c>
      <c r="AH608" s="99">
        <f t="shared" si="130"/>
        <v>2.7684699273720885</v>
      </c>
      <c r="AI608" s="98">
        <f>([6]CaseCE150!$O625+[6]CaseCE150!$Q625)/3600/1000</f>
        <v>6.5077176615872787</v>
      </c>
      <c r="AJ608" s="98">
        <f>[6]CaseCE150!$AA625/1000</f>
        <v>1.78230526203609</v>
      </c>
      <c r="AK608" s="99">
        <f t="shared" si="131"/>
        <v>3.6512924021516486</v>
      </c>
      <c r="AL608" s="98">
        <f>([7]CaseCE160!$O625+[7]CaseCE160!$Q625)/3600/1000</f>
        <v>6.5004930155709175</v>
      </c>
      <c r="AM608" s="98">
        <f>[7]CaseCE160!$AA625/1000</f>
        <v>1.6851121084976302</v>
      </c>
      <c r="AN608" s="99">
        <f t="shared" si="132"/>
        <v>3.8576026976427484</v>
      </c>
      <c r="AO608" s="98">
        <f>([8]CaseCE165!$O625+[8]CaseCE165!$Q625)/3600/1000</f>
        <v>6.5241854950991387</v>
      </c>
      <c r="AP608" s="98">
        <f>[8]CaseCE165!$AA625/1000</f>
        <v>2.2199036065254498</v>
      </c>
      <c r="AQ608" s="99">
        <f t="shared" si="133"/>
        <v>2.9389499057171529</v>
      </c>
      <c r="AR608" s="98">
        <f>([9]CaseCE170!$O625+[9]CaseCE170!$Q625)/3600/1000</f>
        <v>3.2077069355191723</v>
      </c>
      <c r="AS608" s="98">
        <f>[9]CaseCE170!$AA625/1000</f>
        <v>0.94550451672670099</v>
      </c>
      <c r="AT608" s="99">
        <f t="shared" si="134"/>
        <v>3.3925876384219995</v>
      </c>
      <c r="AU608" s="98">
        <f>([10]CaseCE180!$O625+[10]CaseCE180!$Q625)/3600/1000</f>
        <v>6.5077657274200051</v>
      </c>
      <c r="AV608" s="98">
        <f>[10]CaseCE180!$AA625/1000</f>
        <v>1.6105629146526301</v>
      </c>
      <c r="AW608" s="99">
        <f t="shared" si="135"/>
        <v>4.0406777457828245</v>
      </c>
      <c r="AX608" s="98">
        <f>([11]CaseCE185!$O625+[11]CaseCE185!$Q625)/3600/1000</f>
        <v>6.5351653181509466</v>
      </c>
      <c r="AY608" s="98">
        <f>[11]CaseCE185!$AA625/1000</f>
        <v>2.2927583072539299</v>
      </c>
      <c r="AZ608" s="99">
        <f t="shared" si="136"/>
        <v>2.8503507314638017</v>
      </c>
      <c r="BA608" s="98">
        <f>([12]CaseCE190!$O625+[12]CaseCE190!$Q625)/3600/1000</f>
        <v>0.82767126266193469</v>
      </c>
      <c r="BB608" s="98">
        <f>[12]CaseCE190!$AA625/1000</f>
        <v>0.24352363702216498</v>
      </c>
      <c r="BC608" s="99">
        <f t="shared" si="137"/>
        <v>3.3987307054986284</v>
      </c>
      <c r="BD608" s="98">
        <f>([13]CaseCE195!$O625+[13]CaseCE195!$Q625)/3600/1000</f>
        <v>0.85510921506759163</v>
      </c>
      <c r="BE608" s="98">
        <f>[13]CaseCE195!$AA625/1000</f>
        <v>0.37091649778209501</v>
      </c>
      <c r="BF608" s="99">
        <f t="shared" si="138"/>
        <v>2.3053954735924118</v>
      </c>
      <c r="BG608" s="98">
        <f>([14]CaseCE200!$O625+[14]CaseCE200!$Q625)/3600/1000</f>
        <v>7.9463801175382773</v>
      </c>
      <c r="BH608" s="98">
        <f>[14]CaseCE200!$AA625/1000</f>
        <v>2.18091614093639</v>
      </c>
      <c r="BI608" s="99">
        <f t="shared" si="139"/>
        <v>3.6435972793187954</v>
      </c>
    </row>
    <row r="609" spans="19:61" x14ac:dyDescent="0.2">
      <c r="S609" t="s">
        <v>678</v>
      </c>
      <c r="T609" s="98">
        <f>([1]CaseCE100!$O626+[1]CaseCE100!$Q626)/3600/1000</f>
        <v>5.4351095839699441</v>
      </c>
      <c r="U609" s="98">
        <f>[1]CaseCE100!$AA626/1000</f>
        <v>2.2625197018551297</v>
      </c>
      <c r="V609" s="99">
        <f t="shared" si="126"/>
        <v>2.4022374609659671</v>
      </c>
      <c r="W609" s="98">
        <f>([2]CaseCE110!$O626+[2]CaseCE110!$Q626)/3600/1000</f>
        <v>5.4075749662748045</v>
      </c>
      <c r="X609" s="98">
        <f>[2]CaseCE110!$AA626/1000</f>
        <v>1.5913319750972501</v>
      </c>
      <c r="Y609" s="99">
        <f t="shared" si="127"/>
        <v>3.3981438511246749</v>
      </c>
      <c r="Z609" s="98">
        <f>([3]CaseCE120!$O626+[3]CaseCE120!$Q626)/3600/1000</f>
        <v>5.4003071131046108</v>
      </c>
      <c r="AA609" s="98">
        <f>[3]CaseCE120!$AA626/1000</f>
        <v>1.4981170703901801</v>
      </c>
      <c r="AB609" s="99">
        <f t="shared" si="128"/>
        <v>3.6047297102743228</v>
      </c>
      <c r="AC609" s="98">
        <f>([4]CaseCE130!$O626+[4]CaseCE130!$Q626)/3600/1000</f>
        <v>0.30510942208487224</v>
      </c>
      <c r="AD609" s="98">
        <f>[4]CaseCE130!$AA626/1000</f>
        <v>0.16041205586777099</v>
      </c>
      <c r="AE609" s="99">
        <f t="shared" si="129"/>
        <v>1.902035482522439</v>
      </c>
      <c r="AF609" s="98">
        <f>([5]CaseCE140!$O626+[5]CaseCE140!$Q626)/3600/1000</f>
        <v>0.27757471702567116</v>
      </c>
      <c r="AG609" s="98">
        <f>[5]CaseCE140!$AA626/1000</f>
        <v>0.10025362169683</v>
      </c>
      <c r="AH609" s="99">
        <f t="shared" si="130"/>
        <v>2.7687250827213559</v>
      </c>
      <c r="AI609" s="98">
        <f>([6]CaseCE150!$O626+[6]CaseCE150!$Q626)/3600/1000</f>
        <v>6.5076264155625552</v>
      </c>
      <c r="AJ609" s="98">
        <f>[6]CaseCE150!$AA626/1000</f>
        <v>1.7821248593841101</v>
      </c>
      <c r="AK609" s="99">
        <f t="shared" si="131"/>
        <v>3.6516108180049436</v>
      </c>
      <c r="AL609" s="98">
        <f>([7]CaseCE160!$O626+[7]CaseCE160!$Q626)/3600/1000</f>
        <v>6.5003768411417777</v>
      </c>
      <c r="AM609" s="98">
        <f>[7]CaseCE160!$AA626/1000</f>
        <v>1.6849341577952901</v>
      </c>
      <c r="AN609" s="99">
        <f t="shared" si="132"/>
        <v>3.8579411611237195</v>
      </c>
      <c r="AO609" s="98">
        <f>([8]CaseCE165!$O626+[8]CaseCE165!$Q626)/3600/1000</f>
        <v>6.5241657158193327</v>
      </c>
      <c r="AP609" s="98">
        <f>[8]CaseCE165!$AA626/1000</f>
        <v>2.2196939134007598</v>
      </c>
      <c r="AQ609" s="99">
        <f t="shared" si="133"/>
        <v>2.939218635700882</v>
      </c>
      <c r="AR609" s="98">
        <f>([9]CaseCE170!$O626+[9]CaseCE170!$Q626)/3600/1000</f>
        <v>3.2076173906507446</v>
      </c>
      <c r="AS609" s="98">
        <f>[9]CaseCE170!$AA626/1000</f>
        <v>0.94539687269360395</v>
      </c>
      <c r="AT609" s="99">
        <f t="shared" si="134"/>
        <v>3.3928792058637467</v>
      </c>
      <c r="AU609" s="98">
        <f>([10]CaseCE180!$O626+[10]CaseCE180!$Q626)/3600/1000</f>
        <v>6.5076707458034972</v>
      </c>
      <c r="AV609" s="98">
        <f>[10]CaseCE180!$AA626/1000</f>
        <v>1.61046610508331</v>
      </c>
      <c r="AW609" s="99">
        <f t="shared" si="135"/>
        <v>4.0408616643731552</v>
      </c>
      <c r="AX609" s="98">
        <f>([11]CaseCE185!$O626+[11]CaseCE185!$Q626)/3600/1000</f>
        <v>6.5351686052786278</v>
      </c>
      <c r="AY609" s="98">
        <f>[11]CaseCE185!$AA626/1000</f>
        <v>2.29260128409289</v>
      </c>
      <c r="AZ609" s="99">
        <f t="shared" si="136"/>
        <v>2.8505473893880278</v>
      </c>
      <c r="BA609" s="98">
        <f>([12]CaseCE190!$O626+[12]CaseCE190!$Q626)/3600/1000</f>
        <v>0.82758647342487712</v>
      </c>
      <c r="BB609" s="98">
        <f>[12]CaseCE190!$AA626/1000</f>
        <v>0.243623507096138</v>
      </c>
      <c r="BC609" s="99">
        <f t="shared" si="137"/>
        <v>3.3969894091471944</v>
      </c>
      <c r="BD609" s="98">
        <f>([13]CaseCE195!$O626+[13]CaseCE195!$Q626)/3600/1000</f>
        <v>0.85511726401487231</v>
      </c>
      <c r="BE609" s="98">
        <f>[13]CaseCE195!$AA626/1000</f>
        <v>0.37108455427505799</v>
      </c>
      <c r="BF609" s="99">
        <f t="shared" si="138"/>
        <v>2.3043730981619786</v>
      </c>
      <c r="BG609" s="98">
        <f>([14]CaseCE200!$O626+[14]CaseCE200!$Q626)/3600/1000</f>
        <v>7.9462926676638608</v>
      </c>
      <c r="BH609" s="98">
        <f>[14]CaseCE200!$AA626/1000</f>
        <v>2.1807030707855803</v>
      </c>
      <c r="BI609" s="99">
        <f t="shared" si="139"/>
        <v>3.6439131829173212</v>
      </c>
    </row>
    <row r="610" spans="19:61" x14ac:dyDescent="0.2">
      <c r="S610" t="s">
        <v>679</v>
      </c>
      <c r="T610" s="98">
        <f>([1]CaseCE100!$O627+[1]CaseCE100!$Q627)/3600/1000</f>
        <v>5.4349075247446947</v>
      </c>
      <c r="U610" s="98">
        <f>[1]CaseCE100!$AA627/1000</f>
        <v>2.2624540107583697</v>
      </c>
      <c r="V610" s="99">
        <f t="shared" si="126"/>
        <v>2.4022179009609683</v>
      </c>
      <c r="W610" s="98">
        <f>([2]CaseCE110!$O627+[2]CaseCE110!$Q627)/3600/1000</f>
        <v>5.4073791808144716</v>
      </c>
      <c r="X610" s="98">
        <f>[2]CaseCE110!$AA627/1000</f>
        <v>1.59128554795121</v>
      </c>
      <c r="Y610" s="99">
        <f t="shared" si="127"/>
        <v>3.3981199589077558</v>
      </c>
      <c r="Z610" s="98">
        <f>([3]CaseCE120!$O627+[3]CaseCE120!$Q627)/3600/1000</f>
        <v>5.4001488312942225</v>
      </c>
      <c r="AA610" s="98">
        <f>[3]CaseCE120!$AA627/1000</f>
        <v>1.4980809267664499</v>
      </c>
      <c r="AB610" s="99">
        <f t="shared" si="128"/>
        <v>3.6047110238231497</v>
      </c>
      <c r="AC610" s="98">
        <f>([4]CaseCE130!$O627+[4]CaseCE130!$Q627)/3600/1000</f>
        <v>0.30490737365416942</v>
      </c>
      <c r="AD610" s="98">
        <f>[4]CaseCE130!$AA627/1000</f>
        <v>0.16030750555470602</v>
      </c>
      <c r="AE610" s="99">
        <f t="shared" si="129"/>
        <v>1.9020155831076651</v>
      </c>
      <c r="AF610" s="98">
        <f>([5]CaseCE140!$O627+[5]CaseCE140!$Q627)/3600/1000</f>
        <v>0.27737894005462083</v>
      </c>
      <c r="AG610" s="98">
        <f>[5]CaseCE140!$AA627/1000</f>
        <v>0.100183787676994</v>
      </c>
      <c r="AH610" s="99">
        <f t="shared" si="130"/>
        <v>2.7687008695351771</v>
      </c>
      <c r="AI610" s="98">
        <f>([6]CaseCE150!$O627+[6]CaseCE150!$Q627)/3600/1000</f>
        <v>6.5074282818429721</v>
      </c>
      <c r="AJ610" s="98">
        <f>[6]CaseCE150!$AA627/1000</f>
        <v>1.78205432584242</v>
      </c>
      <c r="AK610" s="99">
        <f t="shared" si="131"/>
        <v>3.6516441656551373</v>
      </c>
      <c r="AL610" s="98">
        <f>([7]CaseCE160!$O627+[7]CaseCE160!$Q627)/3600/1000</f>
        <v>6.5002222068672504</v>
      </c>
      <c r="AM610" s="98">
        <f>[7]CaseCE160!$AA627/1000</f>
        <v>1.6848701087279501</v>
      </c>
      <c r="AN610" s="99">
        <f t="shared" si="132"/>
        <v>3.8579960396916375</v>
      </c>
      <c r="AO610" s="98">
        <f>([8]CaseCE165!$O627+[8]CaseCE165!$Q627)/3600/1000</f>
        <v>6.5239668596616385</v>
      </c>
      <c r="AP610" s="98">
        <f>[8]CaseCE165!$AA627/1000</f>
        <v>2.21960081465041</v>
      </c>
      <c r="AQ610" s="99">
        <f t="shared" si="133"/>
        <v>2.9392523270852968</v>
      </c>
      <c r="AR610" s="98">
        <f>([9]CaseCE170!$O627+[9]CaseCE170!$Q627)/3600/1000</f>
        <v>3.2074202214031442</v>
      </c>
      <c r="AS610" s="98">
        <f>[9]CaseCE170!$AA627/1000</f>
        <v>0.94531822029333201</v>
      </c>
      <c r="AT610" s="99">
        <f t="shared" si="134"/>
        <v>3.3929529258495434</v>
      </c>
      <c r="AU610" s="98">
        <f>([10]CaseCE180!$O627+[10]CaseCE180!$Q627)/3600/1000</f>
        <v>6.5074715900726448</v>
      </c>
      <c r="AV610" s="98">
        <f>[10]CaseCE180!$AA627/1000</f>
        <v>1.6104051591742601</v>
      </c>
      <c r="AW610" s="99">
        <f t="shared" si="135"/>
        <v>4.0408909230080772</v>
      </c>
      <c r="AX610" s="98">
        <f>([11]CaseCE185!$O627+[11]CaseCE185!$Q627)/3600/1000</f>
        <v>6.5349658819403649</v>
      </c>
      <c r="AY610" s="98">
        <f>[11]CaseCE185!$AA627/1000</f>
        <v>2.2924968928190301</v>
      </c>
      <c r="AZ610" s="99">
        <f t="shared" si="136"/>
        <v>2.8505887630253097</v>
      </c>
      <c r="BA610" s="98">
        <f>([12]CaseCE190!$O627+[12]CaseCE190!$Q627)/3600/1000</f>
        <v>0.82739030585820139</v>
      </c>
      <c r="BB610" s="98">
        <f>[12]CaseCE190!$AA627/1000</f>
        <v>0.24355884750112802</v>
      </c>
      <c r="BC610" s="99">
        <f t="shared" si="137"/>
        <v>3.397085814566311</v>
      </c>
      <c r="BD610" s="98">
        <f>([13]CaseCE195!$O627+[13]CaseCE195!$Q627)/3600/1000</f>
        <v>0.85491488028927498</v>
      </c>
      <c r="BE610" s="98">
        <f>[13]CaseCE195!$AA627/1000</f>
        <v>0.37092890910274101</v>
      </c>
      <c r="BF610" s="99">
        <f t="shared" si="138"/>
        <v>2.3047944210044791</v>
      </c>
      <c r="BG610" s="98">
        <f>([14]CaseCE200!$O627+[14]CaseCE200!$Q627)/3600/1000</f>
        <v>7.9460900584937511</v>
      </c>
      <c r="BH610" s="98">
        <f>[14]CaseCE200!$AA627/1000</f>
        <v>2.1806196526875703</v>
      </c>
      <c r="BI610" s="99">
        <f t="shared" si="139"/>
        <v>3.6439596647220682</v>
      </c>
    </row>
    <row r="611" spans="19:61" x14ac:dyDescent="0.2">
      <c r="S611" t="s">
        <v>680</v>
      </c>
      <c r="T611" s="98">
        <f>([1]CaseCE100!$O628+[1]CaseCE100!$Q628)/3600/1000</f>
        <v>5.4346476803673882</v>
      </c>
      <c r="U611" s="98">
        <f>[1]CaseCE100!$AA628/1000</f>
        <v>2.26263119438855</v>
      </c>
      <c r="V611" s="99">
        <f t="shared" si="126"/>
        <v>2.4019149447977264</v>
      </c>
      <c r="W611" s="98">
        <f>([2]CaseCE110!$O628+[2]CaseCE110!$Q628)/3600/1000</f>
        <v>5.4071398975791105</v>
      </c>
      <c r="X611" s="98">
        <f>[2]CaseCE110!$AA628/1000</f>
        <v>1.5914143234948002</v>
      </c>
      <c r="Y611" s="99">
        <f t="shared" si="127"/>
        <v>3.3976946278231597</v>
      </c>
      <c r="Z611" s="98">
        <f>([3]CaseCE120!$O628+[3]CaseCE120!$Q628)/3600/1000</f>
        <v>5.3999652430715281</v>
      </c>
      <c r="AA611" s="98">
        <f>[3]CaseCE120!$AA628/1000</f>
        <v>1.4982124292538599</v>
      </c>
      <c r="AB611" s="99">
        <f t="shared" si="128"/>
        <v>3.6042720896133669</v>
      </c>
      <c r="AC611" s="98">
        <f>([4]CaseCE130!$O628+[4]CaseCE130!$Q628)/3600/1000</f>
        <v>0.30464754117934723</v>
      </c>
      <c r="AD611" s="98">
        <f>[4]CaseCE130!$AA628/1000</f>
        <v>0.160198699686251</v>
      </c>
      <c r="AE611" s="99">
        <f t="shared" si="129"/>
        <v>1.9016854804439682</v>
      </c>
      <c r="AF611" s="98">
        <f>([5]CaseCE140!$O628+[5]CaseCE140!$Q628)/3600/1000</f>
        <v>0.27713964632644916</v>
      </c>
      <c r="AG611" s="98">
        <f>[5]CaseCE140!$AA628/1000</f>
        <v>0.100114432050794</v>
      </c>
      <c r="AH611" s="99">
        <f t="shared" si="130"/>
        <v>2.7682287223668189</v>
      </c>
      <c r="AI611" s="98">
        <f>([6]CaseCE150!$O628+[6]CaseCE150!$Q628)/3600/1000</f>
        <v>6.5071890426960284</v>
      </c>
      <c r="AJ611" s="98">
        <f>[6]CaseCE150!$AA628/1000</f>
        <v>1.7820958653700301</v>
      </c>
      <c r="AK611" s="99">
        <f t="shared" si="131"/>
        <v>3.6514248021920479</v>
      </c>
      <c r="AL611" s="98">
        <f>([7]CaseCE160!$O628+[7]CaseCE160!$Q628)/3600/1000</f>
        <v>6.5000440831389161</v>
      </c>
      <c r="AM611" s="98">
        <f>[7]CaseCE160!$AA628/1000</f>
        <v>1.6848898984934999</v>
      </c>
      <c r="AN611" s="99">
        <f t="shared" si="132"/>
        <v>3.857845007528836</v>
      </c>
      <c r="AO611" s="98">
        <f>([8]CaseCE165!$O628+[8]CaseCE165!$Q628)/3600/1000</f>
        <v>6.5237134790878892</v>
      </c>
      <c r="AP611" s="98">
        <f>[8]CaseCE165!$AA628/1000</f>
        <v>2.2196576576137699</v>
      </c>
      <c r="AQ611" s="99">
        <f t="shared" si="133"/>
        <v>2.9390629031060445</v>
      </c>
      <c r="AR611" s="98">
        <f>([9]CaseCE170!$O628+[9]CaseCE170!$Q628)/3600/1000</f>
        <v>3.2071815907393528</v>
      </c>
      <c r="AS611" s="98">
        <f>[9]CaseCE170!$AA628/1000</f>
        <v>0.94532049138153895</v>
      </c>
      <c r="AT611" s="99">
        <f t="shared" si="134"/>
        <v>3.392692340829528</v>
      </c>
      <c r="AU611" s="98">
        <f>([10]CaseCE180!$O628+[10]CaseCE180!$Q628)/3600/1000</f>
        <v>6.5072341610196949</v>
      </c>
      <c r="AV611" s="98">
        <f>[10]CaseCE180!$AA628/1000</f>
        <v>1.61052719436376</v>
      </c>
      <c r="AW611" s="99">
        <f t="shared" si="135"/>
        <v>4.0404373076049689</v>
      </c>
      <c r="AX611" s="98">
        <f>([11]CaseCE185!$O628+[11]CaseCE185!$Q628)/3600/1000</f>
        <v>6.5347080948302434</v>
      </c>
      <c r="AY611" s="98">
        <f>[11]CaseCE185!$AA628/1000</f>
        <v>2.2927187848319099</v>
      </c>
      <c r="AZ611" s="99">
        <f t="shared" si="136"/>
        <v>2.8502004424015452</v>
      </c>
      <c r="BA611" s="98">
        <f>([12]CaseCE190!$O628+[12]CaseCE190!$Q628)/3600/1000</f>
        <v>0.82715129182221026</v>
      </c>
      <c r="BB611" s="98">
        <f>[12]CaseCE190!$AA628/1000</f>
        <v>0.243503252688688</v>
      </c>
      <c r="BC611" s="99">
        <f t="shared" si="137"/>
        <v>3.3968798473493074</v>
      </c>
      <c r="BD611" s="98">
        <f>([13]CaseCE195!$O628+[13]CaseCE195!$Q628)/3600/1000</f>
        <v>0.85465529441288335</v>
      </c>
      <c r="BE611" s="98">
        <f>[13]CaseCE195!$AA628/1000</f>
        <v>0.370829222033706</v>
      </c>
      <c r="BF611" s="99">
        <f t="shared" si="138"/>
        <v>2.3047139859307006</v>
      </c>
      <c r="BG611" s="98">
        <f>([14]CaseCE200!$O628+[14]CaseCE200!$Q628)/3600/1000</f>
        <v>7.9458463581796943</v>
      </c>
      <c r="BH611" s="98">
        <f>[14]CaseCE200!$AA628/1000</f>
        <v>2.1806643338434899</v>
      </c>
      <c r="BI611" s="99">
        <f t="shared" si="139"/>
        <v>3.6437732460065915</v>
      </c>
    </row>
    <row r="612" spans="19:61" x14ac:dyDescent="0.2">
      <c r="S612" t="s">
        <v>681</v>
      </c>
      <c r="T612" s="98">
        <f>([1]CaseCE100!$O629+[1]CaseCE100!$Q629)/3600/1000</f>
        <v>5.4345994770616661</v>
      </c>
      <c r="U612" s="98">
        <f>[1]CaseCE100!$AA629/1000</f>
        <v>2.2625108394190301</v>
      </c>
      <c r="V612" s="99">
        <f t="shared" si="126"/>
        <v>2.4020214101856716</v>
      </c>
      <c r="W612" s="98">
        <f>([2]CaseCE110!$O629+[2]CaseCE110!$Q629)/3600/1000</f>
        <v>5.4070503820229172</v>
      </c>
      <c r="X612" s="98">
        <f>[2]CaseCE110!$AA629/1000</f>
        <v>1.59131888518967</v>
      </c>
      <c r="Y612" s="99">
        <f t="shared" si="127"/>
        <v>3.3978421498959639</v>
      </c>
      <c r="Z612" s="98">
        <f>([3]CaseCE120!$O629+[3]CaseCE120!$Q629)/3600/1000</f>
        <v>5.3998568286542774</v>
      </c>
      <c r="AA612" s="98">
        <f>[3]CaseCE120!$AA629/1000</f>
        <v>1.4981183068189901</v>
      </c>
      <c r="AB612" s="99">
        <f t="shared" si="128"/>
        <v>3.6044261685313712</v>
      </c>
      <c r="AC612" s="98">
        <f>([4]CaseCE130!$O629+[4]CaseCE130!$Q629)/3600/1000</f>
        <v>0.30459933593559446</v>
      </c>
      <c r="AD612" s="98">
        <f>[4]CaseCE130!$AA629/1000</f>
        <v>0.16016349194867199</v>
      </c>
      <c r="AE612" s="99">
        <f t="shared" si="129"/>
        <v>1.901802540826284</v>
      </c>
      <c r="AF612" s="98">
        <f>([5]CaseCE140!$O629+[5]CaseCE140!$Q629)/3600/1000</f>
        <v>0.27705014985014192</v>
      </c>
      <c r="AG612" s="98">
        <f>[5]CaseCE140!$AA629/1000</f>
        <v>0.10007610174022401</v>
      </c>
      <c r="AH612" s="99">
        <f t="shared" si="130"/>
        <v>2.7683947019569608</v>
      </c>
      <c r="AI612" s="98">
        <f>([6]CaseCE150!$O629+[6]CaseCE150!$Q629)/3600/1000</f>
        <v>6.5070988223104447</v>
      </c>
      <c r="AJ612" s="98">
        <f>[6]CaseCE150!$AA629/1000</f>
        <v>1.7821421579091901</v>
      </c>
      <c r="AK612" s="99">
        <f t="shared" si="131"/>
        <v>3.6512793288861847</v>
      </c>
      <c r="AL612" s="98">
        <f>([7]CaseCE160!$O629+[7]CaseCE160!$Q629)/3600/1000</f>
        <v>6.4999436637104724</v>
      </c>
      <c r="AM612" s="98">
        <f>[7]CaseCE160!$AA629/1000</f>
        <v>1.6849706828898601</v>
      </c>
      <c r="AN612" s="99">
        <f t="shared" si="132"/>
        <v>3.8576004495001341</v>
      </c>
      <c r="AO612" s="98">
        <f>([8]CaseCE165!$O629+[8]CaseCE165!$Q629)/3600/1000</f>
        <v>6.5236554177131669</v>
      </c>
      <c r="AP612" s="98">
        <f>[8]CaseCE165!$AA629/1000</f>
        <v>2.21972098458129</v>
      </c>
      <c r="AQ612" s="99">
        <f t="shared" si="133"/>
        <v>2.9389528967956013</v>
      </c>
      <c r="AR612" s="98">
        <f>([9]CaseCE170!$O629+[9]CaseCE170!$Q629)/3600/1000</f>
        <v>3.2070898872646003</v>
      </c>
      <c r="AS612" s="98">
        <f>[9]CaseCE170!$AA629/1000</f>
        <v>0.94532475052264997</v>
      </c>
      <c r="AT612" s="99">
        <f t="shared" si="134"/>
        <v>3.3925800477470505</v>
      </c>
      <c r="AU612" s="98">
        <f>([10]CaseCE180!$O629+[10]CaseCE180!$Q629)/3600/1000</f>
        <v>6.5071390533147966</v>
      </c>
      <c r="AV612" s="98">
        <f>[10]CaseCE180!$AA629/1000</f>
        <v>1.6104362715891201</v>
      </c>
      <c r="AW612" s="99">
        <f t="shared" si="135"/>
        <v>4.0406063674247648</v>
      </c>
      <c r="AX612" s="98">
        <f>([11]CaseCE185!$O629+[11]CaseCE185!$Q629)/3600/1000</f>
        <v>6.5346577860648027</v>
      </c>
      <c r="AY612" s="98">
        <f>[11]CaseCE185!$AA629/1000</f>
        <v>2.2926111304660499</v>
      </c>
      <c r="AZ612" s="99">
        <f t="shared" si="136"/>
        <v>2.850312335671342</v>
      </c>
      <c r="BA612" s="98">
        <f>([12]CaseCE190!$O629+[12]CaseCE190!$Q629)/3600/1000</f>
        <v>0.82706107885266844</v>
      </c>
      <c r="BB612" s="98">
        <f>[12]CaseCE190!$AA629/1000</f>
        <v>0.24351352839428902</v>
      </c>
      <c r="BC612" s="99">
        <f t="shared" si="137"/>
        <v>3.3963660430130953</v>
      </c>
      <c r="BD612" s="98">
        <f>([13]CaseCE195!$O629+[13]CaseCE195!$Q629)/3600/1000</f>
        <v>0.85460699364321113</v>
      </c>
      <c r="BE612" s="98">
        <f>[13]CaseCE195!$AA629/1000</f>
        <v>0.37088329323438801</v>
      </c>
      <c r="BF612" s="99">
        <f t="shared" si="138"/>
        <v>2.3042477491783999</v>
      </c>
      <c r="BG612" s="98">
        <f>([14]CaseCE200!$O629+[14]CaseCE200!$Q629)/3600/1000</f>
        <v>7.9457591091912505</v>
      </c>
      <c r="BH612" s="98">
        <f>[14]CaseCE200!$AA629/1000</f>
        <v>2.1807408614096198</v>
      </c>
      <c r="BI612" s="99">
        <f t="shared" si="139"/>
        <v>3.6436053681569263</v>
      </c>
    </row>
    <row r="613" spans="19:61" x14ac:dyDescent="0.2">
      <c r="S613" t="s">
        <v>682</v>
      </c>
      <c r="T613" s="98">
        <f>([1]CaseCE100!$O630+[1]CaseCE100!$Q630)/3600/1000</f>
        <v>5.4346832991860001</v>
      </c>
      <c r="U613" s="98">
        <f>[1]CaseCE100!$AA630/1000</f>
        <v>2.2623811089624701</v>
      </c>
      <c r="V613" s="99">
        <f t="shared" si="126"/>
        <v>2.4021961983577338</v>
      </c>
      <c r="W613" s="98">
        <f>([2]CaseCE110!$O630+[2]CaseCE110!$Q630)/3600/1000</f>
        <v>5.4070761814950004</v>
      </c>
      <c r="X613" s="98">
        <f>[2]CaseCE110!$AA630/1000</f>
        <v>1.59121368689056</v>
      </c>
      <c r="Y613" s="99">
        <f t="shared" si="127"/>
        <v>3.398083001699876</v>
      </c>
      <c r="Z613" s="98">
        <f>([3]CaseCE120!$O630+[3]CaseCE120!$Q630)/3600/1000</f>
        <v>5.3998002764833055</v>
      </c>
      <c r="AA613" s="98">
        <f>[3]CaseCE120!$AA630/1000</f>
        <v>1.49800133303295</v>
      </c>
      <c r="AB613" s="99">
        <f t="shared" si="128"/>
        <v>3.6046698740584708</v>
      </c>
      <c r="AC613" s="98">
        <f>([4]CaseCE130!$O630+[4]CaseCE130!$Q630)/3600/1000</f>
        <v>0.30468316211789442</v>
      </c>
      <c r="AD613" s="98">
        <f>[4]CaseCE130!$AA630/1000</f>
        <v>0.16019148469884201</v>
      </c>
      <c r="AE613" s="99">
        <f t="shared" si="129"/>
        <v>1.9019934966624161</v>
      </c>
      <c r="AF613" s="98">
        <f>([5]CaseCE140!$O630+[5]CaseCE140!$Q630)/3600/1000</f>
        <v>0.27707597032626141</v>
      </c>
      <c r="AG613" s="98">
        <f>[5]CaseCE140!$AA630/1000</f>
        <v>0.100075715572922</v>
      </c>
      <c r="AH613" s="99">
        <f t="shared" si="130"/>
        <v>2.7686633939116323</v>
      </c>
      <c r="AI613" s="98">
        <f>([6]CaseCE150!$O630+[6]CaseCE150!$Q630)/3600/1000</f>
        <v>6.5071198895826665</v>
      </c>
      <c r="AJ613" s="98">
        <f>[6]CaseCE150!$AA630/1000</f>
        <v>1.78201283865145</v>
      </c>
      <c r="AK613" s="99">
        <f t="shared" si="131"/>
        <v>3.6515561215075043</v>
      </c>
      <c r="AL613" s="98">
        <f>([7]CaseCE160!$O630+[7]CaseCE160!$Q630)/3600/1000</f>
        <v>6.4998687230763057</v>
      </c>
      <c r="AM613" s="98">
        <f>[7]CaseCE160!$AA630/1000</f>
        <v>1.6848230701340301</v>
      </c>
      <c r="AN613" s="99">
        <f t="shared" si="132"/>
        <v>3.8578939464303703</v>
      </c>
      <c r="AO613" s="98">
        <f>([8]CaseCE165!$O630+[8]CaseCE165!$Q630)/3600/1000</f>
        <v>6.5237227835655558</v>
      </c>
      <c r="AP613" s="98">
        <f>[8]CaseCE165!$AA630/1000</f>
        <v>2.2195719324524097</v>
      </c>
      <c r="AQ613" s="99">
        <f t="shared" si="133"/>
        <v>2.9391806087390377</v>
      </c>
      <c r="AR613" s="98">
        <f>([9]CaseCE170!$O630+[9]CaseCE170!$Q630)/3600/1000</f>
        <v>3.2071121549176334</v>
      </c>
      <c r="AS613" s="98">
        <f>[9]CaseCE170!$AA630/1000</f>
        <v>0.94526068584341494</v>
      </c>
      <c r="AT613" s="99">
        <f t="shared" si="134"/>
        <v>3.392833535709852</v>
      </c>
      <c r="AU613" s="98">
        <f>([10]CaseCE180!$O630+[10]CaseCE180!$Q630)/3600/1000</f>
        <v>6.5071579241810502</v>
      </c>
      <c r="AV613" s="98">
        <f>[10]CaseCE180!$AA630/1000</f>
        <v>1.61036609874518</v>
      </c>
      <c r="AW613" s="99">
        <f t="shared" si="135"/>
        <v>4.0407941580808986</v>
      </c>
      <c r="AX613" s="98">
        <f>([11]CaseCE185!$O630+[11]CaseCE185!$Q630)/3600/1000</f>
        <v>6.5347391248570004</v>
      </c>
      <c r="AY613" s="98">
        <f>[11]CaseCE185!$AA630/1000</f>
        <v>2.2924853570120498</v>
      </c>
      <c r="AZ613" s="99">
        <f t="shared" si="136"/>
        <v>2.8505041940046087</v>
      </c>
      <c r="BA613" s="98">
        <f>([12]CaseCE190!$O630+[12]CaseCE190!$Q630)/3600/1000</f>
        <v>0.82708627980767391</v>
      </c>
      <c r="BB613" s="98">
        <f>[12]CaseCE190!$AA630/1000</f>
        <v>0.243562828700742</v>
      </c>
      <c r="BC613" s="99">
        <f t="shared" si="137"/>
        <v>3.3957820420286251</v>
      </c>
      <c r="BD613" s="98">
        <f>([13]CaseCE195!$O630+[13]CaseCE195!$Q630)/3600/1000</f>
        <v>0.85469078137883336</v>
      </c>
      <c r="BE613" s="98">
        <f>[13]CaseCE195!$AA630/1000</f>
        <v>0.37097633279070402</v>
      </c>
      <c r="BF613" s="99">
        <f t="shared" si="138"/>
        <v>2.3038957093282537</v>
      </c>
      <c r="BG613" s="98">
        <f>([14]CaseCE200!$O630+[14]CaseCE200!$Q630)/3600/1000</f>
        <v>7.9457857041627769</v>
      </c>
      <c r="BH613" s="98">
        <f>[14]CaseCE200!$AA630/1000</f>
        <v>2.18059190842115</v>
      </c>
      <c r="BI613" s="99">
        <f t="shared" si="139"/>
        <v>3.6438664536345526</v>
      </c>
    </row>
    <row r="614" spans="19:61" x14ac:dyDescent="0.2">
      <c r="S614" t="s">
        <v>683</v>
      </c>
      <c r="T614" s="98">
        <f>([1]CaseCE100!$O631+[1]CaseCE100!$Q631)/3600/1000</f>
        <v>5.4346691118508605</v>
      </c>
      <c r="U614" s="98">
        <f>[1]CaseCE100!$AA631/1000</f>
        <v>2.2621151016790799</v>
      </c>
      <c r="V614" s="99">
        <f t="shared" si="126"/>
        <v>2.4024724063850322</v>
      </c>
      <c r="W614" s="98">
        <f>([2]CaseCE110!$O631+[2]CaseCE110!$Q631)/3600/1000</f>
        <v>5.4070574227065284</v>
      </c>
      <c r="X614" s="98">
        <f>[2]CaseCE110!$AA631/1000</f>
        <v>1.5910240328724101</v>
      </c>
      <c r="Y614" s="99">
        <f t="shared" si="127"/>
        <v>3.3984762712507308</v>
      </c>
      <c r="Z614" s="98">
        <f>([3]CaseCE120!$O631+[3]CaseCE120!$Q631)/3600/1000</f>
        <v>5.3997283992811109</v>
      </c>
      <c r="AA614" s="98">
        <f>[3]CaseCE120!$AA631/1000</f>
        <v>1.4978116593310298</v>
      </c>
      <c r="AB614" s="99">
        <f t="shared" si="128"/>
        <v>3.605078359246316</v>
      </c>
      <c r="AC614" s="98">
        <f>([4]CaseCE130!$O631+[4]CaseCE130!$Q631)/3600/1000</f>
        <v>0.30466896901224444</v>
      </c>
      <c r="AD614" s="98">
        <f>[4]CaseCE130!$AA631/1000</f>
        <v>0.160158521662432</v>
      </c>
      <c r="AE614" s="99">
        <f t="shared" si="129"/>
        <v>1.9022963364659349</v>
      </c>
      <c r="AF614" s="98">
        <f>([5]CaseCE140!$O631+[5]CaseCE140!$Q631)/3600/1000</f>
        <v>0.27705722835262975</v>
      </c>
      <c r="AG614" s="98">
        <f>[5]CaseCE140!$AA631/1000</f>
        <v>0.100053048552493</v>
      </c>
      <c r="AH614" s="99">
        <f t="shared" si="130"/>
        <v>2.7691033143010251</v>
      </c>
      <c r="AI614" s="98">
        <f>([6]CaseCE150!$O631+[6]CaseCE150!$Q631)/3600/1000</f>
        <v>6.5070991321111107</v>
      </c>
      <c r="AJ614" s="98">
        <f>[6]CaseCE150!$AA631/1000</f>
        <v>1.78188816419774</v>
      </c>
      <c r="AK614" s="99">
        <f t="shared" si="131"/>
        <v>3.6517999630132811</v>
      </c>
      <c r="AL614" s="98">
        <f>([7]CaseCE160!$O631+[7]CaseCE160!$Q631)/3600/1000</f>
        <v>6.499789307988916</v>
      </c>
      <c r="AM614" s="98">
        <f>[7]CaseCE160!$AA631/1000</f>
        <v>1.68470715333943</v>
      </c>
      <c r="AN614" s="99">
        <f t="shared" si="132"/>
        <v>3.8581122512034334</v>
      </c>
      <c r="AO614" s="98">
        <f>([8]CaseCE165!$O631+[8]CaseCE165!$Q631)/3600/1000</f>
        <v>6.5237088607844163</v>
      </c>
      <c r="AP614" s="98">
        <f>[8]CaseCE165!$AA631/1000</f>
        <v>2.21940461253886</v>
      </c>
      <c r="AQ614" s="99">
        <f t="shared" si="133"/>
        <v>2.9393959190351064</v>
      </c>
      <c r="AR614" s="98">
        <f>([9]CaseCE170!$O631+[9]CaseCE170!$Q631)/3600/1000</f>
        <v>3.2070916217070087</v>
      </c>
      <c r="AS614" s="98">
        <f>[9]CaseCE170!$AA631/1000</f>
        <v>0.94516343449326101</v>
      </c>
      <c r="AT614" s="99">
        <f t="shared" si="134"/>
        <v>3.3931609123521116</v>
      </c>
      <c r="AU614" s="98">
        <f>([10]CaseCE180!$O631+[10]CaseCE180!$Q631)/3600/1000</f>
        <v>6.5071344489738285</v>
      </c>
      <c r="AV614" s="98">
        <f>[10]CaseCE180!$AA631/1000</f>
        <v>1.61017508880968</v>
      </c>
      <c r="AW614" s="99">
        <f t="shared" si="135"/>
        <v>4.0412589253161402</v>
      </c>
      <c r="AX614" s="98">
        <f>([11]CaseCE185!$O631+[11]CaseCE185!$Q631)/3600/1000</f>
        <v>6.5347232586393478</v>
      </c>
      <c r="AY614" s="98">
        <f>[11]CaseCE185!$AA631/1000</f>
        <v>2.2921501849799704</v>
      </c>
      <c r="AZ614" s="99">
        <f t="shared" si="136"/>
        <v>2.8509140899493244</v>
      </c>
      <c r="BA614" s="98">
        <f>([12]CaseCE190!$O631+[12]CaseCE190!$Q631)/3600/1000</f>
        <v>0.82706689015902113</v>
      </c>
      <c r="BB614" s="98">
        <f>[12]CaseCE190!$AA631/1000</f>
        <v>0.24351718581809201</v>
      </c>
      <c r="BC614" s="99">
        <f t="shared" si="137"/>
        <v>3.3963388964951422</v>
      </c>
      <c r="BD614" s="98">
        <f>([13]CaseCE195!$O631+[13]CaseCE195!$Q631)/3600/1000</f>
        <v>0.8546761187869083</v>
      </c>
      <c r="BE614" s="98">
        <f>[13]CaseCE195!$AA631/1000</f>
        <v>0.37087099116052297</v>
      </c>
      <c r="BF614" s="99">
        <f t="shared" si="138"/>
        <v>2.3045105687896239</v>
      </c>
      <c r="BG614" s="98">
        <f>([14]CaseCE200!$O631+[14]CaseCE200!$Q631)/3600/1000</f>
        <v>7.945764934769751</v>
      </c>
      <c r="BH614" s="98">
        <f>[14]CaseCE200!$AA631/1000</f>
        <v>2.1804521674520001</v>
      </c>
      <c r="BI614" s="99">
        <f t="shared" si="139"/>
        <v>3.6440904567307677</v>
      </c>
    </row>
    <row r="615" spans="19:61" x14ac:dyDescent="0.2">
      <c r="S615" t="s">
        <v>684</v>
      </c>
      <c r="T615" s="98">
        <f>([1]CaseCE100!$O632+[1]CaseCE100!$Q632)/3600/1000</f>
        <v>5.434534208902555</v>
      </c>
      <c r="U615" s="98">
        <f>[1]CaseCE100!$AA632/1000</f>
        <v>2.2616533462399504</v>
      </c>
      <c r="V615" s="99">
        <f t="shared" si="126"/>
        <v>2.4029032645244199</v>
      </c>
      <c r="W615" s="98">
        <f>([2]CaseCE110!$O632+[2]CaseCE110!$Q632)/3600/1000</f>
        <v>5.4069509729741112</v>
      </c>
      <c r="X615" s="98">
        <f>[2]CaseCE110!$AA632/1000</f>
        <v>1.59070273729364</v>
      </c>
      <c r="Y615" s="99">
        <f t="shared" si="127"/>
        <v>3.3990957871696934</v>
      </c>
      <c r="Z615" s="98">
        <f>([3]CaseCE120!$O632+[3]CaseCE120!$Q632)/3600/1000</f>
        <v>5.3996185756551114</v>
      </c>
      <c r="AA615" s="98">
        <f>[3]CaseCE120!$AA632/1000</f>
        <v>1.4975098033779299</v>
      </c>
      <c r="AB615" s="99">
        <f t="shared" si="128"/>
        <v>3.6057317043769612</v>
      </c>
      <c r="AC615" s="98">
        <f>([4]CaseCE130!$O632+[4]CaseCE130!$Q632)/3600/1000</f>
        <v>0.30453405310944998</v>
      </c>
      <c r="AD615" s="98">
        <f>[4]CaseCE130!$AA632/1000</f>
        <v>0.16004778165288799</v>
      </c>
      <c r="AE615" s="99">
        <f t="shared" si="129"/>
        <v>1.9027695977062908</v>
      </c>
      <c r="AF615" s="98">
        <f>([5]CaseCE140!$O632+[5]CaseCE140!$Q632)/3600/1000</f>
        <v>0.27695077791233919</v>
      </c>
      <c r="AG615" s="98">
        <f>[5]CaseCE140!$AA632/1000</f>
        <v>9.9989554363904207E-2</v>
      </c>
      <c r="AH615" s="99">
        <f t="shared" si="130"/>
        <v>2.7697971020492638</v>
      </c>
      <c r="AI615" s="98">
        <f>([6]CaseCE150!$O632+[6]CaseCE150!$Q632)/3600/1000</f>
        <v>6.5069933501757227</v>
      </c>
      <c r="AJ615" s="98">
        <f>[6]CaseCE150!$AA632/1000</f>
        <v>1.7816088604757798</v>
      </c>
      <c r="AK615" s="99">
        <f t="shared" si="131"/>
        <v>3.6523130831522841</v>
      </c>
      <c r="AL615" s="98">
        <f>([7]CaseCE160!$O632+[7]CaseCE160!$Q632)/3600/1000</f>
        <v>6.499655636449778</v>
      </c>
      <c r="AM615" s="98">
        <f>[7]CaseCE160!$AA632/1000</f>
        <v>1.68444281725235</v>
      </c>
      <c r="AN615" s="99">
        <f t="shared" si="132"/>
        <v>3.8586383401556876</v>
      </c>
      <c r="AO615" s="98">
        <f>([8]CaseCE165!$O632+[8]CaseCE165!$Q632)/3600/1000</f>
        <v>6.5235827718364447</v>
      </c>
      <c r="AP615" s="98">
        <f>[8]CaseCE165!$AA632/1000</f>
        <v>2.2190343735103402</v>
      </c>
      <c r="AQ615" s="99">
        <f t="shared" si="133"/>
        <v>2.9398295266227188</v>
      </c>
      <c r="AR615" s="98">
        <f>([9]CaseCE170!$O632+[9]CaseCE170!$Q632)/3600/1000</f>
        <v>3.2069861092830001</v>
      </c>
      <c r="AS615" s="98">
        <f>[9]CaseCE170!$AA632/1000</f>
        <v>0.94496418088323297</v>
      </c>
      <c r="AT615" s="99">
        <f t="shared" si="134"/>
        <v>3.3937647311515184</v>
      </c>
      <c r="AU615" s="98">
        <f>([10]CaseCE180!$O632+[10]CaseCE180!$Q632)/3600/1000</f>
        <v>6.5070298357587859</v>
      </c>
      <c r="AV615" s="98">
        <f>[10]CaseCE180!$AA632/1000</f>
        <v>1.6099124473414899</v>
      </c>
      <c r="AW615" s="99">
        <f t="shared" si="135"/>
        <v>4.0418532364937567</v>
      </c>
      <c r="AX615" s="98">
        <f>([11]CaseCE185!$O632+[11]CaseCE185!$Q632)/3600/1000</f>
        <v>6.534589157421439</v>
      </c>
      <c r="AY615" s="98">
        <f>[11]CaseCE185!$AA632/1000</f>
        <v>2.2916703636136</v>
      </c>
      <c r="AZ615" s="99">
        <f t="shared" si="136"/>
        <v>2.8514524868739981</v>
      </c>
      <c r="BA615" s="98">
        <f>([12]CaseCE190!$O632+[12]CaseCE190!$Q632)/3600/1000</f>
        <v>0.82696091549850137</v>
      </c>
      <c r="BB615" s="98">
        <f>[12]CaseCE190!$AA632/1000</f>
        <v>0.243402083710684</v>
      </c>
      <c r="BC615" s="99">
        <f t="shared" si="137"/>
        <v>3.3975095976641483</v>
      </c>
      <c r="BD615" s="98">
        <f>([13]CaseCE195!$O632+[13]CaseCE195!$Q632)/3600/1000</f>
        <v>0.85454144744515836</v>
      </c>
      <c r="BE615" s="98">
        <f>[13]CaseCE195!$AA632/1000</f>
        <v>0.37066124946222301</v>
      </c>
      <c r="BF615" s="99">
        <f t="shared" si="138"/>
        <v>2.3054512676600996</v>
      </c>
      <c r="BG615" s="98">
        <f>([14]CaseCE200!$O632+[14]CaseCE200!$Q632)/3600/1000</f>
        <v>7.9456547294031399</v>
      </c>
      <c r="BH615" s="98">
        <f>[14]CaseCE200!$AA632/1000</f>
        <v>2.1801350901796601</v>
      </c>
      <c r="BI615" s="99">
        <f t="shared" si="139"/>
        <v>3.6445699008258963</v>
      </c>
    </row>
    <row r="616" spans="19:61" x14ac:dyDescent="0.2">
      <c r="S616" t="s">
        <v>685</v>
      </c>
      <c r="T616" s="98">
        <f>([1]CaseCE100!$O633+[1]CaseCE100!$Q633)/3600/1000</f>
        <v>5.4357910925375279</v>
      </c>
      <c r="U616" s="98">
        <f>[1]CaseCE100!$AA633/1000</f>
        <v>2.2616444922924903</v>
      </c>
      <c r="V616" s="99">
        <f t="shared" si="126"/>
        <v>2.4034684102927244</v>
      </c>
      <c r="W616" s="98">
        <f>([2]CaseCE110!$O633+[2]CaseCE110!$Q633)/3600/1000</f>
        <v>5.4080889751776668</v>
      </c>
      <c r="X616" s="98">
        <f>[2]CaseCE110!$AA633/1000</f>
        <v>1.59067690194808</v>
      </c>
      <c r="Y616" s="99">
        <f t="shared" si="127"/>
        <v>3.3998664144518949</v>
      </c>
      <c r="Z616" s="98">
        <f>([3]CaseCE120!$O633+[3]CaseCE120!$Q633)/3600/1000</f>
        <v>5.4003735759013889</v>
      </c>
      <c r="AA616" s="98">
        <f>[3]CaseCE120!$AA633/1000</f>
        <v>1.49740578309223</v>
      </c>
      <c r="AB616" s="99">
        <f t="shared" si="128"/>
        <v>3.6064863892466765</v>
      </c>
      <c r="AC616" s="98">
        <f>([4]CaseCE130!$O633+[4]CaseCE130!$Q633)/3600/1000</f>
        <v>0.30579098057852222</v>
      </c>
      <c r="AD616" s="98">
        <f>[4]CaseCE130!$AA633/1000</f>
        <v>0.16065683922470397</v>
      </c>
      <c r="AE616" s="99">
        <f t="shared" si="129"/>
        <v>1.9033797879642411</v>
      </c>
      <c r="AF616" s="98">
        <f>([5]CaseCE140!$O633+[5]CaseCE140!$Q633)/3600/1000</f>
        <v>0.27808887627982498</v>
      </c>
      <c r="AG616" s="98">
        <f>[5]CaseCE140!$AA633/1000</f>
        <v>0.100369740208185</v>
      </c>
      <c r="AH616" s="99">
        <f t="shared" si="130"/>
        <v>2.7706445757757105</v>
      </c>
      <c r="AI616" s="98">
        <f>([6]CaseCE150!$O633+[6]CaseCE150!$Q633)/3600/1000</f>
        <v>6.5081129388223324</v>
      </c>
      <c r="AJ616" s="98">
        <f>[6]CaseCE150!$AA633/1000</f>
        <v>1.78160116605492</v>
      </c>
      <c r="AK616" s="99">
        <f t="shared" si="131"/>
        <v>3.6529572739523632</v>
      </c>
      <c r="AL616" s="98">
        <f>([7]CaseCE160!$O633+[7]CaseCE160!$Q633)/3600/1000</f>
        <v>6.5004033095171661</v>
      </c>
      <c r="AM616" s="98">
        <f>[7]CaseCE160!$AA633/1000</f>
        <v>1.6843869515976702</v>
      </c>
      <c r="AN616" s="99">
        <f t="shared" si="132"/>
        <v>3.8592102030661191</v>
      </c>
      <c r="AO616" s="98">
        <f>([8]CaseCE165!$O633+[8]CaseCE165!$Q633)/3600/1000</f>
        <v>6.5247832087194721</v>
      </c>
      <c r="AP616" s="98">
        <f>[8]CaseCE165!$AA633/1000</f>
        <v>2.2190284365925099</v>
      </c>
      <c r="AQ616" s="99">
        <f t="shared" si="133"/>
        <v>2.940378366100969</v>
      </c>
      <c r="AR616" s="98">
        <f>([9]CaseCE170!$O633+[9]CaseCE170!$Q633)/3600/1000</f>
        <v>3.2081062304423336</v>
      </c>
      <c r="AS616" s="98">
        <f>[9]CaseCE170!$AA633/1000</f>
        <v>0.94519549493815003</v>
      </c>
      <c r="AT616" s="99">
        <f t="shared" si="134"/>
        <v>3.3941192564108231</v>
      </c>
      <c r="AU616" s="98">
        <f>([10]CaseCE180!$O633+[10]CaseCE180!$Q633)/3600/1000</f>
        <v>6.5081333834277286</v>
      </c>
      <c r="AV616" s="98">
        <f>[10]CaseCE180!$AA633/1000</f>
        <v>1.6101323651406998</v>
      </c>
      <c r="AW616" s="99">
        <f t="shared" si="135"/>
        <v>4.0419865623029212</v>
      </c>
      <c r="AX616" s="98">
        <f>([11]CaseCE185!$O633+[11]CaseCE185!$Q633)/3600/1000</f>
        <v>6.5358379736823915</v>
      </c>
      <c r="AY616" s="98">
        <f>[11]CaseCE185!$AA633/1000</f>
        <v>2.29193413243105</v>
      </c>
      <c r="AZ616" s="99">
        <f t="shared" si="136"/>
        <v>2.8516691999127572</v>
      </c>
      <c r="BA616" s="98">
        <f>([12]CaseCE190!$O633+[12]CaseCE190!$Q633)/3600/1000</f>
        <v>0.82809596506309158</v>
      </c>
      <c r="BB616" s="98">
        <f>[12]CaseCE190!$AA633/1000</f>
        <v>0.24426314132097202</v>
      </c>
      <c r="BC616" s="99">
        <f t="shared" si="137"/>
        <v>3.3901797896512709</v>
      </c>
      <c r="BD616" s="98">
        <f>([13]CaseCE195!$O633+[13]CaseCE195!$Q633)/3600/1000</f>
        <v>0.85579945451301664</v>
      </c>
      <c r="BE616" s="98">
        <f>[13]CaseCE195!$AA633/1000</f>
        <v>0.371931507774593</v>
      </c>
      <c r="BF616" s="99">
        <f t="shared" si="138"/>
        <v>2.3009598182030575</v>
      </c>
      <c r="BG616" s="98">
        <f>([14]CaseCE200!$O633+[14]CaseCE200!$Q633)/3600/1000</f>
        <v>7.9467858267982221</v>
      </c>
      <c r="BH616" s="98">
        <f>[14]CaseCE200!$AA633/1000</f>
        <v>2.1800886345378498</v>
      </c>
      <c r="BI616" s="99">
        <f t="shared" si="139"/>
        <v>3.64516639410986</v>
      </c>
    </row>
    <row r="617" spans="19:61" x14ac:dyDescent="0.2">
      <c r="S617" t="s">
        <v>686</v>
      </c>
      <c r="T617" s="98">
        <f>([1]CaseCE100!$O634+[1]CaseCE100!$Q634)/3600/1000</f>
        <v>5.4377764389217784</v>
      </c>
      <c r="U617" s="98">
        <f>[1]CaseCE100!$AA634/1000</f>
        <v>2.2621332861223</v>
      </c>
      <c r="V617" s="99">
        <f t="shared" si="126"/>
        <v>2.4038267206805912</v>
      </c>
      <c r="W617" s="98">
        <f>([2]CaseCE110!$O634+[2]CaseCE110!$Q634)/3600/1000</f>
        <v>5.4100602377594997</v>
      </c>
      <c r="X617" s="98">
        <f>[2]CaseCE110!$AA634/1000</f>
        <v>1.59103335410602</v>
      </c>
      <c r="Y617" s="99">
        <f t="shared" si="127"/>
        <v>3.4003436972566417</v>
      </c>
      <c r="Z617" s="98">
        <f>([3]CaseCE120!$O634+[3]CaseCE120!$Q634)/3600/1000</f>
        <v>5.4023734392858342</v>
      </c>
      <c r="AA617" s="98">
        <f>[3]CaseCE120!$AA634/1000</f>
        <v>1.4977587207779199</v>
      </c>
      <c r="AB617" s="99">
        <f t="shared" si="128"/>
        <v>3.606971780127509</v>
      </c>
      <c r="AC617" s="98">
        <f>([4]CaseCE130!$O634+[4]CaseCE130!$Q634)/3600/1000</f>
        <v>0.30777637678611663</v>
      </c>
      <c r="AD617" s="98">
        <f>[4]CaseCE130!$AA634/1000</f>
        <v>0.16166787804687602</v>
      </c>
      <c r="AE617" s="99">
        <f t="shared" si="129"/>
        <v>1.903757137808638</v>
      </c>
      <c r="AF617" s="98">
        <f>([5]CaseCE140!$O634+[5]CaseCE140!$Q634)/3600/1000</f>
        <v>0.28006023469734448</v>
      </c>
      <c r="AG617" s="98">
        <f>[5]CaseCE140!$AA634/1000</f>
        <v>0.10106273361311899</v>
      </c>
      <c r="AH617" s="99">
        <f t="shared" si="130"/>
        <v>2.7711523791692665</v>
      </c>
      <c r="AI617" s="98">
        <f>([6]CaseCE150!$O634+[6]CaseCE150!$Q634)/3600/1000</f>
        <v>6.5100625139303059</v>
      </c>
      <c r="AJ617" s="98">
        <f>[6]CaseCE150!$AA634/1000</f>
        <v>1.7818484938213701</v>
      </c>
      <c r="AK617" s="99">
        <f t="shared" si="131"/>
        <v>3.6535443594133867</v>
      </c>
      <c r="AL617" s="98">
        <f>([7]CaseCE160!$O634+[7]CaseCE160!$Q634)/3600/1000</f>
        <v>6.5022833184848885</v>
      </c>
      <c r="AM617" s="98">
        <f>[7]CaseCE160!$AA634/1000</f>
        <v>1.6845399824795899</v>
      </c>
      <c r="AN617" s="99">
        <f t="shared" si="132"/>
        <v>3.8599756527676665</v>
      </c>
      <c r="AO617" s="98">
        <f>([8]CaseCE165!$O634+[8]CaseCE165!$Q634)/3600/1000</f>
        <v>6.5267741386283618</v>
      </c>
      <c r="AP617" s="98">
        <f>[8]CaseCE165!$AA634/1000</f>
        <v>2.2193406521130599</v>
      </c>
      <c r="AQ617" s="99">
        <f t="shared" si="133"/>
        <v>2.9408617971351738</v>
      </c>
      <c r="AR617" s="98">
        <f>([9]CaseCE170!$O634+[9]CaseCE170!$Q634)/3600/1000</f>
        <v>3.2100620593070834</v>
      </c>
      <c r="AS617" s="98">
        <f>[9]CaseCE170!$AA634/1000</f>
        <v>0.94567779294850407</v>
      </c>
      <c r="AT617" s="99">
        <f t="shared" si="134"/>
        <v>3.3944564239988284</v>
      </c>
      <c r="AU617" s="98">
        <f>([10]CaseCE180!$O634+[10]CaseCE180!$Q634)/3600/1000</f>
        <v>6.5100686045960501</v>
      </c>
      <c r="AV617" s="98">
        <f>[10]CaseCE180!$AA634/1000</f>
        <v>1.61046943404323</v>
      </c>
      <c r="AW617" s="99">
        <f t="shared" si="135"/>
        <v>4.0423422307692798</v>
      </c>
      <c r="AX617" s="98">
        <f>([11]CaseCE185!$O634+[11]CaseCE185!$Q634)/3600/1000</f>
        <v>6.5378140228725146</v>
      </c>
      <c r="AY617" s="98">
        <f>[11]CaseCE185!$AA634/1000</f>
        <v>2.2923977788778798</v>
      </c>
      <c r="AZ617" s="99">
        <f t="shared" si="136"/>
        <v>2.8519544396316552</v>
      </c>
      <c r="BA617" s="98">
        <f>([12]CaseCE190!$O634+[12]CaseCE190!$Q634)/3600/1000</f>
        <v>0.83006422773700272</v>
      </c>
      <c r="BB617" s="98">
        <f>[12]CaseCE190!$AA634/1000</f>
        <v>0.2453368067143</v>
      </c>
      <c r="BC617" s="99">
        <f t="shared" si="137"/>
        <v>3.3833660707242776</v>
      </c>
      <c r="BD617" s="98">
        <f>([13]CaseCE195!$O634+[13]CaseCE195!$Q634)/3600/1000</f>
        <v>0.85778400476224426</v>
      </c>
      <c r="BE617" s="98">
        <f>[13]CaseCE195!$AA634/1000</f>
        <v>0.37335217039315699</v>
      </c>
      <c r="BF617" s="99">
        <f t="shared" si="138"/>
        <v>2.2975198024400347</v>
      </c>
      <c r="BG617" s="98">
        <f>([14]CaseCE200!$O634+[14]CaseCE200!$Q634)/3600/1000</f>
        <v>7.948731992929555</v>
      </c>
      <c r="BH617" s="98">
        <f>[14]CaseCE200!$AA634/1000</f>
        <v>2.1802812259580899</v>
      </c>
      <c r="BI617" s="99">
        <f t="shared" si="139"/>
        <v>3.6457370261657926</v>
      </c>
    </row>
    <row r="618" spans="19:61" x14ac:dyDescent="0.2">
      <c r="S618" t="s">
        <v>687</v>
      </c>
      <c r="T618" s="98">
        <f>([1]CaseCE100!$O635+[1]CaseCE100!$Q635)/3600/1000</f>
        <v>5.4389061882058893</v>
      </c>
      <c r="U618" s="98">
        <f>[1]CaseCE100!$AA635/1000</f>
        <v>2.2622398078125698</v>
      </c>
      <c r="V618" s="99">
        <f t="shared" si="126"/>
        <v>2.4042129262436318</v>
      </c>
      <c r="W618" s="98">
        <f>([2]CaseCE110!$O635+[2]CaseCE110!$Q635)/3600/1000</f>
        <v>5.4114591975955557</v>
      </c>
      <c r="X618" s="98">
        <f>[2]CaseCE110!$AA635/1000</f>
        <v>1.5911803884760201</v>
      </c>
      <c r="Y618" s="99">
        <f t="shared" si="127"/>
        <v>3.4009086818738838</v>
      </c>
      <c r="Z618" s="98">
        <f>([3]CaseCE120!$O635+[3]CaseCE120!$Q635)/3600/1000</f>
        <v>5.4036852067701941</v>
      </c>
      <c r="AA618" s="98">
        <f>[3]CaseCE120!$AA635/1000</f>
        <v>1.4978856697139</v>
      </c>
      <c r="AB618" s="99">
        <f t="shared" si="128"/>
        <v>3.6075418278100702</v>
      </c>
      <c r="AC618" s="98">
        <f>([4]CaseCE130!$O635+[4]CaseCE130!$Q635)/3600/1000</f>
        <v>0.30890612478771667</v>
      </c>
      <c r="AD618" s="98">
        <f>[4]CaseCE130!$AA635/1000</f>
        <v>0.16222597424796001</v>
      </c>
      <c r="AE618" s="99">
        <f t="shared" si="129"/>
        <v>1.9041717962843498</v>
      </c>
      <c r="AF618" s="98">
        <f>([5]CaseCE140!$O635+[5]CaseCE140!$Q635)/3600/1000</f>
        <v>0.28145919503693334</v>
      </c>
      <c r="AG618" s="98">
        <f>[5]CaseCE140!$AA635/1000</f>
        <v>0.10154507370542799</v>
      </c>
      <c r="AH618" s="99">
        <f t="shared" si="130"/>
        <v>2.7717661208599647</v>
      </c>
      <c r="AI618" s="98">
        <f>([6]CaseCE150!$O635+[6]CaseCE150!$Q635)/3600/1000</f>
        <v>6.5114620749477226</v>
      </c>
      <c r="AJ618" s="98">
        <f>[6]CaseCE150!$AA635/1000</f>
        <v>1.7820295667228199</v>
      </c>
      <c r="AK618" s="99">
        <f t="shared" si="131"/>
        <v>3.653958495718117</v>
      </c>
      <c r="AL618" s="98">
        <f>([7]CaseCE160!$O635+[7]CaseCE160!$Q635)/3600/1000</f>
        <v>6.5036945177866379</v>
      </c>
      <c r="AM618" s="98">
        <f>[7]CaseCE160!$AA635/1000</f>
        <v>1.68474827405962</v>
      </c>
      <c r="AN618" s="99">
        <f t="shared" si="132"/>
        <v>3.8603360620249458</v>
      </c>
      <c r="AO618" s="98">
        <f>([8]CaseCE165!$O635+[8]CaseCE165!$Q635)/3600/1000</f>
        <v>6.5280131247557787</v>
      </c>
      <c r="AP618" s="98">
        <f>[8]CaseCE165!$AA635/1000</f>
        <v>2.2194936817563997</v>
      </c>
      <c r="AQ618" s="99">
        <f t="shared" si="133"/>
        <v>2.9412172597805393</v>
      </c>
      <c r="AR618" s="98">
        <f>([9]CaseCE170!$O635+[9]CaseCE170!$Q635)/3600/1000</f>
        <v>3.2114626798682391</v>
      </c>
      <c r="AS618" s="98">
        <f>[9]CaseCE170!$AA635/1000</f>
        <v>0.94595565240949198</v>
      </c>
      <c r="AT618" s="99">
        <f t="shared" si="134"/>
        <v>3.3949399971215968</v>
      </c>
      <c r="AU618" s="98">
        <f>([10]CaseCE180!$O635+[10]CaseCE180!$Q635)/3600/1000</f>
        <v>6.511467928860589</v>
      </c>
      <c r="AV618" s="98">
        <f>[10]CaseCE180!$AA635/1000</f>
        <v>1.6105674691348499</v>
      </c>
      <c r="AW618" s="99">
        <f t="shared" si="135"/>
        <v>4.0429650130449737</v>
      </c>
      <c r="AX618" s="98">
        <f>([11]CaseCE185!$O635+[11]CaseCE185!$Q635)/3600/1000</f>
        <v>6.5389419529463613</v>
      </c>
      <c r="AY618" s="98">
        <f>[11]CaseCE185!$AA635/1000</f>
        <v>2.2923264031462298</v>
      </c>
      <c r="AZ618" s="99">
        <f t="shared" si="136"/>
        <v>2.852535286411058</v>
      </c>
      <c r="BA618" s="98">
        <f>([12]CaseCE190!$O635+[12]CaseCE190!$Q635)/3600/1000</f>
        <v>0.83146295207421672</v>
      </c>
      <c r="BB618" s="98">
        <f>[12]CaseCE190!$AA635/1000</f>
        <v>0.24568328011623899</v>
      </c>
      <c r="BC618" s="99">
        <f t="shared" si="137"/>
        <v>3.3842878997741748</v>
      </c>
      <c r="BD618" s="98">
        <f>([13]CaseCE195!$O635+[13]CaseCE195!$Q635)/3600/1000</f>
        <v>0.85891285024868058</v>
      </c>
      <c r="BE618" s="98">
        <f>[13]CaseCE195!$AA635/1000</f>
        <v>0.37354216746337798</v>
      </c>
      <c r="BF618" s="99">
        <f t="shared" si="138"/>
        <v>2.2993732035162759</v>
      </c>
      <c r="BG618" s="98">
        <f>([14]CaseCE200!$O635+[14]CaseCE200!$Q635)/3600/1000</f>
        <v>7.9501141264638058</v>
      </c>
      <c r="BH618" s="98">
        <f>[14]CaseCE200!$AA635/1000</f>
        <v>2.1804320594774098</v>
      </c>
      <c r="BI618" s="99">
        <f t="shared" si="139"/>
        <v>3.6461187093209553</v>
      </c>
    </row>
    <row r="619" spans="19:61" x14ac:dyDescent="0.2">
      <c r="S619" t="s">
        <v>688</v>
      </c>
      <c r="T619" s="98">
        <f>([1]CaseCE100!$O636+[1]CaseCE100!$Q636)/3600/1000</f>
        <v>5.4397241260818614</v>
      </c>
      <c r="U619" s="98">
        <f>[1]CaseCE100!$AA636/1000</f>
        <v>2.2623492854316503</v>
      </c>
      <c r="V619" s="99">
        <f t="shared" si="126"/>
        <v>2.4044581272709959</v>
      </c>
      <c r="W619" s="98">
        <f>([2]CaseCE110!$O636+[2]CaseCE110!$Q636)/3600/1000</f>
        <v>5.4121948146731107</v>
      </c>
      <c r="X619" s="98">
        <f>[2]CaseCE110!$AA636/1000</f>
        <v>1.59124398342338</v>
      </c>
      <c r="Y619" s="99">
        <f t="shared" si="127"/>
        <v>3.4012350532376505</v>
      </c>
      <c r="Z619" s="98">
        <f>([3]CaseCE120!$O636+[3]CaseCE120!$Q636)/3600/1000</f>
        <v>5.4045205930583613</v>
      </c>
      <c r="AA619" s="98">
        <f>[3]CaseCE120!$AA636/1000</f>
        <v>1.49797286038388</v>
      </c>
      <c r="AB619" s="99">
        <f t="shared" si="128"/>
        <v>3.6078895258979289</v>
      </c>
      <c r="AC619" s="98">
        <f>([4]CaseCE130!$O636+[4]CaseCE130!$Q636)/3600/1000</f>
        <v>0.30972405482511389</v>
      </c>
      <c r="AD619" s="98">
        <f>[4]CaseCE130!$AA636/1000</f>
        <v>0.16263310388069899</v>
      </c>
      <c r="AE619" s="99">
        <f t="shared" si="129"/>
        <v>1.9044342599051349</v>
      </c>
      <c r="AF619" s="98">
        <f>([5]CaseCE140!$O636+[5]CaseCE140!$Q636)/3600/1000</f>
        <v>0.28219479028952776</v>
      </c>
      <c r="AG619" s="98">
        <f>[5]CaseCE140!$AA636/1000</f>
        <v>0.101797425315619</v>
      </c>
      <c r="AH619" s="99">
        <f t="shared" si="130"/>
        <v>2.7721210965266918</v>
      </c>
      <c r="AI619" s="98">
        <f>([6]CaseCE150!$O636+[6]CaseCE150!$Q636)/3600/1000</f>
        <v>6.5122005396506948</v>
      </c>
      <c r="AJ619" s="98">
        <f>[6]CaseCE150!$AA636/1000</f>
        <v>1.7820238348122399</v>
      </c>
      <c r="AK619" s="99">
        <f t="shared" si="131"/>
        <v>3.6543846453865432</v>
      </c>
      <c r="AL619" s="98">
        <f>([7]CaseCE160!$O636+[7]CaseCE160!$Q636)/3600/1000</f>
        <v>6.5045136760559714</v>
      </c>
      <c r="AM619" s="98">
        <f>[7]CaseCE160!$AA636/1000</f>
        <v>1.6847736842352998</v>
      </c>
      <c r="AN619" s="99">
        <f t="shared" si="132"/>
        <v>3.8607640521215161</v>
      </c>
      <c r="AO619" s="98">
        <f>([8]CaseCE165!$O636+[8]CaseCE165!$Q636)/3600/1000</f>
        <v>6.5287911459947496</v>
      </c>
      <c r="AP619" s="98">
        <f>[8]CaseCE165!$AA636/1000</f>
        <v>2.21949079444741</v>
      </c>
      <c r="AQ619" s="99">
        <f t="shared" si="133"/>
        <v>2.9415716263965099</v>
      </c>
      <c r="AR619" s="98">
        <f>([9]CaseCE170!$O636+[9]CaseCE170!$Q636)/3600/1000</f>
        <v>3.2122018302390862</v>
      </c>
      <c r="AS619" s="98">
        <f>[9]CaseCE170!$AA636/1000</f>
        <v>0.94602741899614495</v>
      </c>
      <c r="AT619" s="99">
        <f t="shared" si="134"/>
        <v>3.3954637738170841</v>
      </c>
      <c r="AU619" s="98">
        <f>([10]CaseCE180!$O636+[10]CaseCE180!$Q636)/3600/1000</f>
        <v>6.5122111389840587</v>
      </c>
      <c r="AV619" s="98">
        <f>[10]CaseCE180!$AA636/1000</f>
        <v>1.61059172852522</v>
      </c>
      <c r="AW619" s="99">
        <f t="shared" si="135"/>
        <v>4.0433655678507261</v>
      </c>
      <c r="AX619" s="98">
        <f>([11]CaseCE185!$O636+[11]CaseCE185!$Q636)/3600/1000</f>
        <v>6.5397623582519362</v>
      </c>
      <c r="AY619" s="98">
        <f>[11]CaseCE185!$AA636/1000</f>
        <v>2.2923894203138002</v>
      </c>
      <c r="AZ619" s="99">
        <f t="shared" si="136"/>
        <v>2.8528147531568711</v>
      </c>
      <c r="BA619" s="98">
        <f>([12]CaseCE190!$O636+[12]CaseCE190!$Q636)/3600/1000</f>
        <v>0.832198982720189</v>
      </c>
      <c r="BB619" s="98">
        <f>[12]CaseCE190!$AA636/1000</f>
        <v>0.245630166921816</v>
      </c>
      <c r="BC619" s="99">
        <f t="shared" si="137"/>
        <v>3.38801619177777</v>
      </c>
      <c r="BD619" s="98">
        <f>([13]CaseCE195!$O636+[13]CaseCE195!$Q636)/3600/1000</f>
        <v>0.85973069337020269</v>
      </c>
      <c r="BE619" s="98">
        <f>[13]CaseCE195!$AA636/1000</f>
        <v>0.37368409509716399</v>
      </c>
      <c r="BF619" s="99">
        <f t="shared" si="138"/>
        <v>2.3006884816616524</v>
      </c>
      <c r="BG619" s="98">
        <f>([14]CaseCE200!$O636+[14]CaseCE200!$Q636)/3600/1000</f>
        <v>7.9508265660188053</v>
      </c>
      <c r="BH619" s="98">
        <f>[14]CaseCE200!$AA636/1000</f>
        <v>2.1803803746443702</v>
      </c>
      <c r="BI619" s="99">
        <f t="shared" si="139"/>
        <v>3.6465318888754084</v>
      </c>
    </row>
    <row r="620" spans="19:61" x14ac:dyDescent="0.2">
      <c r="S620" t="s">
        <v>689</v>
      </c>
      <c r="T620" s="98">
        <f>([1]CaseCE100!$O637+[1]CaseCE100!$Q637)/3600/1000</f>
        <v>5.4401401198915282</v>
      </c>
      <c r="U620" s="98">
        <f>[1]CaseCE100!$AA637/1000</f>
        <v>2.26274488706771</v>
      </c>
      <c r="V620" s="99">
        <f t="shared" si="126"/>
        <v>2.4042215943050493</v>
      </c>
      <c r="W620" s="98">
        <f>([2]CaseCE110!$O637+[2]CaseCE110!$Q637)/3600/1000</f>
        <v>5.4126507769963608</v>
      </c>
      <c r="X620" s="98">
        <f>[2]CaseCE110!$AA637/1000</f>
        <v>1.5915364593584</v>
      </c>
      <c r="Y620" s="99">
        <f t="shared" si="127"/>
        <v>3.4008965017228547</v>
      </c>
      <c r="Z620" s="98">
        <f>([3]CaseCE120!$O637+[3]CaseCE120!$Q637)/3600/1000</f>
        <v>5.4049290536780825</v>
      </c>
      <c r="AA620" s="98">
        <f>[3]CaseCE120!$AA637/1000</f>
        <v>1.4982384829607098</v>
      </c>
      <c r="AB620" s="99">
        <f t="shared" si="128"/>
        <v>3.6075225107002025</v>
      </c>
      <c r="AC620" s="98">
        <f>([4]CaseCE130!$O637+[4]CaseCE130!$Q637)/3600/1000</f>
        <v>0.31014004546014723</v>
      </c>
      <c r="AD620" s="98">
        <f>[4]CaseCE130!$AA637/1000</f>
        <v>0.162873983630964</v>
      </c>
      <c r="AE620" s="99">
        <f t="shared" si="129"/>
        <v>1.9041717931014395</v>
      </c>
      <c r="AF620" s="98">
        <f>([5]CaseCE140!$O637+[5]CaseCE140!$Q637)/3600/1000</f>
        <v>0.28265070597604441</v>
      </c>
      <c r="AG620" s="98">
        <f>[5]CaseCE140!$AA637/1000</f>
        <v>0.10197602169322399</v>
      </c>
      <c r="AH620" s="99">
        <f t="shared" si="130"/>
        <v>2.7717369366138525</v>
      </c>
      <c r="AI620" s="98">
        <f>([6]CaseCE150!$O637+[6]CaseCE150!$Q637)/3600/1000</f>
        <v>6.5126632688276107</v>
      </c>
      <c r="AJ620" s="98">
        <f>[6]CaseCE150!$AA637/1000</f>
        <v>1.7821929531679601</v>
      </c>
      <c r="AK620" s="99">
        <f t="shared" si="131"/>
        <v>3.6542975087242611</v>
      </c>
      <c r="AL620" s="98">
        <f>([7]CaseCE160!$O637+[7]CaseCE160!$Q637)/3600/1000</f>
        <v>6.5049274017022221</v>
      </c>
      <c r="AM620" s="98">
        <f>[7]CaseCE160!$AA637/1000</f>
        <v>1.6848914308481702</v>
      </c>
      <c r="AN620" s="99">
        <f t="shared" si="132"/>
        <v>3.8607397975949453</v>
      </c>
      <c r="AO620" s="98">
        <f>([8]CaseCE165!$O637+[8]CaseCE165!$Q637)/3600/1000</f>
        <v>6.529236810184889</v>
      </c>
      <c r="AP620" s="98">
        <f>[8]CaseCE165!$AA637/1000</f>
        <v>2.2196976288743899</v>
      </c>
      <c r="AQ620" s="99">
        <f t="shared" si="133"/>
        <v>2.9414983037558451</v>
      </c>
      <c r="AR620" s="98">
        <f>([9]CaseCE170!$O637+[9]CaseCE170!$Q637)/3600/1000</f>
        <v>3.2126638511283216</v>
      </c>
      <c r="AS620" s="98">
        <f>[9]CaseCE170!$AA637/1000</f>
        <v>0.94619318494570903</v>
      </c>
      <c r="AT620" s="99">
        <f t="shared" si="134"/>
        <v>3.3953572084887282</v>
      </c>
      <c r="AU620" s="98">
        <f>([10]CaseCE180!$O637+[10]CaseCE180!$Q637)/3600/1000</f>
        <v>6.5126810516856892</v>
      </c>
      <c r="AV620" s="98">
        <f>[10]CaseCE180!$AA637/1000</f>
        <v>1.6108370725869099</v>
      </c>
      <c r="AW620" s="99">
        <f t="shared" si="135"/>
        <v>4.0430414487709205</v>
      </c>
      <c r="AX620" s="98">
        <f>([11]CaseCE185!$O637+[11]CaseCE185!$Q637)/3600/1000</f>
        <v>6.5401842291464698</v>
      </c>
      <c r="AY620" s="98">
        <f>[11]CaseCE185!$AA637/1000</f>
        <v>2.2927421039412201</v>
      </c>
      <c r="AZ620" s="99">
        <f t="shared" si="136"/>
        <v>2.8525599184940615</v>
      </c>
      <c r="BA620" s="98">
        <f>([12]CaseCE190!$O637+[12]CaseCE190!$Q637)/3600/1000</f>
        <v>0.83265613260591653</v>
      </c>
      <c r="BB620" s="98">
        <f>[12]CaseCE190!$AA637/1000</f>
        <v>0.245624086056244</v>
      </c>
      <c r="BC620" s="99">
        <f t="shared" si="137"/>
        <v>3.3899612451494336</v>
      </c>
      <c r="BD620" s="98">
        <f>([13]CaseCE195!$O637+[13]CaseCE195!$Q637)/3600/1000</f>
        <v>0.86014679500467772</v>
      </c>
      <c r="BE620" s="98">
        <f>[13]CaseCE195!$AA637/1000</f>
        <v>0.37368115301128202</v>
      </c>
      <c r="BF620" s="99">
        <f t="shared" si="138"/>
        <v>2.3018201160889391</v>
      </c>
      <c r="BG620" s="98">
        <f>([14]CaseCE200!$O637+[14]CaseCE200!$Q637)/3600/1000</f>
        <v>7.9512581994898879</v>
      </c>
      <c r="BH620" s="98">
        <f>[14]CaseCE200!$AA637/1000</f>
        <v>2.1805322041474602</v>
      </c>
      <c r="BI620" s="99">
        <f t="shared" si="139"/>
        <v>3.6464759311356532</v>
      </c>
    </row>
    <row r="621" spans="19:61" x14ac:dyDescent="0.2">
      <c r="S621" t="s">
        <v>690</v>
      </c>
      <c r="T621" s="98">
        <f>([1]CaseCE100!$O638+[1]CaseCE100!$Q638)/3600/1000</f>
        <v>5.4401821029374995</v>
      </c>
      <c r="U621" s="98">
        <f>[1]CaseCE100!$AA638/1000</f>
        <v>2.2629149110331901</v>
      </c>
      <c r="V621" s="99">
        <f t="shared" si="126"/>
        <v>2.4040595059111829</v>
      </c>
      <c r="W621" s="98">
        <f>([2]CaseCE110!$O638+[2]CaseCE110!$Q638)/3600/1000</f>
        <v>5.4128174500103059</v>
      </c>
      <c r="X621" s="98">
        <f>[2]CaseCE110!$AA638/1000</f>
        <v>1.59168664476838</v>
      </c>
      <c r="Y621" s="99">
        <f t="shared" si="127"/>
        <v>3.4006803209673042</v>
      </c>
      <c r="Z621" s="98">
        <f>([3]CaseCE120!$O638+[3]CaseCE120!$Q638)/3600/1000</f>
        <v>5.4051144405233336</v>
      </c>
      <c r="AA621" s="98">
        <f>[3]CaseCE120!$AA638/1000</f>
        <v>1.4983842630791</v>
      </c>
      <c r="AB621" s="99">
        <f t="shared" si="128"/>
        <v>3.6072952537662872</v>
      </c>
      <c r="AC621" s="98">
        <f>([4]CaseCE130!$O638+[4]CaseCE130!$Q638)/3600/1000</f>
        <v>0.31018200884128333</v>
      </c>
      <c r="AD621" s="98">
        <f>[4]CaseCE130!$AA638/1000</f>
        <v>0.16291123608143598</v>
      </c>
      <c r="AE621" s="99">
        <f t="shared" si="129"/>
        <v>1.9039939558633618</v>
      </c>
      <c r="AF621" s="98">
        <f>([5]CaseCE140!$O638+[5]CaseCE140!$Q638)/3600/1000</f>
        <v>0.28281733673604997</v>
      </c>
      <c r="AG621" s="98">
        <f>[5]CaseCE140!$AA638/1000</f>
        <v>0.10204511363887001</v>
      </c>
      <c r="AH621" s="99">
        <f t="shared" si="130"/>
        <v>2.7714931822891518</v>
      </c>
      <c r="AI621" s="98">
        <f>([6]CaseCE150!$O638+[6]CaseCE150!$Q638)/3600/1000</f>
        <v>6.5128395173344718</v>
      </c>
      <c r="AJ621" s="98">
        <f>[6]CaseCE150!$AA638/1000</f>
        <v>1.7823850365245</v>
      </c>
      <c r="AK621" s="99">
        <f t="shared" si="131"/>
        <v>3.6540025773746159</v>
      </c>
      <c r="AL621" s="98">
        <f>([7]CaseCE160!$O638+[7]CaseCE160!$Q638)/3600/1000</f>
        <v>6.5051257134849445</v>
      </c>
      <c r="AM621" s="98">
        <f>[7]CaseCE160!$AA638/1000</f>
        <v>1.6850765605454998</v>
      </c>
      <c r="AN621" s="99">
        <f t="shared" si="132"/>
        <v>3.8604333273611489</v>
      </c>
      <c r="AO621" s="98">
        <f>([8]CaseCE165!$O638+[8]CaseCE165!$Q638)/3600/1000</f>
        <v>6.529325076898</v>
      </c>
      <c r="AP621" s="98">
        <f>[8]CaseCE165!$AA638/1000</f>
        <v>2.2199144367979002</v>
      </c>
      <c r="AQ621" s="99">
        <f t="shared" si="133"/>
        <v>2.9412507836636164</v>
      </c>
      <c r="AR621" s="98">
        <f>([9]CaseCE170!$O638+[9]CaseCE170!$Q638)/3600/1000</f>
        <v>3.2128373827941168</v>
      </c>
      <c r="AS621" s="98">
        <f>[9]CaseCE170!$AA638/1000</f>
        <v>0.94631406846767196</v>
      </c>
      <c r="AT621" s="99">
        <f t="shared" si="134"/>
        <v>3.3951068570675846</v>
      </c>
      <c r="AU621" s="98">
        <f>([10]CaseCE180!$O638+[10]CaseCE180!$Q638)/3600/1000</f>
        <v>6.5128619885835075</v>
      </c>
      <c r="AV621" s="98">
        <f>[10]CaseCE180!$AA638/1000</f>
        <v>1.6109325196429098</v>
      </c>
      <c r="AW621" s="99">
        <f t="shared" si="135"/>
        <v>4.0429142184225029</v>
      </c>
      <c r="AX621" s="98">
        <f>([11]CaseCE185!$O638+[11]CaseCE185!$Q638)/3600/1000</f>
        <v>6.540231816938503</v>
      </c>
      <c r="AY621" s="98">
        <f>[11]CaseCE185!$AA638/1000</f>
        <v>2.2928755264942402</v>
      </c>
      <c r="AZ621" s="99">
        <f t="shared" si="136"/>
        <v>2.8524146825093397</v>
      </c>
      <c r="BA621" s="98">
        <f>([12]CaseCE190!$O638+[12]CaseCE190!$Q638)/3600/1000</f>
        <v>0.83282392152984164</v>
      </c>
      <c r="BB621" s="98">
        <f>[12]CaseCE190!$AA638/1000</f>
        <v>0.24552742524632701</v>
      </c>
      <c r="BC621" s="99">
        <f t="shared" si="137"/>
        <v>3.3919792084094293</v>
      </c>
      <c r="BD621" s="98">
        <f>([13]CaseCE195!$O638+[13]CaseCE195!$Q638)/3600/1000</f>
        <v>0.86018884825717212</v>
      </c>
      <c r="BE621" s="98">
        <f>[13]CaseCE195!$AA638/1000</f>
        <v>0.37349073414677703</v>
      </c>
      <c r="BF621" s="99">
        <f t="shared" si="138"/>
        <v>2.3031062610488457</v>
      </c>
      <c r="BG621" s="98">
        <f>([14]CaseCE200!$O638+[14]CaseCE200!$Q638)/3600/1000</f>
        <v>7.9514065529186109</v>
      </c>
      <c r="BH621" s="98">
        <f>[14]CaseCE200!$AA638/1000</f>
        <v>2.1807467512897603</v>
      </c>
      <c r="BI621" s="99">
        <f t="shared" si="139"/>
        <v>3.6461852107384343</v>
      </c>
    </row>
    <row r="622" spans="19:61" x14ac:dyDescent="0.2">
      <c r="S622" t="s">
        <v>691</v>
      </c>
      <c r="T622" s="98">
        <f>([1]CaseCE100!$O639+[1]CaseCE100!$Q639)/3600/1000</f>
        <v>5.4402200938155554</v>
      </c>
      <c r="U622" s="98">
        <f>[1]CaseCE100!$AA639/1000</f>
        <v>2.2631879818126901</v>
      </c>
      <c r="V622" s="99">
        <f t="shared" si="126"/>
        <v>2.4037862243587189</v>
      </c>
      <c r="W622" s="98">
        <f>([2]CaseCE110!$O639+[2]CaseCE110!$Q639)/3600/1000</f>
        <v>5.4129499020341676</v>
      </c>
      <c r="X622" s="98">
        <f>[2]CaseCE110!$AA639/1000</f>
        <v>1.59190278830038</v>
      </c>
      <c r="Y622" s="99">
        <f t="shared" si="127"/>
        <v>3.4003017909236708</v>
      </c>
      <c r="Z622" s="98">
        <f>([3]CaseCE120!$O639+[3]CaseCE120!$Q639)/3600/1000</f>
        <v>5.4052626971223612</v>
      </c>
      <c r="AA622" s="98">
        <f>[3]CaseCE120!$AA639/1000</f>
        <v>1.49859078143152</v>
      </c>
      <c r="AB622" s="99">
        <f t="shared" si="128"/>
        <v>3.6068970689643614</v>
      </c>
      <c r="AC622" s="98">
        <f>([4]CaseCE130!$O639+[4]CaseCE130!$Q639)/3600/1000</f>
        <v>0.3102199935711083</v>
      </c>
      <c r="AD622" s="98">
        <f>[4]CaseCE130!$AA639/1000</f>
        <v>0.16295684672828301</v>
      </c>
      <c r="AE622" s="99">
        <f t="shared" si="129"/>
        <v>1.9036941362051165</v>
      </c>
      <c r="AF622" s="98">
        <f>([5]CaseCE140!$O639+[5]CaseCE140!$Q639)/3600/1000</f>
        <v>0.28294975586421667</v>
      </c>
      <c r="AG622" s="98">
        <f>[5]CaseCE140!$AA639/1000</f>
        <v>0.10210853714405001</v>
      </c>
      <c r="AH622" s="99">
        <f t="shared" si="130"/>
        <v>2.771068548999426</v>
      </c>
      <c r="AI622" s="98">
        <f>([6]CaseCE150!$O639+[6]CaseCE150!$Q639)/3600/1000</f>
        <v>6.5129773790351386</v>
      </c>
      <c r="AJ622" s="98">
        <f>[6]CaseCE150!$AA639/1000</f>
        <v>1.7825355265914999</v>
      </c>
      <c r="AK622" s="99">
        <f t="shared" si="131"/>
        <v>3.6537714294474783</v>
      </c>
      <c r="AL622" s="98">
        <f>([7]CaseCE160!$O639+[7]CaseCE160!$Q639)/3600/1000</f>
        <v>6.5052826122108893</v>
      </c>
      <c r="AM622" s="98">
        <f>[7]CaseCE160!$AA639/1000</f>
        <v>1.6852062151912302</v>
      </c>
      <c r="AN622" s="99">
        <f t="shared" si="132"/>
        <v>3.8602294209273951</v>
      </c>
      <c r="AO622" s="98">
        <f>([8]CaseCE165!$O639+[8]CaseCE165!$Q639)/3600/1000</f>
        <v>6.5293924347337224</v>
      </c>
      <c r="AP622" s="98">
        <f>[8]CaseCE165!$AA639/1000</f>
        <v>2.2200956065979098</v>
      </c>
      <c r="AQ622" s="99">
        <f t="shared" si="133"/>
        <v>2.9410411044141513</v>
      </c>
      <c r="AR622" s="98">
        <f>([9]CaseCE170!$O639+[9]CaseCE170!$Q639)/3600/1000</f>
        <v>3.2129741708643942</v>
      </c>
      <c r="AS622" s="98">
        <f>[9]CaseCE170!$AA639/1000</f>
        <v>0.94643882980353999</v>
      </c>
      <c r="AT622" s="99">
        <f t="shared" si="134"/>
        <v>3.3948038369593707</v>
      </c>
      <c r="AU622" s="98">
        <f>([10]CaseCE180!$O639+[10]CaseCE180!$Q639)/3600/1000</f>
        <v>6.51300489897503</v>
      </c>
      <c r="AV622" s="98">
        <f>[10]CaseCE180!$AA639/1000</f>
        <v>1.6111378749743601</v>
      </c>
      <c r="AW622" s="99">
        <f t="shared" si="135"/>
        <v>4.0424876108624028</v>
      </c>
      <c r="AX622" s="98">
        <f>([11]CaseCE185!$O639+[11]CaseCE185!$Q639)/3600/1000</f>
        <v>6.5402736451872672</v>
      </c>
      <c r="AY622" s="98">
        <f>[11]CaseCE185!$AA639/1000</f>
        <v>2.29319136055256</v>
      </c>
      <c r="AZ622" s="99">
        <f t="shared" si="136"/>
        <v>2.8520400685668656</v>
      </c>
      <c r="BA622" s="98">
        <f>([12]CaseCE190!$O639+[12]CaseCE190!$Q639)/3600/1000</f>
        <v>0.83295746041478336</v>
      </c>
      <c r="BB622" s="98">
        <f>[12]CaseCE190!$AA639/1000</f>
        <v>0.24554334825492</v>
      </c>
      <c r="BC622" s="99">
        <f t="shared" si="137"/>
        <v>3.3923030957043783</v>
      </c>
      <c r="BD622" s="98">
        <f>([13]CaseCE195!$O639+[13]CaseCE195!$Q639)/3600/1000</f>
        <v>0.86022729801422493</v>
      </c>
      <c r="BE622" s="98">
        <f>[13]CaseCE195!$AA639/1000</f>
        <v>0.37350816997202202</v>
      </c>
      <c r="BF622" s="99">
        <f t="shared" si="138"/>
        <v>2.3031016913998457</v>
      </c>
      <c r="BG622" s="98">
        <f>([14]CaseCE200!$O639+[14]CaseCE200!$Q639)/3600/1000</f>
        <v>7.9515206011895279</v>
      </c>
      <c r="BH622" s="98">
        <f>[14]CaseCE200!$AA639/1000</f>
        <v>2.1809068891164101</v>
      </c>
      <c r="BI622" s="99">
        <f t="shared" si="139"/>
        <v>3.6459697756335991</v>
      </c>
    </row>
    <row r="623" spans="19:61" x14ac:dyDescent="0.2">
      <c r="S623" t="s">
        <v>692</v>
      </c>
      <c r="T623" s="98">
        <f>([1]CaseCE100!$O640+[1]CaseCE100!$Q640)/3600/1000</f>
        <v>5.440169107674528</v>
      </c>
      <c r="U623" s="98">
        <f>[1]CaseCE100!$AA640/1000</f>
        <v>2.2635891412347</v>
      </c>
      <c r="V623" s="99">
        <f t="shared" si="126"/>
        <v>2.4033376943605265</v>
      </c>
      <c r="W623" s="98">
        <f>([2]CaseCE110!$O640+[2]CaseCE110!$Q640)/3600/1000</f>
        <v>5.4129832887984168</v>
      </c>
      <c r="X623" s="98">
        <f>[2]CaseCE110!$AA640/1000</f>
        <v>1.5922065742240199</v>
      </c>
      <c r="Y623" s="99">
        <f t="shared" si="127"/>
        <v>3.3996739973495562</v>
      </c>
      <c r="Z623" s="98">
        <f>([3]CaseCE120!$O640+[3]CaseCE120!$Q640)/3600/1000</f>
        <v>5.4053226169164175</v>
      </c>
      <c r="AA623" s="98">
        <f>[3]CaseCE120!$AA640/1000</f>
        <v>1.49888104767756</v>
      </c>
      <c r="AB623" s="99">
        <f t="shared" si="128"/>
        <v>3.6062385506119314</v>
      </c>
      <c r="AC623" s="98">
        <f>([4]CaseCE130!$O640+[4]CaseCE130!$Q640)/3600/1000</f>
        <v>0.31016900752773613</v>
      </c>
      <c r="AD623" s="98">
        <f>[4]CaseCE130!$AA640/1000</f>
        <v>0.16297211412981802</v>
      </c>
      <c r="AE623" s="99">
        <f t="shared" si="129"/>
        <v>1.9032029447729082</v>
      </c>
      <c r="AF623" s="98">
        <f>([5]CaseCE140!$O640+[5]CaseCE140!$Q640)/3600/1000</f>
        <v>0.2829831164628695</v>
      </c>
      <c r="AG623" s="98">
        <f>[5]CaseCE140!$AA640/1000</f>
        <v>0.102146457500452</v>
      </c>
      <c r="AH623" s="99">
        <f t="shared" si="130"/>
        <v>2.7703664266733607</v>
      </c>
      <c r="AI623" s="98">
        <f>([6]CaseCE150!$O640+[6]CaseCE150!$Q640)/3600/1000</f>
        <v>6.5130154016320549</v>
      </c>
      <c r="AJ623" s="98">
        <f>[6]CaseCE150!$AA640/1000</f>
        <v>1.7827978776782401</v>
      </c>
      <c r="AK623" s="99">
        <f t="shared" si="131"/>
        <v>3.6532550790973772</v>
      </c>
      <c r="AL623" s="98">
        <f>([7]CaseCE160!$O640+[7]CaseCE160!$Q640)/3600/1000</f>
        <v>6.5053508025874729</v>
      </c>
      <c r="AM623" s="98">
        <f>[7]CaseCE160!$AA640/1000</f>
        <v>1.6854335218983498</v>
      </c>
      <c r="AN623" s="99">
        <f t="shared" si="132"/>
        <v>3.8597492681054062</v>
      </c>
      <c r="AO623" s="98">
        <f>([8]CaseCE165!$O640+[8]CaseCE165!$Q640)/3600/1000</f>
        <v>6.5293616730426383</v>
      </c>
      <c r="AP623" s="98">
        <f>[8]CaseCE165!$AA640/1000</f>
        <v>2.22041986296643</v>
      </c>
      <c r="AQ623" s="99">
        <f t="shared" si="133"/>
        <v>2.9405977589839973</v>
      </c>
      <c r="AR623" s="98">
        <f>([9]CaseCE170!$O640+[9]CaseCE170!$Q640)/3600/1000</f>
        <v>3.2130111648697945</v>
      </c>
      <c r="AS623" s="98">
        <f>[9]CaseCE170!$AA640/1000</f>
        <v>0.94660796095662902</v>
      </c>
      <c r="AT623" s="99">
        <f t="shared" si="134"/>
        <v>3.3942363654144314</v>
      </c>
      <c r="AU623" s="98">
        <f>([10]CaseCE180!$O640+[10]CaseCE180!$Q640)/3600/1000</f>
        <v>6.5130461551326473</v>
      </c>
      <c r="AV623" s="98">
        <f>[10]CaseCE180!$AA640/1000</f>
        <v>1.6113753085171501</v>
      </c>
      <c r="AW623" s="99">
        <f t="shared" si="135"/>
        <v>4.0419175599297255</v>
      </c>
      <c r="AX623" s="98">
        <f>([11]CaseCE185!$O640+[11]CaseCE185!$Q640)/3600/1000</f>
        <v>6.5402252805064718</v>
      </c>
      <c r="AY623" s="98">
        <f>[11]CaseCE185!$AA640/1000</f>
        <v>2.2936045082499601</v>
      </c>
      <c r="AZ623" s="99">
        <f t="shared" si="136"/>
        <v>2.8515052429403882</v>
      </c>
      <c r="BA623" s="98">
        <f>([12]CaseCE190!$O640+[12]CaseCE190!$Q640)/3600/1000</f>
        <v>0.83299149793490834</v>
      </c>
      <c r="BB623" s="98">
        <f>[12]CaseCE190!$AA640/1000</f>
        <v>0.245543568699683</v>
      </c>
      <c r="BC623" s="99">
        <f t="shared" si="137"/>
        <v>3.3924386712555905</v>
      </c>
      <c r="BD623" s="98">
        <f>([13]CaseCE195!$O640+[13]CaseCE195!$Q640)/3600/1000</f>
        <v>0.86017645458775283</v>
      </c>
      <c r="BE623" s="98">
        <f>[13]CaseCE195!$AA640/1000</f>
        <v>0.373509043570738</v>
      </c>
      <c r="BF623" s="99">
        <f t="shared" si="138"/>
        <v>2.3029601810025411</v>
      </c>
      <c r="BG623" s="98">
        <f>([14]CaseCE200!$O640+[14]CaseCE200!$Q640)/3600/1000</f>
        <v>7.9515327724917766</v>
      </c>
      <c r="BH623" s="98">
        <f>[14]CaseCE200!$AA640/1000</f>
        <v>2.1812001916263699</v>
      </c>
      <c r="BI623" s="99">
        <f t="shared" si="139"/>
        <v>3.6454850879885856</v>
      </c>
    </row>
    <row r="624" spans="19:61" x14ac:dyDescent="0.2">
      <c r="S624" t="s">
        <v>693</v>
      </c>
      <c r="T624" s="98">
        <f>([1]CaseCE100!$O641+[1]CaseCE100!$Q641)/3600/1000</f>
        <v>5.4398317229004727</v>
      </c>
      <c r="U624" s="98">
        <f>[1]CaseCE100!$AA641/1000</f>
        <v>2.2636362821274103</v>
      </c>
      <c r="V624" s="99">
        <f t="shared" si="126"/>
        <v>2.4031385986568528</v>
      </c>
      <c r="W624" s="98">
        <f>([2]CaseCE110!$O641+[2]CaseCE110!$Q641)/3600/1000</f>
        <v>5.412671040733195</v>
      </c>
      <c r="X624" s="98">
        <f>[2]CaseCE110!$AA641/1000</f>
        <v>1.5922435637450501</v>
      </c>
      <c r="Y624" s="99">
        <f t="shared" si="127"/>
        <v>3.3993989135696525</v>
      </c>
      <c r="Z624" s="98">
        <f>([3]CaseCE120!$O641+[3]CaseCE120!$Q641)/3600/1000</f>
        <v>5.4050802292193882</v>
      </c>
      <c r="AA624" s="98">
        <f>[3]CaseCE120!$AA641/1000</f>
        <v>1.4989295040103601</v>
      </c>
      <c r="AB624" s="99">
        <f t="shared" si="128"/>
        <v>3.6059602634801631</v>
      </c>
      <c r="AC624" s="98">
        <f>([4]CaseCE130!$O641+[4]CaseCE130!$Q641)/3600/1000</f>
        <v>0.3098316036572028</v>
      </c>
      <c r="AD624" s="98">
        <f>[4]CaseCE130!$AA641/1000</f>
        <v>0.162813276495472</v>
      </c>
      <c r="AE624" s="99">
        <f t="shared" si="129"/>
        <v>1.9029873381721394</v>
      </c>
      <c r="AF624" s="98">
        <f>([5]CaseCE140!$O641+[5]CaseCE140!$Q641)/3600/1000</f>
        <v>0.28267084393556946</v>
      </c>
      <c r="AG624" s="98">
        <f>[5]CaseCE140!$AA641/1000</f>
        <v>0.10204492163941199</v>
      </c>
      <c r="AH624" s="99">
        <f t="shared" si="130"/>
        <v>2.7700628252175146</v>
      </c>
      <c r="AI624" s="98">
        <f>([6]CaseCE150!$O641+[6]CaseCE150!$Q641)/3600/1000</f>
        <v>6.5127097496512496</v>
      </c>
      <c r="AJ624" s="98">
        <f>[6]CaseCE150!$AA641/1000</f>
        <v>1.7829074485207601</v>
      </c>
      <c r="AK624" s="99">
        <f t="shared" si="131"/>
        <v>3.6528591290897934</v>
      </c>
      <c r="AL624" s="98">
        <f>([7]CaseCE160!$O641+[7]CaseCE160!$Q641)/3600/1000</f>
        <v>6.5051209069721105</v>
      </c>
      <c r="AM624" s="98">
        <f>[7]CaseCE160!$AA641/1000</f>
        <v>1.6855621613486</v>
      </c>
      <c r="AN624" s="99">
        <f t="shared" si="132"/>
        <v>3.8593183070551569</v>
      </c>
      <c r="AO624" s="98">
        <f>([8]CaseCE165!$O641+[8]CaseCE165!$Q641)/3600/1000</f>
        <v>6.5290362165326385</v>
      </c>
      <c r="AP624" s="98">
        <f>[8]CaseCE165!$AA641/1000</f>
        <v>2.2205625285838599</v>
      </c>
      <c r="AQ624" s="99">
        <f t="shared" si="133"/>
        <v>2.9402622680012804</v>
      </c>
      <c r="AR624" s="98">
        <f>([9]CaseCE170!$O641+[9]CaseCE170!$Q641)/3600/1000</f>
        <v>3.2127036140607226</v>
      </c>
      <c r="AS624" s="98">
        <f>[9]CaseCE170!$AA641/1000</f>
        <v>0.94660408690095099</v>
      </c>
      <c r="AT624" s="99">
        <f t="shared" si="134"/>
        <v>3.3939253575152666</v>
      </c>
      <c r="AU624" s="98">
        <f>([10]CaseCE180!$O641+[10]CaseCE180!$Q641)/3600/1000</f>
        <v>6.512743158687317</v>
      </c>
      <c r="AV624" s="98">
        <f>[10]CaseCE180!$AA641/1000</f>
        <v>1.6113311978921399</v>
      </c>
      <c r="AW624" s="99">
        <f t="shared" si="135"/>
        <v>4.0418401674385445</v>
      </c>
      <c r="AX624" s="98">
        <f>([11]CaseCE185!$O641+[11]CaseCE185!$Q641)/3600/1000</f>
        <v>6.5398898385539397</v>
      </c>
      <c r="AY624" s="98">
        <f>[11]CaseCE185!$AA641/1000</f>
        <v>2.29360140927685</v>
      </c>
      <c r="AZ624" s="99">
        <f t="shared" si="136"/>
        <v>2.8513628445214039</v>
      </c>
      <c r="BA624" s="98">
        <f>([12]CaseCE190!$O641+[12]CaseCE190!$Q641)/3600/1000</f>
        <v>0.8326795083630304</v>
      </c>
      <c r="BB624" s="98">
        <f>[12]CaseCE190!$AA641/1000</f>
        <v>0.24529349638645601</v>
      </c>
      <c r="BC624" s="99">
        <f t="shared" si="137"/>
        <v>3.3946252983860488</v>
      </c>
      <c r="BD624" s="98">
        <f>([13]CaseCE195!$O641+[13]CaseCE195!$Q641)/3600/1000</f>
        <v>0.85983872740773326</v>
      </c>
      <c r="BE624" s="98">
        <f>[13]CaseCE195!$AA641/1000</f>
        <v>0.37321268294451299</v>
      </c>
      <c r="BF624" s="99">
        <f t="shared" si="138"/>
        <v>2.3038839961812574</v>
      </c>
      <c r="BG624" s="98">
        <f>([14]CaseCE200!$O641+[14]CaseCE200!$Q641)/3600/1000</f>
        <v>7.9512222415253602</v>
      </c>
      <c r="BH624" s="98">
        <f>[14]CaseCE200!$AA641/1000</f>
        <v>2.1813510670400102</v>
      </c>
      <c r="BI624" s="99">
        <f t="shared" si="139"/>
        <v>3.6450905870529087</v>
      </c>
    </row>
    <row r="625" spans="19:61" x14ac:dyDescent="0.2">
      <c r="S625" t="s">
        <v>694</v>
      </c>
      <c r="T625" s="98">
        <f>([1]CaseCE100!$O642+[1]CaseCE100!$Q642)/3600/1000</f>
        <v>5.4391060071745834</v>
      </c>
      <c r="U625" s="98">
        <f>[1]CaseCE100!$AA642/1000</f>
        <v>2.2631392221156696</v>
      </c>
      <c r="V625" s="99">
        <f t="shared" si="126"/>
        <v>2.4033457394149607</v>
      </c>
      <c r="W625" s="98">
        <f>([2]CaseCE110!$O642+[2]CaseCE110!$Q642)/3600/1000</f>
        <v>5.4118020046416948</v>
      </c>
      <c r="X625" s="98">
        <f>[2]CaseCE110!$AA642/1000</f>
        <v>1.5918525886705999</v>
      </c>
      <c r="Y625" s="99">
        <f t="shared" si="127"/>
        <v>3.3996879127867237</v>
      </c>
      <c r="Z625" s="98">
        <f>([3]CaseCE120!$O642+[3]CaseCE120!$Q642)/3600/1000</f>
        <v>5.4041739577772496</v>
      </c>
      <c r="AA625" s="98">
        <f>[3]CaseCE120!$AA642/1000</f>
        <v>1.49854971264611</v>
      </c>
      <c r="AB625" s="99">
        <f t="shared" si="128"/>
        <v>3.6062693897786442</v>
      </c>
      <c r="AC625" s="98">
        <f>([4]CaseCE130!$O642+[4]CaseCE130!$Q642)/3600/1000</f>
        <v>0.30910584893433335</v>
      </c>
      <c r="AD625" s="98">
        <f>[4]CaseCE130!$AA642/1000</f>
        <v>0.16241206602715499</v>
      </c>
      <c r="AE625" s="99">
        <f t="shared" si="129"/>
        <v>1.9032197329639993</v>
      </c>
      <c r="AF625" s="98">
        <f>([5]CaseCE140!$O642+[5]CaseCE140!$Q642)/3600/1000</f>
        <v>0.28180176948033059</v>
      </c>
      <c r="AG625" s="98">
        <f>[5]CaseCE140!$AA642/1000</f>
        <v>0.10171892039691101</v>
      </c>
      <c r="AH625" s="99">
        <f t="shared" si="130"/>
        <v>2.7703967794853663</v>
      </c>
      <c r="AI625" s="98">
        <f>([6]CaseCE150!$O642+[6]CaseCE150!$Q642)/3600/1000</f>
        <v>6.5118507606824441</v>
      </c>
      <c r="AJ625" s="98">
        <f>[6]CaseCE150!$AA642/1000</f>
        <v>1.78263872806838</v>
      </c>
      <c r="AK625" s="99">
        <f t="shared" si="131"/>
        <v>3.6529279085833126</v>
      </c>
      <c r="AL625" s="98">
        <f>([7]CaseCE160!$O642+[7]CaseCE160!$Q642)/3600/1000</f>
        <v>6.5042401466826938</v>
      </c>
      <c r="AM625" s="98">
        <f>[7]CaseCE160!$AA642/1000</f>
        <v>1.6853421524200201</v>
      </c>
      <c r="AN625" s="99">
        <f t="shared" si="132"/>
        <v>3.8592995121750864</v>
      </c>
      <c r="AO625" s="98">
        <f>([8]CaseCE165!$O642+[8]CaseCE165!$Q642)/3600/1000</f>
        <v>6.5283213206621937</v>
      </c>
      <c r="AP625" s="98">
        <f>[8]CaseCE165!$AA642/1000</f>
        <v>2.2202674899189101</v>
      </c>
      <c r="AQ625" s="99">
        <f t="shared" si="133"/>
        <v>2.9403309962893815</v>
      </c>
      <c r="AR625" s="98">
        <f>([9]CaseCE170!$O642+[9]CaseCE170!$Q642)/3600/1000</f>
        <v>3.2118428268782639</v>
      </c>
      <c r="AS625" s="98">
        <f>[9]CaseCE170!$AA642/1000</f>
        <v>0.94626504768044095</v>
      </c>
      <c r="AT625" s="99">
        <f t="shared" si="134"/>
        <v>3.3942317057481777</v>
      </c>
      <c r="AU625" s="98">
        <f>([10]CaseCE180!$O642+[10]CaseCE180!$Q642)/3600/1000</f>
        <v>6.5118908074762194</v>
      </c>
      <c r="AV625" s="98">
        <f>[10]CaseCE180!$AA642/1000</f>
        <v>1.6108965509556699</v>
      </c>
      <c r="AW625" s="99">
        <f t="shared" si="135"/>
        <v>4.0424016077339155</v>
      </c>
      <c r="AX625" s="98">
        <f>([11]CaseCE185!$O642+[11]CaseCE185!$Q642)/3600/1000</f>
        <v>6.5391663393419224</v>
      </c>
      <c r="AY625" s="98">
        <f>[11]CaseCE185!$AA642/1000</f>
        <v>2.29300777531191</v>
      </c>
      <c r="AZ625" s="99">
        <f t="shared" si="136"/>
        <v>2.8517855062451423</v>
      </c>
      <c r="BA625" s="98">
        <f>([12]CaseCE190!$O642+[12]CaseCE190!$Q642)/3600/1000</f>
        <v>0.83181178532651667</v>
      </c>
      <c r="BB625" s="98">
        <f>[12]CaseCE190!$AA642/1000</f>
        <v>0.244692991606907</v>
      </c>
      <c r="BC625" s="99">
        <f t="shared" si="137"/>
        <v>3.3994099294139204</v>
      </c>
      <c r="BD625" s="98">
        <f>([13]CaseCE195!$O642+[13]CaseCE195!$Q642)/3600/1000</f>
        <v>0.85911254723063624</v>
      </c>
      <c r="BE625" s="98">
        <f>[13]CaseCE195!$AA642/1000</f>
        <v>0.37255804474902299</v>
      </c>
      <c r="BF625" s="99">
        <f t="shared" si="138"/>
        <v>2.3059830792524827</v>
      </c>
      <c r="BG625" s="98">
        <f>([14]CaseCE200!$O642+[14]CaseCE200!$Q642)/3600/1000</f>
        <v>7.9503769445159156</v>
      </c>
      <c r="BH625" s="98">
        <f>[14]CaseCE200!$AA642/1000</f>
        <v>2.1810938553367398</v>
      </c>
      <c r="BI625" s="99">
        <f t="shared" si="139"/>
        <v>3.6451328882811667</v>
      </c>
    </row>
    <row r="626" spans="19:61" x14ac:dyDescent="0.2">
      <c r="S626" t="s">
        <v>695</v>
      </c>
      <c r="T626" s="98">
        <f>([1]CaseCE100!$O643+[1]CaseCE100!$Q643)/3600/1000</f>
        <v>5.4378645358091111</v>
      </c>
      <c r="U626" s="98">
        <f>[1]CaseCE100!$AA643/1000</f>
        <v>2.2625790947836397</v>
      </c>
      <c r="V626" s="99">
        <f t="shared" si="126"/>
        <v>2.4033920176961194</v>
      </c>
      <c r="W626" s="98">
        <f>([2]CaseCE110!$O643+[2]CaseCE110!$Q643)/3600/1000</f>
        <v>5.4103024512316118</v>
      </c>
      <c r="X626" s="98">
        <f>[2]CaseCE110!$AA643/1000</f>
        <v>1.59138618832891</v>
      </c>
      <c r="Y626" s="99">
        <f t="shared" si="127"/>
        <v>3.3997419928049561</v>
      </c>
      <c r="Z626" s="98">
        <f>([3]CaseCE120!$O643+[3]CaseCE120!$Q643)/3600/1000</f>
        <v>5.4028520356244716</v>
      </c>
      <c r="AA626" s="98">
        <f>[3]CaseCE120!$AA643/1000</f>
        <v>1.4981442728238301</v>
      </c>
      <c r="AB626" s="99">
        <f t="shared" si="128"/>
        <v>3.6063629742686363</v>
      </c>
      <c r="AC626" s="98">
        <f>([4]CaseCE130!$O643+[4]CaseCE130!$Q643)/3600/1000</f>
        <v>0.30786434878271668</v>
      </c>
      <c r="AD626" s="98">
        <f>[4]CaseCE130!$AA643/1000</f>
        <v>0.161754622011412</v>
      </c>
      <c r="AE626" s="99">
        <f t="shared" si="129"/>
        <v>1.9032800729551731</v>
      </c>
      <c r="AF626" s="98">
        <f>([5]CaseCE140!$O643+[5]CaseCE140!$Q643)/3600/1000</f>
        <v>0.28030215910511114</v>
      </c>
      <c r="AG626" s="98">
        <f>[5]CaseCE140!$AA643/1000</f>
        <v>0.10117470890679399</v>
      </c>
      <c r="AH626" s="99">
        <f t="shared" si="130"/>
        <v>2.7704765561849674</v>
      </c>
      <c r="AI626" s="98">
        <f>([6]CaseCE150!$O643+[6]CaseCE150!$Q643)/3600/1000</f>
        <v>6.5103610059246666</v>
      </c>
      <c r="AJ626" s="98">
        <f>[6]CaseCE150!$AA643/1000</f>
        <v>1.78214225314184</v>
      </c>
      <c r="AK626" s="99">
        <f t="shared" si="131"/>
        <v>3.6531096181840592</v>
      </c>
      <c r="AL626" s="98">
        <f>([7]CaseCE160!$O643+[7]CaseCE160!$Q643)/3600/1000</f>
        <v>6.5029445529134167</v>
      </c>
      <c r="AM626" s="98">
        <f>[7]CaseCE160!$AA643/1000</f>
        <v>1.68492401650149</v>
      </c>
      <c r="AN626" s="99">
        <f t="shared" si="132"/>
        <v>3.8594883147406702</v>
      </c>
      <c r="AO626" s="98">
        <f>([8]CaseCE165!$O643+[8]CaseCE165!$Q643)/3600/1000</f>
        <v>6.5269146522177213</v>
      </c>
      <c r="AP626" s="98">
        <f>[8]CaseCE165!$AA643/1000</f>
        <v>2.2196661338619101</v>
      </c>
      <c r="AQ626" s="99">
        <f t="shared" si="133"/>
        <v>2.9404938664635112</v>
      </c>
      <c r="AR626" s="98">
        <f>([9]CaseCE170!$O643+[9]CaseCE170!$Q643)/3600/1000</f>
        <v>3.2103523399548668</v>
      </c>
      <c r="AS626" s="98">
        <f>[9]CaseCE170!$AA643/1000</f>
        <v>0.94570682081522794</v>
      </c>
      <c r="AT626" s="99">
        <f t="shared" si="134"/>
        <v>3.394659179033356</v>
      </c>
      <c r="AU626" s="98">
        <f>([10]CaseCE180!$O643+[10]CaseCE180!$Q643)/3600/1000</f>
        <v>6.5104120853613718</v>
      </c>
      <c r="AV626" s="98">
        <f>[10]CaseCE180!$AA643/1000</f>
        <v>1.6104100776746799</v>
      </c>
      <c r="AW626" s="99">
        <f t="shared" si="135"/>
        <v>4.042704510867166</v>
      </c>
      <c r="AX626" s="98">
        <f>([11]CaseCE185!$O643+[11]CaseCE185!$Q643)/3600/1000</f>
        <v>6.5379293339368472</v>
      </c>
      <c r="AY626" s="98">
        <f>[11]CaseCE185!$AA643/1000</f>
        <v>2.2923148702805203</v>
      </c>
      <c r="AZ626" s="99">
        <f t="shared" si="136"/>
        <v>2.8521078926372678</v>
      </c>
      <c r="BA626" s="98">
        <f>([12]CaseCE190!$O643+[12]CaseCE190!$Q643)/3600/1000</f>
        <v>0.83031399438560838</v>
      </c>
      <c r="BB626" s="98">
        <f>[12]CaseCE190!$AA643/1000</f>
        <v>0.24383946402457801</v>
      </c>
      <c r="BC626" s="99">
        <f t="shared" si="137"/>
        <v>3.4051665824770518</v>
      </c>
      <c r="BD626" s="98">
        <f>([13]CaseCE195!$O643+[13]CaseCE195!$Q643)/3600/1000</f>
        <v>0.85787071938128612</v>
      </c>
      <c r="BE626" s="98">
        <f>[13]CaseCE195!$AA643/1000</f>
        <v>0.37156234480191397</v>
      </c>
      <c r="BF626" s="99">
        <f t="shared" si="138"/>
        <v>2.3088203941619305</v>
      </c>
      <c r="BG626" s="98">
        <f>([14]CaseCE200!$O643+[14]CaseCE200!$Q643)/3600/1000</f>
        <v>7.9489219105429161</v>
      </c>
      <c r="BH626" s="98">
        <f>[14]CaseCE200!$AA643/1000</f>
        <v>2.1805772419049601</v>
      </c>
      <c r="BI626" s="99">
        <f t="shared" si="139"/>
        <v>3.6453292081498154</v>
      </c>
    </row>
    <row r="627" spans="19:61" x14ac:dyDescent="0.2">
      <c r="S627" t="s">
        <v>696</v>
      </c>
      <c r="T627" s="98">
        <f>([1]CaseCE100!$O644+[1]CaseCE100!$Q644)/3600/1000</f>
        <v>5.4358210469835289</v>
      </c>
      <c r="U627" s="98">
        <f>[1]CaseCE100!$AA644/1000</f>
        <v>2.2619149824170601</v>
      </c>
      <c r="V627" s="99">
        <f t="shared" si="126"/>
        <v>2.4031942355211178</v>
      </c>
      <c r="W627" s="98">
        <f>([2]CaseCE110!$O644+[2]CaseCE110!$Q644)/3600/1000</f>
        <v>5.4083866836541121</v>
      </c>
      <c r="X627" s="98">
        <f>[2]CaseCE110!$AA644/1000</f>
        <v>1.59093219080174</v>
      </c>
      <c r="Y627" s="99">
        <f t="shared" si="127"/>
        <v>3.3995079833846287</v>
      </c>
      <c r="Z627" s="98">
        <f>([3]CaseCE120!$O644+[3]CaseCE120!$Q644)/3600/1000</f>
        <v>5.4009837012323336</v>
      </c>
      <c r="AA627" s="98">
        <f>[3]CaseCE120!$AA644/1000</f>
        <v>1.49771778792286</v>
      </c>
      <c r="AB627" s="99">
        <f t="shared" si="128"/>
        <v>3.6061424553972858</v>
      </c>
      <c r="AC627" s="98">
        <f>([4]CaseCE130!$O644+[4]CaseCE130!$Q644)/3600/1000</f>
        <v>0.30582083380254166</v>
      </c>
      <c r="AD627" s="98">
        <f>[4]CaseCE130!$AA644/1000</f>
        <v>0.16069793812840502</v>
      </c>
      <c r="AE627" s="99">
        <f t="shared" si="129"/>
        <v>1.9030787660646697</v>
      </c>
      <c r="AF627" s="98">
        <f>([5]CaseCE140!$O644+[5]CaseCE140!$Q644)/3600/1000</f>
        <v>0.2783863215875278</v>
      </c>
      <c r="AG627" s="98">
        <f>[5]CaseCE140!$AA644/1000</f>
        <v>0.100491785073805</v>
      </c>
      <c r="AH627" s="99">
        <f t="shared" si="130"/>
        <v>2.7702395910578188</v>
      </c>
      <c r="AI627" s="98">
        <f>([6]CaseCE150!$O644+[6]CaseCE150!$Q644)/3600/1000</f>
        <v>6.5084588467646673</v>
      </c>
      <c r="AJ627" s="98">
        <f>[6]CaseCE150!$AA644/1000</f>
        <v>1.78169566835037</v>
      </c>
      <c r="AK627" s="99">
        <f t="shared" si="131"/>
        <v>3.652957664083393</v>
      </c>
      <c r="AL627" s="98">
        <f>([7]CaseCE160!$O644+[7]CaseCE160!$Q644)/3600/1000</f>
        <v>6.5011248212598609</v>
      </c>
      <c r="AM627" s="98">
        <f>[7]CaseCE160!$AA644/1000</f>
        <v>1.6845309794765402</v>
      </c>
      <c r="AN627" s="99">
        <f t="shared" si="132"/>
        <v>3.8593085555957267</v>
      </c>
      <c r="AO627" s="98">
        <f>([8]CaseCE165!$O644+[8]CaseCE165!$Q644)/3600/1000</f>
        <v>6.5249668986028606</v>
      </c>
      <c r="AP627" s="98">
        <f>[8]CaseCE165!$AA644/1000</f>
        <v>2.2190954201351101</v>
      </c>
      <c r="AQ627" s="99">
        <f t="shared" si="133"/>
        <v>2.9403723875044485</v>
      </c>
      <c r="AR627" s="98">
        <f>([9]CaseCE170!$O644+[9]CaseCE170!$Q644)/3600/1000</f>
        <v>3.2084478774118641</v>
      </c>
      <c r="AS627" s="98">
        <f>[9]CaseCE170!$AA644/1000</f>
        <v>0.94512980359397203</v>
      </c>
      <c r="AT627" s="99">
        <f t="shared" si="134"/>
        <v>3.394716646550926</v>
      </c>
      <c r="AU627" s="98">
        <f>([10]CaseCE180!$O644+[10]CaseCE180!$Q644)/3600/1000</f>
        <v>6.5085212740989693</v>
      </c>
      <c r="AV627" s="98">
        <f>[10]CaseCE180!$AA644/1000</f>
        <v>1.6099820244837699</v>
      </c>
      <c r="AW627" s="99">
        <f t="shared" si="135"/>
        <v>4.0426049329251885</v>
      </c>
      <c r="AX627" s="98">
        <f>([11]CaseCE185!$O644+[11]CaseCE185!$Q644)/3600/1000</f>
        <v>6.5358945182714887</v>
      </c>
      <c r="AY627" s="98">
        <f>[11]CaseCE185!$AA644/1000</f>
        <v>2.2916382375320699</v>
      </c>
      <c r="AZ627" s="99">
        <f t="shared" si="136"/>
        <v>2.852062079968686</v>
      </c>
      <c r="BA627" s="98">
        <f>([12]CaseCE190!$O644+[12]CaseCE190!$Q644)/3600/1000</f>
        <v>0.82840112304671665</v>
      </c>
      <c r="BB627" s="98">
        <f>[12]CaseCE190!$AA644/1000</f>
        <v>0.24295457710782001</v>
      </c>
      <c r="BC627" s="99">
        <f t="shared" si="137"/>
        <v>3.4096954785053639</v>
      </c>
      <c r="BD627" s="98">
        <f>([13]CaseCE195!$O644+[13]CaseCE195!$Q644)/3600/1000</f>
        <v>0.85582809710033048</v>
      </c>
      <c r="BE627" s="98">
        <f>[13]CaseCE195!$AA644/1000</f>
        <v>0.37012437074583199</v>
      </c>
      <c r="BF627" s="99">
        <f t="shared" si="138"/>
        <v>2.3122716706704947</v>
      </c>
      <c r="BG627" s="98">
        <f>([14]CaseCE200!$O644+[14]CaseCE200!$Q644)/3600/1000</f>
        <v>7.9470640943082511</v>
      </c>
      <c r="BH627" s="98">
        <f>[14]CaseCE200!$AA644/1000</f>
        <v>2.18013737514522</v>
      </c>
      <c r="BI627" s="99">
        <f t="shared" si="139"/>
        <v>3.6452125379387588</v>
      </c>
    </row>
    <row r="628" spans="19:61" x14ac:dyDescent="0.2">
      <c r="S628" t="s">
        <v>697</v>
      </c>
      <c r="T628" s="98">
        <f>([1]CaseCE100!$O645+[1]CaseCE100!$Q645)/3600/1000</f>
        <v>5.435156916105667</v>
      </c>
      <c r="U628" s="98">
        <f>[1]CaseCE100!$AA645/1000</f>
        <v>2.2614384111224299</v>
      </c>
      <c r="V628" s="99">
        <f t="shared" si="126"/>
        <v>2.4034070038670703</v>
      </c>
      <c r="W628" s="98">
        <f>([2]CaseCE110!$O645+[2]CaseCE110!$Q645)/3600/1000</f>
        <v>5.4077727440900833</v>
      </c>
      <c r="X628" s="98">
        <f>[2]CaseCE110!$AA645/1000</f>
        <v>1.5906019781006802</v>
      </c>
      <c r="Y628" s="99">
        <f t="shared" si="127"/>
        <v>3.399827749835596</v>
      </c>
      <c r="Z628" s="98">
        <f>([3]CaseCE120!$O645+[3]CaseCE120!$Q645)/3600/1000</f>
        <v>5.4005435417483048</v>
      </c>
      <c r="AA628" s="98">
        <f>[3]CaseCE120!$AA645/1000</f>
        <v>1.4974445892886898</v>
      </c>
      <c r="AB628" s="99">
        <f t="shared" si="128"/>
        <v>3.6065064312754633</v>
      </c>
      <c r="AC628" s="98">
        <f>([4]CaseCE130!$O645+[4]CaseCE130!$Q645)/3600/1000</f>
        <v>0.30515670451201388</v>
      </c>
      <c r="AD628" s="98">
        <f>[4]CaseCE130!$AA645/1000</f>
        <v>0.160328898308088</v>
      </c>
      <c r="AE628" s="99">
        <f t="shared" si="129"/>
        <v>1.9033169174881048</v>
      </c>
      <c r="AF628" s="98">
        <f>([5]CaseCE140!$O645+[5]CaseCE140!$Q645)/3600/1000</f>
        <v>0.27777239742482113</v>
      </c>
      <c r="AG628" s="98">
        <f>[5]CaseCE140!$AA645/1000</f>
        <v>0.100256955426404</v>
      </c>
      <c r="AH628" s="99">
        <f t="shared" si="130"/>
        <v>2.7706047549860671</v>
      </c>
      <c r="AI628" s="98">
        <f>([6]CaseCE150!$O645+[6]CaseCE150!$Q645)/3600/1000</f>
        <v>6.5078446409903332</v>
      </c>
      <c r="AJ628" s="98">
        <f>[6]CaseCE150!$AA645/1000</f>
        <v>1.7814814738965798</v>
      </c>
      <c r="AK628" s="99">
        <f t="shared" si="131"/>
        <v>3.6530521009325594</v>
      </c>
      <c r="AL628" s="98">
        <f>([7]CaseCE160!$O645+[7]CaseCE160!$Q645)/3600/1000</f>
        <v>6.5006847980104725</v>
      </c>
      <c r="AM628" s="98">
        <f>[7]CaseCE160!$AA645/1000</f>
        <v>1.68439616531523</v>
      </c>
      <c r="AN628" s="99">
        <f t="shared" si="132"/>
        <v>3.8593562083976174</v>
      </c>
      <c r="AO628" s="98">
        <f>([8]CaseCE165!$O645+[8]CaseCE165!$Q645)/3600/1000</f>
        <v>6.5242910667667777</v>
      </c>
      <c r="AP628" s="98">
        <f>[8]CaseCE165!$AA645/1000</f>
        <v>2.2188045327730102</v>
      </c>
      <c r="AQ628" s="99">
        <f t="shared" si="133"/>
        <v>2.9404532803134629</v>
      </c>
      <c r="AR628" s="98">
        <f>([9]CaseCE170!$O645+[9]CaseCE170!$Q645)/3600/1000</f>
        <v>3.2078310256789004</v>
      </c>
      <c r="AS628" s="98">
        <f>[9]CaseCE170!$AA645/1000</f>
        <v>0.94495720281806994</v>
      </c>
      <c r="AT628" s="99">
        <f t="shared" si="134"/>
        <v>3.3946839244279463</v>
      </c>
      <c r="AU628" s="98">
        <f>([10]CaseCE180!$O645+[10]CaseCE180!$Q645)/3600/1000</f>
        <v>6.5079031395351219</v>
      </c>
      <c r="AV628" s="98">
        <f>[10]CaseCE180!$AA645/1000</f>
        <v>1.6098001014469101</v>
      </c>
      <c r="AW628" s="99">
        <f t="shared" si="135"/>
        <v>4.0426778043346694</v>
      </c>
      <c r="AX628" s="98">
        <f>([11]CaseCE185!$O645+[11]CaseCE185!$Q645)/3600/1000</f>
        <v>6.5352281757867869</v>
      </c>
      <c r="AY628" s="98">
        <f>[11]CaseCE185!$AA645/1000</f>
        <v>2.2913227394897597</v>
      </c>
      <c r="AZ628" s="99">
        <f t="shared" si="136"/>
        <v>2.8521639763598192</v>
      </c>
      <c r="BA628" s="98">
        <f>([12]CaseCE190!$O645+[12]CaseCE190!$Q645)/3600/1000</f>
        <v>0.82778725526651664</v>
      </c>
      <c r="BB628" s="98">
        <f>[12]CaseCE190!$AA645/1000</f>
        <v>0.24312979746201199</v>
      </c>
      <c r="BC628" s="99">
        <f t="shared" si="137"/>
        <v>3.4047133009102057</v>
      </c>
      <c r="BD628" s="98">
        <f>([13]CaseCE195!$O645+[13]CaseCE195!$Q645)/3600/1000</f>
        <v>0.85516486748386666</v>
      </c>
      <c r="BE628" s="98">
        <f>[13]CaseCE195!$AA645/1000</f>
        <v>0.37028578947888596</v>
      </c>
      <c r="BF628" s="99">
        <f t="shared" si="138"/>
        <v>2.3094725527743454</v>
      </c>
      <c r="BG628" s="98">
        <f>([14]CaseCE200!$O645+[14]CaseCE200!$Q645)/3600/1000</f>
        <v>7.9464665801500844</v>
      </c>
      <c r="BH628" s="98">
        <f>[14]CaseCE200!$AA645/1000</f>
        <v>2.1799316792805796</v>
      </c>
      <c r="BI628" s="99">
        <f t="shared" si="139"/>
        <v>3.6452823983789138</v>
      </c>
    </row>
    <row r="629" spans="19:61" x14ac:dyDescent="0.2">
      <c r="S629" t="s">
        <v>698</v>
      </c>
      <c r="T629" s="98">
        <f>([1]CaseCE100!$O646+[1]CaseCE100!$Q646)/3600/1000</f>
        <v>5.4347307503768612</v>
      </c>
      <c r="U629" s="98">
        <f>[1]CaseCE100!$AA646/1000</f>
        <v>2.2611435446033603</v>
      </c>
      <c r="V629" s="99">
        <f t="shared" si="126"/>
        <v>2.4035319488441398</v>
      </c>
      <c r="W629" s="98">
        <f>([2]CaseCE110!$O646+[2]CaseCE110!$Q646)/3600/1000</f>
        <v>5.4073435678963886</v>
      </c>
      <c r="X629" s="98">
        <f>[2]CaseCE110!$AA646/1000</f>
        <v>1.5903894274028001</v>
      </c>
      <c r="Y629" s="99">
        <f t="shared" si="127"/>
        <v>3.4000122704078208</v>
      </c>
      <c r="Z629" s="98">
        <f>([3]CaseCE120!$O646+[3]CaseCE120!$Q646)/3600/1000</f>
        <v>5.4002349425488338</v>
      </c>
      <c r="AA629" s="98">
        <f>[3]CaseCE120!$AA646/1000</f>
        <v>1.4972706036733101</v>
      </c>
      <c r="AB629" s="99">
        <f t="shared" si="128"/>
        <v>3.6067194061649479</v>
      </c>
      <c r="AC629" s="98">
        <f>([4]CaseCE130!$O646+[4]CaseCE130!$Q646)/3600/1000</f>
        <v>0.30473055921559722</v>
      </c>
      <c r="AD629" s="98">
        <f>[4]CaseCE130!$AA646/1000</f>
        <v>0.16009320664125098</v>
      </c>
      <c r="AE629" s="99">
        <f t="shared" si="129"/>
        <v>1.9034571522979147</v>
      </c>
      <c r="AF629" s="98">
        <f>([5]CaseCE140!$O646+[5]CaseCE140!$Q646)/3600/1000</f>
        <v>0.27734324958693274</v>
      </c>
      <c r="AG629" s="98">
        <f>[5]CaseCE140!$AA646/1000</f>
        <v>0.100094417123632</v>
      </c>
      <c r="AH629" s="99">
        <f t="shared" si="130"/>
        <v>2.7708163707509397</v>
      </c>
      <c r="AI629" s="98">
        <f>([6]CaseCE150!$O646+[6]CaseCE150!$Q646)/3600/1000</f>
        <v>6.5074088896947222</v>
      </c>
      <c r="AJ629" s="98">
        <f>[6]CaseCE150!$AA646/1000</f>
        <v>1.7812283422331801</v>
      </c>
      <c r="AK629" s="99">
        <f t="shared" si="131"/>
        <v>3.6533266035595338</v>
      </c>
      <c r="AL629" s="98">
        <f>([7]CaseCE160!$O646+[7]CaseCE160!$Q646)/3600/1000</f>
        <v>6.5003736337739726</v>
      </c>
      <c r="AM629" s="98">
        <f>[7]CaseCE160!$AA646/1000</f>
        <v>1.68419356369704</v>
      </c>
      <c r="AN629" s="99">
        <f t="shared" si="132"/>
        <v>3.8596357175862526</v>
      </c>
      <c r="AO629" s="98">
        <f>([8]CaseCE165!$O646+[8]CaseCE165!$Q646)/3600/1000</f>
        <v>6.5238440825659714</v>
      </c>
      <c r="AP629" s="98">
        <f>[8]CaseCE165!$AA646/1000</f>
        <v>2.21848472571163</v>
      </c>
      <c r="AQ629" s="99">
        <f t="shared" si="133"/>
        <v>2.9406756814488766</v>
      </c>
      <c r="AR629" s="98">
        <f>([9]CaseCE170!$O646+[9]CaseCE170!$Q646)/3600/1000</f>
        <v>3.207397052113897</v>
      </c>
      <c r="AS629" s="98">
        <f>[9]CaseCE170!$AA646/1000</f>
        <v>0.94475841680375805</v>
      </c>
      <c r="AT629" s="99">
        <f t="shared" si="134"/>
        <v>3.394938848986329</v>
      </c>
      <c r="AU629" s="98">
        <f>([10]CaseCE180!$O646+[10]CaseCE180!$Q646)/3600/1000</f>
        <v>6.507464276039066</v>
      </c>
      <c r="AV629" s="98">
        <f>[10]CaseCE180!$AA646/1000</f>
        <v>1.60963426425426</v>
      </c>
      <c r="AW629" s="99">
        <f t="shared" si="135"/>
        <v>4.0428216648668069</v>
      </c>
      <c r="AX629" s="98">
        <f>([11]CaseCE185!$O646+[11]CaseCE185!$Q646)/3600/1000</f>
        <v>6.5347973897301808</v>
      </c>
      <c r="AY629" s="98">
        <f>[11]CaseCE185!$AA646/1000</f>
        <v>2.2910533499198902</v>
      </c>
      <c r="AZ629" s="99">
        <f t="shared" si="136"/>
        <v>2.8523113134657816</v>
      </c>
      <c r="BA629" s="98">
        <f>([12]CaseCE190!$O646+[12]CaseCE190!$Q646)/3600/1000</f>
        <v>0.82735748043829938</v>
      </c>
      <c r="BB629" s="98">
        <f>[12]CaseCE190!$AA646/1000</f>
        <v>0.243167979048901</v>
      </c>
      <c r="BC629" s="99">
        <f t="shared" si="137"/>
        <v>3.4024113029780048</v>
      </c>
      <c r="BD629" s="98">
        <f>([13]CaseCE195!$O646+[13]CaseCE195!$Q646)/3600/1000</f>
        <v>0.85473875338848881</v>
      </c>
      <c r="BE629" s="98">
        <f>[13]CaseCE195!$AA646/1000</f>
        <v>0.37029882739710096</v>
      </c>
      <c r="BF629" s="99">
        <f t="shared" si="138"/>
        <v>2.3082405077990815</v>
      </c>
      <c r="BG629" s="98">
        <f>([14]CaseCE200!$O646+[14]CaseCE200!$Q646)/3600/1000</f>
        <v>7.946038619302195</v>
      </c>
      <c r="BH629" s="98">
        <f>[14]CaseCE200!$AA646/1000</f>
        <v>2.17965015486693</v>
      </c>
      <c r="BI629" s="99">
        <f t="shared" si="139"/>
        <v>3.6455568805661427</v>
      </c>
    </row>
    <row r="630" spans="19:61" x14ac:dyDescent="0.2">
      <c r="S630" t="s">
        <v>699</v>
      </c>
      <c r="T630" s="98">
        <f>([1]CaseCE100!$O647+[1]CaseCE100!$Q647)/3600/1000</f>
        <v>5.43452076157525</v>
      </c>
      <c r="U630" s="98">
        <f>[1]CaseCE100!$AA647/1000</f>
        <v>2.2608148715166401</v>
      </c>
      <c r="V630" s="99">
        <f t="shared" si="126"/>
        <v>2.4037884879665392</v>
      </c>
      <c r="W630" s="98">
        <f>([2]CaseCE110!$O647+[2]CaseCE110!$Q647)/3600/1000</f>
        <v>5.4070843777586113</v>
      </c>
      <c r="X630" s="98">
        <f>[2]CaseCE110!$AA647/1000</f>
        <v>1.59014360633311</v>
      </c>
      <c r="Y630" s="99">
        <f t="shared" si="127"/>
        <v>3.400374882006671</v>
      </c>
      <c r="Z630" s="98">
        <f>([3]CaseCE120!$O647+[3]CaseCE120!$Q647)/3600/1000</f>
        <v>5.4000087429450829</v>
      </c>
      <c r="AA630" s="98">
        <f>[3]CaseCE120!$AA647/1000</f>
        <v>1.49704660240837</v>
      </c>
      <c r="AB630" s="99">
        <f t="shared" si="128"/>
        <v>3.6071079779733193</v>
      </c>
      <c r="AC630" s="98">
        <f>([4]CaseCE130!$O647+[4]CaseCE130!$Q647)/3600/1000</f>
        <v>0.3045205838332139</v>
      </c>
      <c r="AD630" s="98">
        <f>[4]CaseCE130!$AA647/1000</f>
        <v>0.15995913935318298</v>
      </c>
      <c r="AE630" s="99">
        <f t="shared" si="129"/>
        <v>1.9037398242112655</v>
      </c>
      <c r="AF630" s="98">
        <f>([5]CaseCE140!$O647+[5]CaseCE140!$Q647)/3600/1000</f>
        <v>0.27708409536132472</v>
      </c>
      <c r="AG630" s="98">
        <f>[5]CaseCE140!$AA647/1000</f>
        <v>9.9986142838568007E-2</v>
      </c>
      <c r="AH630" s="99">
        <f t="shared" si="130"/>
        <v>2.7712249667305309</v>
      </c>
      <c r="AI630" s="98">
        <f>([6]CaseCE150!$O647+[6]CaseCE150!$Q647)/3600/1000</f>
        <v>6.5071439996420546</v>
      </c>
      <c r="AJ630" s="98">
        <f>[6]CaseCE150!$AA647/1000</f>
        <v>1.7810524867053901</v>
      </c>
      <c r="AK630" s="99">
        <f t="shared" si="131"/>
        <v>3.6535385948558088</v>
      </c>
      <c r="AL630" s="98">
        <f>([7]CaseCE160!$O647+[7]CaseCE160!$Q647)/3600/1000</f>
        <v>6.500130376550028</v>
      </c>
      <c r="AM630" s="98">
        <f>[7]CaseCE160!$AA647/1000</f>
        <v>1.68404147419368</v>
      </c>
      <c r="AN630" s="99">
        <f t="shared" si="132"/>
        <v>3.859839841333061</v>
      </c>
      <c r="AO630" s="98">
        <f>([8]CaseCE165!$O647+[8]CaseCE165!$Q647)/3600/1000</f>
        <v>6.523610736562528</v>
      </c>
      <c r="AP630" s="98">
        <f>[8]CaseCE165!$AA647/1000</f>
        <v>2.21826271615855</v>
      </c>
      <c r="AQ630" s="99">
        <f t="shared" si="133"/>
        <v>2.9408647988547152</v>
      </c>
      <c r="AR630" s="98">
        <f>([9]CaseCE170!$O647+[9]CaseCE170!$Q647)/3600/1000</f>
        <v>3.2071327535968304</v>
      </c>
      <c r="AS630" s="98">
        <f>[9]CaseCE170!$AA647/1000</f>
        <v>0.94460761016823591</v>
      </c>
      <c r="AT630" s="99">
        <f t="shared" si="134"/>
        <v>3.3952010539335329</v>
      </c>
      <c r="AU630" s="98">
        <f>([10]CaseCE180!$O647+[10]CaseCE180!$Q647)/3600/1000</f>
        <v>6.5071935327050996</v>
      </c>
      <c r="AV630" s="98">
        <f>[10]CaseCE180!$AA647/1000</f>
        <v>1.6094216950273401</v>
      </c>
      <c r="AW630" s="99">
        <f t="shared" si="135"/>
        <v>4.0431874087509172</v>
      </c>
      <c r="AX630" s="98">
        <f>([11]CaseCE185!$O647+[11]CaseCE185!$Q647)/3600/1000</f>
        <v>6.5345826446950053</v>
      </c>
      <c r="AY630" s="98">
        <f>[11]CaseCE185!$AA647/1000</f>
        <v>2.2907239275693199</v>
      </c>
      <c r="AZ630" s="99">
        <f t="shared" si="136"/>
        <v>2.8526277505770112</v>
      </c>
      <c r="BA630" s="98">
        <f>([12]CaseCE190!$O647+[12]CaseCE190!$Q647)/3600/1000</f>
        <v>0.827097133256251</v>
      </c>
      <c r="BB630" s="98">
        <f>[12]CaseCE190!$AA647/1000</f>
        <v>0.243177468782416</v>
      </c>
      <c r="BC630" s="99">
        <f t="shared" si="137"/>
        <v>3.4012079219242941</v>
      </c>
      <c r="BD630" s="98">
        <f>([13]CaseCE195!$O647+[13]CaseCE195!$Q647)/3600/1000</f>
        <v>0.85452847829547773</v>
      </c>
      <c r="BE630" s="98">
        <f>[13]CaseCE195!$AA647/1000</f>
        <v>0.37031296004556996</v>
      </c>
      <c r="BF630" s="99">
        <f t="shared" si="138"/>
        <v>2.3075845851852477</v>
      </c>
      <c r="BG630" s="98">
        <f>([14]CaseCE200!$O647+[14]CaseCE200!$Q647)/3600/1000</f>
        <v>7.9457818908727766</v>
      </c>
      <c r="BH630" s="98">
        <f>[14]CaseCE200!$AA647/1000</f>
        <v>2.17946252347063</v>
      </c>
      <c r="BI630" s="99">
        <f t="shared" si="139"/>
        <v>3.6457529346362501</v>
      </c>
    </row>
    <row r="631" spans="19:61" x14ac:dyDescent="0.2">
      <c r="S631" t="s">
        <v>700</v>
      </c>
      <c r="T631" s="98">
        <f>([1]CaseCE100!$O648+[1]CaseCE100!$Q648)/3600/1000</f>
        <v>5.4344071077802774</v>
      </c>
      <c r="U631" s="98">
        <f>[1]CaseCE100!$AA648/1000</f>
        <v>2.2606217087123901</v>
      </c>
      <c r="V631" s="99">
        <f t="shared" si="126"/>
        <v>2.4039436084490311</v>
      </c>
      <c r="W631" s="98">
        <f>([2]CaseCE110!$O648+[2]CaseCE110!$Q648)/3600/1000</f>
        <v>5.4069218634925269</v>
      </c>
      <c r="X631" s="98">
        <f>[2]CaseCE110!$AA648/1000</f>
        <v>1.5899944861986801</v>
      </c>
      <c r="Y631" s="99">
        <f t="shared" si="127"/>
        <v>3.4005915809301097</v>
      </c>
      <c r="Z631" s="98">
        <f>([3]CaseCE120!$O648+[3]CaseCE120!$Q648)/3600/1000</f>
        <v>5.3998434004047224</v>
      </c>
      <c r="AA631" s="98">
        <f>[3]CaseCE120!$AA648/1000</f>
        <v>1.49690546603542</v>
      </c>
      <c r="AB631" s="99">
        <f t="shared" si="128"/>
        <v>3.6073376194598987</v>
      </c>
      <c r="AC631" s="98">
        <f>([4]CaseCE130!$O648+[4]CaseCE130!$Q648)/3600/1000</f>
        <v>0.30440694546958891</v>
      </c>
      <c r="AD631" s="98">
        <f>[4]CaseCE130!$AA648/1000</f>
        <v>0.15988509462919101</v>
      </c>
      <c r="AE631" s="99">
        <f t="shared" si="129"/>
        <v>1.903910718979628</v>
      </c>
      <c r="AF631" s="98">
        <f>([5]CaseCE140!$O648+[5]CaseCE140!$Q648)/3600/1000</f>
        <v>0.27692160596990362</v>
      </c>
      <c r="AG631" s="98">
        <f>[5]CaseCE140!$AA648/1000</f>
        <v>9.9918702742825508E-2</v>
      </c>
      <c r="AH631" s="99">
        <f t="shared" si="130"/>
        <v>2.771469188132424</v>
      </c>
      <c r="AI631" s="98">
        <f>([6]CaseCE150!$O648+[6]CaseCE150!$Q648)/3600/1000</f>
        <v>6.5069752804694172</v>
      </c>
      <c r="AJ631" s="98">
        <f>[6]CaseCE150!$AA648/1000</f>
        <v>1.78085577829562</v>
      </c>
      <c r="AK631" s="99">
        <f t="shared" si="131"/>
        <v>3.6538474141330868</v>
      </c>
      <c r="AL631" s="98">
        <f>([7]CaseCE160!$O648+[7]CaseCE160!$Q648)/3600/1000</f>
        <v>6.4999652737452767</v>
      </c>
      <c r="AM631" s="98">
        <f>[7]CaseCE160!$AA648/1000</f>
        <v>1.6838652641602101</v>
      </c>
      <c r="AN631" s="99">
        <f t="shared" si="132"/>
        <v>3.8601457088593061</v>
      </c>
      <c r="AO631" s="98">
        <f>([8]CaseCE165!$O648+[8]CaseCE165!$Q648)/3600/1000</f>
        <v>6.5234784712828615</v>
      </c>
      <c r="AP631" s="98">
        <f>[8]CaseCE165!$AA648/1000</f>
        <v>2.2180223362946401</v>
      </c>
      <c r="AQ631" s="99">
        <f t="shared" si="133"/>
        <v>2.9411238852448998</v>
      </c>
      <c r="AR631" s="98">
        <f>([9]CaseCE170!$O648+[9]CaseCE170!$Q648)/3600/1000</f>
        <v>3.2069658566688917</v>
      </c>
      <c r="AS631" s="98">
        <f>[9]CaseCE170!$AA648/1000</f>
        <v>0.94447224441029509</v>
      </c>
      <c r="AT631" s="99">
        <f t="shared" si="134"/>
        <v>3.3955109593201875</v>
      </c>
      <c r="AU631" s="98">
        <f>([10]CaseCE180!$O648+[10]CaseCE180!$Q648)/3600/1000</f>
        <v>6.5070219429608693</v>
      </c>
      <c r="AV631" s="98">
        <f>[10]CaseCE180!$AA648/1000</f>
        <v>1.6093085483342</v>
      </c>
      <c r="AW631" s="99">
        <f t="shared" si="135"/>
        <v>4.0433650524607643</v>
      </c>
      <c r="AX631" s="98">
        <f>([11]CaseCE185!$O648+[11]CaseCE185!$Q648)/3600/1000</f>
        <v>6.5344661908960413</v>
      </c>
      <c r="AY631" s="98">
        <f>[11]CaseCE185!$AA648/1000</f>
        <v>2.29053216410539</v>
      </c>
      <c r="AZ631" s="99">
        <f t="shared" si="136"/>
        <v>2.8528157313382234</v>
      </c>
      <c r="BA631" s="98">
        <f>([12]CaseCE190!$O648+[12]CaseCE190!$Q648)/3600/1000</f>
        <v>0.82693378577600829</v>
      </c>
      <c r="BB631" s="98">
        <f>[12]CaseCE190!$AA648/1000</f>
        <v>0.24318229993517099</v>
      </c>
      <c r="BC631" s="99">
        <f t="shared" si="137"/>
        <v>3.4004686442905481</v>
      </c>
      <c r="BD631" s="98">
        <f>([13]CaseCE195!$O648+[13]CaseCE195!$Q648)/3600/1000</f>
        <v>0.85441468829318346</v>
      </c>
      <c r="BE631" s="98">
        <f>[13]CaseCE195!$AA648/1000</f>
        <v>0.37031257064418099</v>
      </c>
      <c r="BF631" s="99">
        <f t="shared" si="138"/>
        <v>2.3072797307606319</v>
      </c>
      <c r="BG631" s="98">
        <f>([14]CaseCE200!$O648+[14]CaseCE200!$Q648)/3600/1000</f>
        <v>7.9456197948341112</v>
      </c>
      <c r="BH631" s="98">
        <f>[14]CaseCE200!$AA648/1000</f>
        <v>2.17923459762339</v>
      </c>
      <c r="BI631" s="99">
        <f t="shared" si="139"/>
        <v>3.6460598613381845</v>
      </c>
    </row>
    <row r="632" spans="19:61" x14ac:dyDescent="0.2">
      <c r="S632" t="s">
        <v>701</v>
      </c>
      <c r="T632" s="98">
        <f>([1]CaseCE100!$O649+[1]CaseCE100!$Q649)/3600/1000</f>
        <v>5.434273222377584</v>
      </c>
      <c r="U632" s="98">
        <f>[1]CaseCE100!$AA649/1000</f>
        <v>2.2605781970646097</v>
      </c>
      <c r="V632" s="99">
        <f t="shared" si="126"/>
        <v>2.4039306534204652</v>
      </c>
      <c r="W632" s="98">
        <f>([2]CaseCE110!$O649+[2]CaseCE110!$Q649)/3600/1000</f>
        <v>5.4067686815177778</v>
      </c>
      <c r="X632" s="98">
        <f>[2]CaseCE110!$AA649/1000</f>
        <v>1.5899581748988001</v>
      </c>
      <c r="Y632" s="99">
        <f t="shared" si="127"/>
        <v>3.4005728998889642</v>
      </c>
      <c r="Z632" s="98">
        <f>([3]CaseCE120!$O649+[3]CaseCE120!$Q649)/3600/1000</f>
        <v>5.3996693794574719</v>
      </c>
      <c r="AA632" s="98">
        <f>[3]CaseCE120!$AA649/1000</f>
        <v>1.4968657461146</v>
      </c>
      <c r="AB632" s="99">
        <f t="shared" si="128"/>
        <v>3.6073170846973697</v>
      </c>
      <c r="AC632" s="98">
        <f>([4]CaseCE130!$O649+[4]CaseCE130!$Q649)/3600/1000</f>
        <v>0.30427307200396109</v>
      </c>
      <c r="AD632" s="98">
        <f>[4]CaseCE130!$AA649/1000</f>
        <v>0.15981588604373201</v>
      </c>
      <c r="AE632" s="99">
        <f t="shared" si="129"/>
        <v>1.9038975382003003</v>
      </c>
      <c r="AF632" s="98">
        <f>([5]CaseCE140!$O649+[5]CaseCE140!$Q649)/3600/1000</f>
        <v>0.27676843715573807</v>
      </c>
      <c r="AG632" s="98">
        <f>[5]CaseCE140!$AA649/1000</f>
        <v>9.9864118738764399E-2</v>
      </c>
      <c r="AH632" s="99">
        <f t="shared" si="130"/>
        <v>2.7714502531158316</v>
      </c>
      <c r="AI632" s="98">
        <f>([6]CaseCE150!$O649+[6]CaseCE150!$Q649)/3600/1000</f>
        <v>6.5068188212973057</v>
      </c>
      <c r="AJ632" s="98">
        <f>[6]CaseCE150!$AA649/1000</f>
        <v>1.7807962951970602</v>
      </c>
      <c r="AK632" s="99">
        <f t="shared" si="131"/>
        <v>3.6538816027676377</v>
      </c>
      <c r="AL632" s="98">
        <f>([7]CaseCE160!$O649+[7]CaseCE160!$Q649)/3600/1000</f>
        <v>6.4997633185163606</v>
      </c>
      <c r="AM632" s="98">
        <f>[7]CaseCE160!$AA649/1000</f>
        <v>1.68376909692153</v>
      </c>
      <c r="AN632" s="99">
        <f t="shared" si="132"/>
        <v>3.8602462359001675</v>
      </c>
      <c r="AO632" s="98">
        <f>([8]CaseCE165!$O649+[8]CaseCE165!$Q649)/3600/1000</f>
        <v>6.5233382438421943</v>
      </c>
      <c r="AP632" s="98">
        <f>[8]CaseCE165!$AA649/1000</f>
        <v>2.2179487963534101</v>
      </c>
      <c r="AQ632" s="99">
        <f t="shared" si="133"/>
        <v>2.9411581793806025</v>
      </c>
      <c r="AR632" s="98">
        <f>([9]CaseCE170!$O649+[9]CaseCE170!$Q649)/3600/1000</f>
        <v>3.206810339474111</v>
      </c>
      <c r="AS632" s="98">
        <f>[9]CaseCE170!$AA649/1000</f>
        <v>0.94441230200424897</v>
      </c>
      <c r="AT632" s="99">
        <f t="shared" si="134"/>
        <v>3.3955618035349175</v>
      </c>
      <c r="AU632" s="98">
        <f>([10]CaseCE180!$O649+[10]CaseCE180!$Q649)/3600/1000</f>
        <v>6.5068632575972885</v>
      </c>
      <c r="AV632" s="98">
        <f>[10]CaseCE180!$AA649/1000</f>
        <v>1.60926950324073</v>
      </c>
      <c r="AW632" s="99">
        <f t="shared" si="135"/>
        <v>4.0433645480100351</v>
      </c>
      <c r="AX632" s="98">
        <f>([11]CaseCE185!$O649+[11]CaseCE185!$Q649)/3600/1000</f>
        <v>6.5343314299934878</v>
      </c>
      <c r="AY632" s="98">
        <f>[11]CaseCE185!$AA649/1000</f>
        <v>2.2904774426809498</v>
      </c>
      <c r="AZ632" s="99">
        <f t="shared" si="136"/>
        <v>2.8528250522062364</v>
      </c>
      <c r="BA632" s="98">
        <f>([12]CaseCE190!$O649+[12]CaseCE190!$Q649)/3600/1000</f>
        <v>0.82678002992998278</v>
      </c>
      <c r="BB632" s="98">
        <f>[12]CaseCE190!$AA649/1000</f>
        <v>0.24315816335254301</v>
      </c>
      <c r="BC632" s="99">
        <f t="shared" si="137"/>
        <v>3.400173856105646</v>
      </c>
      <c r="BD632" s="98">
        <f>([13]CaseCE195!$O649+[13]CaseCE195!$Q649)/3600/1000</f>
        <v>0.85428063905482221</v>
      </c>
      <c r="BE632" s="98">
        <f>[13]CaseCE195!$AA649/1000</f>
        <v>0.370255231508404</v>
      </c>
      <c r="BF632" s="99">
        <f t="shared" si="138"/>
        <v>2.3072749993957395</v>
      </c>
      <c r="BG632" s="98">
        <f>([14]CaseCE200!$O649+[14]CaseCE200!$Q649)/3600/1000</f>
        <v>7.945466431868029</v>
      </c>
      <c r="BH632" s="98">
        <f>[14]CaseCE200!$AA649/1000</f>
        <v>2.17916480437226</v>
      </c>
      <c r="BI632" s="99">
        <f t="shared" si="139"/>
        <v>3.6461062586575852</v>
      </c>
    </row>
    <row r="633" spans="19:61" x14ac:dyDescent="0.2">
      <c r="S633" t="s">
        <v>702</v>
      </c>
      <c r="T633" s="98">
        <f>([1]CaseCE100!$O650+[1]CaseCE100!$Q650)/3600/1000</f>
        <v>5.4341371949981392</v>
      </c>
      <c r="U633" s="98">
        <f>[1]CaseCE100!$AA650/1000</f>
        <v>2.2607943632819403</v>
      </c>
      <c r="V633" s="99">
        <f t="shared" si="126"/>
        <v>2.403640633246066</v>
      </c>
      <c r="W633" s="98">
        <f>([2]CaseCE110!$O650+[2]CaseCE110!$Q650)/3600/1000</f>
        <v>5.4066211465284164</v>
      </c>
      <c r="X633" s="98">
        <f>[2]CaseCE110!$AA650/1000</f>
        <v>1.5901075329886101</v>
      </c>
      <c r="Y633" s="99">
        <f t="shared" si="127"/>
        <v>3.4001607025700094</v>
      </c>
      <c r="Z633" s="98">
        <f>([3]CaseCE120!$O650+[3]CaseCE120!$Q650)/3600/1000</f>
        <v>5.399481230502305</v>
      </c>
      <c r="AA633" s="98">
        <f>[3]CaseCE120!$AA650/1000</f>
        <v>1.4969951299765201</v>
      </c>
      <c r="AB633" s="99">
        <f t="shared" si="128"/>
        <v>3.6068796233071208</v>
      </c>
      <c r="AC633" s="98">
        <f>([4]CaseCE130!$O650+[4]CaseCE130!$Q650)/3600/1000</f>
        <v>0.30413705980791667</v>
      </c>
      <c r="AD633" s="98">
        <f>[4]CaseCE130!$AA650/1000</f>
        <v>0.15977103392973699</v>
      </c>
      <c r="AE633" s="99">
        <f t="shared" si="129"/>
        <v>1.903580720030065</v>
      </c>
      <c r="AF633" s="98">
        <f>([5]CaseCE140!$O650+[5]CaseCE140!$Q650)/3600/1000</f>
        <v>0.27662090025575753</v>
      </c>
      <c r="AG633" s="98">
        <f>[5]CaseCE140!$AA650/1000</f>
        <v>9.9827408026050501E-2</v>
      </c>
      <c r="AH633" s="99">
        <f t="shared" si="130"/>
        <v>2.7709915115052555</v>
      </c>
      <c r="AI633" s="98">
        <f>([6]CaseCE150!$O650+[6]CaseCE150!$Q650)/3600/1000</f>
        <v>6.5066696036483611</v>
      </c>
      <c r="AJ633" s="98">
        <f>[6]CaseCE150!$AA650/1000</f>
        <v>1.78085763008034</v>
      </c>
      <c r="AK633" s="99">
        <f t="shared" si="131"/>
        <v>3.6536719689124308</v>
      </c>
      <c r="AL633" s="98">
        <f>([7]CaseCE160!$O650+[7]CaseCE160!$Q650)/3600/1000</f>
        <v>6.499545205285056</v>
      </c>
      <c r="AM633" s="98">
        <f>[7]CaseCE160!$AA650/1000</f>
        <v>1.6837512361410099</v>
      </c>
      <c r="AN633" s="99">
        <f t="shared" si="132"/>
        <v>3.8601576442974834</v>
      </c>
      <c r="AO633" s="98">
        <f>([8]CaseCE165!$O650+[8]CaseCE165!$Q650)/3600/1000</f>
        <v>6.5231989319006116</v>
      </c>
      <c r="AP633" s="98">
        <f>[8]CaseCE165!$AA650/1000</f>
        <v>2.21803720273043</v>
      </c>
      <c r="AQ633" s="99">
        <f t="shared" si="133"/>
        <v>2.9409781422378654</v>
      </c>
      <c r="AR633" s="98">
        <f>([9]CaseCE170!$O650+[9]CaseCE170!$Q650)/3600/1000</f>
        <v>3.2066620053512613</v>
      </c>
      <c r="AS633" s="98">
        <f>[9]CaseCE170!$AA650/1000</f>
        <v>0.94444309330966991</v>
      </c>
      <c r="AT633" s="99">
        <f t="shared" si="134"/>
        <v>3.3952940394894084</v>
      </c>
      <c r="AU633" s="98">
        <f>([10]CaseCE180!$O650+[10]CaseCE180!$Q650)/3600/1000</f>
        <v>6.5067142595864027</v>
      </c>
      <c r="AV633" s="98">
        <f>[10]CaseCE180!$AA650/1000</f>
        <v>1.60941439809439</v>
      </c>
      <c r="AW633" s="99">
        <f t="shared" si="135"/>
        <v>4.042907946698258</v>
      </c>
      <c r="AX633" s="98">
        <f>([11]CaseCE185!$O650+[11]CaseCE185!$Q650)/3600/1000</f>
        <v>6.534196547399536</v>
      </c>
      <c r="AY633" s="98">
        <f>[11]CaseCE185!$AA650/1000</f>
        <v>2.2907433858658801</v>
      </c>
      <c r="AZ633" s="99">
        <f t="shared" si="136"/>
        <v>2.8524349727325173</v>
      </c>
      <c r="BA633" s="98">
        <f>([12]CaseCE190!$O650+[12]CaseCE190!$Q650)/3600/1000</f>
        <v>0.82663245918014605</v>
      </c>
      <c r="BB633" s="98">
        <f>[12]CaseCE190!$AA650/1000</f>
        <v>0.24315981820798502</v>
      </c>
      <c r="BC633" s="99">
        <f t="shared" si="137"/>
        <v>3.3995438278913825</v>
      </c>
      <c r="BD633" s="98">
        <f>([13]CaseCE195!$O650+[13]CaseCE195!$Q650)/3600/1000</f>
        <v>0.85414487633060565</v>
      </c>
      <c r="BE633" s="98">
        <f>[13]CaseCE195!$AA650/1000</f>
        <v>0.37025909917215399</v>
      </c>
      <c r="BF633" s="99">
        <f t="shared" si="138"/>
        <v>2.306884228477708</v>
      </c>
      <c r="BG633" s="98">
        <f>([14]CaseCE200!$O650+[14]CaseCE200!$Q650)/3600/1000</f>
        <v>7.9453195697129431</v>
      </c>
      <c r="BH633" s="98">
        <f>[14]CaseCE200!$AA650/1000</f>
        <v>2.1792304087770997</v>
      </c>
      <c r="BI633" s="99">
        <f t="shared" si="139"/>
        <v>3.6459291030963317</v>
      </c>
    </row>
    <row r="634" spans="19:61" x14ac:dyDescent="0.2">
      <c r="S634" t="s">
        <v>703</v>
      </c>
      <c r="T634" s="98">
        <f>([1]CaseCE100!$O651+[1]CaseCE100!$Q651)/3600/1000</f>
        <v>5.4341098689658329</v>
      </c>
      <c r="U634" s="98">
        <f>[1]CaseCE100!$AA651/1000</f>
        <v>2.2609417396607401</v>
      </c>
      <c r="V634" s="99">
        <f t="shared" si="126"/>
        <v>2.4034718691076198</v>
      </c>
      <c r="W634" s="98">
        <f>([2]CaseCE110!$O651+[2]CaseCE110!$Q651)/3600/1000</f>
        <v>5.4065620237979717</v>
      </c>
      <c r="X634" s="98">
        <f>[2]CaseCE110!$AA651/1000</f>
        <v>1.5902041374440301</v>
      </c>
      <c r="Y634" s="99">
        <f t="shared" si="127"/>
        <v>3.3999169644270055</v>
      </c>
      <c r="Z634" s="98">
        <f>([3]CaseCE120!$O651+[3]CaseCE120!$Q651)/3600/1000</f>
        <v>5.3993372233677785</v>
      </c>
      <c r="AA634" s="98">
        <f>[3]CaseCE120!$AA651/1000</f>
        <v>1.4970656768332402</v>
      </c>
      <c r="AB634" s="99">
        <f t="shared" si="128"/>
        <v>3.6066134618683243</v>
      </c>
      <c r="AC634" s="98">
        <f>([4]CaseCE130!$O651+[4]CaseCE130!$Q651)/3600/1000</f>
        <v>0.30410974070417224</v>
      </c>
      <c r="AD634" s="98">
        <f>[4]CaseCE130!$AA651/1000</f>
        <v>0.159772185067692</v>
      </c>
      <c r="AE634" s="99">
        <f t="shared" si="129"/>
        <v>1.9033960171185462</v>
      </c>
      <c r="AF634" s="98">
        <f>([5]CaseCE140!$O651+[5]CaseCE140!$Q651)/3600/1000</f>
        <v>0.27656179027770389</v>
      </c>
      <c r="AG634" s="98">
        <f>[5]CaseCE140!$AA651/1000</f>
        <v>9.9815865761588796E-2</v>
      </c>
      <c r="AH634" s="99">
        <f t="shared" si="130"/>
        <v>2.7707197464807298</v>
      </c>
      <c r="AI634" s="98">
        <f>([6]CaseCE150!$O651+[6]CaseCE150!$Q651)/3600/1000</f>
        <v>6.5066090181890557</v>
      </c>
      <c r="AJ634" s="98">
        <f>[6]CaseCE150!$AA651/1000</f>
        <v>1.7810036047323599</v>
      </c>
      <c r="AK634" s="99">
        <f t="shared" si="131"/>
        <v>3.6533384889846059</v>
      </c>
      <c r="AL634" s="98">
        <f>([7]CaseCE160!$O651+[7]CaseCE160!$Q651)/3600/1000</f>
        <v>6.4993812940783888</v>
      </c>
      <c r="AM634" s="98">
        <f>[7]CaseCE160!$AA651/1000</f>
        <v>1.6838578104247599</v>
      </c>
      <c r="AN634" s="99">
        <f t="shared" si="132"/>
        <v>3.8598159855545604</v>
      </c>
      <c r="AO634" s="98">
        <f>([8]CaseCE165!$O651+[8]CaseCE165!$Q651)/3600/1000</f>
        <v>6.5231644944654992</v>
      </c>
      <c r="AP634" s="98">
        <f>[8]CaseCE165!$AA651/1000</f>
        <v>2.2182321715573901</v>
      </c>
      <c r="AQ634" s="99">
        <f t="shared" si="133"/>
        <v>2.9407041238094007</v>
      </c>
      <c r="AR634" s="98">
        <f>([9]CaseCE170!$O651+[9]CaseCE170!$Q651)/3600/1000</f>
        <v>3.2066009156747084</v>
      </c>
      <c r="AS634" s="98">
        <f>[9]CaseCE170!$AA651/1000</f>
        <v>0.94452300295720892</v>
      </c>
      <c r="AT634" s="99">
        <f t="shared" si="134"/>
        <v>3.3949421090170966</v>
      </c>
      <c r="AU634" s="98">
        <f>([10]CaseCE180!$O651+[10]CaseCE180!$Q651)/3600/1000</f>
        <v>6.5066500704449579</v>
      </c>
      <c r="AV634" s="98">
        <f>[10]CaseCE180!$AA651/1000</f>
        <v>1.6094843814125799</v>
      </c>
      <c r="AW634" s="99">
        <f t="shared" si="135"/>
        <v>4.0426922718779865</v>
      </c>
      <c r="AX634" s="98">
        <f>([11]CaseCE185!$O651+[11]CaseCE185!$Q651)/3600/1000</f>
        <v>6.534168155939728</v>
      </c>
      <c r="AY634" s="98">
        <f>[11]CaseCE185!$AA651/1000</f>
        <v>2.2909026151934397</v>
      </c>
      <c r="AZ634" s="99">
        <f t="shared" si="136"/>
        <v>2.8522243209312474</v>
      </c>
      <c r="BA634" s="98">
        <f>([12]CaseCE190!$O651+[12]CaseCE190!$Q651)/3600/1000</f>
        <v>0.82657271540446886</v>
      </c>
      <c r="BB634" s="98">
        <f>[12]CaseCE190!$AA651/1000</f>
        <v>0.243195221528929</v>
      </c>
      <c r="BC634" s="99">
        <f t="shared" si="137"/>
        <v>3.398803275031228</v>
      </c>
      <c r="BD634" s="98">
        <f>([13]CaseCE195!$O651+[13]CaseCE195!$Q651)/3600/1000</f>
        <v>0.85411742900814713</v>
      </c>
      <c r="BE634" s="98">
        <f>[13]CaseCE195!$AA651/1000</f>
        <v>0.37033197512946797</v>
      </c>
      <c r="BF634" s="99">
        <f t="shared" si="138"/>
        <v>2.3063561516921349</v>
      </c>
      <c r="BG634" s="98">
        <f>([14]CaseCE200!$O651+[14]CaseCE200!$Q651)/3600/1000</f>
        <v>7.945263145023417</v>
      </c>
      <c r="BH634" s="98">
        <f>[14]CaseCE200!$AA651/1000</f>
        <v>2.1794096758411401</v>
      </c>
      <c r="BI634" s="99">
        <f t="shared" si="139"/>
        <v>3.6456033177685851</v>
      </c>
    </row>
    <row r="635" spans="19:61" x14ac:dyDescent="0.2">
      <c r="S635" t="s">
        <v>704</v>
      </c>
      <c r="T635" s="98">
        <f>([1]CaseCE100!$O652+[1]CaseCE100!$Q652)/3600/1000</f>
        <v>5.4343158015837494</v>
      </c>
      <c r="U635" s="98">
        <f>[1]CaseCE100!$AA652/1000</f>
        <v>2.2610086708514001</v>
      </c>
      <c r="V635" s="99">
        <f t="shared" si="126"/>
        <v>2.4034918006472821</v>
      </c>
      <c r="W635" s="98">
        <f>([2]CaseCE110!$O652+[2]CaseCE110!$Q652)/3600/1000</f>
        <v>5.4066603865281948</v>
      </c>
      <c r="X635" s="98">
        <f>[2]CaseCE110!$AA652/1000</f>
        <v>1.59022745338538</v>
      </c>
      <c r="Y635" s="99">
        <f t="shared" si="127"/>
        <v>3.399928969291873</v>
      </c>
      <c r="Z635" s="98">
        <f>([3]CaseCE120!$O652+[3]CaseCE120!$Q652)/3600/1000</f>
        <v>5.3993268656816662</v>
      </c>
      <c r="AA635" s="98">
        <f>[3]CaseCE120!$AA652/1000</f>
        <v>1.49706331230092</v>
      </c>
      <c r="AB635" s="99">
        <f t="shared" si="128"/>
        <v>3.6066122396541398</v>
      </c>
      <c r="AC635" s="98">
        <f>([4]CaseCE130!$O652+[4]CaseCE130!$Q652)/3600/1000</f>
        <v>0.30431567929837777</v>
      </c>
      <c r="AD635" s="98">
        <f>[4]CaseCE130!$AA652/1000</f>
        <v>0.159878676127548</v>
      </c>
      <c r="AE635" s="99">
        <f t="shared" si="129"/>
        <v>1.9034163070977699</v>
      </c>
      <c r="AF635" s="98">
        <f>([5]CaseCE140!$O652+[5]CaseCE140!$Q652)/3600/1000</f>
        <v>0.27666017506051754</v>
      </c>
      <c r="AG635" s="98">
        <f>[5]CaseCE140!$AA652/1000</f>
        <v>9.9850935932106102E-2</v>
      </c>
      <c r="AH635" s="99">
        <f t="shared" si="130"/>
        <v>2.7707319163100617</v>
      </c>
      <c r="AI635" s="98">
        <f>([6]CaseCE150!$O652+[6]CaseCE150!$Q652)/3600/1000</f>
        <v>6.5067036420917788</v>
      </c>
      <c r="AJ635" s="98">
        <f>[6]CaseCE150!$AA652/1000</f>
        <v>1.7810531671321801</v>
      </c>
      <c r="AK635" s="99">
        <f t="shared" si="131"/>
        <v>3.6532899534766594</v>
      </c>
      <c r="AL635" s="98">
        <f>([7]CaseCE160!$O652+[7]CaseCE160!$Q652)/3600/1000</f>
        <v>6.4993684070476663</v>
      </c>
      <c r="AM635" s="98">
        <f>[7]CaseCE160!$AA652/1000</f>
        <v>1.6838977312818799</v>
      </c>
      <c r="AN635" s="99">
        <f t="shared" si="132"/>
        <v>3.8597168262112764</v>
      </c>
      <c r="AO635" s="98">
        <f>([8]CaseCE165!$O652+[8]CaseCE165!$Q652)/3600/1000</f>
        <v>6.5233456085458883</v>
      </c>
      <c r="AP635" s="98">
        <f>[8]CaseCE165!$AA652/1000</f>
        <v>2.21832360362093</v>
      </c>
      <c r="AQ635" s="99">
        <f t="shared" si="133"/>
        <v>2.9406645621486187</v>
      </c>
      <c r="AR635" s="98">
        <f>([9]CaseCE170!$O652+[9]CaseCE170!$Q652)/3600/1000</f>
        <v>3.2066956746842394</v>
      </c>
      <c r="AS635" s="98">
        <f>[9]CaseCE170!$AA652/1000</f>
        <v>0.94458092876281108</v>
      </c>
      <c r="AT635" s="99">
        <f t="shared" si="134"/>
        <v>3.3948342349916918</v>
      </c>
      <c r="AU635" s="98">
        <f>([10]CaseCE180!$O652+[10]CaseCE180!$Q652)/3600/1000</f>
        <v>6.506741027818447</v>
      </c>
      <c r="AV635" s="98">
        <f>[10]CaseCE180!$AA652/1000</f>
        <v>1.6095456094776601</v>
      </c>
      <c r="AW635" s="99">
        <f t="shared" si="135"/>
        <v>4.0425949966898145</v>
      </c>
      <c r="AX635" s="98">
        <f>([11]CaseCE185!$O652+[11]CaseCE185!$Q652)/3600/1000</f>
        <v>6.5343720673580696</v>
      </c>
      <c r="AY635" s="98">
        <f>[11]CaseCE185!$AA652/1000</f>
        <v>2.2910558386222402</v>
      </c>
      <c r="AZ635" s="99">
        <f t="shared" si="136"/>
        <v>2.8521225703899078</v>
      </c>
      <c r="BA635" s="98">
        <f>([12]CaseCE190!$O652+[12]CaseCE190!$Q652)/3600/1000</f>
        <v>0.8266705177691458</v>
      </c>
      <c r="BB635" s="98">
        <f>[12]CaseCE190!$AA652/1000</f>
        <v>0.24331342167293998</v>
      </c>
      <c r="BC635" s="99">
        <f t="shared" si="137"/>
        <v>3.3975541179982662</v>
      </c>
      <c r="BD635" s="98">
        <f>([13]CaseCE195!$O652+[13]CaseCE195!$Q652)/3600/1000</f>
        <v>0.85432376913779728</v>
      </c>
      <c r="BE635" s="98">
        <f>[13]CaseCE195!$AA652/1000</f>
        <v>0.37059499208946201</v>
      </c>
      <c r="BF635" s="99">
        <f t="shared" si="138"/>
        <v>2.3052760759691071</v>
      </c>
      <c r="BG635" s="98">
        <f>([14]CaseCE200!$O652+[14]CaseCE200!$Q652)/3600/1000</f>
        <v>7.9453774633765279</v>
      </c>
      <c r="BH635" s="98">
        <f>[14]CaseCE200!$AA652/1000</f>
        <v>2.1794767521965701</v>
      </c>
      <c r="BI635" s="99">
        <f t="shared" si="139"/>
        <v>3.6455435715792039</v>
      </c>
    </row>
    <row r="636" spans="19:61" x14ac:dyDescent="0.2">
      <c r="S636" t="s">
        <v>705</v>
      </c>
      <c r="T636" s="98">
        <f>([1]CaseCE100!$O653+[1]CaseCE100!$Q653)/3600/1000</f>
        <v>5.4349939176286117</v>
      </c>
      <c r="U636" s="98">
        <f>[1]CaseCE100!$AA653/1000</f>
        <v>2.26148967694576</v>
      </c>
      <c r="V636" s="99">
        <f t="shared" si="126"/>
        <v>2.4032804452014158</v>
      </c>
      <c r="W636" s="98">
        <f>([2]CaseCE110!$O653+[2]CaseCE110!$Q653)/3600/1000</f>
        <v>5.4071148438351386</v>
      </c>
      <c r="X636" s="98">
        <f>[2]CaseCE110!$AA653/1000</f>
        <v>1.5905198439358601</v>
      </c>
      <c r="Y636" s="99">
        <f t="shared" si="127"/>
        <v>3.3995896778344048</v>
      </c>
      <c r="Z636" s="98">
        <f>([3]CaseCE120!$O653+[3]CaseCE120!$Q653)/3600/1000</f>
        <v>5.399547600189778</v>
      </c>
      <c r="AA636" s="98">
        <f>[3]CaseCE120!$AA653/1000</f>
        <v>1.4972862918871999</v>
      </c>
      <c r="AB636" s="99">
        <f t="shared" si="128"/>
        <v>3.6062225570663009</v>
      </c>
      <c r="AC636" s="98">
        <f>([4]CaseCE130!$O653+[4]CaseCE130!$Q653)/3600/1000</f>
        <v>0.30499382603519171</v>
      </c>
      <c r="AD636" s="98">
        <f>[4]CaseCE130!$AA653/1000</f>
        <v>0.16025489772946902</v>
      </c>
      <c r="AE636" s="99">
        <f t="shared" si="129"/>
        <v>1.9031794369870723</v>
      </c>
      <c r="AF636" s="98">
        <f>([5]CaseCE140!$O653+[5]CaseCE140!$Q653)/3600/1000</f>
        <v>0.27711467457944028</v>
      </c>
      <c r="AG636" s="98">
        <f>[5]CaseCE140!$AA653/1000</f>
        <v>0.100028867956686</v>
      </c>
      <c r="AH636" s="99">
        <f t="shared" si="130"/>
        <v>2.770347003221461</v>
      </c>
      <c r="AI636" s="98">
        <f>([6]CaseCE150!$O653+[6]CaseCE150!$Q653)/3600/1000</f>
        <v>6.5071480857436388</v>
      </c>
      <c r="AJ636" s="98">
        <f>[6]CaseCE150!$AA653/1000</f>
        <v>1.7812508832988798</v>
      </c>
      <c r="AK636" s="99">
        <f t="shared" si="131"/>
        <v>3.6531339558930571</v>
      </c>
      <c r="AL636" s="98">
        <f>([7]CaseCE160!$O653+[7]CaseCE160!$Q653)/3600/1000</f>
        <v>6.499618648272139</v>
      </c>
      <c r="AM636" s="98">
        <f>[7]CaseCE160!$AA653/1000</f>
        <v>1.68404937701308</v>
      </c>
      <c r="AN636" s="99">
        <f t="shared" si="132"/>
        <v>3.8595178603374505</v>
      </c>
      <c r="AO636" s="98">
        <f>([8]CaseCE165!$O653+[8]CaseCE165!$Q653)/3600/1000</f>
        <v>6.5239678417913884</v>
      </c>
      <c r="AP636" s="98">
        <f>[8]CaseCE165!$AA653/1000</f>
        <v>2.2186315250989499</v>
      </c>
      <c r="AQ636" s="99">
        <f t="shared" si="133"/>
        <v>2.9405368886121921</v>
      </c>
      <c r="AR636" s="98">
        <f>([9]CaseCE170!$O653+[9]CaseCE170!$Q653)/3600/1000</f>
        <v>3.2071421345480444</v>
      </c>
      <c r="AS636" s="98">
        <f>[9]CaseCE170!$AA653/1000</f>
        <v>0.94480084283597709</v>
      </c>
      <c r="AT636" s="99">
        <f t="shared" si="134"/>
        <v>3.3945165892541684</v>
      </c>
      <c r="AU636" s="98">
        <f>([10]CaseCE180!$O653+[10]CaseCE180!$Q653)/3600/1000</f>
        <v>6.5071789733527412</v>
      </c>
      <c r="AV636" s="98">
        <f>[10]CaseCE180!$AA653/1000</f>
        <v>1.60982904517466</v>
      </c>
      <c r="AW636" s="99">
        <f t="shared" si="135"/>
        <v>4.0421552790698581</v>
      </c>
      <c r="AX636" s="98">
        <f>([11]CaseCE185!$O653+[11]CaseCE185!$Q653)/3600/1000</f>
        <v>6.5350453412358256</v>
      </c>
      <c r="AY636" s="98">
        <f>[11]CaseCE185!$AA653/1000</f>
        <v>2.29159066834726</v>
      </c>
      <c r="AZ636" s="99">
        <f t="shared" si="136"/>
        <v>2.8517507212354936</v>
      </c>
      <c r="BA636" s="98">
        <f>([12]CaseCE190!$O653+[12]CaseCE190!$Q653)/3600/1000</f>
        <v>0.82712338789126383</v>
      </c>
      <c r="BB636" s="98">
        <f>[12]CaseCE190!$AA653/1000</f>
        <v>0.243656985570047</v>
      </c>
      <c r="BC636" s="99">
        <f t="shared" si="137"/>
        <v>3.3946220994081893</v>
      </c>
      <c r="BD636" s="98">
        <f>([13]CaseCE195!$O653+[13]CaseCE195!$Q653)/3600/1000</f>
        <v>0.85500183746679714</v>
      </c>
      <c r="BE636" s="98">
        <f>[13]CaseCE195!$AA653/1000</f>
        <v>0.37123799579024702</v>
      </c>
      <c r="BF636" s="99">
        <f t="shared" si="138"/>
        <v>2.3031097225023305</v>
      </c>
      <c r="BG636" s="98">
        <f>([14]CaseCE200!$O653+[14]CaseCE200!$Q653)/3600/1000</f>
        <v>7.9458661542175006</v>
      </c>
      <c r="BH636" s="98">
        <f>[14]CaseCE200!$AA653/1000</f>
        <v>2.1796886582597197</v>
      </c>
      <c r="BI636" s="99">
        <f t="shared" si="139"/>
        <v>3.6454133594297553</v>
      </c>
    </row>
    <row r="637" spans="19:61" x14ac:dyDescent="0.2">
      <c r="S637" t="s">
        <v>706</v>
      </c>
      <c r="T637" s="98">
        <f>([1]CaseCE100!$O654+[1]CaseCE100!$Q654)/3600/1000</f>
        <v>5.4353075722213893</v>
      </c>
      <c r="U637" s="98">
        <f>[1]CaseCE100!$AA654/1000</f>
        <v>2.2617480676946</v>
      </c>
      <c r="V637" s="99">
        <f t="shared" si="126"/>
        <v>2.4031445632057502</v>
      </c>
      <c r="W637" s="98">
        <f>([2]CaseCE110!$O654+[2]CaseCE110!$Q654)/3600/1000</f>
        <v>5.407380156422084</v>
      </c>
      <c r="X637" s="98">
        <f>[2]CaseCE110!$AA654/1000</f>
        <v>1.59069352223063</v>
      </c>
      <c r="Y637" s="99">
        <f t="shared" si="127"/>
        <v>3.3993852875186876</v>
      </c>
      <c r="Z637" s="98">
        <f>([3]CaseCE120!$O654+[3]CaseCE120!$Q654)/3600/1000</f>
        <v>5.3996916828024171</v>
      </c>
      <c r="AA637" s="98">
        <f>[3]CaseCE120!$AA654/1000</f>
        <v>1.4974228281390598</v>
      </c>
      <c r="AB637" s="99">
        <f t="shared" si="128"/>
        <v>3.6059899591039017</v>
      </c>
      <c r="AC637" s="98">
        <f>([4]CaseCE130!$O654+[4]CaseCE130!$Q654)/3600/1000</f>
        <v>0.30530748091913334</v>
      </c>
      <c r="AD637" s="98">
        <f>[4]CaseCE130!$AA654/1000</f>
        <v>0.160432453352858</v>
      </c>
      <c r="AE637" s="99">
        <f t="shared" si="129"/>
        <v>1.9030281874929298</v>
      </c>
      <c r="AF637" s="98">
        <f>([5]CaseCE140!$O654+[5]CaseCE140!$Q654)/3600/1000</f>
        <v>0.2773800030886539</v>
      </c>
      <c r="AG637" s="98">
        <f>[5]CaseCE140!$AA654/1000</f>
        <v>0.100133023527204</v>
      </c>
      <c r="AH637" s="99">
        <f t="shared" si="130"/>
        <v>2.7701151260382715</v>
      </c>
      <c r="AI637" s="98">
        <f>([6]CaseCE150!$O654+[6]CaseCE150!$Q654)/3600/1000</f>
        <v>6.5074111094988059</v>
      </c>
      <c r="AJ637" s="98">
        <f>[6]CaseCE150!$AA654/1000</f>
        <v>1.78146494446822</v>
      </c>
      <c r="AK637" s="99">
        <f t="shared" si="131"/>
        <v>3.6528426392590703</v>
      </c>
      <c r="AL637" s="98">
        <f>([7]CaseCE160!$O654+[7]CaseCE160!$Q654)/3600/1000</f>
        <v>6.4997802078856663</v>
      </c>
      <c r="AM637" s="98">
        <f>[7]CaseCE160!$AA654/1000</f>
        <v>1.68424858575057</v>
      </c>
      <c r="AN637" s="99">
        <f t="shared" si="132"/>
        <v>3.8591572900084095</v>
      </c>
      <c r="AO637" s="98">
        <f>([8]CaseCE165!$O654+[8]CaseCE165!$Q654)/3600/1000</f>
        <v>6.5242706339325558</v>
      </c>
      <c r="AP637" s="98">
        <f>[8]CaseCE165!$AA654/1000</f>
        <v>2.2189109903234496</v>
      </c>
      <c r="AQ637" s="99">
        <f t="shared" si="133"/>
        <v>2.9403029965530596</v>
      </c>
      <c r="AR637" s="98">
        <f>([9]CaseCE170!$O654+[9]CaseCE170!$Q654)/3600/1000</f>
        <v>3.2074057557527058</v>
      </c>
      <c r="AS637" s="98">
        <f>[9]CaseCE170!$AA654/1000</f>
        <v>0.94495825655935595</v>
      </c>
      <c r="AT637" s="99">
        <f t="shared" si="134"/>
        <v>3.3942300979844795</v>
      </c>
      <c r="AU637" s="98">
        <f>([10]CaseCE180!$O654+[10]CaseCE180!$Q654)/3600/1000</f>
        <v>6.5074387834715166</v>
      </c>
      <c r="AV637" s="98">
        <f>[10]CaseCE180!$AA654/1000</f>
        <v>1.6099461727600701</v>
      </c>
      <c r="AW637" s="99">
        <f t="shared" si="135"/>
        <v>4.0420225803669263</v>
      </c>
      <c r="AX637" s="98">
        <f>([11]CaseCE185!$O654+[11]CaseCE185!$Q654)/3600/1000</f>
        <v>6.5353581088512973</v>
      </c>
      <c r="AY637" s="98">
        <f>[11]CaseCE185!$AA654/1000</f>
        <v>2.2917911978349799</v>
      </c>
      <c r="AZ637" s="99">
        <f t="shared" si="136"/>
        <v>2.8516376688352545</v>
      </c>
      <c r="BA637" s="98">
        <f>([12]CaseCE190!$O654+[12]CaseCE190!$Q654)/3600/1000</f>
        <v>0.82738809549350389</v>
      </c>
      <c r="BB637" s="98">
        <f>[12]CaseCE190!$AA654/1000</f>
        <v>0.243735906115817</v>
      </c>
      <c r="BC637" s="99">
        <f t="shared" si="137"/>
        <v>3.3946089793612537</v>
      </c>
      <c r="BD637" s="98">
        <f>([13]CaseCE195!$O654+[13]CaseCE195!$Q654)/3600/1000</f>
        <v>0.85531493908688605</v>
      </c>
      <c r="BE637" s="98">
        <f>[13]CaseCE195!$AA654/1000</f>
        <v>0.37130723228871398</v>
      </c>
      <c r="BF637" s="99">
        <f t="shared" si="138"/>
        <v>2.3035235102068428</v>
      </c>
      <c r="BG637" s="98">
        <f>([14]CaseCE200!$O654+[14]CaseCE200!$Q654)/3600/1000</f>
        <v>7.9461488507934721</v>
      </c>
      <c r="BH637" s="98">
        <f>[14]CaseCE200!$AA654/1000</f>
        <v>2.1799359775812799</v>
      </c>
      <c r="BI637" s="99">
        <f t="shared" si="139"/>
        <v>3.6451294590816472</v>
      </c>
    </row>
    <row r="638" spans="19:61" x14ac:dyDescent="0.2">
      <c r="S638" t="s">
        <v>707</v>
      </c>
      <c r="T638" s="98">
        <f>([1]CaseCE100!$O655+[1]CaseCE100!$Q655)/3600/1000</f>
        <v>5.4353357401068889</v>
      </c>
      <c r="U638" s="98">
        <f>[1]CaseCE100!$AA655/1000</f>
        <v>2.2614965229717501</v>
      </c>
      <c r="V638" s="99">
        <f t="shared" si="126"/>
        <v>2.4034243187623887</v>
      </c>
      <c r="W638" s="98">
        <f>([2]CaseCE110!$O655+[2]CaseCE110!$Q655)/3600/1000</f>
        <v>5.4074688659416941</v>
      </c>
      <c r="X638" s="98">
        <f>[2]CaseCE110!$AA655/1000</f>
        <v>1.5905299212614501</v>
      </c>
      <c r="Y638" s="99">
        <f t="shared" si="127"/>
        <v>3.3997907198457655</v>
      </c>
      <c r="Z638" s="98">
        <f>([3]CaseCE120!$O655+[3]CaseCE120!$Q655)/3600/1000</f>
        <v>5.3997571228596675</v>
      </c>
      <c r="AA638" s="98">
        <f>[3]CaseCE120!$AA655/1000</f>
        <v>1.49726506499566</v>
      </c>
      <c r="AB638" s="99">
        <f t="shared" si="128"/>
        <v>3.606413619805735</v>
      </c>
      <c r="AC638" s="98">
        <f>([4]CaseCE130!$O655+[4]CaseCE130!$Q655)/3600/1000</f>
        <v>0.30533562225213606</v>
      </c>
      <c r="AD638" s="98">
        <f>[4]CaseCE130!$AA655/1000</f>
        <v>0.16042141313415401</v>
      </c>
      <c r="AE638" s="99">
        <f t="shared" si="129"/>
        <v>1.903334575396092</v>
      </c>
      <c r="AF638" s="98">
        <f>([5]CaseCE140!$O655+[5]CaseCE140!$Q655)/3600/1000</f>
        <v>0.27746871649059446</v>
      </c>
      <c r="AG638" s="98">
        <f>[5]CaseCE140!$AA655/1000</f>
        <v>0.100148701586234</v>
      </c>
      <c r="AH638" s="99">
        <f t="shared" si="130"/>
        <v>2.7705672874018976</v>
      </c>
      <c r="AI638" s="98">
        <f>([6]CaseCE150!$O655+[6]CaseCE150!$Q655)/3600/1000</f>
        <v>6.507501212998501</v>
      </c>
      <c r="AJ638" s="98">
        <f>[6]CaseCE150!$AA655/1000</f>
        <v>1.78141135570555</v>
      </c>
      <c r="AK638" s="99">
        <f t="shared" si="131"/>
        <v>3.6530031046204514</v>
      </c>
      <c r="AL638" s="98">
        <f>([7]CaseCE160!$O655+[7]CaseCE160!$Q655)/3600/1000</f>
        <v>6.4998438997712498</v>
      </c>
      <c r="AM638" s="98">
        <f>[7]CaseCE160!$AA655/1000</f>
        <v>1.6842344534379898</v>
      </c>
      <c r="AN638" s="99">
        <f t="shared" si="132"/>
        <v>3.859227488490848</v>
      </c>
      <c r="AO638" s="98">
        <f>([8]CaseCE165!$O655+[8]CaseCE165!$Q655)/3600/1000</f>
        <v>6.5243257967885828</v>
      </c>
      <c r="AP638" s="98">
        <f>[8]CaseCE165!$AA655/1000</f>
        <v>2.2188257512312699</v>
      </c>
      <c r="AQ638" s="99">
        <f t="shared" si="133"/>
        <v>2.9404408134203899</v>
      </c>
      <c r="AR638" s="98">
        <f>([9]CaseCE170!$O655+[9]CaseCE170!$Q655)/3600/1000</f>
        <v>3.2074953812360865</v>
      </c>
      <c r="AS638" s="98">
        <f>[9]CaseCE170!$AA655/1000</f>
        <v>0.94491455188474194</v>
      </c>
      <c r="AT638" s="99">
        <f t="shared" si="134"/>
        <v>3.3944819400213109</v>
      </c>
      <c r="AU638" s="98">
        <f>([10]CaseCE180!$O655+[10]CaseCE180!$Q655)/3600/1000</f>
        <v>6.5075282098012615</v>
      </c>
      <c r="AV638" s="98">
        <f>[10]CaseCE180!$AA655/1000</f>
        <v>1.609774051934</v>
      </c>
      <c r="AW638" s="99">
        <f t="shared" si="135"/>
        <v>4.0425103150240531</v>
      </c>
      <c r="AX638" s="98">
        <f>([11]CaseCE185!$O655+[11]CaseCE185!$Q655)/3600/1000</f>
        <v>6.5353868069264616</v>
      </c>
      <c r="AY638" s="98">
        <f>[11]CaseCE185!$AA655/1000</f>
        <v>2.29145568680081</v>
      </c>
      <c r="AZ638" s="99">
        <f t="shared" si="136"/>
        <v>2.8520677247094262</v>
      </c>
      <c r="BA638" s="98">
        <f>([12]CaseCE190!$O655+[12]CaseCE190!$Q655)/3600/1000</f>
        <v>0.82747663779507752</v>
      </c>
      <c r="BB638" s="98">
        <f>[12]CaseCE190!$AA655/1000</f>
        <v>0.24364854694225702</v>
      </c>
      <c r="BC638" s="99">
        <f t="shared" si="137"/>
        <v>3.3961895040202461</v>
      </c>
      <c r="BD638" s="98">
        <f>([13]CaseCE195!$O655+[13]CaseCE195!$Q655)/3600/1000</f>
        <v>0.8553425305864778</v>
      </c>
      <c r="BE638" s="98">
        <f>[13]CaseCE195!$AA655/1000</f>
        <v>0.37108590068245401</v>
      </c>
      <c r="BF638" s="99">
        <f t="shared" si="138"/>
        <v>2.3049717841972455</v>
      </c>
      <c r="BG638" s="98">
        <f>([14]CaseCE200!$O655+[14]CaseCE200!$Q655)/3600/1000</f>
        <v>7.9462395842744717</v>
      </c>
      <c r="BH638" s="98">
        <f>[14]CaseCE200!$AA655/1000</f>
        <v>2.1798876870415702</v>
      </c>
      <c r="BI638" s="99">
        <f t="shared" si="139"/>
        <v>3.6452518317852851</v>
      </c>
    </row>
    <row r="639" spans="19:61" x14ac:dyDescent="0.2">
      <c r="S639" t="s">
        <v>708</v>
      </c>
      <c r="T639" s="98">
        <f>([1]CaseCE100!$O656+[1]CaseCE100!$Q656)/3600/1000</f>
        <v>5.4352261197134171</v>
      </c>
      <c r="U639" s="98">
        <f>[1]CaseCE100!$AA656/1000</f>
        <v>2.2610440599697901</v>
      </c>
      <c r="V639" s="99">
        <f t="shared" si="126"/>
        <v>2.4038567916213172</v>
      </c>
      <c r="W639" s="98">
        <f>([2]CaseCE110!$O656+[2]CaseCE110!$Q656)/3600/1000</f>
        <v>5.4074462874255831</v>
      </c>
      <c r="X639" s="98">
        <f>[2]CaseCE110!$AA656/1000</f>
        <v>1.5902293917991601</v>
      </c>
      <c r="Y639" s="99">
        <f t="shared" si="127"/>
        <v>3.4004190309347035</v>
      </c>
      <c r="Z639" s="98">
        <f>([3]CaseCE120!$O656+[3]CaseCE120!$Q656)/3600/1000</f>
        <v>5.3997756305176674</v>
      </c>
      <c r="AA639" s="98">
        <f>[3]CaseCE120!$AA656/1000</f>
        <v>1.49699339247258</v>
      </c>
      <c r="AB639" s="99">
        <f t="shared" si="128"/>
        <v>3.6070804705416051</v>
      </c>
      <c r="AC639" s="98">
        <f>([4]CaseCE130!$O656+[4]CaseCE130!$Q656)/3600/1000</f>
        <v>0.30522597662831391</v>
      </c>
      <c r="AD639" s="98">
        <f>[4]CaseCE130!$AA656/1000</f>
        <v>0.16032381772201298</v>
      </c>
      <c r="AE639" s="99">
        <f t="shared" si="129"/>
        <v>1.9038093089671067</v>
      </c>
      <c r="AF639" s="98">
        <f>([5]CaseCE140!$O656+[5]CaseCE140!$Q656)/3600/1000</f>
        <v>0.27744612829562276</v>
      </c>
      <c r="AG639" s="98">
        <f>[5]CaseCE140!$AA656/1000</f>
        <v>0.10011516379025799</v>
      </c>
      <c r="AH639" s="99">
        <f t="shared" si="130"/>
        <v>2.7712697836351188</v>
      </c>
      <c r="AI639" s="98">
        <f>([6]CaseCE150!$O656+[6]CaseCE150!$Q656)/3600/1000</f>
        <v>6.5074812987726389</v>
      </c>
      <c r="AJ639" s="98">
        <f>[6]CaseCE150!$AA656/1000</f>
        <v>1.78115467690025</v>
      </c>
      <c r="AK639" s="99">
        <f t="shared" si="131"/>
        <v>3.6535183514200082</v>
      </c>
      <c r="AL639" s="98">
        <f>([7]CaseCE160!$O656+[7]CaseCE160!$Q656)/3600/1000</f>
        <v>6.499849872395612</v>
      </c>
      <c r="AM639" s="98">
        <f>[7]CaseCE160!$AA656/1000</f>
        <v>1.6840182860625801</v>
      </c>
      <c r="AN639" s="99">
        <f t="shared" si="132"/>
        <v>3.8597264211382023</v>
      </c>
      <c r="AO639" s="98">
        <f>([8]CaseCE165!$O656+[8]CaseCE165!$Q656)/3600/1000</f>
        <v>6.5242332354093611</v>
      </c>
      <c r="AP639" s="98">
        <f>[8]CaseCE165!$AA656/1000</f>
        <v>2.2184703981145297</v>
      </c>
      <c r="AQ639" s="99">
        <f t="shared" si="133"/>
        <v>2.9408700882167662</v>
      </c>
      <c r="AR639" s="98">
        <f>([9]CaseCE170!$O656+[9]CaseCE170!$Q656)/3600/1000</f>
        <v>3.207475330758319</v>
      </c>
      <c r="AS639" s="98">
        <f>[9]CaseCE170!$AA656/1000</f>
        <v>0.94474033981746097</v>
      </c>
      <c r="AT639" s="99">
        <f t="shared" si="134"/>
        <v>3.3950866662241341</v>
      </c>
      <c r="AU639" s="98">
        <f>([10]CaseCE180!$O656+[10]CaseCE180!$Q656)/3600/1000</f>
        <v>6.5075111954856908</v>
      </c>
      <c r="AV639" s="98">
        <f>[10]CaseCE180!$AA656/1000</f>
        <v>1.6095254159148999</v>
      </c>
      <c r="AW639" s="99">
        <f t="shared" si="135"/>
        <v>4.0431242222954502</v>
      </c>
      <c r="AX639" s="98">
        <f>([11]CaseCE185!$O656+[11]CaseCE185!$Q656)/3600/1000</f>
        <v>6.535279120033298</v>
      </c>
      <c r="AY639" s="98">
        <f>[11]CaseCE185!$AA656/1000</f>
        <v>2.2909756815751798</v>
      </c>
      <c r="AZ639" s="99">
        <f t="shared" si="136"/>
        <v>2.8526182851229183</v>
      </c>
      <c r="BA639" s="98">
        <f>([12]CaseCE190!$O656+[12]CaseCE190!$Q656)/3600/1000</f>
        <v>0.82745475750783382</v>
      </c>
      <c r="BB639" s="98">
        <f>[12]CaseCE190!$AA656/1000</f>
        <v>0.24352639505124299</v>
      </c>
      <c r="BC639" s="99">
        <f t="shared" si="137"/>
        <v>3.3978031717412818</v>
      </c>
      <c r="BD639" s="98">
        <f>([13]CaseCE195!$O656+[13]CaseCE195!$Q656)/3600/1000</f>
        <v>0.85523308363093342</v>
      </c>
      <c r="BE639" s="98">
        <f>[13]CaseCE195!$AA656/1000</f>
        <v>0.37084035345885402</v>
      </c>
      <c r="BF639" s="99">
        <f t="shared" si="138"/>
        <v>2.3062028596783342</v>
      </c>
      <c r="BG639" s="98">
        <f>([14]CaseCE200!$O656+[14]CaseCE200!$Q656)/3600/1000</f>
        <v>7.9462032809928056</v>
      </c>
      <c r="BH639" s="98">
        <f>[14]CaseCE200!$AA656/1000</f>
        <v>2.17959283537177</v>
      </c>
      <c r="BI639" s="99">
        <f t="shared" si="139"/>
        <v>3.6457282993580007</v>
      </c>
    </row>
    <row r="640" spans="19:61" x14ac:dyDescent="0.2">
      <c r="S640" t="s">
        <v>709</v>
      </c>
      <c r="T640" s="98">
        <f>([1]CaseCE100!$O657+[1]CaseCE100!$Q657)/3600/1000</f>
        <v>5.4359956422644435</v>
      </c>
      <c r="U640" s="98">
        <f>[1]CaseCE100!$AA657/1000</f>
        <v>2.26113791395202</v>
      </c>
      <c r="V640" s="99">
        <f t="shared" si="126"/>
        <v>2.4040973390974649</v>
      </c>
      <c r="W640" s="98">
        <f>([2]CaseCE110!$O657+[2]CaseCE110!$Q657)/3600/1000</f>
        <v>5.4081118866780837</v>
      </c>
      <c r="X640" s="98">
        <f>[2]CaseCE110!$AA657/1000</f>
        <v>1.5902765492937201</v>
      </c>
      <c r="Y640" s="99">
        <f t="shared" si="127"/>
        <v>3.4007367392042318</v>
      </c>
      <c r="Z640" s="98">
        <f>([3]CaseCE120!$O657+[3]CaseCE120!$Q657)/3600/1000</f>
        <v>5.4003720299198612</v>
      </c>
      <c r="AA640" s="98">
        <f>[3]CaseCE120!$AA657/1000</f>
        <v>1.4970261205751798</v>
      </c>
      <c r="AB640" s="99">
        <f t="shared" si="128"/>
        <v>3.6074000017080246</v>
      </c>
      <c r="AC640" s="98">
        <f>([4]CaseCE130!$O657+[4]CaseCE130!$Q657)/3600/1000</f>
        <v>0.30599552599395274</v>
      </c>
      <c r="AD640" s="98">
        <f>[4]CaseCE130!$AA657/1000</f>
        <v>0.160706262972899</v>
      </c>
      <c r="AE640" s="99">
        <f t="shared" si="129"/>
        <v>1.9040672114039194</v>
      </c>
      <c r="AF640" s="98">
        <f>([5]CaseCE140!$O657+[5]CaseCE140!$Q657)/3600/1000</f>
        <v>0.27811176003453608</v>
      </c>
      <c r="AG640" s="98">
        <f>[5]CaseCE140!$AA657/1000</f>
        <v>0.100342803132296</v>
      </c>
      <c r="AH640" s="99">
        <f t="shared" si="130"/>
        <v>2.7716164124681897</v>
      </c>
      <c r="AI640" s="98">
        <f>([6]CaseCE150!$O657+[6]CaseCE150!$Q657)/3600/1000</f>
        <v>6.5081393021564446</v>
      </c>
      <c r="AJ640" s="98">
        <f>[6]CaseCE150!$AA657/1000</f>
        <v>1.7811318966304599</v>
      </c>
      <c r="AK640" s="99">
        <f t="shared" si="131"/>
        <v>3.6539345089875286</v>
      </c>
      <c r="AL640" s="98">
        <f>([7]CaseCE160!$O657+[7]CaseCE160!$Q657)/3600/1000</f>
        <v>6.5003839156269994</v>
      </c>
      <c r="AM640" s="98">
        <f>[7]CaseCE160!$AA657/1000</f>
        <v>1.6839477040044302</v>
      </c>
      <c r="AN640" s="99">
        <f t="shared" si="132"/>
        <v>3.8602053378314993</v>
      </c>
      <c r="AO640" s="98">
        <f>([8]CaseCE165!$O657+[8]CaseCE165!$Q657)/3600/1000</f>
        <v>6.5249506296299442</v>
      </c>
      <c r="AP640" s="98">
        <f>[8]CaseCE165!$AA657/1000</f>
        <v>2.2184512694164402</v>
      </c>
      <c r="AQ640" s="99">
        <f t="shared" si="133"/>
        <v>2.9412188221498869</v>
      </c>
      <c r="AR640" s="98">
        <f>([9]CaseCE170!$O657+[9]CaseCE170!$Q657)/3600/1000</f>
        <v>3.208133837588806</v>
      </c>
      <c r="AS640" s="98">
        <f>[9]CaseCE170!$AA657/1000</f>
        <v>0.94487387350642493</v>
      </c>
      <c r="AT640" s="99">
        <f t="shared" si="134"/>
        <v>3.3953037834387656</v>
      </c>
      <c r="AU640" s="98">
        <f>([10]CaseCE180!$O657+[10]CaseCE180!$Q657)/3600/1000</f>
        <v>6.5081647441389112</v>
      </c>
      <c r="AV640" s="98">
        <f>[10]CaseCE180!$AA657/1000</f>
        <v>1.60973164427444</v>
      </c>
      <c r="AW640" s="99">
        <f t="shared" si="135"/>
        <v>4.0430122420015913</v>
      </c>
      <c r="AX640" s="98">
        <f>([11]CaseCE185!$O657+[11]CaseCE185!$Q657)/3600/1000</f>
        <v>6.5360458781850799</v>
      </c>
      <c r="AY640" s="98">
        <f>[11]CaseCE185!$AA657/1000</f>
        <v>2.2912900819802098</v>
      </c>
      <c r="AZ640" s="99">
        <f t="shared" si="136"/>
        <v>2.8525615021806447</v>
      </c>
      <c r="BA640" s="98">
        <f>([12]CaseCE190!$O657+[12]CaseCE190!$Q657)/3600/1000</f>
        <v>0.82811982144362506</v>
      </c>
      <c r="BB640" s="98">
        <f>[12]CaseCE190!$AA657/1000</f>
        <v>0.24401913926692897</v>
      </c>
      <c r="BC640" s="99">
        <f t="shared" si="137"/>
        <v>3.3936674964571401</v>
      </c>
      <c r="BD640" s="98">
        <f>([13]CaseCE195!$O657+[13]CaseCE195!$Q657)/3600/1000</f>
        <v>0.85600388762405</v>
      </c>
      <c r="BE640" s="98">
        <f>[13]CaseCE195!$AA657/1000</f>
        <v>0.37165167527960802</v>
      </c>
      <c r="BF640" s="99">
        <f t="shared" si="138"/>
        <v>2.3032423760233152</v>
      </c>
      <c r="BG640" s="98">
        <f>([14]CaseCE200!$O657+[14]CaseCE200!$Q657)/3600/1000</f>
        <v>7.9468619364536117</v>
      </c>
      <c r="BH640" s="98">
        <f>[14]CaseCE200!$AA657/1000</f>
        <v>2.1795317318040701</v>
      </c>
      <c r="BI640" s="99">
        <f t="shared" si="139"/>
        <v>3.6461327084583131</v>
      </c>
    </row>
    <row r="641" spans="19:61" x14ac:dyDescent="0.2">
      <c r="S641" t="s">
        <v>710</v>
      </c>
      <c r="T641" s="98">
        <f>([1]CaseCE100!$O658+[1]CaseCE100!$Q658)/3600/1000</f>
        <v>5.4376482110767501</v>
      </c>
      <c r="U641" s="98">
        <f>[1]CaseCE100!$AA658/1000</f>
        <v>2.2614147677980498</v>
      </c>
      <c r="V641" s="99">
        <f t="shared" si="126"/>
        <v>2.4045337850037187</v>
      </c>
      <c r="W641" s="98">
        <f>([2]CaseCE110!$O658+[2]CaseCE110!$Q658)/3600/1000</f>
        <v>5.409915165333361</v>
      </c>
      <c r="X641" s="98">
        <f>[2]CaseCE110!$AA658/1000</f>
        <v>1.5905197328538099</v>
      </c>
      <c r="Y641" s="99">
        <f t="shared" si="127"/>
        <v>3.4013505482428394</v>
      </c>
      <c r="Z641" s="98">
        <f>([3]CaseCE120!$O658+[3]CaseCE120!$Q658)/3600/1000</f>
        <v>5.4021614398586948</v>
      </c>
      <c r="AA641" s="98">
        <f>[3]CaseCE120!$AA658/1000</f>
        <v>1.49726248515145</v>
      </c>
      <c r="AB641" s="99">
        <f t="shared" si="128"/>
        <v>3.6080256424191774</v>
      </c>
      <c r="AC641" s="98">
        <f>([4]CaseCE130!$O658+[4]CaseCE130!$Q658)/3600/1000</f>
        <v>0.30764813372744998</v>
      </c>
      <c r="AD641" s="98">
        <f>[4]CaseCE130!$AA658/1000</f>
        <v>0.16153467183741901</v>
      </c>
      <c r="AE641" s="99">
        <f t="shared" si="129"/>
        <v>1.9045331273343649</v>
      </c>
      <c r="AF641" s="98">
        <f>([5]CaseCE140!$O658+[5]CaseCE140!$Q658)/3600/1000</f>
        <v>0.27991514255794164</v>
      </c>
      <c r="AG641" s="98">
        <f>[5]CaseCE140!$AA658/1000</f>
        <v>0.100969293328399</v>
      </c>
      <c r="AH641" s="99">
        <f t="shared" si="130"/>
        <v>2.7722799014501138</v>
      </c>
      <c r="AI641" s="98">
        <f>([6]CaseCE150!$O658+[6]CaseCE150!$Q658)/3600/1000</f>
        <v>6.509923243017167</v>
      </c>
      <c r="AJ641" s="98">
        <f>[6]CaseCE150!$AA658/1000</f>
        <v>1.78141556335239</v>
      </c>
      <c r="AK641" s="99">
        <f t="shared" si="131"/>
        <v>3.654354086121459</v>
      </c>
      <c r="AL641" s="98">
        <f>([7]CaseCE160!$O658+[7]CaseCE160!$Q658)/3600/1000</f>
        <v>6.5020691619098052</v>
      </c>
      <c r="AM641" s="98">
        <f>[7]CaseCE160!$AA658/1000</f>
        <v>1.68413663173523</v>
      </c>
      <c r="AN641" s="99">
        <f t="shared" si="132"/>
        <v>3.8607729559391366</v>
      </c>
      <c r="AO641" s="98">
        <f>([8]CaseCE165!$O658+[8]CaseCE165!$Q658)/3600/1000</f>
        <v>6.5265965587971113</v>
      </c>
      <c r="AP641" s="98">
        <f>[8]CaseCE165!$AA658/1000</f>
        <v>2.2187474805290499</v>
      </c>
      <c r="AQ641" s="99">
        <f t="shared" si="133"/>
        <v>2.9415679864753583</v>
      </c>
      <c r="AR641" s="98">
        <f>([9]CaseCE170!$O658+[9]CaseCE170!$Q658)/3600/1000</f>
        <v>3.2099202153221</v>
      </c>
      <c r="AS641" s="98">
        <f>[9]CaseCE170!$AA658/1000</f>
        <v>0.94535559310926498</v>
      </c>
      <c r="AT641" s="99">
        <f t="shared" si="134"/>
        <v>3.395463293092396</v>
      </c>
      <c r="AU641" s="98">
        <f>([10]CaseCE180!$O658+[10]CaseCE180!$Q658)/3600/1000</f>
        <v>6.5099307573039109</v>
      </c>
      <c r="AV641" s="98">
        <f>[10]CaseCE180!$AA658/1000</f>
        <v>1.6100269004491399</v>
      </c>
      <c r="AW641" s="99">
        <f t="shared" si="135"/>
        <v>4.0433676949670057</v>
      </c>
      <c r="AX641" s="98">
        <f>([11]CaseCE185!$O658+[11]CaseCE185!$Q658)/3600/1000</f>
        <v>6.5376884588741886</v>
      </c>
      <c r="AY641" s="98">
        <f>[11]CaseCE185!$AA658/1000</f>
        <v>2.2915811866396698</v>
      </c>
      <c r="AZ641" s="99">
        <f t="shared" si="136"/>
        <v>2.8529159241619224</v>
      </c>
      <c r="BA641" s="98">
        <f>([12]CaseCE190!$O658+[12]CaseCE190!$Q658)/3600/1000</f>
        <v>0.82991953807507501</v>
      </c>
      <c r="BB641" s="98">
        <f>[12]CaseCE190!$AA658/1000</f>
        <v>0.245095190660443</v>
      </c>
      <c r="BC641" s="99">
        <f t="shared" si="137"/>
        <v>3.3861110690860219</v>
      </c>
      <c r="BD641" s="98">
        <f>([13]CaseCE195!$O658+[13]CaseCE195!$Q658)/3600/1000</f>
        <v>0.85765607965239998</v>
      </c>
      <c r="BE641" s="98">
        <f>[13]CaseCE195!$AA658/1000</f>
        <v>0.37291651081669397</v>
      </c>
      <c r="BF641" s="99">
        <f t="shared" si="138"/>
        <v>2.2998608395592823</v>
      </c>
      <c r="BG641" s="98">
        <f>([14]CaseCE200!$O658+[14]CaseCE200!$Q658)/3600/1000</f>
        <v>7.9485106823039713</v>
      </c>
      <c r="BH641" s="98">
        <f>[14]CaseCE200!$AA658/1000</f>
        <v>2.1797628578203798</v>
      </c>
      <c r="BI641" s="99">
        <f t="shared" si="139"/>
        <v>3.6465024870879588</v>
      </c>
    </row>
    <row r="642" spans="19:61" x14ac:dyDescent="0.2">
      <c r="S642" t="s">
        <v>711</v>
      </c>
      <c r="T642" s="98">
        <f>([1]CaseCE100!$O659+[1]CaseCE100!$Q659)/3600/1000</f>
        <v>5.4393610437445004</v>
      </c>
      <c r="U642" s="98">
        <f>[1]CaseCE100!$AA659/1000</f>
        <v>2.2618150809022599</v>
      </c>
      <c r="V642" s="99">
        <f t="shared" si="126"/>
        <v>2.4048654948284662</v>
      </c>
      <c r="W642" s="98">
        <f>([2]CaseCE110!$O659+[2]CaseCE110!$Q659)/3600/1000</f>
        <v>5.4115522154541384</v>
      </c>
      <c r="X642" s="98">
        <f>[2]CaseCE110!$AA659/1000</f>
        <v>1.5907970438033001</v>
      </c>
      <c r="Y642" s="99">
        <f t="shared" si="127"/>
        <v>3.4017866933648069</v>
      </c>
      <c r="Z642" s="98">
        <f>([3]CaseCE120!$O659+[3]CaseCE120!$Q659)/3600/1000</f>
        <v>5.4037869185702787</v>
      </c>
      <c r="AA642" s="98">
        <f>[3]CaseCE120!$AA659/1000</f>
        <v>1.49753023268556</v>
      </c>
      <c r="AB642" s="99">
        <f t="shared" si="128"/>
        <v>3.6084659932905172</v>
      </c>
      <c r="AC642" s="98">
        <f>([4]CaseCE130!$O659+[4]CaseCE130!$Q659)/3600/1000</f>
        <v>0.30936098388861388</v>
      </c>
      <c r="AD642" s="98">
        <f>[4]CaseCE130!$AA659/1000</f>
        <v>0.16240416817145398</v>
      </c>
      <c r="AE642" s="99">
        <f t="shared" si="129"/>
        <v>1.9048832759145324</v>
      </c>
      <c r="AF642" s="98">
        <f>([5]CaseCE140!$O659+[5]CaseCE140!$Q659)/3600/1000</f>
        <v>0.28155220346044169</v>
      </c>
      <c r="AG642" s="98">
        <f>[5]CaseCE140!$AA659/1000</f>
        <v>0.10154273176060499</v>
      </c>
      <c r="AH642" s="99">
        <f t="shared" si="130"/>
        <v>2.7727460013999154</v>
      </c>
      <c r="AI642" s="98">
        <f>([6]CaseCE150!$O659+[6]CaseCE150!$Q659)/3600/1000</f>
        <v>6.511555954137334</v>
      </c>
      <c r="AJ642" s="98">
        <f>[6]CaseCE150!$AA659/1000</f>
        <v>1.7816152943125501</v>
      </c>
      <c r="AK642" s="99">
        <f t="shared" si="131"/>
        <v>3.6548608304633285</v>
      </c>
      <c r="AL642" s="98">
        <f>([7]CaseCE160!$O659+[7]CaseCE160!$Q659)/3600/1000</f>
        <v>6.503702012787473</v>
      </c>
      <c r="AM642" s="98">
        <f>[7]CaseCE160!$AA659/1000</f>
        <v>1.68435043257447</v>
      </c>
      <c r="AN642" s="99">
        <f t="shared" si="132"/>
        <v>3.8612523184066836</v>
      </c>
      <c r="AO642" s="98">
        <f>([8]CaseCE165!$O659+[8]CaseCE165!$Q659)/3600/1000</f>
        <v>6.5283037755421951</v>
      </c>
      <c r="AP642" s="98">
        <f>[8]CaseCE165!$AA659/1000</f>
        <v>2.2190107666181698</v>
      </c>
      <c r="AQ642" s="99">
        <f t="shared" si="133"/>
        <v>2.9419883282006332</v>
      </c>
      <c r="AR642" s="98">
        <f>([9]CaseCE170!$O659+[9]CaseCE170!$Q659)/3600/1000</f>
        <v>3.2115561415158109</v>
      </c>
      <c r="AS642" s="98">
        <f>[9]CaseCE170!$AA659/1000</f>
        <v>0.94572317407573991</v>
      </c>
      <c r="AT642" s="99">
        <f t="shared" si="134"/>
        <v>3.3958733692388168</v>
      </c>
      <c r="AU642" s="98">
        <f>([10]CaseCE180!$O659+[10]CaseCE180!$Q659)/3600/1000</f>
        <v>6.5115636139407336</v>
      </c>
      <c r="AV642" s="98">
        <f>[10]CaseCE180!$AA659/1000</f>
        <v>1.6103118979922599</v>
      </c>
      <c r="AW642" s="99">
        <f t="shared" si="135"/>
        <v>4.0436660885753648</v>
      </c>
      <c r="AX642" s="98">
        <f>([11]CaseCE185!$O659+[11]CaseCE185!$Q659)/3600/1000</f>
        <v>6.5393984592372387</v>
      </c>
      <c r="AY642" s="98">
        <f>[11]CaseCE185!$AA659/1000</f>
        <v>2.2919498625544303</v>
      </c>
      <c r="AZ642" s="99">
        <f t="shared" si="136"/>
        <v>2.8532031027715981</v>
      </c>
      <c r="BA642" s="98">
        <f>([12]CaseCE190!$O659+[12]CaseCE190!$Q659)/3600/1000</f>
        <v>0.83155666338133327</v>
      </c>
      <c r="BB642" s="98">
        <f>[12]CaseCE190!$AA659/1000</f>
        <v>0.245718543594766</v>
      </c>
      <c r="BC642" s="99">
        <f t="shared" si="137"/>
        <v>3.3841835915840344</v>
      </c>
      <c r="BD642" s="98">
        <f>([13]CaseCE195!$O659+[13]CaseCE195!$Q659)/3600/1000</f>
        <v>0.85936838061146381</v>
      </c>
      <c r="BE642" s="98">
        <f>[13]CaseCE195!$AA659/1000</f>
        <v>0.37387004303941801</v>
      </c>
      <c r="BF642" s="99">
        <f t="shared" si="138"/>
        <v>2.2985751241932442</v>
      </c>
      <c r="BG642" s="98">
        <f>([14]CaseCE200!$O659+[14]CaseCE200!$Q659)/3600/1000</f>
        <v>7.9501924325312512</v>
      </c>
      <c r="BH642" s="98">
        <f>[14]CaseCE200!$AA659/1000</f>
        <v>2.1799353581474503</v>
      </c>
      <c r="BI642" s="99">
        <f t="shared" si="139"/>
        <v>3.6469854038642104</v>
      </c>
    </row>
    <row r="643" spans="19:61" x14ac:dyDescent="0.2">
      <c r="S643" t="s">
        <v>712</v>
      </c>
      <c r="T643" s="98">
        <f>([1]CaseCE100!$O660+[1]CaseCE100!$Q660)/3600/1000</f>
        <v>5.4402296048309173</v>
      </c>
      <c r="U643" s="98">
        <f>[1]CaseCE100!$AA660/1000</f>
        <v>2.2620972061906102</v>
      </c>
      <c r="V643" s="99">
        <f t="shared" si="126"/>
        <v>2.4049495264583736</v>
      </c>
      <c r="W643" s="98">
        <f>([2]CaseCE110!$O660+[2]CaseCE110!$Q660)/3600/1000</f>
        <v>5.412561646655444</v>
      </c>
      <c r="X643" s="98">
        <f>[2]CaseCE110!$AA660/1000</f>
        <v>1.59103612652629</v>
      </c>
      <c r="Y643" s="99">
        <f t="shared" si="127"/>
        <v>3.4019099606950425</v>
      </c>
      <c r="Z643" s="98">
        <f>([3]CaseCE120!$O660+[3]CaseCE120!$Q660)/3600/1000</f>
        <v>5.4047199145173055</v>
      </c>
      <c r="AA643" s="98">
        <f>[3]CaseCE120!$AA660/1000</f>
        <v>1.4977431011812801</v>
      </c>
      <c r="AB643" s="99">
        <f t="shared" si="128"/>
        <v>3.6085760703918894</v>
      </c>
      <c r="AC643" s="98">
        <f>([4]CaseCE130!$O660+[4]CaseCE130!$Q660)/3600/1000</f>
        <v>0.31022954434600003</v>
      </c>
      <c r="AD643" s="98">
        <f>[4]CaseCE130!$AA660/1000</f>
        <v>0.16285282535614801</v>
      </c>
      <c r="AE643" s="99">
        <f t="shared" si="129"/>
        <v>1.9049687573276619</v>
      </c>
      <c r="AF643" s="98">
        <f>([5]CaseCE140!$O660+[5]CaseCE140!$Q660)/3600/1000</f>
        <v>0.2825616185865083</v>
      </c>
      <c r="AG643" s="98">
        <f>[5]CaseCE140!$AA660/1000</f>
        <v>0.10190219787402001</v>
      </c>
      <c r="AH643" s="99">
        <f t="shared" si="130"/>
        <v>2.7728706983909661</v>
      </c>
      <c r="AI643" s="98">
        <f>([6]CaseCE150!$O660+[6]CaseCE150!$Q660)/3600/1000</f>
        <v>6.5125674520216661</v>
      </c>
      <c r="AJ643" s="98">
        <f>[6]CaseCE150!$AA660/1000</f>
        <v>1.78180237798625</v>
      </c>
      <c r="AK643" s="99">
        <f t="shared" si="131"/>
        <v>3.6550447639328065</v>
      </c>
      <c r="AL643" s="98">
        <f>([7]CaseCE160!$O660+[7]CaseCE160!$Q660)/3600/1000</f>
        <v>6.5046585738971112</v>
      </c>
      <c r="AM643" s="98">
        <f>[7]CaseCE160!$AA660/1000</f>
        <v>1.6845224754341499</v>
      </c>
      <c r="AN643" s="99">
        <f t="shared" si="132"/>
        <v>3.86142581577647</v>
      </c>
      <c r="AO643" s="98">
        <f>([8]CaseCE165!$O660+[8]CaseCE165!$Q660)/3600/1000</f>
        <v>6.5292635368349163</v>
      </c>
      <c r="AP643" s="98">
        <f>[8]CaseCE165!$AA660/1000</f>
        <v>2.2192175082491601</v>
      </c>
      <c r="AQ643" s="99">
        <f t="shared" si="133"/>
        <v>2.9421467308024911</v>
      </c>
      <c r="AR643" s="98">
        <f>([9]CaseCE170!$O660+[9]CaseCE170!$Q660)/3600/1000</f>
        <v>3.2125685359919363</v>
      </c>
      <c r="AS643" s="98">
        <f>[9]CaseCE170!$AA660/1000</f>
        <v>0.94594570545420598</v>
      </c>
      <c r="AT643" s="99">
        <f t="shared" si="134"/>
        <v>3.3961447443216488</v>
      </c>
      <c r="AU643" s="98">
        <f>([10]CaseCE180!$O660+[10]CaseCE180!$Q660)/3600/1000</f>
        <v>6.5125777820367947</v>
      </c>
      <c r="AV643" s="98">
        <f>[10]CaseCE180!$AA660/1000</f>
        <v>1.61042877693229</v>
      </c>
      <c r="AW643" s="99">
        <f t="shared" si="135"/>
        <v>4.0440023646637888</v>
      </c>
      <c r="AX643" s="98">
        <f>([11]CaseCE185!$O660+[11]CaseCE185!$Q660)/3600/1000</f>
        <v>6.5402679281773253</v>
      </c>
      <c r="AY643" s="98">
        <f>[11]CaseCE185!$AA660/1000</f>
        <v>2.29209243679942</v>
      </c>
      <c r="AZ643" s="99">
        <f t="shared" si="136"/>
        <v>2.8534049601026896</v>
      </c>
      <c r="BA643" s="98">
        <f>([12]CaseCE190!$O660+[12]CaseCE190!$Q660)/3600/1000</f>
        <v>0.83256589197837216</v>
      </c>
      <c r="BB643" s="98">
        <f>[12]CaseCE190!$AA660/1000</f>
        <v>0.245817744937633</v>
      </c>
      <c r="BC643" s="99">
        <f t="shared" si="137"/>
        <v>3.3869234793834937</v>
      </c>
      <c r="BD643" s="98">
        <f>([13]CaseCE195!$O660+[13]CaseCE195!$Q660)/3600/1000</f>
        <v>0.8602361904757555</v>
      </c>
      <c r="BE643" s="98">
        <f>[13]CaseCE195!$AA660/1000</f>
        <v>0.37391312076952499</v>
      </c>
      <c r="BF643" s="99">
        <f t="shared" si="138"/>
        <v>2.30063119664098</v>
      </c>
      <c r="BG643" s="98">
        <f>([14]CaseCE200!$O660+[14]CaseCE200!$Q660)/3600/1000</f>
        <v>7.9512125228258332</v>
      </c>
      <c r="BH643" s="98">
        <f>[14]CaseCE200!$AA660/1000</f>
        <v>2.1801026285511398</v>
      </c>
      <c r="BI643" s="99">
        <f t="shared" si="139"/>
        <v>3.6471734948139014</v>
      </c>
    </row>
    <row r="644" spans="19:61" x14ac:dyDescent="0.2">
      <c r="S644" t="s">
        <v>713</v>
      </c>
      <c r="T644" s="98">
        <f>([1]CaseCE100!$O661+[1]CaseCE100!$Q661)/3600/1000</f>
        <v>5.4407593355117498</v>
      </c>
      <c r="U644" s="98">
        <f>[1]CaseCE100!$AA661/1000</f>
        <v>2.2625294687177901</v>
      </c>
      <c r="V644" s="99">
        <f t="shared" si="126"/>
        <v>2.4047241862423614</v>
      </c>
      <c r="W644" s="98">
        <f>([2]CaseCE110!$O661+[2]CaseCE110!$Q661)/3600/1000</f>
        <v>5.4130675973625832</v>
      </c>
      <c r="X644" s="98">
        <f>[2]CaseCE110!$AA661/1000</f>
        <v>1.59134024687027</v>
      </c>
      <c r="Y644" s="99">
        <f t="shared" si="127"/>
        <v>3.4015777631519111</v>
      </c>
      <c r="Z644" s="98">
        <f>([3]CaseCE120!$O661+[3]CaseCE120!$Q661)/3600/1000</f>
        <v>5.4052363118053606</v>
      </c>
      <c r="AA644" s="98">
        <f>[3]CaseCE120!$AA661/1000</f>
        <v>1.49803290773288</v>
      </c>
      <c r="AB644" s="99">
        <f t="shared" si="128"/>
        <v>3.6082226791570515</v>
      </c>
      <c r="AC644" s="98">
        <f>([4]CaseCE130!$O661+[4]CaseCE130!$Q661)/3600/1000</f>
        <v>0.31075926985622221</v>
      </c>
      <c r="AD644" s="98">
        <f>[4]CaseCE130!$AA661/1000</f>
        <v>0.16315238421208098</v>
      </c>
      <c r="AE644" s="99">
        <f t="shared" si="129"/>
        <v>1.9047179197348889</v>
      </c>
      <c r="AF644" s="98">
        <f>([5]CaseCE140!$O661+[5]CaseCE140!$Q661)/3600/1000</f>
        <v>0.28306752705529725</v>
      </c>
      <c r="AG644" s="98">
        <f>[5]CaseCE140!$AA661/1000</f>
        <v>0.102098552880414</v>
      </c>
      <c r="AH644" s="99">
        <f t="shared" si="130"/>
        <v>2.7724930380438262</v>
      </c>
      <c r="AI644" s="98">
        <f>([6]CaseCE150!$O661+[6]CaseCE150!$Q661)/3600/1000</f>
        <v>6.5130797953451394</v>
      </c>
      <c r="AJ644" s="98">
        <f>[6]CaseCE150!$AA661/1000</f>
        <v>1.78200498552048</v>
      </c>
      <c r="AK644" s="99">
        <f t="shared" si="131"/>
        <v>3.6549167080151732</v>
      </c>
      <c r="AL644" s="98">
        <f>([7]CaseCE160!$O661+[7]CaseCE160!$Q661)/3600/1000</f>
        <v>6.5051980202677226</v>
      </c>
      <c r="AM644" s="98">
        <f>[7]CaseCE160!$AA661/1000</f>
        <v>1.6846990776336799</v>
      </c>
      <c r="AN644" s="99">
        <f t="shared" si="132"/>
        <v>3.8613412369198254</v>
      </c>
      <c r="AO644" s="98">
        <f>([8]CaseCE165!$O661+[8]CaseCE165!$Q661)/3600/1000</f>
        <v>6.5298000201747231</v>
      </c>
      <c r="AP644" s="98">
        <f>[8]CaseCE165!$AA661/1000</f>
        <v>2.2194818462609103</v>
      </c>
      <c r="AQ644" s="99">
        <f t="shared" si="133"/>
        <v>2.9420380397232209</v>
      </c>
      <c r="AR644" s="98">
        <f>([9]CaseCE170!$O661+[9]CaseCE170!$Q661)/3600/1000</f>
        <v>3.213080322328425</v>
      </c>
      <c r="AS644" s="98">
        <f>[9]CaseCE170!$AA661/1000</f>
        <v>0.946133345627728</v>
      </c>
      <c r="AT644" s="99">
        <f t="shared" si="134"/>
        <v>3.3960121342057268</v>
      </c>
      <c r="AU644" s="98">
        <f>([10]CaseCE180!$O661+[10]CaseCE180!$Q661)/3600/1000</f>
        <v>6.5130969734578086</v>
      </c>
      <c r="AV644" s="98">
        <f>[10]CaseCE180!$AA661/1000</f>
        <v>1.6107002671823401</v>
      </c>
      <c r="AW644" s="99">
        <f t="shared" si="135"/>
        <v>4.0436430701358361</v>
      </c>
      <c r="AX644" s="98">
        <f>([11]CaseCE185!$O661+[11]CaseCE185!$Q661)/3600/1000</f>
        <v>6.5408031741473884</v>
      </c>
      <c r="AY644" s="98">
        <f>[11]CaseCE185!$AA661/1000</f>
        <v>2.2925273497380898</v>
      </c>
      <c r="AZ644" s="99">
        <f t="shared" si="136"/>
        <v>2.8530971178575659</v>
      </c>
      <c r="BA644" s="98">
        <f>([12]CaseCE190!$O661+[12]CaseCE190!$Q661)/3600/1000</f>
        <v>0.83307301129240829</v>
      </c>
      <c r="BB644" s="98">
        <f>[12]CaseCE190!$AA661/1000</f>
        <v>0.24577383908842199</v>
      </c>
      <c r="BC644" s="99">
        <f t="shared" si="137"/>
        <v>3.3895918881451572</v>
      </c>
      <c r="BD644" s="98">
        <f>([13]CaseCE195!$O661+[13]CaseCE195!$Q661)/3600/1000</f>
        <v>0.86076623221235848</v>
      </c>
      <c r="BE644" s="98">
        <f>[13]CaseCE195!$AA661/1000</f>
        <v>0.37398100951430802</v>
      </c>
      <c r="BF644" s="99">
        <f t="shared" si="138"/>
        <v>2.3016308590915942</v>
      </c>
      <c r="BG644" s="98">
        <f>([14]CaseCE200!$O661+[14]CaseCE200!$Q661)/3600/1000</f>
        <v>7.9517290217863339</v>
      </c>
      <c r="BH644" s="98">
        <f>[14]CaseCE200!$AA661/1000</f>
        <v>2.18030538175862</v>
      </c>
      <c r="BI644" s="99">
        <f t="shared" si="139"/>
        <v>3.6470712260373919</v>
      </c>
    </row>
    <row r="645" spans="19:61" x14ac:dyDescent="0.2">
      <c r="S645" t="s">
        <v>714</v>
      </c>
      <c r="T645" s="98">
        <f>([1]CaseCE100!$O662+[1]CaseCE100!$Q662)/3600/1000</f>
        <v>5.4411420996834723</v>
      </c>
      <c r="U645" s="98">
        <f>[1]CaseCE100!$AA662/1000</f>
        <v>2.2628098870811</v>
      </c>
      <c r="V645" s="99">
        <f t="shared" si="126"/>
        <v>2.4045953355375542</v>
      </c>
      <c r="W645" s="98">
        <f>([2]CaseCE110!$O662+[2]CaseCE110!$Q662)/3600/1000</f>
        <v>5.4134589405973053</v>
      </c>
      <c r="X645" s="98">
        <f>[2]CaseCE110!$AA662/1000</f>
        <v>1.59154352202479</v>
      </c>
      <c r="Y645" s="99">
        <f t="shared" si="127"/>
        <v>3.4013891958858946</v>
      </c>
      <c r="Z645" s="98">
        <f>([3]CaseCE120!$O662+[3]CaseCE120!$Q662)/3600/1000</f>
        <v>5.4056571482597215</v>
      </c>
      <c r="AA645" s="98">
        <f>[3]CaseCE120!$AA662/1000</f>
        <v>1.49823218759304</v>
      </c>
      <c r="AB645" s="99">
        <f t="shared" si="128"/>
        <v>3.6080236381412218</v>
      </c>
      <c r="AC645" s="98">
        <f>([4]CaseCE130!$O662+[4]CaseCE130!$Q662)/3600/1000</f>
        <v>0.31114202112738887</v>
      </c>
      <c r="AD645" s="98">
        <f>[4]CaseCE130!$AA662/1000</f>
        <v>0.16336568871667601</v>
      </c>
      <c r="AE645" s="99">
        <f t="shared" si="129"/>
        <v>1.9045738647544304</v>
      </c>
      <c r="AF645" s="98">
        <f>([5]CaseCE140!$O662+[5]CaseCE140!$Q662)/3600/1000</f>
        <v>0.28345884068200833</v>
      </c>
      <c r="AG645" s="98">
        <f>[5]CaseCE140!$AA662/1000</f>
        <v>0.102247648575426</v>
      </c>
      <c r="AH645" s="99">
        <f t="shared" si="130"/>
        <v>2.7722773543579984</v>
      </c>
      <c r="AI645" s="98">
        <f>([6]CaseCE150!$O662+[6]CaseCE150!$Q662)/3600/1000</f>
        <v>6.5134784190356383</v>
      </c>
      <c r="AJ645" s="98">
        <f>[6]CaseCE150!$AA662/1000</f>
        <v>1.7822500063942901</v>
      </c>
      <c r="AK645" s="99">
        <f t="shared" si="131"/>
        <v>3.6546378990976707</v>
      </c>
      <c r="AL645" s="98">
        <f>([7]CaseCE160!$O662+[7]CaseCE160!$Q662)/3600/1000</f>
        <v>6.5056400109371673</v>
      </c>
      <c r="AM645" s="98">
        <f>[7]CaseCE160!$AA662/1000</f>
        <v>1.6849402815730401</v>
      </c>
      <c r="AN645" s="99">
        <f t="shared" si="132"/>
        <v>3.8610507933631806</v>
      </c>
      <c r="AO645" s="98">
        <f>([8]CaseCE165!$O662+[8]CaseCE165!$Q662)/3600/1000</f>
        <v>6.5301837321475835</v>
      </c>
      <c r="AP645" s="98">
        <f>[8]CaseCE165!$AA662/1000</f>
        <v>2.2197850482009001</v>
      </c>
      <c r="AQ645" s="99">
        <f t="shared" si="133"/>
        <v>2.9418090447271874</v>
      </c>
      <c r="AR645" s="98">
        <f>([9]CaseCE170!$O662+[9]CaseCE170!$Q662)/3600/1000</f>
        <v>3.2134765131132808</v>
      </c>
      <c r="AS645" s="98">
        <f>[9]CaseCE170!$AA662/1000</f>
        <v>0.94632768823275792</v>
      </c>
      <c r="AT645" s="99">
        <f t="shared" si="134"/>
        <v>3.3957333734093353</v>
      </c>
      <c r="AU645" s="98">
        <f>([10]CaseCE180!$O662+[10]CaseCE180!$Q662)/3600/1000</f>
        <v>6.5134984965803033</v>
      </c>
      <c r="AV645" s="98">
        <f>[10]CaseCE180!$AA662/1000</f>
        <v>1.6108574215843801</v>
      </c>
      <c r="AW645" s="99">
        <f t="shared" si="135"/>
        <v>4.0434978349442412</v>
      </c>
      <c r="AX645" s="98">
        <f>([11]CaseCE185!$O662+[11]CaseCE185!$Q662)/3600/1000</f>
        <v>6.5411892800368836</v>
      </c>
      <c r="AY645" s="98">
        <f>[11]CaseCE185!$AA662/1000</f>
        <v>2.2927841920822103</v>
      </c>
      <c r="AZ645" s="99">
        <f t="shared" si="136"/>
        <v>2.8529459085708586</v>
      </c>
      <c r="BA645" s="98">
        <f>([12]CaseCE190!$O662+[12]CaseCE190!$Q662)/3600/1000</f>
        <v>0.83346516585326103</v>
      </c>
      <c r="BB645" s="98">
        <f>[12]CaseCE190!$AA662/1000</f>
        <v>0.245799432305218</v>
      </c>
      <c r="BC645" s="99">
        <f t="shared" si="137"/>
        <v>3.3908343808472159</v>
      </c>
      <c r="BD645" s="98">
        <f>([13]CaseCE195!$O662+[13]CaseCE195!$Q662)/3600/1000</f>
        <v>0.86114905661219987</v>
      </c>
      <c r="BE645" s="98">
        <f>[13]CaseCE195!$AA662/1000</f>
        <v>0.37406043214242402</v>
      </c>
      <c r="BF645" s="99">
        <f t="shared" si="138"/>
        <v>2.3021655930834091</v>
      </c>
      <c r="BG645" s="98">
        <f>([14]CaseCE200!$O662+[14]CaseCE200!$Q662)/3600/1000</f>
        <v>7.9521269489266393</v>
      </c>
      <c r="BH645" s="98">
        <f>[14]CaseCE200!$AA662/1000</f>
        <v>2.1805798571625301</v>
      </c>
      <c r="BI645" s="99">
        <f t="shared" si="139"/>
        <v>3.6467946462984893</v>
      </c>
    </row>
    <row r="646" spans="19:61" x14ac:dyDescent="0.2">
      <c r="S646" t="s">
        <v>715</v>
      </c>
      <c r="T646" s="98">
        <f>([1]CaseCE100!$O663+[1]CaseCE100!$Q663)/3600/1000</f>
        <v>5.4413654083007508</v>
      </c>
      <c r="U646" s="98">
        <f>[1]CaseCE100!$AA663/1000</f>
        <v>2.26314291475017</v>
      </c>
      <c r="V646" s="99">
        <f t="shared" si="126"/>
        <v>2.4043401646605367</v>
      </c>
      <c r="W646" s="98">
        <f>([2]CaseCE110!$O663+[2]CaseCE110!$Q663)/3600/1000</f>
        <v>5.4137472922479164</v>
      </c>
      <c r="X646" s="98">
        <f>[2]CaseCE110!$AA663/1000</f>
        <v>1.5917962899533999</v>
      </c>
      <c r="Y646" s="99">
        <f t="shared" si="127"/>
        <v>3.4010302237897569</v>
      </c>
      <c r="Z646" s="98">
        <f>([3]CaseCE120!$O663+[3]CaseCE120!$Q663)/3600/1000</f>
        <v>5.4059813885140278</v>
      </c>
      <c r="AA646" s="98">
        <f>[3]CaseCE120!$AA663/1000</f>
        <v>1.49847860551738</v>
      </c>
      <c r="AB646" s="99">
        <f t="shared" si="128"/>
        <v>3.6076466948605539</v>
      </c>
      <c r="AC646" s="98">
        <f>([4]CaseCE130!$O663+[4]CaseCE130!$Q663)/3600/1000</f>
        <v>0.31136532298736114</v>
      </c>
      <c r="AD646" s="98">
        <f>[4]CaseCE130!$AA663/1000</f>
        <v>0.163507092823933</v>
      </c>
      <c r="AE646" s="99">
        <f t="shared" si="129"/>
        <v>1.9042924536774939</v>
      </c>
      <c r="AF646" s="98">
        <f>([5]CaseCE140!$O663+[5]CaseCE140!$Q663)/3600/1000</f>
        <v>0.28374716462191668</v>
      </c>
      <c r="AG646" s="98">
        <f>[5]CaseCE140!$AA663/1000</f>
        <v>0.10236659970847101</v>
      </c>
      <c r="AH646" s="99">
        <f t="shared" si="130"/>
        <v>2.7718725192591909</v>
      </c>
      <c r="AI646" s="98">
        <f>([6]CaseCE150!$O663+[6]CaseCE150!$Q663)/3600/1000</f>
        <v>6.5137710919753067</v>
      </c>
      <c r="AJ646" s="98">
        <f>[6]CaseCE150!$AA663/1000</f>
        <v>1.7824326963163402</v>
      </c>
      <c r="AK646" s="99">
        <f t="shared" si="131"/>
        <v>3.6544275166389029</v>
      </c>
      <c r="AL646" s="98">
        <f>([7]CaseCE160!$O663+[7]CaseCE160!$Q663)/3600/1000</f>
        <v>6.5059792987221661</v>
      </c>
      <c r="AM646" s="98">
        <f>[7]CaseCE160!$AA663/1000</f>
        <v>1.68510727162804</v>
      </c>
      <c r="AN646" s="99">
        <f t="shared" si="132"/>
        <v>3.8608695174856829</v>
      </c>
      <c r="AO646" s="98">
        <f>([8]CaseCE165!$O663+[8]CaseCE165!$Q663)/3600/1000</f>
        <v>6.5304285562547504</v>
      </c>
      <c r="AP646" s="98">
        <f>[8]CaseCE165!$AA663/1000</f>
        <v>2.2200113577032297</v>
      </c>
      <c r="AQ646" s="99">
        <f t="shared" si="133"/>
        <v>2.9416194352316172</v>
      </c>
      <c r="AR646" s="98">
        <f>([9]CaseCE170!$O663+[9]CaseCE170!$Q663)/3600/1000</f>
        <v>3.2137684916969165</v>
      </c>
      <c r="AS646" s="98">
        <f>[9]CaseCE170!$AA663/1000</f>
        <v>0.94649066777618396</v>
      </c>
      <c r="AT646" s="99">
        <f t="shared" si="134"/>
        <v>3.3954571356184511</v>
      </c>
      <c r="AU646" s="98">
        <f>([10]CaseCE180!$O663+[10]CaseCE180!$Q663)/3600/1000</f>
        <v>6.5137955813637944</v>
      </c>
      <c r="AV646" s="98">
        <f>[10]CaseCE180!$AA663/1000</f>
        <v>1.6110780786326599</v>
      </c>
      <c r="AW646" s="99">
        <f t="shared" si="135"/>
        <v>4.0431284291895562</v>
      </c>
      <c r="AX646" s="98">
        <f>([11]CaseCE185!$O663+[11]CaseCE185!$Q663)/3600/1000</f>
        <v>6.5414158283398836</v>
      </c>
      <c r="AY646" s="98">
        <f>[11]CaseCE185!$AA663/1000</f>
        <v>2.2931197024897503</v>
      </c>
      <c r="AZ646" s="99">
        <f t="shared" si="136"/>
        <v>2.8526272837992512</v>
      </c>
      <c r="BA646" s="98">
        <f>([12]CaseCE190!$O663+[12]CaseCE190!$Q663)/3600/1000</f>
        <v>0.83375430112271942</v>
      </c>
      <c r="BB646" s="98">
        <f>[12]CaseCE190!$AA663/1000</f>
        <v>0.24584886243384402</v>
      </c>
      <c r="BC646" s="99">
        <f t="shared" si="137"/>
        <v>3.3913286922247856</v>
      </c>
      <c r="BD646" s="98">
        <f>([13]CaseCE195!$O663+[13]CaseCE195!$Q663)/3600/1000</f>
        <v>0.86137251413460836</v>
      </c>
      <c r="BE646" s="98">
        <f>[13]CaseCE195!$AA663/1000</f>
        <v>0.37411076821559802</v>
      </c>
      <c r="BF646" s="99">
        <f t="shared" si="138"/>
        <v>2.302453143070728</v>
      </c>
      <c r="BG646" s="98">
        <f>([14]CaseCE200!$O663+[14]CaseCE200!$Q663)/3600/1000</f>
        <v>7.9524039623940554</v>
      </c>
      <c r="BH646" s="98">
        <f>[14]CaseCE200!$AA663/1000</f>
        <v>2.1807723468726401</v>
      </c>
      <c r="BI646" s="99">
        <f t="shared" si="139"/>
        <v>3.6465997809437951</v>
      </c>
    </row>
    <row r="647" spans="19:61" x14ac:dyDescent="0.2">
      <c r="S647" t="s">
        <v>716</v>
      </c>
      <c r="T647" s="98">
        <f>([1]CaseCE100!$O664+[1]CaseCE100!$Q664)/3600/1000</f>
        <v>5.4409960219740281</v>
      </c>
      <c r="U647" s="98">
        <f>[1]CaseCE100!$AA664/1000</f>
        <v>2.2634400659591902</v>
      </c>
      <c r="V647" s="99">
        <f t="shared" si="126"/>
        <v>2.4038613187967353</v>
      </c>
      <c r="W647" s="98">
        <f>([2]CaseCE110!$O664+[2]CaseCE110!$Q664)/3600/1000</f>
        <v>5.4136044922366109</v>
      </c>
      <c r="X647" s="98">
        <f>[2]CaseCE110!$AA664/1000</f>
        <v>1.5920579168673601</v>
      </c>
      <c r="Y647" s="99">
        <f t="shared" si="127"/>
        <v>3.400381628633701</v>
      </c>
      <c r="Z647" s="98">
        <f>([3]CaseCE120!$O664+[3]CaseCE120!$Q664)/3600/1000</f>
        <v>5.4059249929001671</v>
      </c>
      <c r="AA647" s="98">
        <f>[3]CaseCE120!$AA664/1000</f>
        <v>1.4987419197896901</v>
      </c>
      <c r="AB647" s="99">
        <f t="shared" si="128"/>
        <v>3.6069752380441522</v>
      </c>
      <c r="AC647" s="98">
        <f>([4]CaseCE130!$O664+[4]CaseCE130!$Q664)/3600/1000</f>
        <v>0.31099591752899441</v>
      </c>
      <c r="AD647" s="98">
        <f>[4]CaseCE130!$AA664/1000</f>
        <v>0.163357864352671</v>
      </c>
      <c r="AE647" s="99">
        <f t="shared" si="129"/>
        <v>1.9037707107726978</v>
      </c>
      <c r="AF647" s="98">
        <f>([5]CaseCE140!$O664+[5]CaseCE140!$Q664)/3600/1000</f>
        <v>0.28360432439022498</v>
      </c>
      <c r="AG647" s="98">
        <f>[5]CaseCE140!$AA664/1000</f>
        <v>0.10234175748961699</v>
      </c>
      <c r="AH647" s="99">
        <f t="shared" si="130"/>
        <v>2.7711496396668571</v>
      </c>
      <c r="AI647" s="98">
        <f>([6]CaseCE150!$O664+[6]CaseCE150!$Q664)/3600/1000</f>
        <v>6.5136355363281391</v>
      </c>
      <c r="AJ647" s="98">
        <f>[6]CaseCE150!$AA664/1000</f>
        <v>1.7826495913997902</v>
      </c>
      <c r="AK647" s="99">
        <f t="shared" si="131"/>
        <v>3.6539068405549271</v>
      </c>
      <c r="AL647" s="98">
        <f>([7]CaseCE160!$O664+[7]CaseCE160!$Q664)/3600/1000</f>
        <v>6.5059415324537779</v>
      </c>
      <c r="AM647" s="98">
        <f>[7]CaseCE160!$AA664/1000</f>
        <v>1.6853064872427999</v>
      </c>
      <c r="AN647" s="99">
        <f t="shared" si="132"/>
        <v>3.8603907251894864</v>
      </c>
      <c r="AO647" s="98">
        <f>([8]CaseCE165!$O664+[8]CaseCE165!$Q664)/3600/1000</f>
        <v>6.5301216902088335</v>
      </c>
      <c r="AP647" s="98">
        <f>[8]CaseCE165!$AA664/1000</f>
        <v>2.22024708749418</v>
      </c>
      <c r="AQ647" s="99">
        <f t="shared" si="133"/>
        <v>2.9411689027723815</v>
      </c>
      <c r="AR647" s="98">
        <f>([9]CaseCE170!$O664+[9]CaseCE170!$Q664)/3600/1000</f>
        <v>3.213631661139142</v>
      </c>
      <c r="AS647" s="98">
        <f>[9]CaseCE170!$AA664/1000</f>
        <v>0.94658515314310399</v>
      </c>
      <c r="AT647" s="99">
        <f t="shared" si="134"/>
        <v>3.3949736592301143</v>
      </c>
      <c r="AU647" s="98">
        <f>([10]CaseCE180!$O664+[10]CaseCE180!$Q664)/3600/1000</f>
        <v>6.5136654157699727</v>
      </c>
      <c r="AV647" s="98">
        <f>[10]CaseCE180!$AA664/1000</f>
        <v>1.6112200687245799</v>
      </c>
      <c r="AW647" s="99">
        <f t="shared" si="135"/>
        <v>4.0426913382019274</v>
      </c>
      <c r="AX647" s="98">
        <f>([11]CaseCE185!$O664+[11]CaseCE185!$Q664)/3600/1000</f>
        <v>6.5410515726840641</v>
      </c>
      <c r="AY647" s="98">
        <f>[11]CaseCE185!$AA664/1000</f>
        <v>2.29330175504316</v>
      </c>
      <c r="AZ647" s="99">
        <f t="shared" si="136"/>
        <v>2.8522419948878297</v>
      </c>
      <c r="BA647" s="98">
        <f>([12]CaseCE190!$O664+[12]CaseCE190!$Q664)/3600/1000</f>
        <v>0.83361196889111944</v>
      </c>
      <c r="BB647" s="98">
        <f>[12]CaseCE190!$AA664/1000</f>
        <v>0.24564749003992101</v>
      </c>
      <c r="BC647" s="99">
        <f t="shared" si="137"/>
        <v>3.3935293568668108</v>
      </c>
      <c r="BD647" s="98">
        <f>([13]CaseCE195!$O664+[13]CaseCE195!$Q664)/3600/1000</f>
        <v>0.86100253237105284</v>
      </c>
      <c r="BE647" s="98">
        <f>[13]CaseCE195!$AA664/1000</f>
        <v>0.37366508201350002</v>
      </c>
      <c r="BF647" s="99">
        <f t="shared" si="138"/>
        <v>2.3042092339255449</v>
      </c>
      <c r="BG647" s="98">
        <f>([14]CaseCE200!$O664+[14]CaseCE200!$Q664)/3600/1000</f>
        <v>7.9522375141972228</v>
      </c>
      <c r="BH647" s="98">
        <f>[14]CaseCE200!$AA664/1000</f>
        <v>2.1810161527950198</v>
      </c>
      <c r="BI647" s="99">
        <f t="shared" si="139"/>
        <v>3.6461158272515575</v>
      </c>
    </row>
    <row r="648" spans="19:61" x14ac:dyDescent="0.2">
      <c r="S648" t="s">
        <v>717</v>
      </c>
      <c r="T648" s="98">
        <f>([1]CaseCE100!$O665+[1]CaseCE100!$Q665)/3600/1000</f>
        <v>5.4400545826858888</v>
      </c>
      <c r="U648" s="98">
        <f>[1]CaseCE100!$AA665/1000</f>
        <v>2.2632907230941202</v>
      </c>
      <c r="V648" s="99">
        <f t="shared" si="126"/>
        <v>2.4036039768010222</v>
      </c>
      <c r="W648" s="98">
        <f>([2]CaseCE110!$O665+[2]CaseCE110!$Q665)/3600/1000</f>
        <v>5.4128247315438056</v>
      </c>
      <c r="X648" s="98">
        <f>[2]CaseCE110!$AA665/1000</f>
        <v>1.59198396925274</v>
      </c>
      <c r="Y648" s="99">
        <f t="shared" si="127"/>
        <v>3.400049771911037</v>
      </c>
      <c r="Z648" s="98">
        <f>([3]CaseCE120!$O665+[3]CaseCE120!$Q665)/3600/1000</f>
        <v>5.4051867398816116</v>
      </c>
      <c r="AA648" s="98">
        <f>[3]CaseCE120!$AA665/1000</f>
        <v>1.49867714575213</v>
      </c>
      <c r="AB648" s="99">
        <f t="shared" si="128"/>
        <v>3.606638531322202</v>
      </c>
      <c r="AC648" s="98">
        <f>([4]CaseCE130!$O665+[4]CaseCE130!$Q665)/3600/1000</f>
        <v>0.31005443614278888</v>
      </c>
      <c r="AD648" s="98">
        <f>[4]CaseCE130!$AA665/1000</f>
        <v>0.16288686177273201</v>
      </c>
      <c r="AE648" s="99">
        <f t="shared" si="129"/>
        <v>1.9034956703591754</v>
      </c>
      <c r="AF648" s="98">
        <f>([5]CaseCE140!$O665+[5]CaseCE140!$Q665)/3600/1000</f>
        <v>0.2828245024467167</v>
      </c>
      <c r="AG648" s="98">
        <f>[5]CaseCE140!$AA665/1000</f>
        <v>0.10207365690322499</v>
      </c>
      <c r="AH648" s="99">
        <f t="shared" si="130"/>
        <v>2.7707883799525255</v>
      </c>
      <c r="AI648" s="98">
        <f>([6]CaseCE150!$O665+[6]CaseCE150!$Q665)/3600/1000</f>
        <v>6.5128698110542222</v>
      </c>
      <c r="AJ648" s="98">
        <f>[6]CaseCE150!$AA665/1000</f>
        <v>1.7826559797856301</v>
      </c>
      <c r="AK648" s="99">
        <f t="shared" si="131"/>
        <v>3.6534642044829173</v>
      </c>
      <c r="AL648" s="98">
        <f>([7]CaseCE160!$O665+[7]CaseCE160!$Q665)/3600/1000</f>
        <v>6.5053343642896664</v>
      </c>
      <c r="AM648" s="98">
        <f>[7]CaseCE160!$AA665/1000</f>
        <v>1.6853547119002801</v>
      </c>
      <c r="AN648" s="99">
        <f t="shared" si="132"/>
        <v>3.859920002807443</v>
      </c>
      <c r="AO648" s="98">
        <f>([8]CaseCE165!$O665+[8]CaseCE165!$Q665)/3600/1000</f>
        <v>6.5292188536393052</v>
      </c>
      <c r="AP648" s="98">
        <f>[8]CaseCE165!$AA665/1000</f>
        <v>2.2202314449195999</v>
      </c>
      <c r="AQ648" s="99">
        <f t="shared" si="133"/>
        <v>2.9407829839450566</v>
      </c>
      <c r="AR648" s="98">
        <f>([9]CaseCE170!$O665+[9]CaseCE170!$Q665)/3600/1000</f>
        <v>3.2128631239933028</v>
      </c>
      <c r="AS648" s="98">
        <f>[9]CaseCE170!$AA665/1000</f>
        <v>0.94643824647436703</v>
      </c>
      <c r="AT648" s="99">
        <f t="shared" si="134"/>
        <v>3.3946885979742776</v>
      </c>
      <c r="AU648" s="98">
        <f>([10]CaseCE180!$O665+[10]CaseCE180!$Q665)/3600/1000</f>
        <v>6.5129086458482028</v>
      </c>
      <c r="AV648" s="98">
        <f>[10]CaseCE180!$AA665/1000</f>
        <v>1.61108832271272</v>
      </c>
      <c r="AW648" s="99">
        <f t="shared" si="135"/>
        <v>4.04255220153411</v>
      </c>
      <c r="AX648" s="98">
        <f>([11]CaseCE185!$O665+[11]CaseCE185!$Q665)/3600/1000</f>
        <v>6.5401178128659572</v>
      </c>
      <c r="AY648" s="98">
        <f>[11]CaseCE185!$AA665/1000</f>
        <v>2.2931731802660904</v>
      </c>
      <c r="AZ648" s="99">
        <f t="shared" si="136"/>
        <v>2.8519947246666599</v>
      </c>
      <c r="BA648" s="98">
        <f>([12]CaseCE190!$O665+[12]CaseCE190!$Q665)/3600/1000</f>
        <v>0.83283429472956105</v>
      </c>
      <c r="BB648" s="98">
        <f>[12]CaseCE190!$AA665/1000</f>
        <v>0.245106892980964</v>
      </c>
      <c r="BC648" s="99">
        <f t="shared" si="137"/>
        <v>3.3978411810484759</v>
      </c>
      <c r="BD648" s="98">
        <f>([13]CaseCE195!$O665+[13]CaseCE195!$Q665)/3600/1000</f>
        <v>0.86006159316844721</v>
      </c>
      <c r="BE648" s="98">
        <f>[13]CaseCE195!$AA665/1000</f>
        <v>0.37291859540813904</v>
      </c>
      <c r="BF648" s="99">
        <f t="shared" si="138"/>
        <v>2.3062984891572831</v>
      </c>
      <c r="BG648" s="98">
        <f>([14]CaseCE200!$O665+[14]CaseCE200!$Q665)/3600/1000</f>
        <v>7.9514519268625001</v>
      </c>
      <c r="BH648" s="98">
        <f>[14]CaseCE200!$AA665/1000</f>
        <v>2.1810624175413098</v>
      </c>
      <c r="BI648" s="99">
        <f t="shared" si="139"/>
        <v>3.6456783001314075</v>
      </c>
    </row>
    <row r="649" spans="19:61" x14ac:dyDescent="0.2">
      <c r="S649" t="s">
        <v>718</v>
      </c>
      <c r="T649" s="98">
        <f>([1]CaseCE100!$O666+[1]CaseCE100!$Q666)/3600/1000</f>
        <v>5.4395775286340555</v>
      </c>
      <c r="U649" s="98">
        <f>[1]CaseCE100!$AA666/1000</f>
        <v>2.2631357180354796</v>
      </c>
      <c r="V649" s="99">
        <f t="shared" si="126"/>
        <v>2.4035578093194929</v>
      </c>
      <c r="W649" s="98">
        <f>([2]CaseCE110!$O666+[2]CaseCE110!$Q666)/3600/1000</f>
        <v>5.4119310678771111</v>
      </c>
      <c r="X649" s="98">
        <f>[2]CaseCE110!$AA666/1000</f>
        <v>1.5917721646505198</v>
      </c>
      <c r="Y649" s="99">
        <f t="shared" si="127"/>
        <v>3.3999407629202532</v>
      </c>
      <c r="Z649" s="98">
        <f>([3]CaseCE120!$O666+[3]CaseCE120!$Q666)/3600/1000</f>
        <v>5.4044310490461669</v>
      </c>
      <c r="AA649" s="98">
        <f>[3]CaseCE120!$AA666/1000</f>
        <v>1.49850467611281</v>
      </c>
      <c r="AB649" s="99">
        <f t="shared" si="128"/>
        <v>3.606549338948684</v>
      </c>
      <c r="AC649" s="98">
        <f>([4]CaseCE130!$O666+[4]CaseCE130!$Q666)/3600/1000</f>
        <v>0.30957737284377501</v>
      </c>
      <c r="AD649" s="98">
        <f>[4]CaseCE130!$AA666/1000</f>
        <v>0.162640251549346</v>
      </c>
      <c r="AE649" s="99">
        <f t="shared" si="129"/>
        <v>1.9034486844103744</v>
      </c>
      <c r="AF649" s="98">
        <f>([5]CaseCE140!$O666+[5]CaseCE140!$Q666)/3600/1000</f>
        <v>0.28193080773305551</v>
      </c>
      <c r="AG649" s="98">
        <f>[5]CaseCE140!$AA666/1000</f>
        <v>0.10175517351134999</v>
      </c>
      <c r="AH649" s="99">
        <f t="shared" si="130"/>
        <v>2.7706778732150492</v>
      </c>
      <c r="AI649" s="98">
        <f>([6]CaseCE150!$O666+[6]CaseCE150!$Q666)/3600/1000</f>
        <v>6.5119832196403618</v>
      </c>
      <c r="AJ649" s="98">
        <f>[6]CaseCE150!$AA666/1000</f>
        <v>1.78248411020138</v>
      </c>
      <c r="AK649" s="99">
        <f t="shared" si="131"/>
        <v>3.6533190856353026</v>
      </c>
      <c r="AL649" s="98">
        <f>([7]CaseCE160!$O666+[7]CaseCE160!$Q666)/3600/1000</f>
        <v>6.5045501643917509</v>
      </c>
      <c r="AM649" s="98">
        <f>[7]CaseCE160!$AA666/1000</f>
        <v>1.68522494899693</v>
      </c>
      <c r="AN649" s="99">
        <f t="shared" si="132"/>
        <v>3.8597518795715389</v>
      </c>
      <c r="AO649" s="98">
        <f>([8]CaseCE165!$O666+[8]CaseCE165!$Q666)/3600/1000</f>
        <v>6.5286635405973614</v>
      </c>
      <c r="AP649" s="98">
        <f>[8]CaseCE165!$AA666/1000</f>
        <v>2.2201242025468799</v>
      </c>
      <c r="AQ649" s="99">
        <f t="shared" si="133"/>
        <v>2.9406749104882581</v>
      </c>
      <c r="AR649" s="98">
        <f>([9]CaseCE170!$O666+[9]CaseCE170!$Q666)/3600/1000</f>
        <v>3.2119747804111087</v>
      </c>
      <c r="AS649" s="98">
        <f>[9]CaseCE170!$AA666/1000</f>
        <v>0.94619221835436595</v>
      </c>
      <c r="AT649" s="99">
        <f t="shared" si="134"/>
        <v>3.3946324204583203</v>
      </c>
      <c r="AU649" s="98">
        <f>([10]CaseCE180!$O666+[10]CaseCE180!$Q666)/3600/1000</f>
        <v>6.5120274126688109</v>
      </c>
      <c r="AV649" s="98">
        <f>[10]CaseCE180!$AA666/1000</f>
        <v>1.61087216944869</v>
      </c>
      <c r="AW649" s="99">
        <f t="shared" si="135"/>
        <v>4.042547593889779</v>
      </c>
      <c r="AX649" s="98">
        <f>([11]CaseCE185!$O666+[11]CaseCE185!$Q666)/3600/1000</f>
        <v>6.5396411144083997</v>
      </c>
      <c r="AY649" s="98">
        <f>[11]CaseCE185!$AA666/1000</f>
        <v>2.2930771886886099</v>
      </c>
      <c r="AZ649" s="99">
        <f t="shared" si="136"/>
        <v>2.8519062274342195</v>
      </c>
      <c r="BA649" s="98">
        <f>([12]CaseCE190!$O666+[12]CaseCE190!$Q666)/3600/1000</f>
        <v>0.83194168299197768</v>
      </c>
      <c r="BB649" s="98">
        <f>[12]CaseCE190!$AA666/1000</f>
        <v>0.244666372344191</v>
      </c>
      <c r="BC649" s="99">
        <f t="shared" si="137"/>
        <v>3.4003106966478471</v>
      </c>
      <c r="BD649" s="98">
        <f>([13]CaseCE195!$O666+[13]CaseCE195!$Q666)/3600/1000</f>
        <v>0.85958500753582512</v>
      </c>
      <c r="BE649" s="98">
        <f>[13]CaseCE195!$AA666/1000</f>
        <v>0.37281786866427702</v>
      </c>
      <c r="BF649" s="99">
        <f t="shared" si="138"/>
        <v>2.3056432638690998</v>
      </c>
      <c r="BG649" s="98">
        <f>([14]CaseCE200!$O666+[14]CaseCE200!$Q666)/3600/1000</f>
        <v>7.9506405793600843</v>
      </c>
      <c r="BH649" s="98">
        <f>[14]CaseCE200!$AA666/1000</f>
        <v>2.1809248740749698</v>
      </c>
      <c r="BI649" s="99">
        <f t="shared" si="139"/>
        <v>3.6455362006599676</v>
      </c>
    </row>
    <row r="650" spans="19:61" x14ac:dyDescent="0.2">
      <c r="S650" t="s">
        <v>719</v>
      </c>
      <c r="T650" s="98">
        <f>([1]CaseCE100!$O667+[1]CaseCE100!$Q667)/3600/1000</f>
        <v>5.439449961427945</v>
      </c>
      <c r="U650" s="98">
        <f>[1]CaseCE100!$AA667/1000</f>
        <v>2.2630942652126</v>
      </c>
      <c r="V650" s="99">
        <f t="shared" ref="V650:V680" si="140">T650/U650</f>
        <v>2.403545466506209</v>
      </c>
      <c r="W650" s="98">
        <f>([2]CaseCE110!$O667+[2]CaseCE110!$Q667)/3600/1000</f>
        <v>5.411578628339667</v>
      </c>
      <c r="X650" s="98">
        <f>[2]CaseCE110!$AA667/1000</f>
        <v>1.5916886225661</v>
      </c>
      <c r="Y650" s="99">
        <f t="shared" ref="Y650:Y680" si="141">W650/X650</f>
        <v>3.3998977888119781</v>
      </c>
      <c r="Z650" s="98">
        <f>([3]CaseCE120!$O667+[3]CaseCE120!$Q667)/3600/1000</f>
        <v>5.4040935012112223</v>
      </c>
      <c r="AA650" s="98">
        <f>[3]CaseCE120!$AA667/1000</f>
        <v>1.4984276358233601</v>
      </c>
      <c r="AB650" s="99">
        <f t="shared" ref="AB650:AB680" si="142">Z650/AA650</f>
        <v>3.6065094983661097</v>
      </c>
      <c r="AC650" s="98">
        <f>([4]CaseCE130!$O667+[4]CaseCE130!$Q667)/3600/1000</f>
        <v>0.3094498145053805</v>
      </c>
      <c r="AD650" s="98">
        <f>[4]CaseCE130!$AA667/1000</f>
        <v>0.162574310243429</v>
      </c>
      <c r="AE650" s="99">
        <f t="shared" ref="AE650:AE680" si="143">AC650/AD650</f>
        <v>1.9034361212545141</v>
      </c>
      <c r="AF650" s="98">
        <f>([5]CaseCE140!$O667+[5]CaseCE140!$Q667)/3600/1000</f>
        <v>0.28157837256815832</v>
      </c>
      <c r="AG650" s="98">
        <f>[5]CaseCE140!$AA667/1000</f>
        <v>0.10162957080658699</v>
      </c>
      <c r="AH650" s="99">
        <f t="shared" ref="AH650:AH680" si="144">AF650/AG650</f>
        <v>2.7706342783247115</v>
      </c>
      <c r="AI650" s="98">
        <f>([6]CaseCE150!$O667+[6]CaseCE150!$Q667)/3600/1000</f>
        <v>6.5116304858948615</v>
      </c>
      <c r="AJ650" s="98">
        <f>[6]CaseCE150!$AA667/1000</f>
        <v>1.7824173108428398</v>
      </c>
      <c r="AK650" s="99">
        <f t="shared" ref="AK650:AK680" si="145">AI650/AJ650</f>
        <v>3.6532581041954479</v>
      </c>
      <c r="AL650" s="98">
        <f>([7]CaseCE160!$O667+[7]CaseCE160!$Q667)/3600/1000</f>
        <v>6.5041935930901662</v>
      </c>
      <c r="AM650" s="98">
        <f>[7]CaseCE160!$AA667/1000</f>
        <v>1.6851611735074901</v>
      </c>
      <c r="AN650" s="99">
        <f t="shared" ref="AN650:AN680" si="146">AL650/AM650</f>
        <v>3.8596863583987964</v>
      </c>
      <c r="AO650" s="98">
        <f>([8]CaseCE165!$O667+[8]CaseCE165!$Q667)/3600/1000</f>
        <v>6.5284403119399999</v>
      </c>
      <c r="AP650" s="98">
        <f>[8]CaseCE165!$AA667/1000</f>
        <v>2.2200739334902599</v>
      </c>
      <c r="AQ650" s="99">
        <f t="shared" ref="AQ650:AQ680" si="147">AO650/AP650</f>
        <v>2.9406409459870546</v>
      </c>
      <c r="AR650" s="98">
        <f>([9]CaseCE170!$O667+[9]CaseCE170!$Q667)/3600/1000</f>
        <v>3.2116213032900167</v>
      </c>
      <c r="AS650" s="98">
        <f>[9]CaseCE170!$AA667/1000</f>
        <v>0.94613010874401804</v>
      </c>
      <c r="AT650" s="99">
        <f t="shared" ref="AT650:AT680" si="148">AR650/AS650</f>
        <v>3.3944816612520921</v>
      </c>
      <c r="AU650" s="98">
        <f>([10]CaseCE180!$O667+[10]CaseCE180!$Q667)/3600/1000</f>
        <v>6.5116741745872115</v>
      </c>
      <c r="AV650" s="98">
        <f>[10]CaseCE180!$AA667/1000</f>
        <v>1.6108643237418201</v>
      </c>
      <c r="AW650" s="99">
        <f t="shared" ref="AW650:AW680" si="149">AU650/AV650</f>
        <v>4.0423479982854627</v>
      </c>
      <c r="AX650" s="98">
        <f>([11]CaseCE185!$O667+[11]CaseCE185!$Q667)/3600/1000</f>
        <v>6.5395105275815943</v>
      </c>
      <c r="AY650" s="98">
        <f>[11]CaseCE185!$AA667/1000</f>
        <v>2.2930795037756</v>
      </c>
      <c r="AZ650" s="99">
        <f t="shared" ref="AZ650:AZ680" si="150">AX650/AY650</f>
        <v>2.8518463999238417</v>
      </c>
      <c r="BA650" s="98">
        <f>([12]CaseCE190!$O667+[12]CaseCE190!$Q667)/3600/1000</f>
        <v>0.83158966045681093</v>
      </c>
      <c r="BB650" s="98">
        <f>[12]CaseCE190!$AA667/1000</f>
        <v>0.24472038456176001</v>
      </c>
      <c r="BC650" s="99">
        <f t="shared" ref="BC650:BC680" si="151">BA650/BB650</f>
        <v>3.3981217459510118</v>
      </c>
      <c r="BD650" s="98">
        <f>([13]CaseCE195!$O667+[13]CaseCE195!$Q667)/3600/1000</f>
        <v>0.85945758690758056</v>
      </c>
      <c r="BE650" s="98">
        <f>[13]CaseCE195!$AA667/1000</f>
        <v>0.372955386860997</v>
      </c>
      <c r="BF650" s="99">
        <f t="shared" ref="BF650:BF680" si="152">BD650/BE650</f>
        <v>2.3044514630590553</v>
      </c>
      <c r="BG650" s="98">
        <f>([14]CaseCE200!$O667+[14]CaseCE200!$Q667)/3600/1000</f>
        <v>7.9503686945440828</v>
      </c>
      <c r="BH650" s="98">
        <f>[14]CaseCE200!$AA667/1000</f>
        <v>2.1808826158292498</v>
      </c>
      <c r="BI650" s="99">
        <f t="shared" ref="BI650:BI680" si="153">BG650/BH650</f>
        <v>3.6454821716853694</v>
      </c>
    </row>
    <row r="651" spans="19:61" x14ac:dyDescent="0.2">
      <c r="S651" t="s">
        <v>720</v>
      </c>
      <c r="T651" s="98">
        <f>([1]CaseCE100!$O668+[1]CaseCE100!$Q668)/3600/1000</f>
        <v>5.43922550921625</v>
      </c>
      <c r="U651" s="98">
        <f>[1]CaseCE100!$AA668/1000</f>
        <v>2.2627605445189602</v>
      </c>
      <c r="V651" s="99">
        <f t="shared" si="140"/>
        <v>2.4038007567312314</v>
      </c>
      <c r="W651" s="98">
        <f>([2]CaseCE110!$O668+[2]CaseCE110!$Q668)/3600/1000</f>
        <v>5.4112647406703882</v>
      </c>
      <c r="X651" s="98">
        <f>[2]CaseCE110!$AA668/1000</f>
        <v>1.5914295158223499</v>
      </c>
      <c r="Y651" s="99">
        <f t="shared" si="141"/>
        <v>3.4002541029121165</v>
      </c>
      <c r="Z651" s="98">
        <f>([3]CaseCE120!$O668+[3]CaseCE120!$Q668)/3600/1000</f>
        <v>5.4037911716565832</v>
      </c>
      <c r="AA651" s="98">
        <f>[3]CaseCE120!$AA668/1000</f>
        <v>1.4981858609366501</v>
      </c>
      <c r="AB651" s="99">
        <f t="shared" si="142"/>
        <v>3.6068897141227789</v>
      </c>
      <c r="AC651" s="98">
        <f>([4]CaseCE130!$O668+[4]CaseCE130!$Q668)/3600/1000</f>
        <v>0.30922535517185279</v>
      </c>
      <c r="AD651" s="98">
        <f>[4]CaseCE130!$AA668/1000</f>
        <v>0.16243236659298502</v>
      </c>
      <c r="AE651" s="99">
        <f t="shared" si="143"/>
        <v>1.9037176004871885</v>
      </c>
      <c r="AF651" s="98">
        <f>([5]CaseCE140!$O668+[5]CaseCE140!$Q668)/3600/1000</f>
        <v>0.28126450279188892</v>
      </c>
      <c r="AG651" s="98">
        <f>[5]CaseCE140!$AA668/1000</f>
        <v>0.10150154849984</v>
      </c>
      <c r="AH651" s="99">
        <f t="shared" si="144"/>
        <v>2.7710365698739294</v>
      </c>
      <c r="AI651" s="98">
        <f>([6]CaseCE150!$O668+[6]CaseCE150!$Q668)/3600/1000</f>
        <v>6.5113150169122784</v>
      </c>
      <c r="AJ651" s="98">
        <f>[6]CaseCE150!$AA668/1000</f>
        <v>1.78225165393715</v>
      </c>
      <c r="AK651" s="99">
        <f t="shared" si="145"/>
        <v>3.6534206617388816</v>
      </c>
      <c r="AL651" s="98">
        <f>([7]CaseCE160!$O668+[7]CaseCE160!$Q668)/3600/1000</f>
        <v>6.5038800919807223</v>
      </c>
      <c r="AM651" s="98">
        <f>[7]CaseCE160!$AA668/1000</f>
        <v>1.6850321371613799</v>
      </c>
      <c r="AN651" s="99">
        <f t="shared" si="146"/>
        <v>3.859795874835489</v>
      </c>
      <c r="AO651" s="98">
        <f>([8]CaseCE165!$O668+[8]CaseCE165!$Q668)/3600/1000</f>
        <v>6.5281682862167223</v>
      </c>
      <c r="AP651" s="98">
        <f>[8]CaseCE165!$AA668/1000</f>
        <v>2.2198700355169398</v>
      </c>
      <c r="AQ651" s="99">
        <f t="shared" si="147"/>
        <v>2.9407885064300676</v>
      </c>
      <c r="AR651" s="98">
        <f>([9]CaseCE170!$O668+[9]CaseCE170!$Q668)/3600/1000</f>
        <v>3.2113056667218585</v>
      </c>
      <c r="AS651" s="98">
        <f>[9]CaseCE170!$AA668/1000</f>
        <v>0.94597061736658605</v>
      </c>
      <c r="AT651" s="99">
        <f t="shared" si="148"/>
        <v>3.3947203092433909</v>
      </c>
      <c r="AU651" s="98">
        <f>([10]CaseCE180!$O668+[10]CaseCE180!$Q668)/3600/1000</f>
        <v>6.511355984848108</v>
      </c>
      <c r="AV651" s="98">
        <f>[10]CaseCE180!$AA668/1000</f>
        <v>1.6106129375941001</v>
      </c>
      <c r="AW651" s="99">
        <f t="shared" si="149"/>
        <v>4.0427813740119554</v>
      </c>
      <c r="AX651" s="98">
        <f>([11]CaseCE185!$O668+[11]CaseCE185!$Q668)/3600/1000</f>
        <v>6.5392835618956555</v>
      </c>
      <c r="AY651" s="98">
        <f>[11]CaseCE185!$AA668/1000</f>
        <v>2.2926894525237</v>
      </c>
      <c r="AZ651" s="99">
        <f t="shared" si="150"/>
        <v>2.8522325841807645</v>
      </c>
      <c r="BA651" s="98">
        <f>([12]CaseCE190!$O668+[12]CaseCE190!$Q668)/3600/1000</f>
        <v>0.83127537815150276</v>
      </c>
      <c r="BB651" s="98">
        <f>[12]CaseCE190!$AA668/1000</f>
        <v>0.24463948835735499</v>
      </c>
      <c r="BC651" s="99">
        <f t="shared" si="151"/>
        <v>3.3979607451484877</v>
      </c>
      <c r="BD651" s="98">
        <f>([13]CaseCE195!$O668+[13]CaseCE195!$Q668)/3600/1000</f>
        <v>0.85923274010426942</v>
      </c>
      <c r="BE651" s="98">
        <f>[13]CaseCE195!$AA668/1000</f>
        <v>0.37278547195196499</v>
      </c>
      <c r="BF651" s="99">
        <f t="shared" si="152"/>
        <v>2.3048986743104227</v>
      </c>
      <c r="BG651" s="98">
        <f>([14]CaseCE200!$O668+[14]CaseCE200!$Q668)/3600/1000</f>
        <v>7.9501005389702781</v>
      </c>
      <c r="BH651" s="98">
        <f>[14]CaseCE200!$AA668/1000</f>
        <v>2.1807234756637</v>
      </c>
      <c r="BI651" s="99">
        <f t="shared" si="153"/>
        <v>3.6456252375375913</v>
      </c>
    </row>
    <row r="652" spans="19:61" x14ac:dyDescent="0.2">
      <c r="S652" t="s">
        <v>721</v>
      </c>
      <c r="T652" s="98">
        <f>([1]CaseCE100!$O669+[1]CaseCE100!$Q669)/3600/1000</f>
        <v>5.4388925301263615</v>
      </c>
      <c r="U652" s="98">
        <f>[1]CaseCE100!$AA669/1000</f>
        <v>2.26249594956575</v>
      </c>
      <c r="V652" s="99">
        <f t="shared" si="140"/>
        <v>2.4039347036931802</v>
      </c>
      <c r="W652" s="98">
        <f>([2]CaseCE110!$O669+[2]CaseCE110!$Q669)/3600/1000</f>
        <v>5.4109226761011673</v>
      </c>
      <c r="X652" s="98">
        <f>[2]CaseCE110!$AA669/1000</f>
        <v>1.59123760696341</v>
      </c>
      <c r="Y652" s="99">
        <f t="shared" si="141"/>
        <v>3.4004492179058898</v>
      </c>
      <c r="Z652" s="98">
        <f>([3]CaseCE120!$O669+[3]CaseCE120!$Q669)/3600/1000</f>
        <v>5.4034663662852225</v>
      </c>
      <c r="AA652" s="98">
        <f>[3]CaseCE120!$AA669/1000</f>
        <v>1.4980081586845999</v>
      </c>
      <c r="AB652" s="99">
        <f t="shared" si="142"/>
        <v>3.6071007590706334</v>
      </c>
      <c r="AC652" s="98">
        <f>([4]CaseCE130!$O669+[4]CaseCE130!$Q669)/3600/1000</f>
        <v>0.30889237304515832</v>
      </c>
      <c r="AD652" s="98">
        <f>[4]CaseCE130!$AA669/1000</f>
        <v>0.16224472486116301</v>
      </c>
      <c r="AE652" s="99">
        <f t="shared" si="143"/>
        <v>1.9038669720047015</v>
      </c>
      <c r="AF652" s="98">
        <f>([5]CaseCE140!$O669+[5]CaseCE140!$Q669)/3600/1000</f>
        <v>0.28092244143923056</v>
      </c>
      <c r="AG652" s="98">
        <f>[5]CaseCE140!$AA669/1000</f>
        <v>0.101369973390978</v>
      </c>
      <c r="AH652" s="99">
        <f t="shared" si="144"/>
        <v>2.7712589048014178</v>
      </c>
      <c r="AI652" s="98">
        <f>([6]CaseCE150!$O669+[6]CaseCE150!$Q669)/3600/1000</f>
        <v>6.5109710649483334</v>
      </c>
      <c r="AJ652" s="98">
        <f>[6]CaseCE150!$AA669/1000</f>
        <v>1.78201564175458</v>
      </c>
      <c r="AK652" s="99">
        <f t="shared" si="145"/>
        <v>3.6537115120592345</v>
      </c>
      <c r="AL652" s="98">
        <f>([7]CaseCE160!$O669+[7]CaseCE160!$Q669)/3600/1000</f>
        <v>6.5035479081875005</v>
      </c>
      <c r="AM652" s="98">
        <f>[7]CaseCE160!$AA669/1000</f>
        <v>1.6848138404455799</v>
      </c>
      <c r="AN652" s="99">
        <f t="shared" si="146"/>
        <v>3.8600988145179991</v>
      </c>
      <c r="AO652" s="98">
        <f>([8]CaseCE165!$O669+[8]CaseCE165!$Q669)/3600/1000</f>
        <v>6.5278301833028882</v>
      </c>
      <c r="AP652" s="98">
        <f>[8]CaseCE165!$AA669/1000</f>
        <v>2.21957236948331</v>
      </c>
      <c r="AQ652" s="99">
        <f t="shared" si="147"/>
        <v>2.9410305665421892</v>
      </c>
      <c r="AR652" s="98">
        <f>([9]CaseCE170!$O669+[9]CaseCE170!$Q669)/3600/1000</f>
        <v>3.2109629008390113</v>
      </c>
      <c r="AS652" s="98">
        <f>[9]CaseCE170!$AA669/1000</f>
        <v>0.94577784859400094</v>
      </c>
      <c r="AT652" s="99">
        <f t="shared" si="148"/>
        <v>3.3950498054193678</v>
      </c>
      <c r="AU652" s="98">
        <f>([10]CaseCE180!$O669+[10]CaseCE180!$Q669)/3600/1000</f>
        <v>6.5110130770762673</v>
      </c>
      <c r="AV652" s="98">
        <f>[10]CaseCE180!$AA669/1000</f>
        <v>1.6104447178501</v>
      </c>
      <c r="AW652" s="99">
        <f t="shared" si="149"/>
        <v>4.0429907372221336</v>
      </c>
      <c r="AX652" s="98">
        <f>([11]CaseCE185!$O669+[11]CaseCE185!$Q669)/3600/1000</f>
        <v>6.5389506626247504</v>
      </c>
      <c r="AY652" s="98">
        <f>[11]CaseCE185!$AA669/1000</f>
        <v>2.29238874090121</v>
      </c>
      <c r="AZ652" s="99">
        <f t="shared" si="150"/>
        <v>2.8524615157785513</v>
      </c>
      <c r="BA652" s="98">
        <f>([12]CaseCE190!$O669+[12]CaseCE190!$Q669)/3600/1000</f>
        <v>0.83093324158266113</v>
      </c>
      <c r="BB652" s="98">
        <f>[12]CaseCE190!$AA669/1000</f>
        <v>0.244511160165304</v>
      </c>
      <c r="BC652" s="99">
        <f t="shared" si="151"/>
        <v>3.398344848639633</v>
      </c>
      <c r="BD652" s="98">
        <f>([13]CaseCE195!$O669+[13]CaseCE195!$Q669)/3600/1000</f>
        <v>0.85889956520286104</v>
      </c>
      <c r="BE652" s="98">
        <f>[13]CaseCE195!$AA669/1000</f>
        <v>0.37252478542913903</v>
      </c>
      <c r="BF652" s="99">
        <f t="shared" si="152"/>
        <v>2.3056172335310006</v>
      </c>
      <c r="BG652" s="98">
        <f>([14]CaseCE200!$O669+[14]CaseCE200!$Q669)/3600/1000</f>
        <v>7.9497699218285822</v>
      </c>
      <c r="BH652" s="98">
        <f>[14]CaseCE200!$AA669/1000</f>
        <v>2.1804581729737902</v>
      </c>
      <c r="BI652" s="99">
        <f t="shared" si="153"/>
        <v>3.6459171839955036</v>
      </c>
    </row>
    <row r="653" spans="19:61" x14ac:dyDescent="0.2">
      <c r="S653" t="s">
        <v>722</v>
      </c>
      <c r="T653" s="98">
        <f>([1]CaseCE100!$O670+[1]CaseCE100!$Q670)/3600/1000</f>
        <v>5.4384364584973888</v>
      </c>
      <c r="U653" s="98">
        <f>[1]CaseCE100!$AA670/1000</f>
        <v>2.2623477673399304</v>
      </c>
      <c r="V653" s="99">
        <f t="shared" si="140"/>
        <v>2.4038905675814402</v>
      </c>
      <c r="W653" s="98">
        <f>([2]CaseCE110!$O670+[2]CaseCE110!$Q670)/3600/1000</f>
        <v>5.4105296666729723</v>
      </c>
      <c r="X653" s="98">
        <f>[2]CaseCE110!$AA670/1000</f>
        <v>1.5911445106419402</v>
      </c>
      <c r="Y653" s="99">
        <f t="shared" si="141"/>
        <v>3.4004011769428271</v>
      </c>
      <c r="Z653" s="98">
        <f>([3]CaseCE120!$O670+[3]CaseCE120!$Q670)/3600/1000</f>
        <v>5.4030982593984165</v>
      </c>
      <c r="AA653" s="98">
        <f>[3]CaseCE120!$AA670/1000</f>
        <v>1.4979241481287</v>
      </c>
      <c r="AB653" s="99">
        <f t="shared" si="142"/>
        <v>3.607057317387067</v>
      </c>
      <c r="AC653" s="98">
        <f>([4]CaseCE130!$O670+[4]CaseCE130!$Q670)/3600/1000</f>
        <v>0.30843630012832779</v>
      </c>
      <c r="AD653" s="98">
        <f>[4]CaseCE130!$AA670/1000</f>
        <v>0.162008995822542</v>
      </c>
      <c r="AE653" s="99">
        <f t="shared" si="143"/>
        <v>1.9038220597711515</v>
      </c>
      <c r="AF653" s="98">
        <f>([5]CaseCE140!$O670+[5]CaseCE140!$Q670)/3600/1000</f>
        <v>0.28052942492575555</v>
      </c>
      <c r="AG653" s="98">
        <f>[5]CaseCE140!$AA670/1000</f>
        <v>0.101229929723051</v>
      </c>
      <c r="AH653" s="99">
        <f t="shared" si="144"/>
        <v>2.7712103099670173</v>
      </c>
      <c r="AI653" s="98">
        <f>([6]CaseCE150!$O670+[6]CaseCE150!$Q670)/3600/1000</f>
        <v>6.5105788442472221</v>
      </c>
      <c r="AJ653" s="98">
        <f>[6]CaseCE150!$AA670/1000</f>
        <v>1.7819042394276901</v>
      </c>
      <c r="AK653" s="99">
        <f t="shared" si="145"/>
        <v>3.6537198241013682</v>
      </c>
      <c r="AL653" s="98">
        <f>([7]CaseCE160!$O670+[7]CaseCE160!$Q670)/3600/1000</f>
        <v>6.5031786810831944</v>
      </c>
      <c r="AM653" s="98">
        <f>[7]CaseCE160!$AA670/1000</f>
        <v>1.6847036179373298</v>
      </c>
      <c r="AN653" s="99">
        <f t="shared" si="146"/>
        <v>3.8601321988287616</v>
      </c>
      <c r="AO653" s="98">
        <f>([8]CaseCE165!$O670+[8]CaseCE165!$Q670)/3600/1000</f>
        <v>6.5274076444639721</v>
      </c>
      <c r="AP653" s="98">
        <f>[8]CaseCE165!$AA670/1000</f>
        <v>2.2194220064541499</v>
      </c>
      <c r="AQ653" s="99">
        <f t="shared" si="147"/>
        <v>2.9410394352592983</v>
      </c>
      <c r="AR653" s="98">
        <f>([9]CaseCE170!$O670+[9]CaseCE170!$Q670)/3600/1000</f>
        <v>3.2105708137408446</v>
      </c>
      <c r="AS653" s="98">
        <f>[9]CaseCE170!$AA670/1000</f>
        <v>0.94564884065217103</v>
      </c>
      <c r="AT653" s="99">
        <f t="shared" si="148"/>
        <v>3.3950983448852536</v>
      </c>
      <c r="AU653" s="98">
        <f>([10]CaseCE180!$O670+[10]CaseCE180!$Q670)/3600/1000</f>
        <v>6.5106221219181055</v>
      </c>
      <c r="AV653" s="98">
        <f>[10]CaseCE180!$AA670/1000</f>
        <v>1.6103596470275199</v>
      </c>
      <c r="AW653" s="99">
        <f t="shared" si="149"/>
        <v>4.0429615421224252</v>
      </c>
      <c r="AX653" s="98">
        <f>([11]CaseCE185!$O670+[11]CaseCE185!$Q670)/3600/1000</f>
        <v>6.5384966300389022</v>
      </c>
      <c r="AY653" s="98">
        <f>[11]CaseCE185!$AA670/1000</f>
        <v>2.2922447472633398</v>
      </c>
      <c r="AZ653" s="99">
        <f t="shared" si="150"/>
        <v>2.8524426276230184</v>
      </c>
      <c r="BA653" s="98">
        <f>([12]CaseCE190!$O670+[12]CaseCE190!$Q670)/3600/1000</f>
        <v>0.83054048462078878</v>
      </c>
      <c r="BB653" s="98">
        <f>[12]CaseCE190!$AA670/1000</f>
        <v>0.24436710920639601</v>
      </c>
      <c r="BC653" s="99">
        <f t="shared" si="151"/>
        <v>3.3987408834112052</v>
      </c>
      <c r="BD653" s="98">
        <f>([13]CaseCE195!$O670+[13]CaseCE195!$Q670)/3600/1000</f>
        <v>0.85844365639859721</v>
      </c>
      <c r="BE653" s="98">
        <f>[13]CaseCE195!$AA670/1000</f>
        <v>0.37223452532645401</v>
      </c>
      <c r="BF653" s="99">
        <f t="shared" si="152"/>
        <v>2.3061903128027477</v>
      </c>
      <c r="BG653" s="98">
        <f>([14]CaseCE200!$O670+[14]CaseCE200!$Q670)/3600/1000</f>
        <v>7.9493570679258054</v>
      </c>
      <c r="BH653" s="98">
        <f>[14]CaseCE200!$AA670/1000</f>
        <v>2.1803322490018902</v>
      </c>
      <c r="BI653" s="99">
        <f t="shared" si="153"/>
        <v>3.6459383984091658</v>
      </c>
    </row>
    <row r="654" spans="19:61" x14ac:dyDescent="0.2">
      <c r="S654" t="s">
        <v>723</v>
      </c>
      <c r="T654" s="98">
        <f>([1]CaseCE100!$O671+[1]CaseCE100!$Q671)/3600/1000</f>
        <v>5.4376829678424725</v>
      </c>
      <c r="U654" s="98">
        <f>[1]CaseCE100!$AA671/1000</f>
        <v>2.2618424096301801</v>
      </c>
      <c r="V654" s="99">
        <f t="shared" si="140"/>
        <v>2.4040945313831807</v>
      </c>
      <c r="W654" s="98">
        <f>([2]CaseCE110!$O671+[2]CaseCE110!$Q671)/3600/1000</f>
        <v>5.4099126655706664</v>
      </c>
      <c r="X654" s="98">
        <f>[2]CaseCE110!$AA671/1000</f>
        <v>1.5908140026133502</v>
      </c>
      <c r="Y654" s="99">
        <f t="shared" si="141"/>
        <v>3.4007197929383288</v>
      </c>
      <c r="Z654" s="98">
        <f>([3]CaseCE120!$O671+[3]CaseCE120!$Q671)/3600/1000</f>
        <v>5.4023868794993053</v>
      </c>
      <c r="AA654" s="98">
        <f>[3]CaseCE120!$AA671/1000</f>
        <v>1.49758938354343</v>
      </c>
      <c r="AB654" s="99">
        <f t="shared" si="142"/>
        <v>3.607388606559681</v>
      </c>
      <c r="AC654" s="98">
        <f>([4]CaseCE130!$O671+[4]CaseCE130!$Q671)/3600/1000</f>
        <v>0.3076827929432861</v>
      </c>
      <c r="AD654" s="98">
        <f>[4]CaseCE130!$AA671/1000</f>
        <v>0.16159377016468598</v>
      </c>
      <c r="AE654" s="99">
        <f t="shared" si="143"/>
        <v>1.9040510821036949</v>
      </c>
      <c r="AF654" s="98">
        <f>([5]CaseCE140!$O671+[5]CaseCE140!$Q671)/3600/1000</f>
        <v>0.27991241939274447</v>
      </c>
      <c r="AG654" s="98">
        <f>[5]CaseCE140!$AA671/1000</f>
        <v>0.100994009353909</v>
      </c>
      <c r="AH654" s="99">
        <f t="shared" si="144"/>
        <v>2.7715744843029189</v>
      </c>
      <c r="AI654" s="98">
        <f>([6]CaseCE150!$O671+[6]CaseCE150!$Q671)/3600/1000</f>
        <v>6.5099641348569168</v>
      </c>
      <c r="AJ654" s="98">
        <f>[6]CaseCE150!$AA671/1000</f>
        <v>1.78166336221252</v>
      </c>
      <c r="AK654" s="99">
        <f t="shared" si="145"/>
        <v>3.6538687795502844</v>
      </c>
      <c r="AL654" s="98">
        <f>([7]CaseCE160!$O671+[7]CaseCE160!$Q671)/3600/1000</f>
        <v>6.5024746211381945</v>
      </c>
      <c r="AM654" s="98">
        <f>[7]CaseCE160!$AA671/1000</f>
        <v>1.68448179361318</v>
      </c>
      <c r="AN654" s="99">
        <f t="shared" si="146"/>
        <v>3.8602225597170245</v>
      </c>
      <c r="AO654" s="98">
        <f>([8]CaseCE165!$O671+[8]CaseCE165!$Q671)/3600/1000</f>
        <v>6.5267048674637227</v>
      </c>
      <c r="AP654" s="98">
        <f>[8]CaseCE165!$AA671/1000</f>
        <v>2.2190868448735701</v>
      </c>
      <c r="AQ654" s="99">
        <f t="shared" si="147"/>
        <v>2.9411669410511845</v>
      </c>
      <c r="AR654" s="98">
        <f>([9]CaseCE170!$O671+[9]CaseCE170!$Q671)/3600/1000</f>
        <v>3.2099556135658749</v>
      </c>
      <c r="AS654" s="98">
        <f>[9]CaseCE170!$AA671/1000</f>
        <v>0.94537478275687603</v>
      </c>
      <c r="AT654" s="99">
        <f t="shared" si="148"/>
        <v>3.3954318140421416</v>
      </c>
      <c r="AU654" s="98">
        <f>([10]CaseCE180!$O671+[10]CaseCE180!$Q671)/3600/1000</f>
        <v>6.5100074882569308</v>
      </c>
      <c r="AV654" s="98">
        <f>[10]CaseCE180!$AA671/1000</f>
        <v>1.6099706189463601</v>
      </c>
      <c r="AW654" s="99">
        <f t="shared" si="149"/>
        <v>4.0435567032380897</v>
      </c>
      <c r="AX654" s="98">
        <f>([11]CaseCE185!$O671+[11]CaseCE185!$Q671)/3600/1000</f>
        <v>6.5377434363928373</v>
      </c>
      <c r="AY654" s="98">
        <f>[11]CaseCE185!$AA671/1000</f>
        <v>2.29156602044208</v>
      </c>
      <c r="AZ654" s="99">
        <f t="shared" si="150"/>
        <v>2.8529587967671128</v>
      </c>
      <c r="BA654" s="98">
        <f>([12]CaseCE190!$O671+[12]CaseCE190!$Q671)/3600/1000</f>
        <v>0.82992314541338597</v>
      </c>
      <c r="BB654" s="98">
        <f>[12]CaseCE190!$AA671/1000</f>
        <v>0.244004523758443</v>
      </c>
      <c r="BC654" s="99">
        <f t="shared" si="151"/>
        <v>3.4012613070853739</v>
      </c>
      <c r="BD654" s="98">
        <f>([13]CaseCE195!$O671+[13]CaseCE195!$Q671)/3600/1000</f>
        <v>0.85768921302408052</v>
      </c>
      <c r="BE654" s="98">
        <f>[13]CaseCE195!$AA671/1000</f>
        <v>0.37158289267774397</v>
      </c>
      <c r="BF654" s="99">
        <f t="shared" si="152"/>
        <v>2.3082042524705604</v>
      </c>
      <c r="BG654" s="98">
        <f>([14]CaseCE200!$O671+[14]CaseCE200!$Q671)/3600/1000</f>
        <v>7.9487184059707223</v>
      </c>
      <c r="BH654" s="98">
        <f>[14]CaseCE200!$AA671/1000</f>
        <v>2.1800793882083997</v>
      </c>
      <c r="BI654" s="99">
        <f t="shared" si="153"/>
        <v>3.6460683262103677</v>
      </c>
    </row>
    <row r="655" spans="19:61" x14ac:dyDescent="0.2">
      <c r="S655" t="s">
        <v>724</v>
      </c>
      <c r="T655" s="98">
        <f>([1]CaseCE100!$O672+[1]CaseCE100!$Q672)/3600/1000</f>
        <v>5.4366776937836381</v>
      </c>
      <c r="U655" s="98">
        <f>[1]CaseCE100!$AA672/1000</f>
        <v>2.2613595562396398</v>
      </c>
      <c r="V655" s="99">
        <f t="shared" si="140"/>
        <v>2.4041633179396551</v>
      </c>
      <c r="W655" s="98">
        <f>([2]CaseCE110!$O672+[2]CaseCE110!$Q672)/3600/1000</f>
        <v>5.4090488813667772</v>
      </c>
      <c r="X655" s="98">
        <f>[2]CaseCE110!$AA672/1000</f>
        <v>1.5904986628876099</v>
      </c>
      <c r="Y655" s="99">
        <f t="shared" si="141"/>
        <v>3.4008509454176128</v>
      </c>
      <c r="Z655" s="98">
        <f>([3]CaseCE120!$O672+[3]CaseCE120!$Q672)/3600/1000</f>
        <v>5.4015194064679442</v>
      </c>
      <c r="AA655" s="98">
        <f>[3]CaseCE120!$AA672/1000</f>
        <v>1.4972879889998301</v>
      </c>
      <c r="AB655" s="99">
        <f t="shared" si="142"/>
        <v>3.6075353880826175</v>
      </c>
      <c r="AC655" s="98">
        <f>([4]CaseCE130!$O672+[4]CaseCE130!$Q672)/3600/1000</f>
        <v>0.30667750432946667</v>
      </c>
      <c r="AD655" s="98">
        <f>[4]CaseCE130!$AA672/1000</f>
        <v>0.161058758800256</v>
      </c>
      <c r="AE655" s="99">
        <f t="shared" si="143"/>
        <v>1.9041342837479958</v>
      </c>
      <c r="AF655" s="98">
        <f>([5]CaseCE140!$O672+[5]CaseCE140!$Q672)/3600/1000</f>
        <v>0.27904859776190838</v>
      </c>
      <c r="AG655" s="98">
        <f>[5]CaseCE140!$AA672/1000</f>
        <v>0.100676610750493</v>
      </c>
      <c r="AH655" s="99">
        <f t="shared" si="144"/>
        <v>2.7717321399850752</v>
      </c>
      <c r="AI655" s="98">
        <f>([6]CaseCE150!$O672+[6]CaseCE150!$Q672)/3600/1000</f>
        <v>6.5091066455996947</v>
      </c>
      <c r="AJ655" s="98">
        <f>[6]CaseCE150!$AA672/1000</f>
        <v>1.78131918715951</v>
      </c>
      <c r="AK655" s="99">
        <f t="shared" si="145"/>
        <v>3.6540933778292199</v>
      </c>
      <c r="AL655" s="98">
        <f>([7]CaseCE160!$O672+[7]CaseCE160!$Q672)/3600/1000</f>
        <v>6.5016266174248889</v>
      </c>
      <c r="AM655" s="98">
        <f>[7]CaseCE160!$AA672/1000</f>
        <v>1.6841753300120699</v>
      </c>
      <c r="AN655" s="99">
        <f t="shared" si="146"/>
        <v>3.8604214784325892</v>
      </c>
      <c r="AO655" s="98">
        <f>([8]CaseCE165!$O672+[8]CaseCE165!$Q672)/3600/1000</f>
        <v>6.5257369233186662</v>
      </c>
      <c r="AP655" s="98">
        <f>[8]CaseCE165!$AA672/1000</f>
        <v>2.2186239469835001</v>
      </c>
      <c r="AQ655" s="99">
        <f t="shared" si="147"/>
        <v>2.9413443103736578</v>
      </c>
      <c r="AR655" s="98">
        <f>([9]CaseCE170!$O672+[9]CaseCE170!$Q672)/3600/1000</f>
        <v>3.2090974755259944</v>
      </c>
      <c r="AS655" s="98">
        <f>[9]CaseCE170!$AA672/1000</f>
        <v>0.94503911707325805</v>
      </c>
      <c r="AT655" s="99">
        <f t="shared" si="148"/>
        <v>3.3957297825559003</v>
      </c>
      <c r="AU655" s="98">
        <f>([10]CaseCE180!$O672+[10]CaseCE180!$Q672)/3600/1000</f>
        <v>6.5091573630029718</v>
      </c>
      <c r="AV655" s="98">
        <f>[10]CaseCE180!$AA672/1000</f>
        <v>1.60976573291652</v>
      </c>
      <c r="AW655" s="99">
        <f t="shared" si="149"/>
        <v>4.0435432497434869</v>
      </c>
      <c r="AX655" s="98">
        <f>([11]CaseCE185!$O672+[11]CaseCE185!$Q672)/3600/1000</f>
        <v>6.5367440653304163</v>
      </c>
      <c r="AY655" s="98">
        <f>[11]CaseCE185!$AA672/1000</f>
        <v>2.2912130483309503</v>
      </c>
      <c r="AZ655" s="99">
        <f t="shared" si="150"/>
        <v>2.8529621329156414</v>
      </c>
      <c r="BA655" s="98">
        <f>([12]CaseCE190!$O672+[12]CaseCE190!$Q672)/3600/1000</f>
        <v>0.82906128430638615</v>
      </c>
      <c r="BB655" s="98">
        <f>[12]CaseCE190!$AA672/1000</f>
        <v>0.243610788227207</v>
      </c>
      <c r="BC655" s="99">
        <f t="shared" si="151"/>
        <v>3.4032207290144743</v>
      </c>
      <c r="BD655" s="98">
        <f>([13]CaseCE195!$O672+[13]CaseCE195!$Q672)/3600/1000</f>
        <v>0.85668530362903339</v>
      </c>
      <c r="BE655" s="98">
        <f>[13]CaseCE195!$AA672/1000</f>
        <v>0.37096702617808502</v>
      </c>
      <c r="BF655" s="99">
        <f t="shared" si="152"/>
        <v>2.3093300567845518</v>
      </c>
      <c r="BG655" s="98">
        <f>([14]CaseCE200!$O672+[14]CaseCE200!$Q672)/3600/1000</f>
        <v>7.9478412033166945</v>
      </c>
      <c r="BH655" s="98">
        <f>[14]CaseCE200!$AA672/1000</f>
        <v>2.1797051829416803</v>
      </c>
      <c r="BI655" s="99">
        <f t="shared" si="153"/>
        <v>3.6462918313523804</v>
      </c>
    </row>
    <row r="656" spans="19:61" x14ac:dyDescent="0.2">
      <c r="S656" t="s">
        <v>725</v>
      </c>
      <c r="T656" s="98">
        <f>([1]CaseCE100!$O673+[1]CaseCE100!$Q673)/3600/1000</f>
        <v>5.4366973830343337</v>
      </c>
      <c r="U656" s="98">
        <f>[1]CaseCE100!$AA673/1000</f>
        <v>2.2616263332244997</v>
      </c>
      <c r="V656" s="99">
        <f t="shared" si="140"/>
        <v>2.4038884333660002</v>
      </c>
      <c r="W656" s="98">
        <f>([2]CaseCE110!$O673+[2]CaseCE110!$Q673)/3600/1000</f>
        <v>5.4089502960054441</v>
      </c>
      <c r="X656" s="98">
        <f>[2]CaseCE110!$AA673/1000</f>
        <v>1.59065965575795</v>
      </c>
      <c r="Y656" s="99">
        <f t="shared" si="141"/>
        <v>3.4004447629169778</v>
      </c>
      <c r="Z656" s="98">
        <f>([3]CaseCE120!$O673+[3]CaseCE120!$Q673)/3600/1000</f>
        <v>5.4014297155840003</v>
      </c>
      <c r="AA656" s="98">
        <f>[3]CaseCE120!$AA673/1000</f>
        <v>1.49743988173617</v>
      </c>
      <c r="AB656" s="99">
        <f t="shared" si="142"/>
        <v>3.6071095617684796</v>
      </c>
      <c r="AC656" s="98">
        <f>([4]CaseCE130!$O673+[4]CaseCE130!$Q673)/3600/1000</f>
        <v>0.3066972313532611</v>
      </c>
      <c r="AD656" s="98">
        <f>[4]CaseCE130!$AA673/1000</f>
        <v>0.16109462372184399</v>
      </c>
      <c r="AE656" s="99">
        <f t="shared" si="143"/>
        <v>1.9038328174304788</v>
      </c>
      <c r="AF656" s="98">
        <f>([5]CaseCE140!$O673+[5]CaseCE140!$Q673)/3600/1000</f>
        <v>0.27895003144637504</v>
      </c>
      <c r="AG656" s="98">
        <f>[5]CaseCE140!$AA673/1000</f>
        <v>0.10065748815160999</v>
      </c>
      <c r="AH656" s="99">
        <f t="shared" si="144"/>
        <v>2.7712794802332179</v>
      </c>
      <c r="AI656" s="98">
        <f>([6]CaseCE150!$O673+[6]CaseCE150!$Q673)/3600/1000</f>
        <v>6.5090023417511951</v>
      </c>
      <c r="AJ656" s="98">
        <f>[6]CaseCE150!$AA673/1000</f>
        <v>1.7813746131417199</v>
      </c>
      <c r="AK656" s="99">
        <f t="shared" si="145"/>
        <v>3.6539211313175719</v>
      </c>
      <c r="AL656" s="98">
        <f>([7]CaseCE160!$O673+[7]CaseCE160!$Q673)/3600/1000</f>
        <v>6.5015220832461944</v>
      </c>
      <c r="AM656" s="98">
        <f>[7]CaseCE160!$AA673/1000</f>
        <v>1.6841819770215201</v>
      </c>
      <c r="AN656" s="99">
        <f t="shared" si="146"/>
        <v>3.8603441741753777</v>
      </c>
      <c r="AO656" s="98">
        <f>([8]CaseCE165!$O673+[8]CaseCE165!$Q673)/3600/1000</f>
        <v>6.5257076196315831</v>
      </c>
      <c r="AP656" s="98">
        <f>[8]CaseCE165!$AA673/1000</f>
        <v>2.2187252387098</v>
      </c>
      <c r="AQ656" s="99">
        <f t="shared" si="147"/>
        <v>2.941196821390248</v>
      </c>
      <c r="AR656" s="98">
        <f>([9]CaseCE170!$O673+[9]CaseCE170!$Q673)/3600/1000</f>
        <v>3.2089937521031699</v>
      </c>
      <c r="AS656" s="98">
        <f>[9]CaseCE170!$AA673/1000</f>
        <v>0.94510539813973005</v>
      </c>
      <c r="AT656" s="99">
        <f t="shared" si="148"/>
        <v>3.3953818890670786</v>
      </c>
      <c r="AU656" s="98">
        <f>([10]CaseCE180!$O673+[10]CaseCE180!$Q673)/3600/1000</f>
        <v>6.5090495036043885</v>
      </c>
      <c r="AV656" s="98">
        <f>[10]CaseCE180!$AA673/1000</f>
        <v>1.60994900413414</v>
      </c>
      <c r="AW656" s="99">
        <f t="shared" si="149"/>
        <v>4.0430159507475052</v>
      </c>
      <c r="AX656" s="98">
        <f>([11]CaseCE185!$O673+[11]CaseCE185!$Q673)/3600/1000</f>
        <v>6.5367601293143913</v>
      </c>
      <c r="AY656" s="98">
        <f>[11]CaseCE185!$AA673/1000</f>
        <v>2.2915872516754097</v>
      </c>
      <c r="AZ656" s="99">
        <f t="shared" si="150"/>
        <v>2.8525032701832669</v>
      </c>
      <c r="BA656" s="98">
        <f>([12]CaseCE190!$O673+[12]CaseCE190!$Q673)/3600/1000</f>
        <v>0.82896204214059166</v>
      </c>
      <c r="BB656" s="98">
        <f>[12]CaseCE190!$AA673/1000</f>
        <v>0.24386382353139299</v>
      </c>
      <c r="BC656" s="99">
        <f t="shared" si="151"/>
        <v>3.3992825591610476</v>
      </c>
      <c r="BD656" s="98">
        <f>([13]CaseCE195!$O673+[13]CaseCE195!$Q673)/3600/1000</f>
        <v>0.85670548338127217</v>
      </c>
      <c r="BE656" s="98">
        <f>[13]CaseCE195!$AA673/1000</f>
        <v>0.371470146920719</v>
      </c>
      <c r="BF656" s="99">
        <f t="shared" si="152"/>
        <v>2.3062566143817596</v>
      </c>
      <c r="BG656" s="98">
        <f>([14]CaseCE200!$O673+[14]CaseCE200!$Q673)/3600/1000</f>
        <v>7.9477370517653894</v>
      </c>
      <c r="BH656" s="98">
        <f>[14]CaseCE200!$AA673/1000</f>
        <v>2.17975753633984</v>
      </c>
      <c r="BI656" s="99">
        <f t="shared" si="153"/>
        <v>3.6461564734905814</v>
      </c>
    </row>
    <row r="657" spans="19:61" x14ac:dyDescent="0.2">
      <c r="S657" t="s">
        <v>726</v>
      </c>
      <c r="T657" s="98">
        <f>([1]CaseCE100!$O674+[1]CaseCE100!$Q674)/3600/1000</f>
        <v>5.4364639554088052</v>
      </c>
      <c r="U657" s="98">
        <f>[1]CaseCE100!$AA674/1000</f>
        <v>2.2617068153325399</v>
      </c>
      <c r="V657" s="99">
        <f t="shared" si="140"/>
        <v>2.4036996831569786</v>
      </c>
      <c r="W657" s="98">
        <f>([2]CaseCE110!$O674+[2]CaseCE110!$Q674)/3600/1000</f>
        <v>5.4087417222969165</v>
      </c>
      <c r="X657" s="98">
        <f>[2]CaseCE110!$AA674/1000</f>
        <v>1.5907208631347001</v>
      </c>
      <c r="Y657" s="99">
        <f t="shared" si="141"/>
        <v>3.4001828024298137</v>
      </c>
      <c r="Z657" s="98">
        <f>([3]CaseCE120!$O674+[3]CaseCE120!$Q674)/3600/1000</f>
        <v>5.4012668017779166</v>
      </c>
      <c r="AA657" s="98">
        <f>[3]CaseCE120!$AA674/1000</f>
        <v>1.4975061369029299</v>
      </c>
      <c r="AB657" s="99">
        <f t="shared" si="142"/>
        <v>3.606841179929023</v>
      </c>
      <c r="AC657" s="98">
        <f>([4]CaseCE130!$O674+[4]CaseCE130!$Q674)/3600/1000</f>
        <v>0.30646381462813338</v>
      </c>
      <c r="AD657" s="98">
        <f>[4]CaseCE130!$AA674/1000</f>
        <v>0.160989353955829</v>
      </c>
      <c r="AE657" s="99">
        <f t="shared" si="143"/>
        <v>1.9036278306466061</v>
      </c>
      <c r="AF657" s="98">
        <f>([5]CaseCE140!$O674+[5]CaseCE140!$Q674)/3600/1000</f>
        <v>0.27874147206551392</v>
      </c>
      <c r="AG657" s="98">
        <f>[5]CaseCE140!$AA674/1000</f>
        <v>0.10059276565146801</v>
      </c>
      <c r="AH657" s="99">
        <f t="shared" si="144"/>
        <v>2.7709892481860208</v>
      </c>
      <c r="AI657" s="98">
        <f>([6]CaseCE150!$O674+[6]CaseCE150!$Q674)/3600/1000</f>
        <v>6.5087918828587785</v>
      </c>
      <c r="AJ657" s="98">
        <f>[6]CaseCE150!$AA674/1000</f>
        <v>1.7814821377808401</v>
      </c>
      <c r="AK657" s="99">
        <f t="shared" si="145"/>
        <v>3.6535824552059006</v>
      </c>
      <c r="AL657" s="98">
        <f>([7]CaseCE160!$O674+[7]CaseCE160!$Q674)/3600/1000</f>
        <v>6.5013547667181664</v>
      </c>
      <c r="AM657" s="98">
        <f>[7]CaseCE160!$AA674/1000</f>
        <v>1.68428879988392</v>
      </c>
      <c r="AN657" s="99">
        <f t="shared" si="146"/>
        <v>3.859999999504975</v>
      </c>
      <c r="AO657" s="98">
        <f>([8]CaseCE165!$O674+[8]CaseCE165!$Q674)/3600/1000</f>
        <v>6.5254933727799456</v>
      </c>
      <c r="AP657" s="98">
        <f>[8]CaseCE165!$AA674/1000</f>
        <v>2.2188619683893798</v>
      </c>
      <c r="AQ657" s="99">
        <f t="shared" si="147"/>
        <v>2.9409190232399403</v>
      </c>
      <c r="AR657" s="98">
        <f>([9]CaseCE170!$O674+[9]CaseCE170!$Q674)/3600/1000</f>
        <v>3.2087833472838332</v>
      </c>
      <c r="AS657" s="98">
        <f>[9]CaseCE170!$AA674/1000</f>
        <v>0.94513090565848801</v>
      </c>
      <c r="AT657" s="99">
        <f t="shared" si="148"/>
        <v>3.395067633565767</v>
      </c>
      <c r="AU657" s="98">
        <f>([10]CaseCE180!$O674+[10]CaseCE180!$Q674)/3600/1000</f>
        <v>6.5088354594931186</v>
      </c>
      <c r="AV657" s="98">
        <f>[10]CaseCE180!$AA674/1000</f>
        <v>1.60995636022634</v>
      </c>
      <c r="AW657" s="99">
        <f t="shared" si="149"/>
        <v>4.0428645274447419</v>
      </c>
      <c r="AX657" s="98">
        <f>([11]CaseCE185!$O674+[11]CaseCE185!$Q674)/3600/1000</f>
        <v>6.5365245172574395</v>
      </c>
      <c r="AY657" s="98">
        <f>[11]CaseCE185!$AA674/1000</f>
        <v>2.2916118057991297</v>
      </c>
      <c r="AZ657" s="99">
        <f t="shared" si="150"/>
        <v>2.8523698912338364</v>
      </c>
      <c r="BA657" s="98">
        <f>([12]CaseCE190!$O674+[12]CaseCE190!$Q674)/3600/1000</f>
        <v>0.82875284234051949</v>
      </c>
      <c r="BB657" s="98">
        <f>[12]CaseCE190!$AA674/1000</f>
        <v>0.24383949893238499</v>
      </c>
      <c r="BC657" s="99">
        <f t="shared" si="151"/>
        <v>3.3987637194510758</v>
      </c>
      <c r="BD657" s="98">
        <f>([13]CaseCE195!$O674+[13]CaseCE195!$Q674)/3600/1000</f>
        <v>0.85647148254857508</v>
      </c>
      <c r="BE657" s="98">
        <f>[13]CaseCE195!$AA674/1000</f>
        <v>0.371364866736765</v>
      </c>
      <c r="BF657" s="99">
        <f t="shared" si="152"/>
        <v>2.3062803169144939</v>
      </c>
      <c r="BG657" s="98">
        <f>([14]CaseCE200!$O674+[14]CaseCE200!$Q674)/3600/1000</f>
        <v>7.9475189077576394</v>
      </c>
      <c r="BH657" s="98">
        <f>[14]CaseCE200!$AA674/1000</f>
        <v>2.1798930162431303</v>
      </c>
      <c r="BI657" s="99">
        <f t="shared" si="153"/>
        <v>3.6458297946449441</v>
      </c>
    </row>
    <row r="658" spans="19:61" x14ac:dyDescent="0.2">
      <c r="S658" t="s">
        <v>727</v>
      </c>
      <c r="T658" s="98">
        <f>([1]CaseCE100!$O675+[1]CaseCE100!$Q675)/3600/1000</f>
        <v>5.4360121359678608</v>
      </c>
      <c r="U658" s="98">
        <f>[1]CaseCE100!$AA675/1000</f>
        <v>2.26155998874582</v>
      </c>
      <c r="V658" s="99">
        <f t="shared" si="140"/>
        <v>2.4036559556319697</v>
      </c>
      <c r="W658" s="98">
        <f>([2]CaseCE110!$O675+[2]CaseCE110!$Q675)/3600/1000</f>
        <v>5.4083784828496944</v>
      </c>
      <c r="X658" s="98">
        <f>[2]CaseCE110!$AA675/1000</f>
        <v>1.5906347608931302</v>
      </c>
      <c r="Y658" s="99">
        <f t="shared" si="141"/>
        <v>3.4001384955355358</v>
      </c>
      <c r="Z658" s="98">
        <f>([3]CaseCE120!$O675+[3]CaseCE120!$Q675)/3600/1000</f>
        <v>5.400990346560306</v>
      </c>
      <c r="AA658" s="98">
        <f>[3]CaseCE120!$AA675/1000</f>
        <v>1.4974430345037699</v>
      </c>
      <c r="AB658" s="99">
        <f t="shared" si="142"/>
        <v>3.6068085543902595</v>
      </c>
      <c r="AC658" s="98">
        <f>([4]CaseCE130!$O675+[4]CaseCE130!$Q675)/3600/1000</f>
        <v>0.30601198582766942</v>
      </c>
      <c r="AD658" s="98">
        <f>[4]CaseCE130!$AA675/1000</f>
        <v>0.16075575985973101</v>
      </c>
      <c r="AE658" s="99">
        <f t="shared" si="143"/>
        <v>1.9035833371985125</v>
      </c>
      <c r="AF658" s="98">
        <f>([5]CaseCE140!$O675+[5]CaseCE140!$Q675)/3600/1000</f>
        <v>0.27837822902491116</v>
      </c>
      <c r="AG658" s="98">
        <f>[5]CaseCE140!$AA675/1000</f>
        <v>0.100463306099261</v>
      </c>
      <c r="AH658" s="99">
        <f t="shared" si="144"/>
        <v>2.7709443361326818</v>
      </c>
      <c r="AI658" s="98">
        <f>([6]CaseCE150!$O675+[6]CaseCE150!$Q675)/3600/1000</f>
        <v>6.5084297759324441</v>
      </c>
      <c r="AJ658" s="98">
        <f>[6]CaseCE150!$AA675/1000</f>
        <v>1.7814252350089701</v>
      </c>
      <c r="AK658" s="99">
        <f t="shared" si="145"/>
        <v>3.6534958908335393</v>
      </c>
      <c r="AL658" s="98">
        <f>([7]CaseCE160!$O675+[7]CaseCE160!$Q675)/3600/1000</f>
        <v>6.5010824848867212</v>
      </c>
      <c r="AM658" s="98">
        <f>[7]CaseCE160!$AA675/1000</f>
        <v>1.6842695800905201</v>
      </c>
      <c r="AN658" s="99">
        <f t="shared" si="146"/>
        <v>3.8598823856554629</v>
      </c>
      <c r="AO658" s="98">
        <f>([8]CaseCE165!$O675+[8]CaseCE165!$Q675)/3600/1000</f>
        <v>6.525058842035417</v>
      </c>
      <c r="AP658" s="98">
        <f>[8]CaseCE165!$AA675/1000</f>
        <v>2.2187743670276499</v>
      </c>
      <c r="AQ658" s="99">
        <f t="shared" si="147"/>
        <v>2.9408392935315097</v>
      </c>
      <c r="AR658" s="98">
        <f>([9]CaseCE170!$O675+[9]CaseCE170!$Q675)/3600/1000</f>
        <v>3.2084211758864161</v>
      </c>
      <c r="AS658" s="98">
        <f>[9]CaseCE170!$AA675/1000</f>
        <v>0.94503605460129203</v>
      </c>
      <c r="AT658" s="99">
        <f t="shared" si="148"/>
        <v>3.3950251530244944</v>
      </c>
      <c r="AU658" s="98">
        <f>([10]CaseCE180!$O675+[10]CaseCE180!$Q675)/3600/1000</f>
        <v>6.5084740087448809</v>
      </c>
      <c r="AV658" s="98">
        <f>[10]CaseCE180!$AA675/1000</f>
        <v>1.6098681544639502</v>
      </c>
      <c r="AW658" s="99">
        <f t="shared" si="149"/>
        <v>4.0428615167631889</v>
      </c>
      <c r="AX658" s="98">
        <f>([11]CaseCE185!$O675+[11]CaseCE185!$Q675)/3600/1000</f>
        <v>6.536073623911614</v>
      </c>
      <c r="AY658" s="98">
        <f>[11]CaseCE185!$AA675/1000</f>
        <v>2.2914562423380098</v>
      </c>
      <c r="AZ658" s="99">
        <f t="shared" si="150"/>
        <v>2.8523667627371982</v>
      </c>
      <c r="BA658" s="98">
        <f>([12]CaseCE190!$O675+[12]CaseCE190!$Q675)/3600/1000</f>
        <v>0.82838975275163618</v>
      </c>
      <c r="BB658" s="98">
        <f>[12]CaseCE190!$AA675/1000</f>
        <v>0.24367047878957801</v>
      </c>
      <c r="BC658" s="99">
        <f t="shared" si="151"/>
        <v>3.3996311611756358</v>
      </c>
      <c r="BD658" s="98">
        <f>([13]CaseCE195!$O675+[13]CaseCE195!$Q675)/3600/1000</f>
        <v>0.85601951949566402</v>
      </c>
      <c r="BE658" s="98">
        <f>[13]CaseCE195!$AA675/1000</f>
        <v>0.37104367058135396</v>
      </c>
      <c r="BF658" s="99">
        <f t="shared" si="152"/>
        <v>2.3070586762858571</v>
      </c>
      <c r="BG658" s="98">
        <f>([14]CaseCE200!$O675+[14]CaseCE200!$Q675)/3600/1000</f>
        <v>7.9471396304164728</v>
      </c>
      <c r="BH658" s="98">
        <f>[14]CaseCE200!$AA675/1000</f>
        <v>2.1798444122784999</v>
      </c>
      <c r="BI658" s="99">
        <f t="shared" si="153"/>
        <v>3.6457370928183179</v>
      </c>
    </row>
    <row r="659" spans="19:61" x14ac:dyDescent="0.2">
      <c r="S659" t="s">
        <v>728</v>
      </c>
      <c r="T659" s="98">
        <f>([1]CaseCE100!$O676+[1]CaseCE100!$Q676)/3600/1000</f>
        <v>5.4356557377381387</v>
      </c>
      <c r="U659" s="98">
        <f>[1]CaseCE100!$AA676/1000</f>
        <v>2.2617047890364503</v>
      </c>
      <c r="V659" s="99">
        <f t="shared" si="140"/>
        <v>2.4033444877896204</v>
      </c>
      <c r="W659" s="98">
        <f>([2]CaseCE110!$O676+[2]CaseCE110!$Q676)/3600/1000</f>
        <v>5.4080701488299434</v>
      </c>
      <c r="X659" s="98">
        <f>[2]CaseCE110!$AA676/1000</f>
        <v>1.5907463414618901</v>
      </c>
      <c r="Y659" s="99">
        <f t="shared" si="141"/>
        <v>3.399706168024216</v>
      </c>
      <c r="Z659" s="98">
        <f>([3]CaseCE120!$O676+[3]CaseCE120!$Q676)/3600/1000</f>
        <v>5.4007400441796385</v>
      </c>
      <c r="AA659" s="98">
        <f>[3]CaseCE120!$AA676/1000</f>
        <v>1.4975585102492601</v>
      </c>
      <c r="AB659" s="99">
        <f t="shared" si="142"/>
        <v>3.6063632954686464</v>
      </c>
      <c r="AC659" s="98">
        <f>([4]CaseCE130!$O676+[4]CaseCE130!$Q676)/3600/1000</f>
        <v>0.30565559454245833</v>
      </c>
      <c r="AD659" s="98">
        <f>[4]CaseCE130!$AA676/1000</f>
        <v>0.16059710720120901</v>
      </c>
      <c r="AE659" s="99">
        <f t="shared" si="143"/>
        <v>1.9032447088820121</v>
      </c>
      <c r="AF659" s="98">
        <f>([5]CaseCE140!$O676+[5]CaseCE140!$Q676)/3600/1000</f>
        <v>0.2780698871188611</v>
      </c>
      <c r="AG659" s="98">
        <f>[5]CaseCE140!$AA676/1000</f>
        <v>0.10036938284994</v>
      </c>
      <c r="AH659" s="99">
        <f t="shared" si="144"/>
        <v>2.7704652477000593</v>
      </c>
      <c r="AI659" s="98">
        <f>([6]CaseCE150!$O676+[6]CaseCE150!$Q676)/3600/1000</f>
        <v>6.5081212436940552</v>
      </c>
      <c r="AJ659" s="98">
        <f>[6]CaseCE150!$AA676/1000</f>
        <v>1.78145503352073</v>
      </c>
      <c r="AK659" s="99">
        <f t="shared" si="145"/>
        <v>3.6532615874294101</v>
      </c>
      <c r="AL659" s="98">
        <f>([7]CaseCE160!$O676+[7]CaseCE160!$Q676)/3600/1000</f>
        <v>6.5008353380109716</v>
      </c>
      <c r="AM659" s="98">
        <f>[7]CaseCE160!$AA676/1000</f>
        <v>1.68428980790412</v>
      </c>
      <c r="AN659" s="99">
        <f t="shared" si="146"/>
        <v>3.8596892930798039</v>
      </c>
      <c r="AO659" s="98">
        <f>([8]CaseCE165!$O676+[8]CaseCE165!$Q676)/3600/1000</f>
        <v>6.5247117318719443</v>
      </c>
      <c r="AP659" s="98">
        <f>[8]CaseCE165!$AA676/1000</f>
        <v>2.2188131177028501</v>
      </c>
      <c r="AQ659" s="99">
        <f t="shared" si="147"/>
        <v>2.9406314933936462</v>
      </c>
      <c r="AR659" s="98">
        <f>([9]CaseCE170!$O676+[9]CaseCE170!$Q676)/3600/1000</f>
        <v>3.2081131918419441</v>
      </c>
      <c r="AS659" s="98">
        <f>[9]CaseCE170!$AA676/1000</f>
        <v>0.94502531509598398</v>
      </c>
      <c r="AT659" s="99">
        <f t="shared" si="148"/>
        <v>3.3947378346326138</v>
      </c>
      <c r="AU659" s="98">
        <f>([10]CaseCE180!$O676+[10]CaseCE180!$Q676)/3600/1000</f>
        <v>6.508167136873336</v>
      </c>
      <c r="AV659" s="98">
        <f>[10]CaseCE180!$AA676/1000</f>
        <v>1.60997171043725</v>
      </c>
      <c r="AW659" s="99">
        <f t="shared" si="149"/>
        <v>4.0424108664032312</v>
      </c>
      <c r="AX659" s="98">
        <f>([11]CaseCE185!$O676+[11]CaseCE185!$Q676)/3600/1000</f>
        <v>6.5357182954287341</v>
      </c>
      <c r="AY659" s="98">
        <f>[11]CaseCE185!$AA676/1000</f>
        <v>2.29164327869236</v>
      </c>
      <c r="AZ659" s="99">
        <f t="shared" si="150"/>
        <v>2.851978907973014</v>
      </c>
      <c r="BA659" s="98">
        <f>([12]CaseCE190!$O676+[12]CaseCE190!$Q676)/3600/1000</f>
        <v>0.82808161291776949</v>
      </c>
      <c r="BB659" s="98">
        <f>[12]CaseCE190!$AA676/1000</f>
        <v>0.243608406531339</v>
      </c>
      <c r="BC659" s="99">
        <f t="shared" si="151"/>
        <v>3.3992325006700495</v>
      </c>
      <c r="BD659" s="98">
        <f>([13]CaseCE195!$O676+[13]CaseCE195!$Q676)/3600/1000</f>
        <v>0.85566330948663338</v>
      </c>
      <c r="BE659" s="98">
        <f>[13]CaseCE195!$AA676/1000</f>
        <v>0.37094454470795801</v>
      </c>
      <c r="BF659" s="99">
        <f t="shared" si="152"/>
        <v>2.3067149030599468</v>
      </c>
      <c r="BG659" s="98">
        <f>([14]CaseCE200!$O676+[14]CaseCE200!$Q676)/3600/1000</f>
        <v>7.9468149891940545</v>
      </c>
      <c r="BH659" s="98">
        <f>[14]CaseCE200!$AA676/1000</f>
        <v>2.1798779874173002</v>
      </c>
      <c r="BI659" s="99">
        <f t="shared" si="153"/>
        <v>3.6455320137478746</v>
      </c>
    </row>
    <row r="660" spans="19:61" x14ac:dyDescent="0.2">
      <c r="S660" t="s">
        <v>729</v>
      </c>
      <c r="T660" s="98">
        <f>([1]CaseCE100!$O677+[1]CaseCE100!$Q677)/3600/1000</f>
        <v>5.4351849165404715</v>
      </c>
      <c r="U660" s="98">
        <f>[1]CaseCE100!$AA677/1000</f>
        <v>2.2617082077813997</v>
      </c>
      <c r="V660" s="99">
        <f t="shared" si="140"/>
        <v>2.4031326843315752</v>
      </c>
      <c r="W660" s="98">
        <f>([2]CaseCE110!$O677+[2]CaseCE110!$Q677)/3600/1000</f>
        <v>5.4076859355329443</v>
      </c>
      <c r="X660" s="98">
        <f>[2]CaseCE110!$AA677/1000</f>
        <v>1.5907660325964501</v>
      </c>
      <c r="Y660" s="99">
        <f t="shared" si="141"/>
        <v>3.3994225578896184</v>
      </c>
      <c r="Z660" s="98">
        <f>([3]CaseCE120!$O677+[3]CaseCE120!$Q677)/3600/1000</f>
        <v>5.400454547666639</v>
      </c>
      <c r="AA660" s="98">
        <f>[3]CaseCE120!$AA677/1000</f>
        <v>1.4975969886333902</v>
      </c>
      <c r="AB660" s="99">
        <f t="shared" si="142"/>
        <v>3.6060799992625139</v>
      </c>
      <c r="AC660" s="98">
        <f>([4]CaseCE130!$O677+[4]CaseCE130!$Q677)/3600/1000</f>
        <v>0.30518476902032216</v>
      </c>
      <c r="AD660" s="98">
        <f>[4]CaseCE130!$AA677/1000</f>
        <v>0.160368988675718</v>
      </c>
      <c r="AE660" s="99">
        <f t="shared" si="143"/>
        <v>1.9030161101622709</v>
      </c>
      <c r="AF660" s="98">
        <f>([5]CaseCE140!$O677+[5]CaseCE140!$Q677)/3600/1000</f>
        <v>0.27768566828568164</v>
      </c>
      <c r="AG660" s="98">
        <f>[5]CaseCE140!$AA677/1000</f>
        <v>0.100241999384433</v>
      </c>
      <c r="AH660" s="99">
        <f t="shared" si="144"/>
        <v>2.7701529298188023</v>
      </c>
      <c r="AI660" s="98">
        <f>([6]CaseCE150!$O677+[6]CaseCE150!$Q677)/3600/1000</f>
        <v>6.5077392291595828</v>
      </c>
      <c r="AJ660" s="98">
        <f>[6]CaseCE150!$AA677/1000</f>
        <v>1.7815282744941801</v>
      </c>
      <c r="AK660" s="99">
        <f t="shared" si="145"/>
        <v>3.6528969662338313</v>
      </c>
      <c r="AL660" s="98">
        <f>([7]CaseCE160!$O677+[7]CaseCE160!$Q677)/3600/1000</f>
        <v>6.5005603823525835</v>
      </c>
      <c r="AM660" s="98">
        <f>[7]CaseCE160!$AA677/1000</f>
        <v>1.6843900577430599</v>
      </c>
      <c r="AN660" s="99">
        <f t="shared" si="146"/>
        <v>3.8592963384400307</v>
      </c>
      <c r="AO660" s="98">
        <f>([8]CaseCE165!$O677+[8]CaseCE165!$Q677)/3600/1000</f>
        <v>6.5242685280033337</v>
      </c>
      <c r="AP660" s="98">
        <f>[8]CaseCE165!$AA677/1000</f>
        <v>2.2188934710746198</v>
      </c>
      <c r="AQ660" s="99">
        <f t="shared" si="147"/>
        <v>2.9403252625929817</v>
      </c>
      <c r="AR660" s="98">
        <f>([9]CaseCE170!$O677+[9]CaseCE170!$Q677)/3600/1000</f>
        <v>3.2077303609597529</v>
      </c>
      <c r="AS660" s="98">
        <f>[9]CaseCE170!$AA677/1000</f>
        <v>0.94500411704212695</v>
      </c>
      <c r="AT660" s="99">
        <f t="shared" si="148"/>
        <v>3.3944088741115577</v>
      </c>
      <c r="AU660" s="98">
        <f>([10]CaseCE180!$O677+[10]CaseCE180!$Q677)/3600/1000</f>
        <v>6.5077849747184136</v>
      </c>
      <c r="AV660" s="98">
        <f>[10]CaseCE180!$AA677/1000</f>
        <v>1.6099514858398098</v>
      </c>
      <c r="AW660" s="99">
        <f t="shared" si="149"/>
        <v>4.0422242731890234</v>
      </c>
      <c r="AX660" s="98">
        <f>([11]CaseCE185!$O677+[11]CaseCE185!$Q677)/3600/1000</f>
        <v>6.5352480107590276</v>
      </c>
      <c r="AY660" s="98">
        <f>[11]CaseCE185!$AA677/1000</f>
        <v>2.29162657489965</v>
      </c>
      <c r="AZ660" s="99">
        <f t="shared" si="150"/>
        <v>2.8517944774860209</v>
      </c>
      <c r="BA660" s="98">
        <f>([12]CaseCE190!$O677+[12]CaseCE190!$Q677)/3600/1000</f>
        <v>0.82769747600561505</v>
      </c>
      <c r="BB660" s="98">
        <f>[12]CaseCE190!$AA677/1000</f>
        <v>0.24346595102577501</v>
      </c>
      <c r="BC660" s="99">
        <f t="shared" si="151"/>
        <v>3.3996436566113069</v>
      </c>
      <c r="BD660" s="98">
        <f>([13]CaseCE195!$O677+[13]CaseCE195!$Q677)/3600/1000</f>
        <v>0.85519228061411656</v>
      </c>
      <c r="BE660" s="98">
        <f>[13]CaseCE195!$AA677/1000</f>
        <v>0.37068873911155098</v>
      </c>
      <c r="BF660" s="99">
        <f t="shared" si="152"/>
        <v>2.3070360396266705</v>
      </c>
      <c r="BG660" s="98">
        <f>([14]CaseCE200!$O677+[14]CaseCE200!$Q677)/3600/1000</f>
        <v>7.9464079413613327</v>
      </c>
      <c r="BH660" s="98">
        <f>[14]CaseCE200!$AA677/1000</f>
        <v>2.17997900937916</v>
      </c>
      <c r="BI660" s="99">
        <f t="shared" si="153"/>
        <v>3.6451763559064747</v>
      </c>
    </row>
    <row r="661" spans="19:61" x14ac:dyDescent="0.2">
      <c r="S661" t="s">
        <v>730</v>
      </c>
      <c r="T661" s="98">
        <f>([1]CaseCE100!$O678+[1]CaseCE100!$Q678)/3600/1000</f>
        <v>5.4347820665101105</v>
      </c>
      <c r="U661" s="98">
        <f>[1]CaseCE100!$AA678/1000</f>
        <v>2.2615772649359003</v>
      </c>
      <c r="V661" s="99">
        <f t="shared" si="140"/>
        <v>2.403093695171254</v>
      </c>
      <c r="W661" s="98">
        <f>([2]CaseCE110!$O678+[2]CaseCE110!$Q678)/3600/1000</f>
        <v>5.4073203843524444</v>
      </c>
      <c r="X661" s="98">
        <f>[2]CaseCE110!$AA678/1000</f>
        <v>1.59067936336871</v>
      </c>
      <c r="Y661" s="99">
        <f t="shared" si="141"/>
        <v>3.3993779694865256</v>
      </c>
      <c r="Z661" s="98">
        <f>([3]CaseCE120!$O678+[3]CaseCE120!$Q678)/3600/1000</f>
        <v>5.4001885038739168</v>
      </c>
      <c r="AA661" s="98">
        <f>[3]CaseCE120!$AA678/1000</f>
        <v>1.4975362523936702</v>
      </c>
      <c r="AB661" s="99">
        <f t="shared" si="142"/>
        <v>3.6060485983175536</v>
      </c>
      <c r="AC661" s="98">
        <f>([4]CaseCE130!$O678+[4]CaseCE130!$Q678)/3600/1000</f>
        <v>0.304781912661925</v>
      </c>
      <c r="AD661" s="98">
        <f>[4]CaseCE130!$AA678/1000</f>
        <v>0.16016063469257699</v>
      </c>
      <c r="AE661" s="99">
        <f t="shared" si="143"/>
        <v>1.9029764289267692</v>
      </c>
      <c r="AF661" s="98">
        <f>([5]CaseCE140!$O678+[5]CaseCE140!$Q678)/3600/1000</f>
        <v>0.2773201134419917</v>
      </c>
      <c r="AG661" s="98">
        <f>[5]CaseCE140!$AA678/1000</f>
        <v>0.100111671261935</v>
      </c>
      <c r="AH661" s="99">
        <f t="shared" si="144"/>
        <v>2.770107720171842</v>
      </c>
      <c r="AI661" s="98">
        <f>([6]CaseCE150!$O678+[6]CaseCE150!$Q678)/3600/1000</f>
        <v>6.5073750354935278</v>
      </c>
      <c r="AJ661" s="98">
        <f>[6]CaseCE150!$AA678/1000</f>
        <v>1.7814747575250001</v>
      </c>
      <c r="AK661" s="99">
        <f t="shared" si="145"/>
        <v>3.652802268461111</v>
      </c>
      <c r="AL661" s="98">
        <f>([7]CaseCE160!$O678+[7]CaseCE160!$Q678)/3600/1000</f>
        <v>6.5003046324451113</v>
      </c>
      <c r="AM661" s="98">
        <f>[7]CaseCE160!$AA678/1000</f>
        <v>1.6843883625849401</v>
      </c>
      <c r="AN661" s="99">
        <f t="shared" si="146"/>
        <v>3.8591483869369911</v>
      </c>
      <c r="AO661" s="98">
        <f>([8]CaseCE165!$O678+[8]CaseCE165!$Q678)/3600/1000</f>
        <v>6.5238728451906667</v>
      </c>
      <c r="AP661" s="98">
        <f>[8]CaseCE165!$AA678/1000</f>
        <v>2.2188236067192801</v>
      </c>
      <c r="AQ661" s="99">
        <f t="shared" si="147"/>
        <v>2.9402395149548499</v>
      </c>
      <c r="AR661" s="98">
        <f>([9]CaseCE170!$O678+[9]CaseCE170!$Q678)/3600/1000</f>
        <v>3.2073656652724361</v>
      </c>
      <c r="AS661" s="98">
        <f>[9]CaseCE170!$AA678/1000</f>
        <v>0.94492153117843203</v>
      </c>
      <c r="AT661" s="99">
        <f t="shared" si="148"/>
        <v>3.3943195910378519</v>
      </c>
      <c r="AU661" s="98">
        <f>([10]CaseCE180!$O678+[10]CaseCE180!$Q678)/3600/1000</f>
        <v>6.507421559952892</v>
      </c>
      <c r="AV661" s="98">
        <f>[10]CaseCE180!$AA678/1000</f>
        <v>1.60989140514079</v>
      </c>
      <c r="AW661" s="99">
        <f t="shared" si="149"/>
        <v>4.0421493891905076</v>
      </c>
      <c r="AX661" s="98">
        <f>([11]CaseCE185!$O678+[11]CaseCE185!$Q678)/3600/1000</f>
        <v>6.5348453879174082</v>
      </c>
      <c r="AY661" s="98">
        <f>[11]CaseCE185!$AA678/1000</f>
        <v>2.2915466679399503</v>
      </c>
      <c r="AZ661" s="99">
        <f t="shared" si="150"/>
        <v>2.8517182212972734</v>
      </c>
      <c r="BA661" s="98">
        <f>([12]CaseCE190!$O678+[12]CaseCE190!$Q678)/3600/1000</f>
        <v>0.82733228769279188</v>
      </c>
      <c r="BB661" s="98">
        <f>[12]CaseCE190!$AA678/1000</f>
        <v>0.243349796487801</v>
      </c>
      <c r="BC661" s="99">
        <f t="shared" si="151"/>
        <v>3.399765685582834</v>
      </c>
      <c r="BD661" s="98">
        <f>([13]CaseCE195!$O678+[13]CaseCE195!$Q678)/3600/1000</f>
        <v>0.85478973837936656</v>
      </c>
      <c r="BE661" s="98">
        <f>[13]CaseCE195!$AA678/1000</f>
        <v>0.37053248526674704</v>
      </c>
      <c r="BF661" s="99">
        <f t="shared" si="152"/>
        <v>2.3069225300556355</v>
      </c>
      <c r="BG661" s="98">
        <f>([14]CaseCE200!$O678+[14]CaseCE200!$Q678)/3600/1000</f>
        <v>7.9460307936437777</v>
      </c>
      <c r="BH661" s="98">
        <f>[14]CaseCE200!$AA678/1000</f>
        <v>2.1799369537072999</v>
      </c>
      <c r="BI661" s="99">
        <f t="shared" si="153"/>
        <v>3.6450736706538218</v>
      </c>
    </row>
    <row r="662" spans="19:61" x14ac:dyDescent="0.2">
      <c r="S662" t="s">
        <v>731</v>
      </c>
      <c r="T662" s="98">
        <f>([1]CaseCE100!$O679+[1]CaseCE100!$Q679)/3600/1000</f>
        <v>5.4347392258880554</v>
      </c>
      <c r="U662" s="98">
        <f>[1]CaseCE100!$AA679/1000</f>
        <v>2.2613026458548902</v>
      </c>
      <c r="V662" s="99">
        <f t="shared" si="140"/>
        <v>2.4033665886564428</v>
      </c>
      <c r="W662" s="98">
        <f>([2]CaseCE110!$O679+[2]CaseCE110!$Q679)/3600/1000</f>
        <v>5.4072163755601386</v>
      </c>
      <c r="X662" s="98">
        <f>[2]CaseCE110!$AA679/1000</f>
        <v>1.5904700660359998</v>
      </c>
      <c r="Y662" s="99">
        <f t="shared" si="141"/>
        <v>3.3997599143986328</v>
      </c>
      <c r="Z662" s="98">
        <f>([3]CaseCE120!$O679+[3]CaseCE120!$Q679)/3600/1000</f>
        <v>5.4000440897659718</v>
      </c>
      <c r="AA662" s="98">
        <f>[3]CaseCE120!$AA679/1000</f>
        <v>1.49733057519019</v>
      </c>
      <c r="AB662" s="99">
        <f t="shared" si="142"/>
        <v>3.6064474867749641</v>
      </c>
      <c r="AC662" s="98">
        <f>([4]CaseCE130!$O679+[4]CaseCE130!$Q679)/3600/1000</f>
        <v>0.30473907191664168</v>
      </c>
      <c r="AD662" s="98">
        <f>[4]CaseCE130!$AA679/1000</f>
        <v>0.160112930672415</v>
      </c>
      <c r="AE662" s="99">
        <f t="shared" si="143"/>
        <v>1.9032758356045978</v>
      </c>
      <c r="AF662" s="98">
        <f>([5]CaseCE140!$O679+[5]CaseCE140!$Q679)/3600/1000</f>
        <v>0.27721613469354167</v>
      </c>
      <c r="AG662" s="98">
        <f>[5]CaseCE140!$AA679/1000</f>
        <v>0.10005866402107801</v>
      </c>
      <c r="AH662" s="99">
        <f t="shared" si="144"/>
        <v>2.7705360390894715</v>
      </c>
      <c r="AI662" s="98">
        <f>([6]CaseCE150!$O679+[6]CaseCE150!$Q679)/3600/1000</f>
        <v>6.5072672453707776</v>
      </c>
      <c r="AJ662" s="98">
        <f>[6]CaseCE150!$AA679/1000</f>
        <v>1.78135999630192</v>
      </c>
      <c r="AK662" s="99">
        <f t="shared" si="145"/>
        <v>3.6529770842950211</v>
      </c>
      <c r="AL662" s="98">
        <f>([7]CaseCE160!$O679+[7]CaseCE160!$Q679)/3600/1000</f>
        <v>6.5001429931712504</v>
      </c>
      <c r="AM662" s="98">
        <f>[7]CaseCE160!$AA679/1000</f>
        <v>1.68428582906639</v>
      </c>
      <c r="AN662" s="99">
        <f t="shared" si="146"/>
        <v>3.8592873495672166</v>
      </c>
      <c r="AO662" s="98">
        <f>([8]CaseCE165!$O679+[8]CaseCE165!$Q679)/3600/1000</f>
        <v>6.5238124919458329</v>
      </c>
      <c r="AP662" s="98">
        <f>[8]CaseCE165!$AA679/1000</f>
        <v>2.21868712457024</v>
      </c>
      <c r="AQ662" s="99">
        <f t="shared" si="147"/>
        <v>2.9403931810392132</v>
      </c>
      <c r="AR662" s="98">
        <f>([9]CaseCE170!$O679+[9]CaseCE170!$Q679)/3600/1000</f>
        <v>3.2072575720763328</v>
      </c>
      <c r="AS662" s="98">
        <f>[9]CaseCE170!$AA679/1000</f>
        <v>0.944834209855276</v>
      </c>
      <c r="AT662" s="99">
        <f t="shared" si="148"/>
        <v>3.3945188887345656</v>
      </c>
      <c r="AU662" s="98">
        <f>([10]CaseCE180!$O679+[10]CaseCE180!$Q679)/3600/1000</f>
        <v>6.5073088128347365</v>
      </c>
      <c r="AV662" s="98">
        <f>[10]CaseCE180!$AA679/1000</f>
        <v>1.6097110994894599</v>
      </c>
      <c r="AW662" s="99">
        <f t="shared" si="149"/>
        <v>4.0425321133081651</v>
      </c>
      <c r="AX662" s="98">
        <f>([11]CaseCE185!$O679+[11]CaseCE185!$Q679)/3600/1000</f>
        <v>6.5347981518076779</v>
      </c>
      <c r="AY662" s="98">
        <f>[11]CaseCE185!$AA679/1000</f>
        <v>2.2912685054732602</v>
      </c>
      <c r="AZ662" s="99">
        <f t="shared" si="150"/>
        <v>2.852043807261218</v>
      </c>
      <c r="BA662" s="98">
        <f>([12]CaseCE190!$O679+[12]CaseCE190!$Q679)/3600/1000</f>
        <v>0.82722732016339562</v>
      </c>
      <c r="BB662" s="98">
        <f>[12]CaseCE190!$AA679/1000</f>
        <v>0.24337732313507399</v>
      </c>
      <c r="BC662" s="99">
        <f t="shared" si="151"/>
        <v>3.3989498672572953</v>
      </c>
      <c r="BD662" s="98">
        <f>([13]CaseCE195!$O679+[13]CaseCE195!$Q679)/3600/1000</f>
        <v>0.85474667707500285</v>
      </c>
      <c r="BE662" s="98">
        <f>[13]CaseCE195!$AA679/1000</f>
        <v>0.37062722784774399</v>
      </c>
      <c r="BF662" s="99">
        <f t="shared" si="152"/>
        <v>2.3062166318394128</v>
      </c>
      <c r="BG662" s="98">
        <f>([14]CaseCE200!$O679+[14]CaseCE200!$Q679)/3600/1000</f>
        <v>7.9459210063398897</v>
      </c>
      <c r="BH662" s="98">
        <f>[14]CaseCE200!$AA679/1000</f>
        <v>2.1798207607825404</v>
      </c>
      <c r="BI662" s="99">
        <f t="shared" si="153"/>
        <v>3.6452176019680445</v>
      </c>
    </row>
    <row r="663" spans="19:61" x14ac:dyDescent="0.2">
      <c r="S663" t="s">
        <v>732</v>
      </c>
      <c r="T663" s="98">
        <f>([1]CaseCE100!$O680+[1]CaseCE100!$Q680)/3600/1000</f>
        <v>5.4347958286251385</v>
      </c>
      <c r="U663" s="98">
        <f>[1]CaseCE100!$AA680/1000</f>
        <v>2.2611646907846699</v>
      </c>
      <c r="V663" s="99">
        <f t="shared" si="140"/>
        <v>2.4035382521116384</v>
      </c>
      <c r="W663" s="98">
        <f>([2]CaseCE110!$O680+[2]CaseCE110!$Q680)/3600/1000</f>
        <v>5.4071982393955835</v>
      </c>
      <c r="X663" s="98">
        <f>[2]CaseCE110!$AA680/1000</f>
        <v>1.5903549670151</v>
      </c>
      <c r="Y663" s="99">
        <f t="shared" si="141"/>
        <v>3.3999945619336964</v>
      </c>
      <c r="Z663" s="98">
        <f>([3]CaseCE120!$O680+[3]CaseCE120!$Q680)/3600/1000</f>
        <v>5.3999571370457229</v>
      </c>
      <c r="AA663" s="98">
        <f>[3]CaseCE120!$AA680/1000</f>
        <v>1.49720718889981</v>
      </c>
      <c r="AB663" s="99">
        <f t="shared" si="142"/>
        <v>3.6066866209838091</v>
      </c>
      <c r="AC663" s="98">
        <f>([4]CaseCE130!$O680+[4]CaseCE130!$Q680)/3600/1000</f>
        <v>0.30479568346572228</v>
      </c>
      <c r="AD663" s="98">
        <f>[4]CaseCE130!$AA680/1000</f>
        <v>0.16012688046476101</v>
      </c>
      <c r="AE663" s="99">
        <f t="shared" si="143"/>
        <v>1.9034635695210362</v>
      </c>
      <c r="AF663" s="98">
        <f>([5]CaseCE140!$O680+[5]CaseCE140!$Q680)/3600/1000</f>
        <v>0.27719801612548001</v>
      </c>
      <c r="AG663" s="98">
        <f>[5]CaseCE140!$AA680/1000</f>
        <v>0.10004265008478699</v>
      </c>
      <c r="AH663" s="99">
        <f t="shared" si="144"/>
        <v>2.7707984133822157</v>
      </c>
      <c r="AI663" s="98">
        <f>([6]CaseCE150!$O680+[6]CaseCE150!$Q680)/3600/1000</f>
        <v>6.5072445929171945</v>
      </c>
      <c r="AJ663" s="98">
        <f>[6]CaseCE150!$AA680/1000</f>
        <v>1.7811989659638601</v>
      </c>
      <c r="AK663" s="99">
        <f t="shared" si="145"/>
        <v>3.6532946163012898</v>
      </c>
      <c r="AL663" s="98">
        <f>([7]CaseCE160!$O680+[7]CaseCE160!$Q680)/3600/1000</f>
        <v>6.5000516725341937</v>
      </c>
      <c r="AM663" s="98">
        <f>[7]CaseCE160!$AA680/1000</f>
        <v>1.6841224874407801</v>
      </c>
      <c r="AN663" s="99">
        <f t="shared" si="146"/>
        <v>3.8596074341432125</v>
      </c>
      <c r="AO663" s="98">
        <f>([8]CaseCE165!$O680+[8]CaseCE165!$Q680)/3600/1000</f>
        <v>6.523841450841001</v>
      </c>
      <c r="AP663" s="98">
        <f>[8]CaseCE165!$AA680/1000</f>
        <v>2.2184964295204899</v>
      </c>
      <c r="AQ663" s="99">
        <f t="shared" si="147"/>
        <v>2.9406589814756101</v>
      </c>
      <c r="AR663" s="98">
        <f>([9]CaseCE170!$O680+[9]CaseCE170!$Q680)/3600/1000</f>
        <v>3.2072365174752688</v>
      </c>
      <c r="AS663" s="98">
        <f>[9]CaseCE170!$AA680/1000</f>
        <v>0.94474585610241191</v>
      </c>
      <c r="AT663" s="99">
        <f t="shared" si="148"/>
        <v>3.3948140621720806</v>
      </c>
      <c r="AU663" s="98">
        <f>([10]CaseCE180!$O680+[10]CaseCE180!$Q680)/3600/1000</f>
        <v>6.5072851004057517</v>
      </c>
      <c r="AV663" s="98">
        <f>[10]CaseCE180!$AA680/1000</f>
        <v>1.6096538094607999</v>
      </c>
      <c r="AW663" s="99">
        <f t="shared" si="149"/>
        <v>4.0426612617936488</v>
      </c>
      <c r="AX663" s="98">
        <f>([11]CaseCE185!$O680+[11]CaseCE185!$Q680)/3600/1000</f>
        <v>6.5348528998921518</v>
      </c>
      <c r="AY663" s="98">
        <f>[11]CaseCE185!$AA680/1000</f>
        <v>2.2911779288009804</v>
      </c>
      <c r="AZ663" s="99">
        <f t="shared" si="150"/>
        <v>2.8521804516997822</v>
      </c>
      <c r="BA663" s="98">
        <f>([12]CaseCE190!$O680+[12]CaseCE190!$Q680)/3600/1000</f>
        <v>0.82720911407770858</v>
      </c>
      <c r="BB663" s="98">
        <f>[12]CaseCE190!$AA680/1000</f>
        <v>0.24342655388062501</v>
      </c>
      <c r="BC663" s="99">
        <f t="shared" si="151"/>
        <v>3.3981876705339515</v>
      </c>
      <c r="BD663" s="98">
        <f>([13]CaseCE195!$O680+[13]CaseCE195!$Q680)/3600/1000</f>
        <v>0.85480371770153618</v>
      </c>
      <c r="BE663" s="98">
        <f>[13]CaseCE195!$AA680/1000</f>
        <v>0.37073662081619396</v>
      </c>
      <c r="BF663" s="99">
        <f t="shared" si="152"/>
        <v>2.3056899958241135</v>
      </c>
      <c r="BG663" s="98">
        <f>([14]CaseCE200!$O680+[14]CaseCE200!$Q680)/3600/1000</f>
        <v>7.9459085716595004</v>
      </c>
      <c r="BH663" s="98">
        <f>[14]CaseCE200!$AA680/1000</f>
        <v>2.1796315882423403</v>
      </c>
      <c r="BI663" s="99">
        <f t="shared" si="153"/>
        <v>3.6455282693288082</v>
      </c>
    </row>
    <row r="664" spans="19:61" x14ac:dyDescent="0.2">
      <c r="S664" t="s">
        <v>733</v>
      </c>
      <c r="T664" s="98">
        <f>([1]CaseCE100!$O681+[1]CaseCE100!$Q681)/3600/1000</f>
        <v>5.4356902154939446</v>
      </c>
      <c r="U664" s="98">
        <f>[1]CaseCE100!$AA681/1000</f>
        <v>2.2614553564929301</v>
      </c>
      <c r="V664" s="99">
        <f t="shared" si="140"/>
        <v>2.4036248161553915</v>
      </c>
      <c r="W664" s="98">
        <f>([2]CaseCE110!$O681+[2]CaseCE110!$Q681)/3600/1000</f>
        <v>5.4079813705190558</v>
      </c>
      <c r="X664" s="98">
        <f>[2]CaseCE110!$AA681/1000</f>
        <v>1.5905406017727099</v>
      </c>
      <c r="Y664" s="99">
        <f t="shared" si="141"/>
        <v>3.4000901105521497</v>
      </c>
      <c r="Z664" s="98">
        <f>([3]CaseCE120!$O681+[3]CaseCE120!$Q681)/3600/1000</f>
        <v>5.4003026941528889</v>
      </c>
      <c r="AA664" s="98">
        <f>[3]CaseCE120!$AA681/1000</f>
        <v>1.4972860692469701</v>
      </c>
      <c r="AB664" s="99">
        <f t="shared" si="142"/>
        <v>3.6067274017107915</v>
      </c>
      <c r="AC664" s="98">
        <f>([4]CaseCE130!$O681+[4]CaseCE130!$Q681)/3600/1000</f>
        <v>0.30569011137181945</v>
      </c>
      <c r="AD664" s="98">
        <f>[4]CaseCE130!$AA681/1000</f>
        <v>0.16058934391499302</v>
      </c>
      <c r="AE664" s="99">
        <f t="shared" si="143"/>
        <v>1.903551654919486</v>
      </c>
      <c r="AF664" s="98">
        <f>([5]CaseCE140!$O681+[5]CaseCE140!$Q681)/3600/1000</f>
        <v>0.2779812280529611</v>
      </c>
      <c r="AG664" s="98">
        <f>[5]CaseCE140!$AA681/1000</f>
        <v>0.10032180901517999</v>
      </c>
      <c r="AH664" s="99">
        <f t="shared" si="144"/>
        <v>2.7708952896862029</v>
      </c>
      <c r="AI664" s="98">
        <f>([6]CaseCE150!$O681+[6]CaseCE150!$Q681)/3600/1000</f>
        <v>6.5080116599493056</v>
      </c>
      <c r="AJ664" s="98">
        <f>[6]CaseCE150!$AA681/1000</f>
        <v>1.7813565432280301</v>
      </c>
      <c r="AK664" s="99">
        <f t="shared" si="145"/>
        <v>3.6534020573758994</v>
      </c>
      <c r="AL664" s="98">
        <f>([7]CaseCE160!$O681+[7]CaseCE160!$Q681)/3600/1000</f>
        <v>6.500337785422917</v>
      </c>
      <c r="AM664" s="98">
        <f>[7]CaseCE160!$AA681/1000</f>
        <v>1.6841381274954599</v>
      </c>
      <c r="AN664" s="99">
        <f t="shared" si="146"/>
        <v>3.8597414780281678</v>
      </c>
      <c r="AO664" s="98">
        <f>([8]CaseCE165!$O681+[8]CaseCE165!$Q681)/3600/1000</f>
        <v>6.524681333952306</v>
      </c>
      <c r="AP664" s="98">
        <f>[8]CaseCE165!$AA681/1000</f>
        <v>2.2187077441601799</v>
      </c>
      <c r="AQ664" s="99">
        <f t="shared" si="147"/>
        <v>2.940757452677488</v>
      </c>
      <c r="AR664" s="98">
        <f>([9]CaseCE170!$O681+[9]CaseCE170!$Q681)/3600/1000</f>
        <v>3.2080049510150808</v>
      </c>
      <c r="AS664" s="98">
        <f>[9]CaseCE170!$AA681/1000</f>
        <v>0.94500359865485195</v>
      </c>
      <c r="AT664" s="99">
        <f t="shared" si="148"/>
        <v>3.3947013065150826</v>
      </c>
      <c r="AU664" s="98">
        <f>([10]CaseCE180!$O681+[10]CaseCE180!$Q681)/3600/1000</f>
        <v>6.5080385724373677</v>
      </c>
      <c r="AV664" s="98">
        <f>[10]CaseCE180!$AA681/1000</f>
        <v>1.6099324666800801</v>
      </c>
      <c r="AW664" s="99">
        <f t="shared" si="149"/>
        <v>4.0424295472827563</v>
      </c>
      <c r="AX664" s="98">
        <f>([11]CaseCE185!$O681+[11]CaseCE185!$Q681)/3600/1000</f>
        <v>6.535739671039825</v>
      </c>
      <c r="AY664" s="98">
        <f>[11]CaseCE185!$AA681/1000</f>
        <v>2.2915871688455001</v>
      </c>
      <c r="AZ664" s="99">
        <f t="shared" si="150"/>
        <v>2.8520580669565043</v>
      </c>
      <c r="BA664" s="98">
        <f>([12]CaseCE190!$O681+[12]CaseCE190!$Q681)/3600/1000</f>
        <v>0.82798933048218881</v>
      </c>
      <c r="BB664" s="98">
        <f>[12]CaseCE190!$AA681/1000</f>
        <v>0.24404248405425599</v>
      </c>
      <c r="BC664" s="99">
        <f t="shared" si="151"/>
        <v>3.3928081567064718</v>
      </c>
      <c r="BD664" s="98">
        <f>([13]CaseCE195!$O681+[13]CaseCE195!$Q681)/3600/1000</f>
        <v>0.85569812404362766</v>
      </c>
      <c r="BE664" s="98">
        <f>[13]CaseCE195!$AA681/1000</f>
        <v>0.37162411884596602</v>
      </c>
      <c r="BF664" s="99">
        <f t="shared" si="152"/>
        <v>2.3025903881074652</v>
      </c>
      <c r="BG664" s="98">
        <f>([14]CaseCE200!$O681+[14]CaseCE200!$Q681)/3600/1000</f>
        <v>7.9465941131286675</v>
      </c>
      <c r="BH664" s="98">
        <f>[14]CaseCE200!$AA681/1000</f>
        <v>2.1797576453436398</v>
      </c>
      <c r="BI664" s="99">
        <f t="shared" si="153"/>
        <v>3.6456319490857356</v>
      </c>
    </row>
    <row r="665" spans="19:61" x14ac:dyDescent="0.2">
      <c r="S665" t="s">
        <v>734</v>
      </c>
      <c r="T665" s="98">
        <f>([1]CaseCE100!$O682+[1]CaseCE100!$Q682)/3600/1000</f>
        <v>5.4368108262348054</v>
      </c>
      <c r="U665" s="98">
        <f>[1]CaseCE100!$AA682/1000</f>
        <v>2.2615590027941699</v>
      </c>
      <c r="V665" s="99">
        <f t="shared" si="140"/>
        <v>2.404010162687594</v>
      </c>
      <c r="W665" s="98">
        <f>([2]CaseCE110!$O682+[2]CaseCE110!$Q682)/3600/1000</f>
        <v>5.4093406843880558</v>
      </c>
      <c r="X665" s="98">
        <f>[2]CaseCE110!$AA682/1000</f>
        <v>1.59067839690609</v>
      </c>
      <c r="Y665" s="99">
        <f t="shared" si="141"/>
        <v>3.4006501219287073</v>
      </c>
      <c r="Z665" s="98">
        <f>([3]CaseCE120!$O682+[3]CaseCE120!$Q682)/3600/1000</f>
        <v>5.4015290500098336</v>
      </c>
      <c r="AA665" s="98">
        <f>[3]CaseCE120!$AA682/1000</f>
        <v>1.49739359917447</v>
      </c>
      <c r="AB665" s="99">
        <f t="shared" si="142"/>
        <v>3.6072873912295056</v>
      </c>
      <c r="AC665" s="98">
        <f>([4]CaseCE130!$O682+[4]CaseCE130!$Q682)/3600/1000</f>
        <v>0.30681073872307774</v>
      </c>
      <c r="AD665" s="98">
        <f>[4]CaseCE130!$AA682/1000</f>
        <v>0.16114300995514902</v>
      </c>
      <c r="AE665" s="99">
        <f t="shared" si="143"/>
        <v>1.90396554469519</v>
      </c>
      <c r="AF665" s="98">
        <f>([5]CaseCE140!$O682+[5]CaseCE140!$Q682)/3600/1000</f>
        <v>0.27934062943966115</v>
      </c>
      <c r="AG665" s="98">
        <f>[5]CaseCE140!$AA682/1000</f>
        <v>0.100790256916932</v>
      </c>
      <c r="AH665" s="99">
        <f t="shared" si="144"/>
        <v>2.7715042900414915</v>
      </c>
      <c r="AI665" s="98">
        <f>([6]CaseCE150!$O682+[6]CaseCE150!$Q682)/3600/1000</f>
        <v>6.5093551961375278</v>
      </c>
      <c r="AJ665" s="98">
        <f>[6]CaseCE150!$AA682/1000</f>
        <v>1.7815621732829399</v>
      </c>
      <c r="AK665" s="99">
        <f t="shared" si="145"/>
        <v>3.6537345110681918</v>
      </c>
      <c r="AL665" s="98">
        <f>([7]CaseCE160!$O682+[7]CaseCE160!$Q682)/3600/1000</f>
        <v>6.5015012445083329</v>
      </c>
      <c r="AM665" s="98">
        <f>[7]CaseCE160!$AA682/1000</f>
        <v>1.6842766149916499</v>
      </c>
      <c r="AN665" s="99">
        <f t="shared" si="146"/>
        <v>3.8601148924344386</v>
      </c>
      <c r="AO665" s="98">
        <f>([8]CaseCE165!$O682+[8]CaseCE165!$Q682)/3600/1000</f>
        <v>6.5259482809653608</v>
      </c>
      <c r="AP665" s="98">
        <f>[8]CaseCE165!$AA682/1000</f>
        <v>2.2189313855297002</v>
      </c>
      <c r="AQ665" s="99">
        <f t="shared" si="147"/>
        <v>2.9410320316901082</v>
      </c>
      <c r="AR665" s="98">
        <f>([9]CaseCE170!$O682+[9]CaseCE170!$Q682)/3600/1000</f>
        <v>3.2093511976869777</v>
      </c>
      <c r="AS665" s="98">
        <f>[9]CaseCE170!$AA682/1000</f>
        <v>0.94534843968864402</v>
      </c>
      <c r="AT665" s="99">
        <f t="shared" si="148"/>
        <v>3.394887073325044</v>
      </c>
      <c r="AU665" s="98">
        <f>([10]CaseCE180!$O682+[10]CaseCE180!$Q682)/3600/1000</f>
        <v>6.5093677425085081</v>
      </c>
      <c r="AV665" s="98">
        <f>[10]CaseCE180!$AA682/1000</f>
        <v>1.61010413189753</v>
      </c>
      <c r="AW665" s="99">
        <f t="shared" si="149"/>
        <v>4.0428240717804558</v>
      </c>
      <c r="AX665" s="98">
        <f>([11]CaseCE185!$O682+[11]CaseCE185!$Q682)/3600/1000</f>
        <v>6.5368540459483802</v>
      </c>
      <c r="AY665" s="98">
        <f>[11]CaseCE185!$AA682/1000</f>
        <v>2.2917045035088197</v>
      </c>
      <c r="AZ665" s="99">
        <f t="shared" si="150"/>
        <v>2.8523983069980572</v>
      </c>
      <c r="BA665" s="98">
        <f>([12]CaseCE190!$O682+[12]CaseCE190!$Q682)/3600/1000</f>
        <v>0.82934600475416664</v>
      </c>
      <c r="BB665" s="98">
        <f>[12]CaseCE190!$AA682/1000</f>
        <v>0.244788019364099</v>
      </c>
      <c r="BC665" s="99">
        <f t="shared" si="151"/>
        <v>3.3880171378836681</v>
      </c>
      <c r="BD665" s="98">
        <f>([13]CaseCE195!$O682+[13]CaseCE195!$Q682)/3600/1000</f>
        <v>0.85681859668549709</v>
      </c>
      <c r="BE665" s="98">
        <f>[13]CaseCE195!$AA682/1000</f>
        <v>0.37235892258537096</v>
      </c>
      <c r="BF665" s="99">
        <f t="shared" si="152"/>
        <v>2.3010556340006967</v>
      </c>
      <c r="BG665" s="98">
        <f>([14]CaseCE200!$O682+[14]CaseCE200!$Q682)/3600/1000</f>
        <v>7.9478720488259711</v>
      </c>
      <c r="BH665" s="98">
        <f>[14]CaseCE200!$AA682/1000</f>
        <v>2.1799468161053901</v>
      </c>
      <c r="BI665" s="99">
        <f t="shared" si="153"/>
        <v>3.6459018128824519</v>
      </c>
    </row>
    <row r="666" spans="19:61" x14ac:dyDescent="0.2">
      <c r="S666" t="s">
        <v>735</v>
      </c>
      <c r="T666" s="98">
        <f>([1]CaseCE100!$O683+[1]CaseCE100!$Q683)/3600/1000</f>
        <v>5.4384202230102501</v>
      </c>
      <c r="U666" s="98">
        <f>[1]CaseCE100!$AA683/1000</f>
        <v>2.2619256830677599</v>
      </c>
      <c r="V666" s="99">
        <f t="shared" si="140"/>
        <v>2.4043319653342179</v>
      </c>
      <c r="W666" s="98">
        <f>([2]CaseCE110!$O683+[2]CaseCE110!$Q683)/3600/1000</f>
        <v>5.4107463089297223</v>
      </c>
      <c r="X666" s="98">
        <f>[2]CaseCE110!$AA683/1000</f>
        <v>1.5909009104815499</v>
      </c>
      <c r="Y666" s="99">
        <f t="shared" si="141"/>
        <v>3.4010580252241751</v>
      </c>
      <c r="Z666" s="98">
        <f>([3]CaseCE120!$O683+[3]CaseCE120!$Q683)/3600/1000</f>
        <v>5.4030184504054173</v>
      </c>
      <c r="AA666" s="98">
        <f>[3]CaseCE120!$AA683/1000</f>
        <v>1.49763008661954</v>
      </c>
      <c r="AB666" s="99">
        <f t="shared" si="142"/>
        <v>3.6077122773362174</v>
      </c>
      <c r="AC666" s="98">
        <f>([4]CaseCE130!$O683+[4]CaseCE130!$Q683)/3600/1000</f>
        <v>0.30842015490923336</v>
      </c>
      <c r="AD666" s="98">
        <f>[4]CaseCE130!$AA683/1000</f>
        <v>0.161959350206106</v>
      </c>
      <c r="AE666" s="99">
        <f t="shared" si="143"/>
        <v>1.9043059540356546</v>
      </c>
      <c r="AF666" s="98">
        <f>([5]CaseCE140!$O683+[5]CaseCE140!$Q683)/3600/1000</f>
        <v>0.28074627540836944</v>
      </c>
      <c r="AG666" s="98">
        <f>[5]CaseCE140!$AA683/1000</f>
        <v>0.101281435442555</v>
      </c>
      <c r="AH666" s="99">
        <f t="shared" si="144"/>
        <v>2.7719421054967537</v>
      </c>
      <c r="AI666" s="98">
        <f>([6]CaseCE150!$O683+[6]CaseCE150!$Q683)/3600/1000</f>
        <v>6.5107546961659715</v>
      </c>
      <c r="AJ666" s="98">
        <f>[6]CaseCE150!$AA683/1000</f>
        <v>1.78171551877915</v>
      </c>
      <c r="AK666" s="99">
        <f t="shared" si="145"/>
        <v>3.6542055269447324</v>
      </c>
      <c r="AL666" s="98">
        <f>([7]CaseCE160!$O683+[7]CaseCE160!$Q683)/3600/1000</f>
        <v>6.5029877805519725</v>
      </c>
      <c r="AM666" s="98">
        <f>[7]CaseCE160!$AA683/1000</f>
        <v>1.6844463683898301</v>
      </c>
      <c r="AN666" s="99">
        <f t="shared" si="146"/>
        <v>3.8606083889558369</v>
      </c>
      <c r="AO666" s="98">
        <f>([8]CaseCE165!$O683+[8]CaseCE165!$Q683)/3600/1000</f>
        <v>6.5274556276376385</v>
      </c>
      <c r="AP666" s="98">
        <f>[8]CaseCE165!$AA683/1000</f>
        <v>2.2191456344403999</v>
      </c>
      <c r="AQ666" s="99">
        <f t="shared" si="147"/>
        <v>2.9414273341657728</v>
      </c>
      <c r="AR666" s="98">
        <f>([9]CaseCE170!$O683+[9]CaseCE170!$Q683)/3600/1000</f>
        <v>3.2107537117340335</v>
      </c>
      <c r="AS666" s="98">
        <f>[9]CaseCE170!$AA683/1000</f>
        <v>0.94566376088471493</v>
      </c>
      <c r="AT666" s="99">
        <f t="shared" si="148"/>
        <v>3.3952381856424481</v>
      </c>
      <c r="AU666" s="98">
        <f>([10]CaseCE180!$O683+[10]CaseCE180!$Q683)/3600/1000</f>
        <v>6.5107657085122828</v>
      </c>
      <c r="AV666" s="98">
        <f>[10]CaseCE180!$AA683/1000</f>
        <v>1.6103689209659799</v>
      </c>
      <c r="AW666" s="99">
        <f t="shared" si="149"/>
        <v>4.0430274229378442</v>
      </c>
      <c r="AX666" s="98">
        <f>([11]CaseCE185!$O683+[11]CaseCE185!$Q683)/3600/1000</f>
        <v>6.5384605656680588</v>
      </c>
      <c r="AY666" s="98">
        <f>[11]CaseCE185!$AA683/1000</f>
        <v>2.2921550582105401</v>
      </c>
      <c r="AZ666" s="99">
        <f t="shared" si="150"/>
        <v>2.8525385061744304</v>
      </c>
      <c r="BA666" s="98">
        <f>([12]CaseCE190!$O683+[12]CaseCE190!$Q683)/3600/1000</f>
        <v>0.83075160319556951</v>
      </c>
      <c r="BB666" s="98">
        <f>[12]CaseCE190!$AA683/1000</f>
        <v>0.245366321404862</v>
      </c>
      <c r="BC666" s="99">
        <f t="shared" si="151"/>
        <v>3.3857605169244223</v>
      </c>
      <c r="BD666" s="98">
        <f>([13]CaseCE195!$O683+[13]CaseCE195!$Q683)/3600/1000</f>
        <v>0.85842820687788612</v>
      </c>
      <c r="BE666" s="98">
        <f>[13]CaseCE195!$AA683/1000</f>
        <v>0.37342684975109303</v>
      </c>
      <c r="BF666" s="99">
        <f t="shared" si="152"/>
        <v>2.2987854447265104</v>
      </c>
      <c r="BG666" s="98">
        <f>([14]CaseCE200!$O683+[14]CaseCE200!$Q683)/3600/1000</f>
        <v>7.9494276204819441</v>
      </c>
      <c r="BH666" s="98">
        <f>[14]CaseCE200!$AA683/1000</f>
        <v>2.1800952311333299</v>
      </c>
      <c r="BI666" s="99">
        <f t="shared" si="153"/>
        <v>3.6463671434891434</v>
      </c>
    </row>
    <row r="667" spans="19:61" x14ac:dyDescent="0.2">
      <c r="S667" t="s">
        <v>736</v>
      </c>
      <c r="T667" s="98">
        <f>([1]CaseCE100!$O684+[1]CaseCE100!$Q684)/3600/1000</f>
        <v>5.4395998009884998</v>
      </c>
      <c r="U667" s="98">
        <f>[1]CaseCE100!$AA684/1000</f>
        <v>2.2623088948676902</v>
      </c>
      <c r="V667" s="99">
        <f t="shared" si="140"/>
        <v>2.4044461007640745</v>
      </c>
      <c r="W667" s="98">
        <f>([2]CaseCE110!$O684+[2]CaseCE110!$Q684)/3600/1000</f>
        <v>5.4118576299400836</v>
      </c>
      <c r="X667" s="98">
        <f>[2]CaseCE110!$AA684/1000</f>
        <v>1.5911640786127801</v>
      </c>
      <c r="Y667" s="99">
        <f t="shared" si="141"/>
        <v>3.4011939451639002</v>
      </c>
      <c r="Z667" s="98">
        <f>([3]CaseCE120!$O684+[3]CaseCE120!$Q684)/3600/1000</f>
        <v>5.4042662365632221</v>
      </c>
      <c r="AA667" s="98">
        <f>[3]CaseCE120!$AA684/1000</f>
        <v>1.4979148212159501</v>
      </c>
      <c r="AB667" s="99">
        <f t="shared" si="142"/>
        <v>3.6078595124496098</v>
      </c>
      <c r="AC667" s="98">
        <f>([4]CaseCE130!$O684+[4]CaseCE130!$Q684)/3600/1000</f>
        <v>0.30959974116193328</v>
      </c>
      <c r="AD667" s="98">
        <f>[4]CaseCE130!$AA684/1000</f>
        <v>0.16256887278012599</v>
      </c>
      <c r="AE667" s="99">
        <f t="shared" si="143"/>
        <v>1.9044220204483191</v>
      </c>
      <c r="AF667" s="98">
        <f>([5]CaseCE140!$O684+[5]CaseCE140!$Q684)/3600/1000</f>
        <v>0.28185760218801942</v>
      </c>
      <c r="AG667" s="98">
        <f>[5]CaseCE140!$AA684/1000</f>
        <v>0.10167731867835</v>
      </c>
      <c r="AH667" s="99">
        <f t="shared" si="144"/>
        <v>2.7720794160559912</v>
      </c>
      <c r="AI667" s="98">
        <f>([6]CaseCE150!$O684+[6]CaseCE150!$Q684)/3600/1000</f>
        <v>6.51199320996575</v>
      </c>
      <c r="AJ667" s="98">
        <f>[6]CaseCE150!$AA684/1000</f>
        <v>1.7819585565673699</v>
      </c>
      <c r="AK667" s="99">
        <f t="shared" si="145"/>
        <v>3.6544021666306095</v>
      </c>
      <c r="AL667" s="98">
        <f>([7]CaseCE160!$O684+[7]CaseCE160!$Q684)/3600/1000</f>
        <v>6.5041994548710829</v>
      </c>
      <c r="AM667" s="98">
        <f>[7]CaseCE160!$AA684/1000</f>
        <v>1.6846739330848099</v>
      </c>
      <c r="AN667" s="99">
        <f t="shared" si="146"/>
        <v>3.8608061341349478</v>
      </c>
      <c r="AO667" s="98">
        <f>([8]CaseCE165!$O684+[8]CaseCE165!$Q684)/3600/1000</f>
        <v>6.5286144826071668</v>
      </c>
      <c r="AP667" s="98">
        <f>[8]CaseCE165!$AA684/1000</f>
        <v>2.2194132211681197</v>
      </c>
      <c r="AQ667" s="99">
        <f t="shared" si="147"/>
        <v>2.9415948415279929</v>
      </c>
      <c r="AR667" s="98">
        <f>([9]CaseCE170!$O684+[9]CaseCE170!$Q684)/3600/1000</f>
        <v>3.2119933640046421</v>
      </c>
      <c r="AS667" s="98">
        <f>[9]CaseCE170!$AA684/1000</f>
        <v>0.94597887312130902</v>
      </c>
      <c r="AT667" s="99">
        <f t="shared" si="148"/>
        <v>3.3954176517774592</v>
      </c>
      <c r="AU667" s="98">
        <f>([10]CaseCE180!$O684+[10]CaseCE180!$Q684)/3600/1000</f>
        <v>6.5120035826754243</v>
      </c>
      <c r="AV667" s="98">
        <f>[10]CaseCE180!$AA684/1000</f>
        <v>1.61057434838929</v>
      </c>
      <c r="AW667" s="99">
        <f t="shared" si="149"/>
        <v>4.0432803298947215</v>
      </c>
      <c r="AX667" s="98">
        <f>([11]CaseCE185!$O684+[11]CaseCE185!$Q684)/3600/1000</f>
        <v>6.5396383262243276</v>
      </c>
      <c r="AY667" s="98">
        <f>[11]CaseCE185!$AA684/1000</f>
        <v>2.2923602884908298</v>
      </c>
      <c r="AZ667" s="99">
        <f t="shared" si="150"/>
        <v>2.8527969006694334</v>
      </c>
      <c r="BA667" s="98">
        <f>([12]CaseCE190!$O684+[12]CaseCE190!$Q684)/3600/1000</f>
        <v>0.83199084025593062</v>
      </c>
      <c r="BB667" s="98">
        <f>[12]CaseCE190!$AA684/1000</f>
        <v>0.245725249760019</v>
      </c>
      <c r="BC667" s="99">
        <f t="shared" si="151"/>
        <v>3.3858581528291141</v>
      </c>
      <c r="BD667" s="98">
        <f>([13]CaseCE195!$O684+[13]CaseCE195!$Q684)/3600/1000</f>
        <v>0.8596065506905527</v>
      </c>
      <c r="BE667" s="98">
        <f>[13]CaseCE195!$AA684/1000</f>
        <v>0.37381271178224396</v>
      </c>
      <c r="BF667" s="99">
        <f t="shared" si="152"/>
        <v>2.2995647916630957</v>
      </c>
      <c r="BG667" s="98">
        <f>([14]CaseCE200!$O684+[14]CaseCE200!$Q684)/3600/1000</f>
        <v>7.9505082667576659</v>
      </c>
      <c r="BH667" s="98">
        <f>[14]CaseCE200!$AA684/1000</f>
        <v>2.1802799190601099</v>
      </c>
      <c r="BI667" s="99">
        <f t="shared" si="153"/>
        <v>3.6465539113826382</v>
      </c>
    </row>
    <row r="668" spans="19:61" x14ac:dyDescent="0.2">
      <c r="S668" t="s">
        <v>737</v>
      </c>
      <c r="T668" s="98">
        <f>([1]CaseCE100!$O685+[1]CaseCE100!$Q685)/3600/1000</f>
        <v>5.4401655906926392</v>
      </c>
      <c r="U668" s="98">
        <f>[1]CaseCE100!$AA685/1000</f>
        <v>2.26249269301303</v>
      </c>
      <c r="V668" s="99">
        <f t="shared" si="140"/>
        <v>2.4045008443531395</v>
      </c>
      <c r="W668" s="98">
        <f>([2]CaseCE110!$O685+[2]CaseCE110!$Q685)/3600/1000</f>
        <v>5.4124693375241115</v>
      </c>
      <c r="X668" s="98">
        <f>[2]CaseCE110!$AA685/1000</f>
        <v>1.5913090357605499</v>
      </c>
      <c r="Y668" s="99">
        <f t="shared" si="141"/>
        <v>3.4012685254044808</v>
      </c>
      <c r="Z668" s="98">
        <f>([3]CaseCE120!$O685+[3]CaseCE120!$Q685)/3600/1000</f>
        <v>5.4048068629234995</v>
      </c>
      <c r="AA668" s="98">
        <f>[3]CaseCE120!$AA685/1000</f>
        <v>1.49803818024361</v>
      </c>
      <c r="AB668" s="99">
        <f t="shared" si="142"/>
        <v>3.6079233054290869</v>
      </c>
      <c r="AC668" s="98">
        <f>([4]CaseCE130!$O685+[4]CaseCE130!$Q685)/3600/1000</f>
        <v>0.31016551828399441</v>
      </c>
      <c r="AD668" s="98">
        <f>[4]CaseCE130!$AA685/1000</f>
        <v>0.16286119539546801</v>
      </c>
      <c r="AE668" s="99">
        <f t="shared" si="143"/>
        <v>1.9044777212327</v>
      </c>
      <c r="AF668" s="98">
        <f>([5]CaseCE140!$O685+[5]CaseCE140!$Q685)/3600/1000</f>
        <v>0.28246928577231667</v>
      </c>
      <c r="AG668" s="98">
        <f>[5]CaseCE140!$AA685/1000</f>
        <v>0.1018951981512</v>
      </c>
      <c r="AH668" s="99">
        <f t="shared" si="144"/>
        <v>2.7721550269048678</v>
      </c>
      <c r="AI668" s="98">
        <f>([6]CaseCE150!$O685+[6]CaseCE150!$Q685)/3600/1000</f>
        <v>6.5125573212998065</v>
      </c>
      <c r="AJ668" s="98">
        <f>[6]CaseCE150!$AA685/1000</f>
        <v>1.7820743665100398</v>
      </c>
      <c r="AK668" s="99">
        <f t="shared" si="145"/>
        <v>3.6544812291160444</v>
      </c>
      <c r="AL668" s="98">
        <f>([7]CaseCE160!$O685+[7]CaseCE160!$Q685)/3600/1000</f>
        <v>6.5047640304521108</v>
      </c>
      <c r="AM668" s="98">
        <f>[7]CaseCE160!$AA685/1000</f>
        <v>1.68479043567593</v>
      </c>
      <c r="AN668" s="99">
        <f t="shared" si="146"/>
        <v>3.8608742622891432</v>
      </c>
      <c r="AO668" s="98">
        <f>([8]CaseCE165!$O685+[8]CaseCE165!$Q685)/3600/1000</f>
        <v>6.5292015807415558</v>
      </c>
      <c r="AP668" s="98">
        <f>[8]CaseCE165!$AA685/1000</f>
        <v>2.21956049750374</v>
      </c>
      <c r="AQ668" s="99">
        <f t="shared" si="147"/>
        <v>2.9416641664350731</v>
      </c>
      <c r="AR668" s="98">
        <f>([9]CaseCE170!$O685+[9]CaseCE170!$Q685)/3600/1000</f>
        <v>3.2125571960849442</v>
      </c>
      <c r="AS668" s="98">
        <f>[9]CaseCE170!$AA685/1000</f>
        <v>0.94609897596821702</v>
      </c>
      <c r="AT668" s="99">
        <f t="shared" si="148"/>
        <v>3.3955825740084786</v>
      </c>
      <c r="AU668" s="98">
        <f>([10]CaseCE180!$O685+[10]CaseCE180!$Q685)/3600/1000</f>
        <v>6.5125717498323921</v>
      </c>
      <c r="AV668" s="98">
        <f>[10]CaseCE180!$AA685/1000</f>
        <v>1.6106604107346401</v>
      </c>
      <c r="AW668" s="99">
        <f t="shared" si="149"/>
        <v>4.0434170396365152</v>
      </c>
      <c r="AX668" s="98">
        <f>([11]CaseCE185!$O685+[11]CaseCE185!$Q685)/3600/1000</f>
        <v>6.5402075816836973</v>
      </c>
      <c r="AY668" s="98">
        <f>[11]CaseCE185!$AA685/1000</f>
        <v>2.29249695167583</v>
      </c>
      <c r="AZ668" s="99">
        <f t="shared" si="150"/>
        <v>2.8528751486028208</v>
      </c>
      <c r="BA668" s="98">
        <f>([12]CaseCE190!$O685+[12]CaseCE190!$Q685)/3600/1000</f>
        <v>0.83255088989712767</v>
      </c>
      <c r="BB668" s="98">
        <f>[12]CaseCE190!$AA685/1000</f>
        <v>0.24564797999068902</v>
      </c>
      <c r="BC668" s="99">
        <f t="shared" si="151"/>
        <v>3.3892030780333893</v>
      </c>
      <c r="BD668" s="98">
        <f>([13]CaseCE195!$O685+[13]CaseCE195!$Q685)/3600/1000</f>
        <v>0.8601722155351611</v>
      </c>
      <c r="BE668" s="98">
        <f>[13]CaseCE195!$AA685/1000</f>
        <v>0.37376851799405697</v>
      </c>
      <c r="BF668" s="99">
        <f t="shared" si="152"/>
        <v>2.3013500980541064</v>
      </c>
      <c r="BG668" s="98">
        <f>([14]CaseCE200!$O685+[14]CaseCE200!$Q685)/3600/1000</f>
        <v>7.9511128620983893</v>
      </c>
      <c r="BH668" s="98">
        <f>[14]CaseCE200!$AA685/1000</f>
        <v>2.18040215548554</v>
      </c>
      <c r="BI668" s="99">
        <f t="shared" si="153"/>
        <v>3.6466267665782079</v>
      </c>
    </row>
    <row r="669" spans="19:61" x14ac:dyDescent="0.2">
      <c r="S669" t="s">
        <v>738</v>
      </c>
      <c r="T669" s="98">
        <f>([1]CaseCE100!$O686+[1]CaseCE100!$Q686)/3600/1000</f>
        <v>5.4404621037405834</v>
      </c>
      <c r="U669" s="98">
        <f>[1]CaseCE100!$AA686/1000</f>
        <v>2.2628494860907797</v>
      </c>
      <c r="V669" s="99">
        <f t="shared" si="140"/>
        <v>2.4042527517547518</v>
      </c>
      <c r="W669" s="98">
        <f>([2]CaseCE110!$O686+[2]CaseCE110!$Q686)/3600/1000</f>
        <v>5.4128300899165831</v>
      </c>
      <c r="X669" s="98">
        <f>[2]CaseCE110!$AA686/1000</f>
        <v>1.5915789518360801</v>
      </c>
      <c r="Y669" s="99">
        <f t="shared" si="141"/>
        <v>3.4009183670544427</v>
      </c>
      <c r="Z669" s="98">
        <f>([3]CaseCE120!$O686+[3]CaseCE120!$Q686)/3600/1000</f>
        <v>5.4051324556295004</v>
      </c>
      <c r="AA669" s="98">
        <f>[3]CaseCE120!$AA686/1000</f>
        <v>1.49828489660638</v>
      </c>
      <c r="AB669" s="99">
        <f t="shared" si="142"/>
        <v>3.607546513932125</v>
      </c>
      <c r="AC669" s="98">
        <f>([4]CaseCE130!$O686+[4]CaseCE130!$Q686)/3600/1000</f>
        <v>0.31046202397651107</v>
      </c>
      <c r="AD669" s="98">
        <f>[4]CaseCE130!$AA686/1000</f>
        <v>0.16304036031202698</v>
      </c>
      <c r="AE669" s="99">
        <f t="shared" si="143"/>
        <v>1.9042034952716504</v>
      </c>
      <c r="AF669" s="98">
        <f>([5]CaseCE140!$O686+[5]CaseCE140!$Q686)/3600/1000</f>
        <v>0.28282999598329722</v>
      </c>
      <c r="AG669" s="98">
        <f>[5]CaseCE140!$AA686/1000</f>
        <v>0.10203989051204801</v>
      </c>
      <c r="AH669" s="99">
        <f t="shared" si="144"/>
        <v>2.7717591087566196</v>
      </c>
      <c r="AI669" s="98">
        <f>([6]CaseCE150!$O686+[6]CaseCE150!$Q686)/3600/1000</f>
        <v>6.5128894936067772</v>
      </c>
      <c r="AJ669" s="98">
        <f>[6]CaseCE150!$AA686/1000</f>
        <v>1.7822395221487399</v>
      </c>
      <c r="AK669" s="99">
        <f t="shared" si="145"/>
        <v>3.6543289567243882</v>
      </c>
      <c r="AL669" s="98">
        <f>([7]CaseCE160!$O686+[7]CaseCE160!$Q686)/3600/1000</f>
        <v>6.505112151389417</v>
      </c>
      <c r="AM669" s="98">
        <f>[7]CaseCE160!$AA686/1000</f>
        <v>1.6849267013509099</v>
      </c>
      <c r="AN669" s="99">
        <f t="shared" si="146"/>
        <v>3.8607686293854009</v>
      </c>
      <c r="AO669" s="98">
        <f>([8]CaseCE165!$O686+[8]CaseCE165!$Q686)/3600/1000</f>
        <v>6.5295191856921111</v>
      </c>
      <c r="AP669" s="98">
        <f>[8]CaseCE165!$AA686/1000</f>
        <v>2.2197687819301399</v>
      </c>
      <c r="AQ669" s="99">
        <f t="shared" si="147"/>
        <v>2.9415312256146535</v>
      </c>
      <c r="AR669" s="98">
        <f>([9]CaseCE170!$O686+[9]CaseCE170!$Q686)/3600/1000</f>
        <v>3.2128885714028388</v>
      </c>
      <c r="AS669" s="98">
        <f>[9]CaseCE170!$AA686/1000</f>
        <v>0.94624624990142003</v>
      </c>
      <c r="AT669" s="99">
        <f t="shared" si="148"/>
        <v>3.3954042848122858</v>
      </c>
      <c r="AU669" s="98">
        <f>([10]CaseCE180!$O686+[10]CaseCE180!$Q686)/3600/1000</f>
        <v>6.5129106589731176</v>
      </c>
      <c r="AV669" s="98">
        <f>[10]CaseCE180!$AA686/1000</f>
        <v>1.61087884110515</v>
      </c>
      <c r="AW669" s="99">
        <f t="shared" si="149"/>
        <v>4.0430791520639184</v>
      </c>
      <c r="AX669" s="98">
        <f>([11]CaseCE185!$O686+[11]CaseCE185!$Q686)/3600/1000</f>
        <v>6.5405093829577972</v>
      </c>
      <c r="AY669" s="98">
        <f>[11]CaseCE185!$AA686/1000</f>
        <v>2.2928397761891302</v>
      </c>
      <c r="AZ669" s="99">
        <f t="shared" si="150"/>
        <v>2.8525802155389197</v>
      </c>
      <c r="BA669" s="98">
        <f>([12]CaseCE190!$O686+[12]CaseCE190!$Q686)/3600/1000</f>
        <v>0.83287759485964719</v>
      </c>
      <c r="BB669" s="98">
        <f>[12]CaseCE190!$AA686/1000</f>
        <v>0.24561788699679599</v>
      </c>
      <c r="BC669" s="99">
        <f t="shared" si="151"/>
        <v>3.3909484567404973</v>
      </c>
      <c r="BD669" s="98">
        <f>([13]CaseCE195!$O686+[13]CaseCE195!$Q686)/3600/1000</f>
        <v>0.86046897514585829</v>
      </c>
      <c r="BE669" s="98">
        <f>[13]CaseCE195!$AA686/1000</f>
        <v>0.37375266014780301</v>
      </c>
      <c r="BF669" s="99">
        <f t="shared" si="152"/>
        <v>2.3022417413847438</v>
      </c>
      <c r="BG669" s="98">
        <f>([14]CaseCE200!$O686+[14]CaseCE200!$Q686)/3600/1000</f>
        <v>7.9514726332576382</v>
      </c>
      <c r="BH669" s="98">
        <f>[14]CaseCE200!$AA686/1000</f>
        <v>2.1805742429835098</v>
      </c>
      <c r="BI669" s="99">
        <f t="shared" si="153"/>
        <v>3.646503969696651</v>
      </c>
    </row>
    <row r="670" spans="19:61" x14ac:dyDescent="0.2">
      <c r="S670" t="s">
        <v>739</v>
      </c>
      <c r="T670" s="98">
        <f>([1]CaseCE100!$O687+[1]CaseCE100!$Q687)/3600/1000</f>
        <v>5.4407038562168051</v>
      </c>
      <c r="U670" s="98">
        <f>[1]CaseCE100!$AA687/1000</f>
        <v>2.2633451473907797</v>
      </c>
      <c r="V670" s="99">
        <f t="shared" si="140"/>
        <v>2.4038330444161091</v>
      </c>
      <c r="W670" s="98">
        <f>([2]CaseCE110!$O687+[2]CaseCE110!$Q687)/3600/1000</f>
        <v>5.4131087653641945</v>
      </c>
      <c r="X670" s="98">
        <f>[2]CaseCE110!$AA687/1000</f>
        <v>1.59194043585393</v>
      </c>
      <c r="Y670" s="99">
        <f t="shared" si="141"/>
        <v>3.400321169969251</v>
      </c>
      <c r="Z670" s="98">
        <f>([3]CaseCE120!$O687+[3]CaseCE120!$Q687)/3600/1000</f>
        <v>5.4054024284591389</v>
      </c>
      <c r="AA670" s="98">
        <f>[3]CaseCE120!$AA687/1000</f>
        <v>1.4986226697318199</v>
      </c>
      <c r="AB670" s="99">
        <f t="shared" si="142"/>
        <v>3.6069135597864945</v>
      </c>
      <c r="AC670" s="98">
        <f>([4]CaseCE130!$O687+[4]CaseCE130!$Q687)/3600/1000</f>
        <v>0.31070377558914447</v>
      </c>
      <c r="AD670" s="98">
        <f>[4]CaseCE130!$AA687/1000</f>
        <v>0.16320689262586699</v>
      </c>
      <c r="AE670" s="99">
        <f t="shared" si="143"/>
        <v>1.9037417512837347</v>
      </c>
      <c r="AF670" s="98">
        <f>([5]CaseCE140!$O687+[5]CaseCE140!$Q687)/3600/1000</f>
        <v>0.28310863631897221</v>
      </c>
      <c r="AG670" s="98">
        <f>[5]CaseCE140!$AA687/1000</f>
        <v>0.102165149247192</v>
      </c>
      <c r="AH670" s="99">
        <f t="shared" si="144"/>
        <v>2.7710881685689253</v>
      </c>
      <c r="AI670" s="98">
        <f>([6]CaseCE150!$O687+[6]CaseCE150!$Q687)/3600/1000</f>
        <v>6.5131552985333325</v>
      </c>
      <c r="AJ670" s="98">
        <f>[6]CaseCE150!$AA687/1000</f>
        <v>1.78255254174046</v>
      </c>
      <c r="AK670" s="99">
        <f t="shared" si="145"/>
        <v>3.6538363644383671</v>
      </c>
      <c r="AL670" s="98">
        <f>([7]CaseCE160!$O687+[7]CaseCE160!$Q687)/3600/1000</f>
        <v>6.5054002562188336</v>
      </c>
      <c r="AM670" s="98">
        <f>[7]CaseCE160!$AA687/1000</f>
        <v>1.6851991727189</v>
      </c>
      <c r="AN670" s="99">
        <f t="shared" si="146"/>
        <v>3.8603153630339269</v>
      </c>
      <c r="AO670" s="98">
        <f>([8]CaseCE165!$O687+[8]CaseCE165!$Q687)/3600/1000</f>
        <v>6.5297748664792223</v>
      </c>
      <c r="AP670" s="98">
        <f>[8]CaseCE165!$AA687/1000</f>
        <v>2.2201700080150801</v>
      </c>
      <c r="AQ670" s="99">
        <f t="shared" si="147"/>
        <v>2.9411147988243926</v>
      </c>
      <c r="AR670" s="98">
        <f>([9]CaseCE170!$O687+[9]CaseCE170!$Q687)/3600/1000</f>
        <v>3.2131527568042948</v>
      </c>
      <c r="AS670" s="98">
        <f>[9]CaseCE170!$AA687/1000</f>
        <v>0.94648314442214299</v>
      </c>
      <c r="AT670" s="99">
        <f t="shared" si="148"/>
        <v>3.3948335749455141</v>
      </c>
      <c r="AU670" s="98">
        <f>([10]CaseCE180!$O687+[10]CaseCE180!$Q687)/3600/1000</f>
        <v>6.5131805933596914</v>
      </c>
      <c r="AV670" s="98">
        <f>[10]CaseCE180!$AA687/1000</f>
        <v>1.6111948150378099</v>
      </c>
      <c r="AW670" s="99">
        <f t="shared" si="149"/>
        <v>4.042453794271208</v>
      </c>
      <c r="AX670" s="98">
        <f>([11]CaseCE185!$O687+[11]CaseCE185!$Q687)/3600/1000</f>
        <v>6.5407552093701806</v>
      </c>
      <c r="AY670" s="98">
        <f>[11]CaseCE185!$AA687/1000</f>
        <v>2.2933849589845301</v>
      </c>
      <c r="AZ670" s="99">
        <f t="shared" si="150"/>
        <v>2.8520092903488434</v>
      </c>
      <c r="BA670" s="98">
        <f>([12]CaseCE190!$O687+[12]CaseCE190!$Q687)/3600/1000</f>
        <v>0.83313817147070279</v>
      </c>
      <c r="BB670" s="98">
        <f>[12]CaseCE190!$AA687/1000</f>
        <v>0.24568447787443601</v>
      </c>
      <c r="BC670" s="99">
        <f t="shared" si="151"/>
        <v>3.3910899812584074</v>
      </c>
      <c r="BD670" s="98">
        <f>([13]CaseCE195!$O687+[13]CaseCE195!$Q687)/3600/1000</f>
        <v>0.86071117769738326</v>
      </c>
      <c r="BE670" s="98">
        <f>[13]CaseCE195!$AA687/1000</f>
        <v>0.37389212520140702</v>
      </c>
      <c r="BF670" s="99">
        <f t="shared" si="152"/>
        <v>2.3020307722013085</v>
      </c>
      <c r="BG670" s="98">
        <f>([14]CaseCE200!$O687+[14]CaseCE200!$Q687)/3600/1000</f>
        <v>7.9517527056527504</v>
      </c>
      <c r="BH670" s="98">
        <f>[14]CaseCE200!$AA687/1000</f>
        <v>2.1809255151117899</v>
      </c>
      <c r="BI670" s="99">
        <f t="shared" si="153"/>
        <v>3.6460450623161971</v>
      </c>
    </row>
    <row r="671" spans="19:61" x14ac:dyDescent="0.2">
      <c r="S671" t="s">
        <v>740</v>
      </c>
      <c r="T671" s="98">
        <f>([1]CaseCE100!$O688+[1]CaseCE100!$Q688)/3600/1000</f>
        <v>5.4407945854236939</v>
      </c>
      <c r="U671" s="98">
        <f>[1]CaseCE100!$AA688/1000</f>
        <v>2.26379237117981</v>
      </c>
      <c r="V671" s="99">
        <f t="shared" si="140"/>
        <v>2.4033982332876849</v>
      </c>
      <c r="W671" s="98">
        <f>([2]CaseCE110!$O688+[2]CaseCE110!$Q688)/3600/1000</f>
        <v>5.4132478435552507</v>
      </c>
      <c r="X671" s="98">
        <f>[2]CaseCE110!$AA688/1000</f>
        <v>1.59226927602548</v>
      </c>
      <c r="Y671" s="99">
        <f t="shared" si="141"/>
        <v>3.3997062714589652</v>
      </c>
      <c r="Z671" s="98">
        <f>([3]CaseCE120!$O688+[3]CaseCE120!$Q688)/3600/1000</f>
        <v>5.405560141138305</v>
      </c>
      <c r="AA671" s="98">
        <f>[3]CaseCE120!$AA688/1000</f>
        <v>1.4989352591978999</v>
      </c>
      <c r="AB671" s="99">
        <f t="shared" si="142"/>
        <v>3.6062665868777359</v>
      </c>
      <c r="AC671" s="98">
        <f>([4]CaseCE130!$O688+[4]CaseCE130!$Q688)/3600/1000</f>
        <v>0.31079450064829722</v>
      </c>
      <c r="AD671" s="98">
        <f>[4]CaseCE130!$AA688/1000</f>
        <v>0.16329548179738898</v>
      </c>
      <c r="AE671" s="99">
        <f t="shared" si="143"/>
        <v>1.9032645436811264</v>
      </c>
      <c r="AF671" s="98">
        <f>([5]CaseCE140!$O688+[5]CaseCE140!$Q688)/3600/1000</f>
        <v>0.28324768771256109</v>
      </c>
      <c r="AG671" s="98">
        <f>[5]CaseCE140!$AA688/1000</f>
        <v>0.102240750881558</v>
      </c>
      <c r="AH671" s="99">
        <f t="shared" si="144"/>
        <v>2.7703991341054675</v>
      </c>
      <c r="AI671" s="98">
        <f>([6]CaseCE150!$O688+[6]CaseCE150!$Q688)/3600/1000</f>
        <v>6.5132890447625007</v>
      </c>
      <c r="AJ671" s="98">
        <f>[6]CaseCE150!$AA688/1000</f>
        <v>1.7828579948532399</v>
      </c>
      <c r="AK671" s="99">
        <f t="shared" si="145"/>
        <v>3.6532853786252657</v>
      </c>
      <c r="AL671" s="98">
        <f>([7]CaseCE160!$O688+[7]CaseCE160!$Q688)/3600/1000</f>
        <v>6.5055723698625281</v>
      </c>
      <c r="AM671" s="98">
        <f>[7]CaseCE160!$AA688/1000</f>
        <v>1.68547777105917</v>
      </c>
      <c r="AN671" s="99">
        <f t="shared" si="146"/>
        <v>3.8597793940494189</v>
      </c>
      <c r="AO671" s="98">
        <f>([8]CaseCE165!$O688+[8]CaseCE165!$Q688)/3600/1000</f>
        <v>6.5298845887771391</v>
      </c>
      <c r="AP671" s="98">
        <f>[8]CaseCE165!$AA688/1000</f>
        <v>2.2205618830945899</v>
      </c>
      <c r="AQ671" s="99">
        <f t="shared" si="147"/>
        <v>2.9406451756602467</v>
      </c>
      <c r="AR671" s="98">
        <f>([9]CaseCE170!$O688+[9]CaseCE170!$Q688)/3600/1000</f>
        <v>3.2132852505512197</v>
      </c>
      <c r="AS671" s="98">
        <f>[9]CaseCE170!$AA688/1000</f>
        <v>0.94669057744105101</v>
      </c>
      <c r="AT671" s="99">
        <f t="shared" si="148"/>
        <v>3.3942296745330247</v>
      </c>
      <c r="AU671" s="98">
        <f>([10]CaseCE180!$O688+[10]CaseCE180!$Q688)/3600/1000</f>
        <v>6.5133172899854221</v>
      </c>
      <c r="AV671" s="98">
        <f>[10]CaseCE180!$AA688/1000</f>
        <v>1.6114455744628</v>
      </c>
      <c r="AW671" s="99">
        <f t="shared" si="149"/>
        <v>4.0419095706392296</v>
      </c>
      <c r="AX671" s="98">
        <f>([11]CaseCE185!$O688+[11]CaseCE185!$Q688)/3600/1000</f>
        <v>6.5408483697629558</v>
      </c>
      <c r="AY671" s="98">
        <f>[11]CaseCE185!$AA688/1000</f>
        <v>2.2938180538001101</v>
      </c>
      <c r="AZ671" s="99">
        <f t="shared" si="150"/>
        <v>2.8515114173623748</v>
      </c>
      <c r="BA671" s="98">
        <f>([12]CaseCE190!$O688+[12]CaseCE190!$Q688)/3600/1000</f>
        <v>0.83326749495885821</v>
      </c>
      <c r="BB671" s="98">
        <f>[12]CaseCE190!$AA688/1000</f>
        <v>0.24569721131615402</v>
      </c>
      <c r="BC671" s="99">
        <f t="shared" si="151"/>
        <v>3.3914405885813683</v>
      </c>
      <c r="BD671" s="98">
        <f>([13]CaseCE195!$O688+[13]CaseCE195!$Q688)/3600/1000</f>
        <v>0.86080183984358327</v>
      </c>
      <c r="BE671" s="98">
        <f>[13]CaseCE195!$AA688/1000</f>
        <v>0.37392032505030898</v>
      </c>
      <c r="BF671" s="99">
        <f t="shared" si="152"/>
        <v>2.302099624372564</v>
      </c>
      <c r="BG671" s="98">
        <f>([14]CaseCE200!$O688+[14]CaseCE200!$Q688)/3600/1000</f>
        <v>7.951890123332805</v>
      </c>
      <c r="BH671" s="98">
        <f>[14]CaseCE200!$AA688/1000</f>
        <v>2.1812771091921701</v>
      </c>
      <c r="BI671" s="99">
        <f t="shared" si="153"/>
        <v>3.6455203650295331</v>
      </c>
    </row>
    <row r="672" spans="19:61" x14ac:dyDescent="0.2">
      <c r="S672" t="s">
        <v>741</v>
      </c>
      <c r="T672" s="98">
        <f>([1]CaseCE100!$O689+[1]CaseCE100!$Q689)/3600/1000</f>
        <v>5.4404420490281389</v>
      </c>
      <c r="U672" s="98">
        <f>[1]CaseCE100!$AA689/1000</f>
        <v>2.2638346039101496</v>
      </c>
      <c r="V672" s="99">
        <f t="shared" si="140"/>
        <v>2.4031976716104952</v>
      </c>
      <c r="W672" s="98">
        <f>([2]CaseCE110!$O689+[2]CaseCE110!$Q689)/3600/1000</f>
        <v>5.4130035371590832</v>
      </c>
      <c r="X672" s="98">
        <f>[2]CaseCE110!$AA689/1000</f>
        <v>1.5923223743288699</v>
      </c>
      <c r="Y672" s="99">
        <f t="shared" si="141"/>
        <v>3.3994394755902047</v>
      </c>
      <c r="Z672" s="98">
        <f>([3]CaseCE120!$O689+[3]CaseCE120!$Q689)/3600/1000</f>
        <v>5.4053845238888893</v>
      </c>
      <c r="AA672" s="98">
        <f>[3]CaseCE120!$AA689/1000</f>
        <v>1.4989989589058301</v>
      </c>
      <c r="AB672" s="99">
        <f t="shared" si="142"/>
        <v>3.6059961828355518</v>
      </c>
      <c r="AC672" s="98">
        <f>([4]CaseCE130!$O689+[4]CaseCE130!$Q689)/3600/1000</f>
        <v>0.31044193707005829</v>
      </c>
      <c r="AD672" s="98">
        <f>[4]CaseCE130!$AA689/1000</f>
        <v>0.16312884757260901</v>
      </c>
      <c r="AE672" s="99">
        <f t="shared" si="143"/>
        <v>1.9030474480111796</v>
      </c>
      <c r="AF672" s="98">
        <f>([5]CaseCE140!$O689+[5]CaseCE140!$Q689)/3600/1000</f>
        <v>0.28300335218066663</v>
      </c>
      <c r="AG672" s="98">
        <f>[5]CaseCE140!$AA689/1000</f>
        <v>0.10216344168102699</v>
      </c>
      <c r="AH672" s="99">
        <f t="shared" si="144"/>
        <v>2.7701039385914092</v>
      </c>
      <c r="AI672" s="98">
        <f>([6]CaseCE150!$O689+[6]CaseCE150!$Q689)/3600/1000</f>
        <v>6.5130465686002221</v>
      </c>
      <c r="AJ672" s="98">
        <f>[6]CaseCE150!$AA689/1000</f>
        <v>1.7829836577497198</v>
      </c>
      <c r="AK672" s="99">
        <f t="shared" si="145"/>
        <v>3.6528919041357071</v>
      </c>
      <c r="AL672" s="98">
        <f>([7]CaseCE160!$O689+[7]CaseCE160!$Q689)/3600/1000</f>
        <v>6.5054142299773057</v>
      </c>
      <c r="AM672" s="98">
        <f>[7]CaseCE160!$AA689/1000</f>
        <v>1.6856253688085201</v>
      </c>
      <c r="AN672" s="99">
        <f t="shared" si="146"/>
        <v>3.8593476049637534</v>
      </c>
      <c r="AO672" s="98">
        <f>([8]CaseCE165!$O689+[8]CaseCE165!$Q689)/3600/1000</f>
        <v>6.5295592657046395</v>
      </c>
      <c r="AP672" s="98">
        <f>[8]CaseCE165!$AA689/1000</f>
        <v>2.2207049813682502</v>
      </c>
      <c r="AQ672" s="99">
        <f t="shared" si="147"/>
        <v>2.9403091903191756</v>
      </c>
      <c r="AR672" s="98">
        <f>([9]CaseCE170!$O689+[9]CaseCE170!$Q689)/3600/1000</f>
        <v>3.2130408579202525</v>
      </c>
      <c r="AS672" s="98">
        <f>[9]CaseCE170!$AA689/1000</f>
        <v>0.94670599443146208</v>
      </c>
      <c r="AT672" s="99">
        <f t="shared" si="148"/>
        <v>3.393916249415768</v>
      </c>
      <c r="AU672" s="98">
        <f>([10]CaseCE180!$O689+[10]CaseCE180!$Q689)/3600/1000</f>
        <v>6.5130782985673719</v>
      </c>
      <c r="AV672" s="98">
        <f>[10]CaseCE180!$AA689/1000</f>
        <v>1.6114243181819299</v>
      </c>
      <c r="AW672" s="99">
        <f t="shared" si="149"/>
        <v>4.0418145767563409</v>
      </c>
      <c r="AX672" s="98">
        <f>([11]CaseCE185!$O689+[11]CaseCE185!$Q689)/3600/1000</f>
        <v>6.5404989357230807</v>
      </c>
      <c r="AY672" s="98">
        <f>[11]CaseCE185!$AA689/1000</f>
        <v>2.29379636243223</v>
      </c>
      <c r="AZ672" s="99">
        <f t="shared" si="150"/>
        <v>2.8513860440461483</v>
      </c>
      <c r="BA672" s="98">
        <f>([12]CaseCE190!$O689+[12]CaseCE190!$Q689)/3600/1000</f>
        <v>0.8330181978632667</v>
      </c>
      <c r="BB672" s="98">
        <f>[12]CaseCE190!$AA689/1000</f>
        <v>0.24545493334385698</v>
      </c>
      <c r="BC672" s="99">
        <f t="shared" si="151"/>
        <v>3.3937724800026503</v>
      </c>
      <c r="BD672" s="98">
        <f>([13]CaseCE195!$O689+[13]CaseCE195!$Q689)/3600/1000</f>
        <v>0.86044891753517772</v>
      </c>
      <c r="BE672" s="98">
        <f>[13]CaseCE195!$AA689/1000</f>
        <v>0.37353486565616401</v>
      </c>
      <c r="BF672" s="99">
        <f t="shared" si="152"/>
        <v>2.3035303974200212</v>
      </c>
      <c r="BG672" s="98">
        <f>([14]CaseCE200!$O689+[14]CaseCE200!$Q689)/3600/1000</f>
        <v>7.9516437330406387</v>
      </c>
      <c r="BH672" s="98">
        <f>[14]CaseCE200!$AA689/1000</f>
        <v>2.1814449426154301</v>
      </c>
      <c r="BI672" s="99">
        <f t="shared" si="153"/>
        <v>3.6451269421024506</v>
      </c>
    </row>
    <row r="673" spans="13:61" x14ac:dyDescent="0.2">
      <c r="S673" t="s">
        <v>742</v>
      </c>
      <c r="T673" s="98">
        <f>([1]CaseCE100!$O690+[1]CaseCE100!$Q690)/3600/1000</f>
        <v>5.4394533144779444</v>
      </c>
      <c r="U673" s="98">
        <f>[1]CaseCE100!$AA690/1000</f>
        <v>2.2632520801902301</v>
      </c>
      <c r="V673" s="99">
        <f t="shared" si="140"/>
        <v>2.4033793504878829</v>
      </c>
      <c r="W673" s="98">
        <f>([2]CaseCE110!$O690+[2]CaseCE110!$Q690)/3600/1000</f>
        <v>5.4120512458080006</v>
      </c>
      <c r="X673" s="98">
        <f>[2]CaseCE110!$AA690/1000</f>
        <v>1.591911666306</v>
      </c>
      <c r="Y673" s="99">
        <f t="shared" si="141"/>
        <v>3.3997183137469933</v>
      </c>
      <c r="Z673" s="98">
        <f>([3]CaseCE120!$O690+[3]CaseCE120!$Q690)/3600/1000</f>
        <v>5.4044165538419167</v>
      </c>
      <c r="AA673" s="98">
        <f>[3]CaseCE120!$AA690/1000</f>
        <v>1.4986050843443799</v>
      </c>
      <c r="AB673" s="99">
        <f t="shared" si="142"/>
        <v>3.6062980236092539</v>
      </c>
      <c r="AC673" s="98">
        <f>([4]CaseCE130!$O690+[4]CaseCE130!$Q690)/3600/1000</f>
        <v>0.3094531532399416</v>
      </c>
      <c r="AD673" s="98">
        <f>[4]CaseCE130!$AA690/1000</f>
        <v>0.16259163028308798</v>
      </c>
      <c r="AE673" s="99">
        <f t="shared" si="143"/>
        <v>1.903253892596767</v>
      </c>
      <c r="AF673" s="98">
        <f>([5]CaseCE140!$O690+[5]CaseCE140!$Q690)/3600/1000</f>
        <v>0.28205101731903892</v>
      </c>
      <c r="AG673" s="98">
        <f>[5]CaseCE140!$AA690/1000</f>
        <v>0.101807757579641</v>
      </c>
      <c r="AH673" s="99">
        <f t="shared" si="144"/>
        <v>2.7704275590040308</v>
      </c>
      <c r="AI673" s="98">
        <f>([6]CaseCE150!$O690+[6]CaseCE150!$Q690)/3600/1000</f>
        <v>6.5121014794167502</v>
      </c>
      <c r="AJ673" s="98">
        <f>[6]CaseCE150!$AA690/1000</f>
        <v>1.78269065684399</v>
      </c>
      <c r="AK673" s="99">
        <f t="shared" si="145"/>
        <v>3.6529621414774986</v>
      </c>
      <c r="AL673" s="98">
        <f>([7]CaseCE160!$O690+[7]CaseCE160!$Q690)/3600/1000</f>
        <v>6.5044771878098615</v>
      </c>
      <c r="AM673" s="98">
        <f>[7]CaseCE160!$AA690/1000</f>
        <v>1.6853885111391</v>
      </c>
      <c r="AN673" s="99">
        <f t="shared" si="146"/>
        <v>3.859334002113076</v>
      </c>
      <c r="AO673" s="98">
        <f>([8]CaseCE165!$O690+[8]CaseCE165!$Q690)/3600/1000</f>
        <v>6.5286099527756942</v>
      </c>
      <c r="AP673" s="98">
        <f>[8]CaseCE165!$AA690/1000</f>
        <v>2.2203376767957002</v>
      </c>
      <c r="AQ673" s="99">
        <f t="shared" si="147"/>
        <v>2.9403680444667835</v>
      </c>
      <c r="AR673" s="98">
        <f>([9]CaseCE170!$O690+[9]CaseCE170!$Q690)/3600/1000</f>
        <v>3.2120938624905278</v>
      </c>
      <c r="AS673" s="98">
        <f>[9]CaseCE170!$AA690/1000</f>
        <v>0.94632565272918101</v>
      </c>
      <c r="AT673" s="99">
        <f t="shared" si="148"/>
        <v>3.3942796047290109</v>
      </c>
      <c r="AU673" s="98">
        <f>([10]CaseCE180!$O690+[10]CaseCE180!$Q690)/3600/1000</f>
        <v>6.5121403576358796</v>
      </c>
      <c r="AV673" s="98">
        <f>[10]CaseCE180!$AA690/1000</f>
        <v>1.6109156083686</v>
      </c>
      <c r="AW673" s="99">
        <f t="shared" si="149"/>
        <v>4.042508697417631</v>
      </c>
      <c r="AX673" s="98">
        <f>([11]CaseCE185!$O690+[11]CaseCE185!$Q690)/3600/1000</f>
        <v>6.5395136249721668</v>
      </c>
      <c r="AY673" s="98">
        <f>[11]CaseCE185!$AA690/1000</f>
        <v>2.29302196239259</v>
      </c>
      <c r="AZ673" s="99">
        <f t="shared" si="150"/>
        <v>2.8519193153076881</v>
      </c>
      <c r="BA673" s="98">
        <f>([12]CaseCE190!$O690+[12]CaseCE190!$Q690)/3600/1000</f>
        <v>0.83206318602261109</v>
      </c>
      <c r="BB673" s="98">
        <f>[12]CaseCE190!$AA690/1000</f>
        <v>0.24474392752844598</v>
      </c>
      <c r="BC673" s="99">
        <f t="shared" si="151"/>
        <v>3.3997296456963264</v>
      </c>
      <c r="BD673" s="98">
        <f>([13]CaseCE195!$O690+[13]CaseCE195!$Q690)/3600/1000</f>
        <v>0.85945926434494158</v>
      </c>
      <c r="BE673" s="98">
        <f>[13]CaseCE195!$AA690/1000</f>
        <v>0.37257450102772</v>
      </c>
      <c r="BF673" s="99">
        <f t="shared" si="152"/>
        <v>2.3068118241430504</v>
      </c>
      <c r="BG673" s="98">
        <f>([14]CaseCE200!$O690+[14]CaseCE200!$Q690)/3600/1000</f>
        <v>7.9506917868223894</v>
      </c>
      <c r="BH673" s="98">
        <f>[14]CaseCE200!$AA690/1000</f>
        <v>2.1811563131399296</v>
      </c>
      <c r="BI673" s="99">
        <f t="shared" si="153"/>
        <v>3.6451728557577807</v>
      </c>
    </row>
    <row r="674" spans="13:61" x14ac:dyDescent="0.2">
      <c r="S674" t="s">
        <v>743</v>
      </c>
      <c r="T674" s="98">
        <f>([1]CaseCE100!$O691+[1]CaseCE100!$Q691)/3600/1000</f>
        <v>5.4378415490173611</v>
      </c>
      <c r="U674" s="98">
        <f>[1]CaseCE100!$AA691/1000</f>
        <v>2.2625716283207997</v>
      </c>
      <c r="V674" s="99">
        <f t="shared" si="140"/>
        <v>2.4033897892784655</v>
      </c>
      <c r="W674" s="98">
        <f>([2]CaseCE110!$O691+[2]CaseCE110!$Q691)/3600/1000</f>
        <v>5.4103423691547494</v>
      </c>
      <c r="X674" s="98">
        <f>[2]CaseCE110!$AA691/1000</f>
        <v>1.5913956530579301</v>
      </c>
      <c r="Y674" s="99">
        <f t="shared" si="141"/>
        <v>3.3997468566403088</v>
      </c>
      <c r="Z674" s="98">
        <f>([3]CaseCE120!$O691+[3]CaseCE120!$Q691)/3600/1000</f>
        <v>5.4028813509445275</v>
      </c>
      <c r="AA674" s="98">
        <f>[3]CaseCE120!$AA691/1000</f>
        <v>1.49815096422709</v>
      </c>
      <c r="AB674" s="99">
        <f t="shared" si="142"/>
        <v>3.6063664343278812</v>
      </c>
      <c r="AC674" s="98">
        <f>([4]CaseCE130!$O691+[4]CaseCE130!$Q691)/3600/1000</f>
        <v>0.30784135057007223</v>
      </c>
      <c r="AD674" s="98">
        <f>[4]CaseCE130!$AA691/1000</f>
        <v>0.16174273253774102</v>
      </c>
      <c r="AE674" s="99">
        <f t="shared" si="143"/>
        <v>1.9032777902292493</v>
      </c>
      <c r="AF674" s="98">
        <f>([5]CaseCE140!$O691+[5]CaseCE140!$Q691)/3600/1000</f>
        <v>0.28034206551821667</v>
      </c>
      <c r="AG674" s="98">
        <f>[5]CaseCE140!$AA691/1000</f>
        <v>0.10118893278729099</v>
      </c>
      <c r="AH674" s="99">
        <f t="shared" si="144"/>
        <v>2.7704814923537442</v>
      </c>
      <c r="AI674" s="98">
        <f>([6]CaseCE150!$O691+[6]CaseCE150!$Q691)/3600/1000</f>
        <v>6.5104040035905557</v>
      </c>
      <c r="AJ674" s="98">
        <f>[6]CaseCE150!$AA691/1000</f>
        <v>1.7821498984711801</v>
      </c>
      <c r="AK674" s="99">
        <f t="shared" si="145"/>
        <v>3.653118073387382</v>
      </c>
      <c r="AL674" s="98">
        <f>([7]CaseCE160!$O691+[7]CaseCE160!$Q691)/3600/1000</f>
        <v>6.5029763846792497</v>
      </c>
      <c r="AM674" s="98">
        <f>[7]CaseCE160!$AA691/1000</f>
        <v>1.6849297367512299</v>
      </c>
      <c r="AN674" s="99">
        <f t="shared" si="146"/>
        <v>3.8594941040199449</v>
      </c>
      <c r="AO674" s="98">
        <f>([8]CaseCE165!$O691+[8]CaseCE165!$Q691)/3600/1000</f>
        <v>6.5268759977235282</v>
      </c>
      <c r="AP674" s="98">
        <f>[8]CaseCE165!$AA691/1000</f>
        <v>2.2196520619470199</v>
      </c>
      <c r="AQ674" s="99">
        <f t="shared" si="147"/>
        <v>2.9404950936311729</v>
      </c>
      <c r="AR674" s="98">
        <f>([9]CaseCE170!$O691+[9]CaseCE170!$Q691)/3600/1000</f>
        <v>3.210395071810586</v>
      </c>
      <c r="AS674" s="98">
        <f>[9]CaseCE170!$AA691/1000</f>
        <v>0.94570831948331202</v>
      </c>
      <c r="AT674" s="99">
        <f t="shared" si="148"/>
        <v>3.3946989845289575</v>
      </c>
      <c r="AU674" s="98">
        <f>([10]CaseCE180!$O691+[10]CaseCE180!$Q691)/3600/1000</f>
        <v>6.5104570081107358</v>
      </c>
      <c r="AV674" s="98">
        <f>[10]CaseCE180!$AA691/1000</f>
        <v>1.6104135367901999</v>
      </c>
      <c r="AW674" s="99">
        <f t="shared" si="149"/>
        <v>4.0427237224340962</v>
      </c>
      <c r="AX674" s="98">
        <f>([11]CaseCE185!$O691+[11]CaseCE185!$Q691)/3600/1000</f>
        <v>6.5379094871593386</v>
      </c>
      <c r="AY674" s="98">
        <f>[11]CaseCE185!$AA691/1000</f>
        <v>2.2923115260670301</v>
      </c>
      <c r="AZ674" s="99">
        <f t="shared" si="150"/>
        <v>2.852103395552251</v>
      </c>
      <c r="BA674" s="98">
        <f>([12]CaseCE190!$O691+[12]CaseCE190!$Q691)/3600/1000</f>
        <v>0.83035510567156112</v>
      </c>
      <c r="BB674" s="98">
        <f>[12]CaseCE190!$AA691/1000</f>
        <v>0.24377142757293502</v>
      </c>
      <c r="BC674" s="99">
        <f t="shared" si="151"/>
        <v>3.4062856091824938</v>
      </c>
      <c r="BD674" s="98">
        <f>([13]CaseCE195!$O691+[13]CaseCE195!$Q691)/3600/1000</f>
        <v>0.8578480697206361</v>
      </c>
      <c r="BE674" s="98">
        <f>[13]CaseCE195!$AA691/1000</f>
        <v>0.37136388690108901</v>
      </c>
      <c r="BF674" s="99">
        <f t="shared" si="152"/>
        <v>2.3099932437671837</v>
      </c>
      <c r="BG674" s="98">
        <f>([14]CaseCE200!$O691+[14]CaseCE200!$Q691)/3600/1000</f>
        <v>7.9489988193642498</v>
      </c>
      <c r="BH674" s="98">
        <f>[14]CaseCE200!$AA691/1000</f>
        <v>2.1805907331061301</v>
      </c>
      <c r="BI674" s="99">
        <f t="shared" si="153"/>
        <v>3.6453419244065777</v>
      </c>
    </row>
    <row r="675" spans="13:61" x14ac:dyDescent="0.2">
      <c r="S675" t="s">
        <v>744</v>
      </c>
      <c r="T675" s="98">
        <f>([1]CaseCE100!$O692+[1]CaseCE100!$Q692)/3600/1000</f>
        <v>5.43638871450925</v>
      </c>
      <c r="U675" s="98">
        <f>[1]CaseCE100!$AA692/1000</f>
        <v>2.2618387508599</v>
      </c>
      <c r="V675" s="99">
        <f t="shared" si="140"/>
        <v>2.4035262073578223</v>
      </c>
      <c r="W675" s="98">
        <f>([2]CaseCE110!$O692+[2]CaseCE110!$Q692)/3600/1000</f>
        <v>5.4089897987255284</v>
      </c>
      <c r="X675" s="98">
        <f>[2]CaseCE110!$AA692/1000</f>
        <v>1.59089046892951</v>
      </c>
      <c r="Y675" s="99">
        <f t="shared" si="141"/>
        <v>3.3999762424657489</v>
      </c>
      <c r="Z675" s="98">
        <f>([3]CaseCE120!$O692+[3]CaseCE120!$Q692)/3600/1000</f>
        <v>5.4014571129919444</v>
      </c>
      <c r="AA675" s="98">
        <f>[3]CaseCE120!$AA692/1000</f>
        <v>1.49765312804252</v>
      </c>
      <c r="AB675" s="99">
        <f t="shared" si="142"/>
        <v>3.6066142498909741</v>
      </c>
      <c r="AC675" s="98">
        <f>([4]CaseCE130!$O692+[4]CaseCE130!$Q692)/3600/1000</f>
        <v>0.30638850114807775</v>
      </c>
      <c r="AD675" s="98">
        <f>[4]CaseCE130!$AA692/1000</f>
        <v>0.16096582476858501</v>
      </c>
      <c r="AE675" s="99">
        <f t="shared" si="143"/>
        <v>1.9034382086294521</v>
      </c>
      <c r="AF675" s="98">
        <f>([5]CaseCE140!$O692+[5]CaseCE140!$Q692)/3600/1000</f>
        <v>0.27898946519071111</v>
      </c>
      <c r="AG675" s="98">
        <f>[5]CaseCE140!$AA692/1000</f>
        <v>0.100690766128486</v>
      </c>
      <c r="AH675" s="99">
        <f t="shared" si="144"/>
        <v>2.7707552133897546</v>
      </c>
      <c r="AI675" s="98">
        <f>([6]CaseCE150!$O692+[6]CaseCE150!$Q692)/3600/1000</f>
        <v>6.5090588884479725</v>
      </c>
      <c r="AJ675" s="98">
        <f>[6]CaseCE150!$AA692/1000</f>
        <v>1.78174192652873</v>
      </c>
      <c r="AK675" s="99">
        <f t="shared" si="145"/>
        <v>3.6531995972779372</v>
      </c>
      <c r="AL675" s="98">
        <f>([7]CaseCE160!$O692+[7]CaseCE160!$Q692)/3600/1000</f>
        <v>6.5015806950070836</v>
      </c>
      <c r="AM675" s="98">
        <f>[7]CaseCE160!$AA692/1000</f>
        <v>1.6845600853264899</v>
      </c>
      <c r="AN675" s="99">
        <f t="shared" si="146"/>
        <v>3.8595124932851483</v>
      </c>
      <c r="AO675" s="98">
        <f>([8]CaseCE165!$O692+[8]CaseCE165!$Q692)/3600/1000</f>
        <v>6.525489401118806</v>
      </c>
      <c r="AP675" s="98">
        <f>[8]CaseCE165!$AA692/1000</f>
        <v>2.2191213250912503</v>
      </c>
      <c r="AQ675" s="99">
        <f t="shared" si="147"/>
        <v>2.9405735176964596</v>
      </c>
      <c r="AR675" s="98">
        <f>([9]CaseCE170!$O692+[9]CaseCE170!$Q692)/3600/1000</f>
        <v>3.2090470146509835</v>
      </c>
      <c r="AS675" s="98">
        <f>[9]CaseCE170!$AA692/1000</f>
        <v>0.94526376429330605</v>
      </c>
      <c r="AT675" s="99">
        <f t="shared" si="148"/>
        <v>3.3948693855308387</v>
      </c>
      <c r="AU675" s="98">
        <f>([10]CaseCE180!$O692+[10]CaseCE180!$Q692)/3600/1000</f>
        <v>6.5091160998503366</v>
      </c>
      <c r="AV675" s="98">
        <f>[10]CaseCE180!$AA692/1000</f>
        <v>1.610020538513</v>
      </c>
      <c r="AW675" s="99">
        <f t="shared" si="149"/>
        <v>4.0428776802202133</v>
      </c>
      <c r="AX675" s="98">
        <f>([11]CaseCE185!$O692+[11]CaseCE185!$Q692)/3600/1000</f>
        <v>6.5364593284534021</v>
      </c>
      <c r="AY675" s="98">
        <f>[11]CaseCE185!$AA692/1000</f>
        <v>2.2916326140194703</v>
      </c>
      <c r="AZ675" s="99">
        <f t="shared" si="150"/>
        <v>2.8523155450247342</v>
      </c>
      <c r="BA675" s="98">
        <f>([12]CaseCE190!$O692+[12]CaseCE190!$Q692)/3600/1000</f>
        <v>0.82900380618611391</v>
      </c>
      <c r="BB675" s="98">
        <f>[12]CaseCE190!$AA692/1000</f>
        <v>0.24332046154991399</v>
      </c>
      <c r="BC675" s="99">
        <f t="shared" si="151"/>
        <v>3.4070451819197074</v>
      </c>
      <c r="BD675" s="98">
        <f>([13]CaseCE195!$O692+[13]CaseCE195!$Q692)/3600/1000</f>
        <v>0.85639612256799436</v>
      </c>
      <c r="BE675" s="98">
        <f>[13]CaseCE195!$AA692/1000</f>
        <v>0.37059463181990498</v>
      </c>
      <c r="BF675" s="99">
        <f t="shared" si="152"/>
        <v>2.3108702853099357</v>
      </c>
      <c r="BG675" s="98">
        <f>([14]CaseCE200!$O692+[14]CaseCE200!$Q692)/3600/1000</f>
        <v>7.9476982131546947</v>
      </c>
      <c r="BH675" s="98">
        <f>[14]CaseCE200!$AA692/1000</f>
        <v>2.1801884373972999</v>
      </c>
      <c r="BI675" s="99">
        <f t="shared" si="153"/>
        <v>3.645418018381303</v>
      </c>
    </row>
    <row r="676" spans="13:61" x14ac:dyDescent="0.2">
      <c r="S676" t="s">
        <v>745</v>
      </c>
      <c r="T676" s="98">
        <f>([1]CaseCE100!$O693+[1]CaseCE100!$Q693)/3600/1000</f>
        <v>5.4358316963968054</v>
      </c>
      <c r="U676" s="98">
        <f>[1]CaseCE100!$AA693/1000</f>
        <v>2.2615013514993101</v>
      </c>
      <c r="V676" s="99">
        <f t="shared" si="140"/>
        <v>2.4036384912142572</v>
      </c>
      <c r="W676" s="98">
        <f>([2]CaseCE110!$O693+[2]CaseCE110!$Q693)/3600/1000</f>
        <v>5.4084027087858058</v>
      </c>
      <c r="X676" s="98">
        <f>[2]CaseCE110!$AA693/1000</f>
        <v>1.5906405073554899</v>
      </c>
      <c r="Y676" s="99">
        <f t="shared" si="141"/>
        <v>3.4001414422530418</v>
      </c>
      <c r="Z676" s="98">
        <f>([3]CaseCE120!$O693+[3]CaseCE120!$Q693)/3600/1000</f>
        <v>5.4010066831444723</v>
      </c>
      <c r="AA676" s="98">
        <f>[3]CaseCE120!$AA693/1000</f>
        <v>1.4974467632681698</v>
      </c>
      <c r="AB676" s="99">
        <f t="shared" si="142"/>
        <v>3.6068104827692191</v>
      </c>
      <c r="AC676" s="98">
        <f>([4]CaseCE130!$O693+[4]CaseCE130!$Q693)/3600/1000</f>
        <v>0.30583149685588612</v>
      </c>
      <c r="AD676" s="98">
        <f>[4]CaseCE130!$AA693/1000</f>
        <v>0.16066244380752598</v>
      </c>
      <c r="AE676" s="99">
        <f t="shared" si="143"/>
        <v>1.9035655726877467</v>
      </c>
      <c r="AF676" s="98">
        <f>([5]CaseCE140!$O693+[5]CaseCE140!$Q693)/3600/1000</f>
        <v>0.27840238705830278</v>
      </c>
      <c r="AG676" s="98">
        <f>[5]CaseCE140!$AA693/1000</f>
        <v>0.10047191576511101</v>
      </c>
      <c r="AH676" s="99">
        <f t="shared" si="144"/>
        <v>2.7709473332743828</v>
      </c>
      <c r="AI676" s="98">
        <f>([6]CaseCE150!$O693+[6]CaseCE150!$Q693)/3600/1000</f>
        <v>6.5084686329555268</v>
      </c>
      <c r="AJ676" s="98">
        <f>[6]CaseCE150!$AA693/1000</f>
        <v>1.7814592059326602</v>
      </c>
      <c r="AK676" s="99">
        <f t="shared" si="145"/>
        <v>3.6534480336573867</v>
      </c>
      <c r="AL676" s="98">
        <f>([7]CaseCE160!$O693+[7]CaseCE160!$Q693)/3600/1000</f>
        <v>6.5010850536956113</v>
      </c>
      <c r="AM676" s="98">
        <f>[7]CaseCE160!$AA693/1000</f>
        <v>1.6843148188511601</v>
      </c>
      <c r="AN676" s="99">
        <f t="shared" si="146"/>
        <v>3.8597802387856928</v>
      </c>
      <c r="AO676" s="98">
        <f>([8]CaseCE165!$O693+[8]CaseCE165!$Q693)/3600/1000</f>
        <v>6.5249300145821945</v>
      </c>
      <c r="AP676" s="98">
        <f>[8]CaseCE165!$AA693/1000</f>
        <v>2.2187765467562399</v>
      </c>
      <c r="AQ676" s="99">
        <f t="shared" si="147"/>
        <v>2.9407783420648528</v>
      </c>
      <c r="AR676" s="98">
        <f>([9]CaseCE170!$O693+[9]CaseCE170!$Q693)/3600/1000</f>
        <v>3.2084569228049418</v>
      </c>
      <c r="AS676" s="98">
        <f>[9]CaseCE170!$AA693/1000</f>
        <v>0.94504410818832696</v>
      </c>
      <c r="AT676" s="99">
        <f t="shared" si="148"/>
        <v>3.3950340465649096</v>
      </c>
      <c r="AU676" s="98">
        <f>([10]CaseCE180!$O693+[10]CaseCE180!$Q693)/3600/1000</f>
        <v>6.5085244785948335</v>
      </c>
      <c r="AV676" s="98">
        <f>[10]CaseCE180!$AA693/1000</f>
        <v>1.6098496653879799</v>
      </c>
      <c r="AW676" s="99">
        <f t="shared" si="149"/>
        <v>4.0429392995688538</v>
      </c>
      <c r="AX676" s="98">
        <f>([11]CaseCE185!$O693+[11]CaseCE185!$Q693)/3600/1000</f>
        <v>6.5358996120406943</v>
      </c>
      <c r="AY676" s="98">
        <f>[11]CaseCE185!$AA693/1000</f>
        <v>2.2913666549188401</v>
      </c>
      <c r="AZ676" s="99">
        <f t="shared" si="150"/>
        <v>2.8524023416375477</v>
      </c>
      <c r="BA676" s="98">
        <f>([12]CaseCE190!$O693+[12]CaseCE190!$Q693)/3600/1000</f>
        <v>0.8284164920773861</v>
      </c>
      <c r="BB676" s="98">
        <f>[12]CaseCE190!$AA693/1000</f>
        <v>0.24339063523940399</v>
      </c>
      <c r="BC676" s="99">
        <f t="shared" si="151"/>
        <v>3.4036498210481221</v>
      </c>
      <c r="BD676" s="98">
        <f>([13]CaseCE195!$O693+[13]CaseCE195!$Q693)/3600/1000</f>
        <v>0.85583946516777498</v>
      </c>
      <c r="BE676" s="98">
        <f>[13]CaseCE195!$AA693/1000</f>
        <v>0.37068704674080999</v>
      </c>
      <c r="BF676" s="99">
        <f t="shared" si="152"/>
        <v>2.3087924778935989</v>
      </c>
      <c r="BG676" s="98">
        <f>([14]CaseCE200!$O693+[14]CaseCE200!$Q693)/3600/1000</f>
        <v>7.9471320710459992</v>
      </c>
      <c r="BH676" s="98">
        <f>[14]CaseCE200!$AA693/1000</f>
        <v>2.1798826555188104</v>
      </c>
      <c r="BI676" s="99">
        <f t="shared" si="153"/>
        <v>3.6456696652575493</v>
      </c>
    </row>
    <row r="677" spans="13:61" x14ac:dyDescent="0.2">
      <c r="S677" t="s">
        <v>746</v>
      </c>
      <c r="T677" s="98">
        <f>([1]CaseCE100!$O694+[1]CaseCE100!$Q694)/3600/1000</f>
        <v>5.4351570025201106</v>
      </c>
      <c r="U677" s="98">
        <f>[1]CaseCE100!$AA694/1000</f>
        <v>2.2612820807686598</v>
      </c>
      <c r="V677" s="99">
        <f t="shared" si="140"/>
        <v>2.40357319802958</v>
      </c>
      <c r="W677" s="98">
        <f>([2]CaseCE110!$O694+[2]CaseCE110!$Q694)/3600/1000</f>
        <v>5.4077888845872772</v>
      </c>
      <c r="X677" s="98">
        <f>[2]CaseCE110!$AA694/1000</f>
        <v>1.59049499889653</v>
      </c>
      <c r="Y677" s="99">
        <f t="shared" si="141"/>
        <v>3.4000665757133151</v>
      </c>
      <c r="Z677" s="98">
        <f>([3]CaseCE120!$O694+[3]CaseCE120!$Q694)/3600/1000</f>
        <v>5.400500789933222</v>
      </c>
      <c r="AA677" s="98">
        <f>[3]CaseCE120!$AA694/1000</f>
        <v>1.49733128766671</v>
      </c>
      <c r="AB677" s="99">
        <f t="shared" si="142"/>
        <v>3.6067507801488725</v>
      </c>
      <c r="AC677" s="98">
        <f>([4]CaseCE130!$O694+[4]CaseCE130!$Q694)/3600/1000</f>
        <v>0.30515681461773336</v>
      </c>
      <c r="AD677" s="98">
        <f>[4]CaseCE130!$AA694/1000</f>
        <v>0.16031360851047502</v>
      </c>
      <c r="AE677" s="99">
        <f t="shared" si="143"/>
        <v>1.9034991318144658</v>
      </c>
      <c r="AF677" s="98">
        <f>([5]CaseCE140!$O694+[5]CaseCE140!$Q694)/3600/1000</f>
        <v>0.27778856641876942</v>
      </c>
      <c r="AG677" s="98">
        <f>[5]CaseCE140!$AA694/1000</f>
        <v>0.10025314159359</v>
      </c>
      <c r="AH677" s="99">
        <f t="shared" si="144"/>
        <v>2.770871436078076</v>
      </c>
      <c r="AI677" s="98">
        <f>([6]CaseCE150!$O694+[6]CaseCE150!$Q694)/3600/1000</f>
        <v>6.5078534975166944</v>
      </c>
      <c r="AJ677" s="98">
        <f>[6]CaseCE150!$AA694/1000</f>
        <v>1.78129882635976</v>
      </c>
      <c r="AK677" s="99">
        <f t="shared" si="145"/>
        <v>3.6534316428064249</v>
      </c>
      <c r="AL677" s="98">
        <f>([7]CaseCE160!$O694+[7]CaseCE160!$Q694)/3600/1000</f>
        <v>6.5005674830656659</v>
      </c>
      <c r="AM677" s="98">
        <f>[7]CaseCE160!$AA694/1000</f>
        <v>1.68419217371503</v>
      </c>
      <c r="AN677" s="99">
        <f t="shared" si="146"/>
        <v>3.8597540022565027</v>
      </c>
      <c r="AO677" s="98">
        <f>([8]CaseCE165!$O694+[8]CaseCE165!$Q694)/3600/1000</f>
        <v>6.5242677009896104</v>
      </c>
      <c r="AP677" s="98">
        <f>[8]CaseCE165!$AA694/1000</f>
        <v>2.21856083053581</v>
      </c>
      <c r="AQ677" s="99">
        <f t="shared" si="147"/>
        <v>2.9407657483134773</v>
      </c>
      <c r="AR677" s="98">
        <f>([9]CaseCE170!$O694+[9]CaseCE170!$Q694)/3600/1000</f>
        <v>3.2078424725990309</v>
      </c>
      <c r="AS677" s="98">
        <f>[9]CaseCE170!$AA694/1000</f>
        <v>0.94485704653786007</v>
      </c>
      <c r="AT677" s="99">
        <f t="shared" si="148"/>
        <v>3.395055881049085</v>
      </c>
      <c r="AU677" s="98">
        <f>([10]CaseCE180!$O694+[10]CaseCE180!$Q694)/3600/1000</f>
        <v>6.5079090091394365</v>
      </c>
      <c r="AV677" s="98">
        <f>[10]CaseCE180!$AA694/1000</f>
        <v>1.6097128664890099</v>
      </c>
      <c r="AW677" s="99">
        <f t="shared" si="149"/>
        <v>4.0429005350090916</v>
      </c>
      <c r="AX677" s="98">
        <f>([11]CaseCE185!$O694+[11]CaseCE185!$Q694)/3600/1000</f>
        <v>6.5352240624833993</v>
      </c>
      <c r="AY677" s="98">
        <f>[11]CaseCE185!$AA694/1000</f>
        <v>2.29114615344468</v>
      </c>
      <c r="AZ677" s="99">
        <f t="shared" si="150"/>
        <v>2.8523820065594054</v>
      </c>
      <c r="BA677" s="98">
        <f>([12]CaseCE190!$O694+[12]CaseCE190!$Q694)/3600/1000</f>
        <v>0.82780265813819454</v>
      </c>
      <c r="BB677" s="98">
        <f>[12]CaseCE190!$AA694/1000</f>
        <v>0.24326736048624401</v>
      </c>
      <c r="BC677" s="99">
        <f t="shared" si="151"/>
        <v>3.4028513175116402</v>
      </c>
      <c r="BD677" s="98">
        <f>([13]CaseCE195!$O694+[13]CaseCE195!$Q694)/3600/1000</f>
        <v>0.85516472551567779</v>
      </c>
      <c r="BE677" s="98">
        <f>[13]CaseCE195!$AA694/1000</f>
        <v>0.37040976293277705</v>
      </c>
      <c r="BF677" s="99">
        <f t="shared" si="152"/>
        <v>2.3086992058329612</v>
      </c>
      <c r="BG677" s="98">
        <f>([14]CaseCE200!$O694+[14]CaseCE200!$Q694)/3600/1000</f>
        <v>7.9465055848527228</v>
      </c>
      <c r="BH677" s="98">
        <f>[14]CaseCE200!$AA694/1000</f>
        <v>2.1797102920981803</v>
      </c>
      <c r="BI677" s="99">
        <f t="shared" si="153"/>
        <v>3.6456705341348132</v>
      </c>
    </row>
    <row r="678" spans="13:61" x14ac:dyDescent="0.2">
      <c r="S678" t="s">
        <v>747</v>
      </c>
      <c r="T678" s="98">
        <f>([1]CaseCE100!$O695+[1]CaseCE100!$Q695)/3600/1000</f>
        <v>5.4347534626538607</v>
      </c>
      <c r="U678" s="98">
        <f>[1]CaseCE100!$AA695/1000</f>
        <v>2.2614115300994801</v>
      </c>
      <c r="V678" s="99">
        <f t="shared" si="140"/>
        <v>2.4032571649684584</v>
      </c>
      <c r="W678" s="98">
        <f>([2]CaseCE110!$O695+[2]CaseCE110!$Q695)/3600/1000</f>
        <v>5.4073684840979164</v>
      </c>
      <c r="X678" s="98">
        <f>[2]CaseCE110!$AA695/1000</f>
        <v>1.59057999532963</v>
      </c>
      <c r="Y678" s="99">
        <f t="shared" si="141"/>
        <v>3.3996205786413776</v>
      </c>
      <c r="Z678" s="98">
        <f>([3]CaseCE120!$O695+[3]CaseCE120!$Q695)/3600/1000</f>
        <v>5.4002142556820001</v>
      </c>
      <c r="AA678" s="98">
        <f>[3]CaseCE120!$AA695/1000</f>
        <v>1.4974384822639999</v>
      </c>
      <c r="AB678" s="99">
        <f t="shared" si="142"/>
        <v>3.6063012401800538</v>
      </c>
      <c r="AC678" s="98">
        <f>([4]CaseCE130!$O695+[4]CaseCE130!$Q695)/3600/1000</f>
        <v>0.30475329854029443</v>
      </c>
      <c r="AD678" s="98">
        <f>[4]CaseCE130!$AA695/1000</f>
        <v>0.160130501637331</v>
      </c>
      <c r="AE678" s="99">
        <f t="shared" si="143"/>
        <v>1.9031558349233804</v>
      </c>
      <c r="AF678" s="98">
        <f>([5]CaseCE140!$O695+[5]CaseCE140!$Q695)/3600/1000</f>
        <v>0.27736817096387778</v>
      </c>
      <c r="AG678" s="98">
        <f>[5]CaseCE140!$AA695/1000</f>
        <v>0.10011923399976799</v>
      </c>
      <c r="AH678" s="99">
        <f t="shared" si="144"/>
        <v>2.7703784765724491</v>
      </c>
      <c r="AI678" s="98">
        <f>([6]CaseCE150!$O695+[6]CaseCE150!$Q695)/3600/1000</f>
        <v>6.507430197668417</v>
      </c>
      <c r="AJ678" s="98">
        <f>[6]CaseCE150!$AA695/1000</f>
        <v>1.78130233094169</v>
      </c>
      <c r="AK678" s="99">
        <f t="shared" si="145"/>
        <v>3.6531868199084698</v>
      </c>
      <c r="AL678" s="98">
        <f>([7]CaseCE160!$O695+[7]CaseCE160!$Q695)/3600/1000</f>
        <v>6.5003038853931665</v>
      </c>
      <c r="AM678" s="98">
        <f>[7]CaseCE160!$AA695/1000</f>
        <v>1.68420836010918</v>
      </c>
      <c r="AN678" s="99">
        <f t="shared" si="146"/>
        <v>3.8595603960615539</v>
      </c>
      <c r="AO678" s="98">
        <f>([8]CaseCE165!$O695+[8]CaseCE165!$Q695)/3600/1000</f>
        <v>6.5238539558410285</v>
      </c>
      <c r="AP678" s="98">
        <f>[8]CaseCE165!$AA695/1000</f>
        <v>2.21857955676878</v>
      </c>
      <c r="AQ678" s="99">
        <f t="shared" si="147"/>
        <v>2.9405544353534956</v>
      </c>
      <c r="AR678" s="98">
        <f>([9]CaseCE170!$O695+[9]CaseCE170!$Q695)/3600/1000</f>
        <v>3.2074200169149525</v>
      </c>
      <c r="AS678" s="98">
        <f>[9]CaseCE170!$AA695/1000</f>
        <v>0.94482193979815299</v>
      </c>
      <c r="AT678" s="99">
        <f t="shared" si="148"/>
        <v>3.3947349038064987</v>
      </c>
      <c r="AU678" s="98">
        <f>([10]CaseCE180!$O695+[10]CaseCE180!$Q695)/3600/1000</f>
        <v>6.5074849509330663</v>
      </c>
      <c r="AV678" s="98">
        <f>[10]CaseCE180!$AA695/1000</f>
        <v>1.6098129605038101</v>
      </c>
      <c r="AW678" s="99">
        <f t="shared" si="149"/>
        <v>4.0423857370961107</v>
      </c>
      <c r="AX678" s="98">
        <f>([11]CaseCE185!$O695+[11]CaseCE185!$Q695)/3600/1000</f>
        <v>6.5348197694758472</v>
      </c>
      <c r="AY678" s="98">
        <f>[11]CaseCE185!$AA695/1000</f>
        <v>2.2913628835054003</v>
      </c>
      <c r="AZ678" s="99">
        <f t="shared" si="150"/>
        <v>2.8519357699809951</v>
      </c>
      <c r="BA678" s="98">
        <f>([12]CaseCE190!$O695+[12]CaseCE190!$Q695)/3600/1000</f>
        <v>0.82738205822451372</v>
      </c>
      <c r="BB678" s="98">
        <f>[12]CaseCE190!$AA695/1000</f>
        <v>0.24326748891136699</v>
      </c>
      <c r="BC678" s="99">
        <f t="shared" si="151"/>
        <v>3.401120560445976</v>
      </c>
      <c r="BD678" s="98">
        <f>([13]CaseCE195!$O695+[13]CaseCE195!$Q695)/3600/1000</f>
        <v>0.85476151786112764</v>
      </c>
      <c r="BE678" s="98">
        <f>[13]CaseCE195!$AA695/1000</f>
        <v>0.37042795372832399</v>
      </c>
      <c r="BF678" s="99">
        <f t="shared" si="152"/>
        <v>2.3074973399227297</v>
      </c>
      <c r="BG678" s="98">
        <f>([14]CaseCE200!$O695+[14]CaseCE200!$Q695)/3600/1000</f>
        <v>7.9460781749884717</v>
      </c>
      <c r="BH678" s="98">
        <f>[14]CaseCE200!$AA695/1000</f>
        <v>2.17971917441806</v>
      </c>
      <c r="BI678" s="99">
        <f t="shared" si="153"/>
        <v>3.6454595932569664</v>
      </c>
    </row>
    <row r="679" spans="13:61" x14ac:dyDescent="0.2">
      <c r="S679" t="s">
        <v>748</v>
      </c>
      <c r="T679" s="98">
        <f>([1]CaseCE100!$O696+[1]CaseCE100!$Q696)/3600/1000</f>
        <v>5.4345734820032225</v>
      </c>
      <c r="U679" s="98">
        <f>[1]CaseCE100!$AA696/1000</f>
        <v>2.2615094618110501</v>
      </c>
      <c r="V679" s="99">
        <f t="shared" si="140"/>
        <v>2.4030735107564558</v>
      </c>
      <c r="W679" s="98">
        <f>([2]CaseCE110!$O696+[2]CaseCE110!$Q696)/3600/1000</f>
        <v>5.4071304417032229</v>
      </c>
      <c r="X679" s="98">
        <f>[2]CaseCE110!$AA696/1000</f>
        <v>1.5906343267885099</v>
      </c>
      <c r="Y679" s="99">
        <f t="shared" si="141"/>
        <v>3.3993548049602431</v>
      </c>
      <c r="Z679" s="98">
        <f>([3]CaseCE120!$O696+[3]CaseCE120!$Q696)/3600/1000</f>
        <v>5.4000090010536388</v>
      </c>
      <c r="AA679" s="98">
        <f>[3]CaseCE120!$AA696/1000</f>
        <v>1.4974952723235599</v>
      </c>
      <c r="AB679" s="99">
        <f t="shared" si="142"/>
        <v>3.6060274118093329</v>
      </c>
      <c r="AC679" s="98">
        <f>([4]CaseCE130!$O696+[4]CaseCE130!$Q696)/3600/1000</f>
        <v>0.30457333390579722</v>
      </c>
      <c r="AD679" s="98">
        <f>[4]CaseCE130!$AA696/1000</f>
        <v>0.16005275571921102</v>
      </c>
      <c r="AE679" s="99">
        <f t="shared" si="143"/>
        <v>1.9029558881205786</v>
      </c>
      <c r="AF679" s="98">
        <f>([5]CaseCE140!$O696+[5]CaseCE140!$Q696)/3600/1000</f>
        <v>0.27713015225106558</v>
      </c>
      <c r="AG679" s="98">
        <f>[5]CaseCE140!$AA696/1000</f>
        <v>0.10004394422096201</v>
      </c>
      <c r="AH679" s="99">
        <f t="shared" si="144"/>
        <v>2.770084230575538</v>
      </c>
      <c r="AI679" s="98">
        <f>([6]CaseCE150!$O696+[6]CaseCE150!$Q696)/3600/1000</f>
        <v>6.5071886366936953</v>
      </c>
      <c r="AJ679" s="98">
        <f>[6]CaseCE150!$AA696/1000</f>
        <v>1.7814101423259399</v>
      </c>
      <c r="AK679" s="99">
        <f t="shared" si="145"/>
        <v>3.6528301271471557</v>
      </c>
      <c r="AL679" s="98">
        <f>([7]CaseCE160!$O696+[7]CaseCE160!$Q696)/3600/1000</f>
        <v>6.5000863580572776</v>
      </c>
      <c r="AM679" s="98">
        <f>[7]CaseCE160!$AA696/1000</f>
        <v>1.68429841911125</v>
      </c>
      <c r="AN679" s="99">
        <f t="shared" si="146"/>
        <v>3.85922487624679</v>
      </c>
      <c r="AO679" s="98">
        <f>([8]CaseCE165!$O696+[8]CaseCE165!$Q696)/3600/1000</f>
        <v>6.5236560485305555</v>
      </c>
      <c r="AP679" s="98">
        <f>[8]CaseCE165!$AA696/1000</f>
        <v>2.2187330661528599</v>
      </c>
      <c r="AQ679" s="99">
        <f t="shared" si="147"/>
        <v>2.9402617863545677</v>
      </c>
      <c r="AR679" s="98">
        <f>([9]CaseCE170!$O696+[9]CaseCE170!$Q696)/3600/1000</f>
        <v>3.2071782556663191</v>
      </c>
      <c r="AS679" s="98">
        <f>[9]CaseCE170!$AA696/1000</f>
        <v>0.94485809231072804</v>
      </c>
      <c r="AT679" s="99">
        <f t="shared" si="148"/>
        <v>3.3943491427616408</v>
      </c>
      <c r="AU679" s="98">
        <f>([10]CaseCE180!$O696+[10]CaseCE180!$Q696)/3600/1000</f>
        <v>6.5072382489190055</v>
      </c>
      <c r="AV679" s="98">
        <f>[10]CaseCE180!$AA696/1000</f>
        <v>1.6098536022093799</v>
      </c>
      <c r="AW679" s="99">
        <f t="shared" si="149"/>
        <v>4.0421304396799833</v>
      </c>
      <c r="AX679" s="98">
        <f>([11]CaseCE185!$O696+[11]CaseCE185!$Q696)/3600/1000</f>
        <v>6.5346366795851445</v>
      </c>
      <c r="AY679" s="98">
        <f>[11]CaseCE185!$AA696/1000</f>
        <v>2.2914937786584901</v>
      </c>
      <c r="AZ679" s="99">
        <f t="shared" si="150"/>
        <v>2.8516929613532351</v>
      </c>
      <c r="BA679" s="98">
        <f>([12]CaseCE190!$O696+[12]CaseCE190!$Q696)/3600/1000</f>
        <v>0.82714311573681087</v>
      </c>
      <c r="BB679" s="98">
        <f>[12]CaseCE190!$AA696/1000</f>
        <v>0.24330875374504701</v>
      </c>
      <c r="BC679" s="99">
        <f t="shared" si="151"/>
        <v>3.3995616803969959</v>
      </c>
      <c r="BD679" s="98">
        <f>([13]CaseCE195!$O696+[13]CaseCE195!$Q696)/3600/1000</f>
        <v>0.85458141088932493</v>
      </c>
      <c r="BE679" s="98">
        <f>[13]CaseCE195!$AA696/1000</f>
        <v>0.37052329127665795</v>
      </c>
      <c r="BF679" s="99">
        <f t="shared" si="152"/>
        <v>2.3064175208657427</v>
      </c>
      <c r="BG679" s="98">
        <f>([14]CaseCE200!$O696+[14]CaseCE200!$Q696)/3600/1000</f>
        <v>7.9458386516947215</v>
      </c>
      <c r="BH679" s="98">
        <f>[14]CaseCE200!$AA696/1000</f>
        <v>2.1798614076423899</v>
      </c>
      <c r="BI679" s="99">
        <f t="shared" si="153"/>
        <v>3.6451118515320999</v>
      </c>
    </row>
    <row r="680" spans="13:61" x14ac:dyDescent="0.2">
      <c r="M680" s="106" t="s">
        <v>11</v>
      </c>
      <c r="N680" s="106" t="s">
        <v>755</v>
      </c>
      <c r="S680" t="s">
        <v>749</v>
      </c>
      <c r="T680" s="98">
        <f>([1]CaseCE100!$O697+[1]CaseCE100!$Q697)/3600/1000</f>
        <v>5.434614515881834</v>
      </c>
      <c r="U680" s="98">
        <f>[1]CaseCE100!$AA697/1000</f>
        <v>2.2615227983347101</v>
      </c>
      <c r="V680" s="99">
        <f t="shared" si="140"/>
        <v>2.4030774838456876</v>
      </c>
      <c r="W680" s="98">
        <f>([2]CaseCE110!$O697+[2]CaseCE110!$Q697)/3600/1000</f>
        <v>5.4070692385019719</v>
      </c>
      <c r="X680" s="98">
        <f>[2]CaseCE110!$AA697/1000</f>
        <v>1.59061981158735</v>
      </c>
      <c r="Y680" s="99">
        <f t="shared" si="141"/>
        <v>3.3993473481925376</v>
      </c>
      <c r="Z680" s="98">
        <f>([3]CaseCE120!$O697+[3]CaseCE120!$Q697)/3600/1000</f>
        <v>5.3999053611212506</v>
      </c>
      <c r="AA680" s="98">
        <f>[3]CaseCE120!$AA697/1000</f>
        <v>1.49747161141519</v>
      </c>
      <c r="AB680" s="99">
        <f t="shared" si="142"/>
        <v>3.6060151791579234</v>
      </c>
      <c r="AC680" s="98">
        <f>([4]CaseCE130!$O697+[4]CaseCE130!$Q697)/3600/1000</f>
        <v>0.3046143784632111</v>
      </c>
      <c r="AD680" s="98">
        <f>[4]CaseCE130!$AA697/1000</f>
        <v>0.16007398438763901</v>
      </c>
      <c r="AE680" s="99">
        <f t="shared" si="143"/>
        <v>1.9029599321120765</v>
      </c>
      <c r="AF680" s="98">
        <f>([5]CaseCE140!$O697+[5]CaseCE140!$Q697)/3600/1000</f>
        <v>0.27706898019860809</v>
      </c>
      <c r="AG680" s="98">
        <f>[5]CaseCE140!$AA697/1000</f>
        <v>0.100022134276856</v>
      </c>
      <c r="AH680" s="99">
        <f t="shared" si="144"/>
        <v>2.7700766655478053</v>
      </c>
      <c r="AI680" s="98">
        <f>([6]CaseCE150!$O697+[6]CaseCE150!$Q697)/3600/1000</f>
        <v>6.507121870607083</v>
      </c>
      <c r="AJ680" s="98">
        <f>[6]CaseCE150!$AA697/1000</f>
        <v>1.78142333920177</v>
      </c>
      <c r="AK680" s="99">
        <f t="shared" si="145"/>
        <v>3.6527655877253915</v>
      </c>
      <c r="AL680" s="98">
        <f>([7]CaseCE160!$O697+[7]CaseCE160!$Q697)/3600/1000</f>
        <v>6.4999972154694721</v>
      </c>
      <c r="AM680" s="98">
        <f>[7]CaseCE160!$AA697/1000</f>
        <v>1.68433111033704</v>
      </c>
      <c r="AN680" s="99">
        <f t="shared" si="146"/>
        <v>3.8590970478297479</v>
      </c>
      <c r="AO680" s="98">
        <f>([8]CaseCE165!$O697+[8]CaseCE165!$Q697)/3600/1000</f>
        <v>6.5236669301563612</v>
      </c>
      <c r="AP680" s="98">
        <f>[8]CaseCE165!$AA697/1000</f>
        <v>2.2187764865161697</v>
      </c>
      <c r="AQ680" s="99">
        <f t="shared" si="147"/>
        <v>2.940209151215385</v>
      </c>
      <c r="AR680" s="98">
        <f>([9]CaseCE170!$O697+[9]CaseCE170!$Q697)/3600/1000</f>
        <v>3.2071121307177863</v>
      </c>
      <c r="AS680" s="98">
        <f>[9]CaseCE170!$AA697/1000</f>
        <v>0.94486985756575903</v>
      </c>
      <c r="AT680" s="99">
        <f t="shared" si="148"/>
        <v>3.394236894147705</v>
      </c>
      <c r="AU680" s="98">
        <f>([10]CaseCE180!$O697+[10]CaseCE180!$Q697)/3600/1000</f>
        <v>6.5071665632753533</v>
      </c>
      <c r="AV680" s="98">
        <f>[10]CaseCE180!$AA697/1000</f>
        <v>1.60986762107506</v>
      </c>
      <c r="AW680" s="99">
        <f t="shared" si="149"/>
        <v>4.0420507115547215</v>
      </c>
      <c r="AX680" s="98">
        <f>([11]CaseCE185!$O697+[11]CaseCE185!$Q697)/3600/1000</f>
        <v>6.5346741948469189</v>
      </c>
      <c r="AY680" s="98">
        <f>[11]CaseCE185!$AA697/1000</f>
        <v>2.29156529508953</v>
      </c>
      <c r="AZ680" s="99">
        <f t="shared" si="150"/>
        <v>2.8516203351699012</v>
      </c>
      <c r="BA680" s="98">
        <f>([12]CaseCE190!$O697+[12]CaseCE190!$Q697)/3600/1000</f>
        <v>0.82708099511587052</v>
      </c>
      <c r="BB680" s="98">
        <f>[12]CaseCE190!$AA697/1000</f>
        <v>0.243394851206478</v>
      </c>
      <c r="BC680" s="99">
        <f t="shared" si="151"/>
        <v>3.3981039081810192</v>
      </c>
      <c r="BD680" s="98">
        <f>([13]CaseCE195!$O697+[13]CaseCE195!$Q697)/3600/1000</f>
        <v>0.85462253272450261</v>
      </c>
      <c r="BE680" s="98">
        <f>[13]CaseCE195!$AA697/1000</f>
        <v>0.37070910993490097</v>
      </c>
      <c r="BF680" s="99">
        <f t="shared" si="152"/>
        <v>2.3053723521242304</v>
      </c>
      <c r="BG680" s="98">
        <f>([14]CaseCE200!$O697+[14]CaseCE200!$Q697)/3600/1000</f>
        <v>7.9457830360389723</v>
      </c>
      <c r="BH680" s="98">
        <f>[14]CaseCE200!$AA697/1000</f>
        <v>2.1798901773332999</v>
      </c>
      <c r="BI680" s="99">
        <f t="shared" si="153"/>
        <v>3.645038231127403</v>
      </c>
    </row>
    <row r="681" spans="13:61" x14ac:dyDescent="0.2">
      <c r="M681" s="106" t="s">
        <v>754</v>
      </c>
      <c r="N681" s="106" t="s">
        <v>756</v>
      </c>
    </row>
    <row r="682" spans="13:61" x14ac:dyDescent="0.2">
      <c r="M682" s="110">
        <f>AVERAGE(M9:O9)</f>
        <v>2.3896289460172504</v>
      </c>
      <c r="N682" s="109">
        <f>ABS((P9-M682)/M682)</f>
        <v>5.6249374183826454E-3</v>
      </c>
      <c r="S682" t="s">
        <v>12</v>
      </c>
      <c r="V682" s="98">
        <f>MIN(V9:V680)</f>
        <v>2.3974295177904619</v>
      </c>
      <c r="Y682" s="98">
        <f>MIN(Y9:Y680)</f>
        <v>3.3935232678310916</v>
      </c>
      <c r="AB682" s="98">
        <f>MIN(AB9:AB680)</f>
        <v>3.5997918167128486</v>
      </c>
      <c r="AE682" s="98">
        <f>MIN(AE9:AE680)</f>
        <v>1.8970200358324181</v>
      </c>
      <c r="AH682" s="98">
        <f>MIN(AH9:AH680)</f>
        <v>2.7636667073489978</v>
      </c>
      <c r="AK682" s="98">
        <f>MIN(AK9:AK680)</f>
        <v>3.6427952917581998</v>
      </c>
      <c r="AN682" s="98">
        <f>MIN(AN9:AN680)</f>
        <v>3.8475618194473236</v>
      </c>
      <c r="AQ682" s="98">
        <f>MIN(AQ9:AQ680)</f>
        <v>2.9308541309551726</v>
      </c>
      <c r="AT682" s="98">
        <f>MIN(AT9:AT680)</f>
        <v>3.3791627077138515</v>
      </c>
      <c r="AW682" s="98">
        <f>MIN(AW9:AW680)</f>
        <v>4.0205708016791961</v>
      </c>
      <c r="AZ682" s="98">
        <f>MIN(AZ9:AZ680)</f>
        <v>2.8340963204266392</v>
      </c>
      <c r="BC682" s="98">
        <f>MIN(BC9:BC680)</f>
        <v>3.3364916454445996</v>
      </c>
      <c r="BF682" s="98">
        <f>MIN(BF9:BF680)</f>
        <v>2.234139481283099</v>
      </c>
      <c r="BI682" s="98">
        <f>MIN(BI9:BI680)</f>
        <v>3.6334114769673209</v>
      </c>
    </row>
    <row r="683" spans="13:61" x14ac:dyDescent="0.2">
      <c r="M683" s="110">
        <f t="shared" ref="M683:M695" si="154">AVERAGE(M10:O10)</f>
        <v>3.3798261436965231</v>
      </c>
      <c r="N683" s="109">
        <f t="shared" ref="N683:N695" si="155">ABS((P10-M683)/M683)</f>
        <v>5.793327789086521E-3</v>
      </c>
      <c r="S683" t="s">
        <v>13</v>
      </c>
      <c r="V683" s="98">
        <f>MAX(V9:V680)</f>
        <v>2.4050775124002399</v>
      </c>
      <c r="Y683" s="98">
        <f>MAX(Y9:Y680)</f>
        <v>3.4021961206881413</v>
      </c>
      <c r="AB683" s="98">
        <f>MAX(AB9:AB680)</f>
        <v>3.6089882601029779</v>
      </c>
      <c r="AE683" s="98">
        <f>MAX(AE9:AE680)</f>
        <v>1.9053343703501717</v>
      </c>
      <c r="AH683" s="98">
        <f>MAX(AH9:AH680)</f>
        <v>2.7734867777898877</v>
      </c>
      <c r="AK683" s="98">
        <f>MAX(AK9:AK680)</f>
        <v>3.6619275289103079</v>
      </c>
      <c r="AN683" s="98">
        <f>MAX(AN9:AN680)</f>
        <v>3.8695669118923832</v>
      </c>
      <c r="AQ683" s="98">
        <f>MAX(AQ9:AQ680)</f>
        <v>2.9485670672566147</v>
      </c>
      <c r="AT683" s="98">
        <f>MAX(AT9:AT680)</f>
        <v>3.406697794615285</v>
      </c>
      <c r="AW683" s="98">
        <f>MAX(AW9:AW680)</f>
        <v>4.0619592179551844</v>
      </c>
      <c r="AZ683" s="98">
        <f>MAX(AZ9:AZ680)</f>
        <v>2.8674360068738527</v>
      </c>
      <c r="BC683" s="98">
        <f>MAX(BC9:BC680)</f>
        <v>3.4736571246706953</v>
      </c>
      <c r="BF683" s="98">
        <f>MAX(BF9:BF680)</f>
        <v>2.4164947337325451</v>
      </c>
      <c r="BI683" s="98">
        <f>MAX(BI9:BI680)</f>
        <v>3.6553421766125913</v>
      </c>
    </row>
    <row r="684" spans="13:61" x14ac:dyDescent="0.2">
      <c r="M684" s="110">
        <f t="shared" si="154"/>
        <v>3.5888403883963331</v>
      </c>
      <c r="N684" s="109">
        <f t="shared" si="155"/>
        <v>4.7826225200487613E-3</v>
      </c>
    </row>
    <row r="685" spans="13:61" x14ac:dyDescent="0.2">
      <c r="M685" s="110">
        <f t="shared" si="154"/>
        <v>1.9031727280614401</v>
      </c>
      <c r="N685" s="109">
        <f t="shared" si="155"/>
        <v>1.0121071191417238E-4</v>
      </c>
    </row>
    <row r="686" spans="13:61" x14ac:dyDescent="0.2">
      <c r="M686" s="110">
        <f t="shared" si="154"/>
        <v>2.7634096026524433</v>
      </c>
      <c r="N686" s="109">
        <f t="shared" si="155"/>
        <v>2.4380273542276422E-3</v>
      </c>
    </row>
    <row r="687" spans="13:61" x14ac:dyDescent="0.2">
      <c r="M687" s="110">
        <f t="shared" si="154"/>
        <v>3.6291016377350567</v>
      </c>
      <c r="N687" s="109">
        <f t="shared" si="155"/>
        <v>6.4500613676360778E-3</v>
      </c>
    </row>
    <row r="688" spans="13:61" x14ac:dyDescent="0.2">
      <c r="M688" s="110">
        <f t="shared" si="154"/>
        <v>3.8376458686853403</v>
      </c>
      <c r="N688" s="109">
        <f t="shared" si="155"/>
        <v>5.538570001778929E-3</v>
      </c>
    </row>
    <row r="689" spans="13:14" x14ac:dyDescent="0.2">
      <c r="M689" s="110">
        <f t="shared" si="154"/>
        <v>2.9298346966684004</v>
      </c>
      <c r="N689" s="109">
        <f t="shared" si="155"/>
        <v>3.4448182669306903E-3</v>
      </c>
    </row>
    <row r="690" spans="13:14" x14ac:dyDescent="0.2">
      <c r="M690" s="110">
        <f t="shared" si="154"/>
        <v>3.3823899204298971</v>
      </c>
      <c r="N690" s="109">
        <f t="shared" si="155"/>
        <v>3.35282047261687E-3</v>
      </c>
    </row>
    <row r="691" spans="13:14" x14ac:dyDescent="0.2">
      <c r="M691" s="110">
        <f t="shared" si="154"/>
        <v>4.0407763600920896</v>
      </c>
      <c r="N691" s="109">
        <f t="shared" si="155"/>
        <v>2.0648105096610956E-4</v>
      </c>
    </row>
    <row r="692" spans="13:14" x14ac:dyDescent="0.2">
      <c r="M692" s="110">
        <f t="shared" si="154"/>
        <v>2.8485998490552564</v>
      </c>
      <c r="N692" s="109">
        <f t="shared" si="155"/>
        <v>9.0571604588559165E-4</v>
      </c>
    </row>
    <row r="693" spans="13:14" x14ac:dyDescent="0.2">
      <c r="M693" s="110">
        <f t="shared" si="154"/>
        <v>3.40216546628788</v>
      </c>
      <c r="N693" s="109">
        <f t="shared" si="155"/>
        <v>2.1011732087077646E-3</v>
      </c>
    </row>
    <row r="694" spans="13:14" x14ac:dyDescent="0.2">
      <c r="M694" s="110">
        <f t="shared" si="154"/>
        <v>2.3047950728456965</v>
      </c>
      <c r="N694" s="109">
        <f t="shared" si="155"/>
        <v>3.0358553953958726E-4</v>
      </c>
    </row>
    <row r="695" spans="13:14" x14ac:dyDescent="0.2">
      <c r="M695" s="110">
        <f t="shared" si="154"/>
        <v>3.6202046051953665</v>
      </c>
      <c r="N695" s="109">
        <f t="shared" si="155"/>
        <v>6.7770363937951382E-3</v>
      </c>
    </row>
    <row r="696" spans="13:14" x14ac:dyDescent="0.2">
      <c r="M696" s="106" t="s">
        <v>13</v>
      </c>
      <c r="N696" s="109">
        <f>MAX(N682:N695)</f>
        <v>6.7770363937951382E-3</v>
      </c>
    </row>
  </sheetData>
  <phoneticPr fontId="0" type="noConversion"/>
  <pageMargins left="0.25" right="0.25" top="1" bottom="1" header="0.5" footer="0.5"/>
  <pageSetup scale="70" orientation="portrait" r:id="rId1"/>
  <headerFooter alignWithMargins="0">
    <oddFooter>&amp;L&amp;F/&amp;A&amp;R&amp;D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"/>
  <sheetViews>
    <sheetView workbookViewId="0">
      <selection activeCell="S12" sqref="S12"/>
    </sheetView>
  </sheetViews>
  <sheetFormatPr defaultRowHeight="12.75" x14ac:dyDescent="0.2"/>
  <sheetData>
    <row r="1" spans="1:19" ht="18" x14ac:dyDescent="0.25">
      <c r="A1" s="22" t="s">
        <v>0</v>
      </c>
    </row>
    <row r="2" spans="1:19" ht="18" x14ac:dyDescent="0.25">
      <c r="A2" s="22" t="s">
        <v>47</v>
      </c>
    </row>
    <row r="5" spans="1:19" ht="16.5" thickBot="1" x14ac:dyDescent="0.3">
      <c r="A5" s="1" t="s">
        <v>41</v>
      </c>
      <c r="C5" s="12"/>
      <c r="E5" s="12"/>
      <c r="F5" s="12"/>
      <c r="G5" s="12"/>
    </row>
    <row r="6" spans="1:19" ht="16.5" thickTop="1" x14ac:dyDescent="0.25">
      <c r="A6" s="2" t="s">
        <v>42</v>
      </c>
      <c r="B6" s="3"/>
      <c r="C6" s="35"/>
      <c r="D6" s="3"/>
      <c r="E6" s="35"/>
      <c r="F6" s="35"/>
      <c r="G6" s="35"/>
      <c r="H6" s="4"/>
      <c r="I6" s="3" t="s">
        <v>3</v>
      </c>
      <c r="J6" s="3"/>
      <c r="K6" s="3"/>
      <c r="L6" s="36"/>
      <c r="M6" s="37"/>
      <c r="N6" s="3"/>
      <c r="O6" s="4"/>
      <c r="P6" s="4"/>
    </row>
    <row r="7" spans="1:19" x14ac:dyDescent="0.2">
      <c r="A7" s="5"/>
      <c r="B7" s="6" t="s">
        <v>4</v>
      </c>
      <c r="C7" s="6" t="s">
        <v>5</v>
      </c>
      <c r="D7" s="6" t="s">
        <v>6</v>
      </c>
      <c r="E7" s="6" t="s">
        <v>6</v>
      </c>
      <c r="F7" s="6" t="s">
        <v>7</v>
      </c>
      <c r="G7" s="6" t="s">
        <v>8</v>
      </c>
      <c r="H7" s="7" t="s">
        <v>9</v>
      </c>
      <c r="L7" s="6" t="s">
        <v>10</v>
      </c>
      <c r="M7" s="5"/>
      <c r="N7" t="s">
        <v>11</v>
      </c>
      <c r="O7" s="8"/>
      <c r="P7" s="7" t="s">
        <v>34</v>
      </c>
      <c r="R7" s="107" t="s">
        <v>754</v>
      </c>
      <c r="S7" s="106" t="s">
        <v>755</v>
      </c>
    </row>
    <row r="8" spans="1:19" x14ac:dyDescent="0.2">
      <c r="A8" s="9"/>
      <c r="B8" s="10" t="s">
        <v>56</v>
      </c>
      <c r="C8" s="10" t="s">
        <v>55</v>
      </c>
      <c r="D8" s="10" t="s">
        <v>57</v>
      </c>
      <c r="E8" s="10" t="s">
        <v>58</v>
      </c>
      <c r="F8" s="10" t="s">
        <v>59</v>
      </c>
      <c r="G8" s="10" t="s">
        <v>60</v>
      </c>
      <c r="H8" s="11" t="s">
        <v>61</v>
      </c>
      <c r="I8" s="10" t="s">
        <v>12</v>
      </c>
      <c r="J8" s="10" t="s">
        <v>13</v>
      </c>
      <c r="K8" s="10" t="s">
        <v>14</v>
      </c>
      <c r="L8" s="10" t="s">
        <v>15</v>
      </c>
      <c r="M8" s="10" t="s">
        <v>62</v>
      </c>
      <c r="N8" s="10" t="s">
        <v>63</v>
      </c>
      <c r="O8" s="11" t="s">
        <v>64</v>
      </c>
      <c r="P8" s="11" t="str">
        <f>'Electricity Data'!A3</f>
        <v>EnergyPlus Ver {{ engine.config["EnergyPlusVersion"] }}</v>
      </c>
      <c r="R8" s="111" t="s">
        <v>11</v>
      </c>
      <c r="S8" s="111" t="s">
        <v>781</v>
      </c>
    </row>
    <row r="9" spans="1:19" x14ac:dyDescent="0.2">
      <c r="A9" s="5" t="s">
        <v>766</v>
      </c>
      <c r="B9" s="12">
        <v>3800</v>
      </c>
      <c r="C9" s="12">
        <v>3792</v>
      </c>
      <c r="D9" s="12">
        <v>3841.47</v>
      </c>
      <c r="E9" s="12">
        <v>3793.9624853458399</v>
      </c>
      <c r="F9" s="12">
        <v>3804.2</v>
      </c>
      <c r="G9" s="12">
        <v>3799.7366400000501</v>
      </c>
      <c r="H9" s="13">
        <v>3797.9491200000398</v>
      </c>
      <c r="I9" s="12">
        <v>3792</v>
      </c>
      <c r="J9" s="12">
        <v>3841.47</v>
      </c>
      <c r="K9" s="12">
        <v>3804.1883207637043</v>
      </c>
      <c r="L9" s="38">
        <v>1.3004088081020269E-2</v>
      </c>
      <c r="M9" s="39">
        <v>3800.35987149332</v>
      </c>
      <c r="N9" s="12">
        <v>3800.4</v>
      </c>
      <c r="O9" s="13">
        <v>3800.4</v>
      </c>
      <c r="P9" s="13">
        <f>SUM([1]CaseCE100!$AF$26:$AF$697)/3600/1000</f>
        <v>3796.6944687790783</v>
      </c>
      <c r="R9" s="108">
        <f>AVERAGE(M9:O9)</f>
        <v>3800.386623831107</v>
      </c>
      <c r="S9" s="112">
        <f>ABS((R9-P9)/R9)</f>
        <v>9.7152090497222565E-4</v>
      </c>
    </row>
    <row r="10" spans="1:19" x14ac:dyDescent="0.2">
      <c r="A10" s="5" t="s">
        <v>767</v>
      </c>
      <c r="B10" s="12">
        <v>3765</v>
      </c>
      <c r="C10" s="12">
        <v>3776</v>
      </c>
      <c r="D10" s="12">
        <v>3803.58</v>
      </c>
      <c r="E10" s="12">
        <v>3755.56858147714</v>
      </c>
      <c r="F10" s="12">
        <v>3764.7</v>
      </c>
      <c r="G10" s="12">
        <v>3764.6112000000298</v>
      </c>
      <c r="H10" s="13">
        <v>3763.2362199999902</v>
      </c>
      <c r="I10" s="12">
        <v>3755.56858147714</v>
      </c>
      <c r="J10" s="12">
        <v>3803.58</v>
      </c>
      <c r="K10" s="12">
        <v>3770.3851430681657</v>
      </c>
      <c r="L10" s="38">
        <v>1.2733823389668471E-2</v>
      </c>
      <c r="M10" s="39">
        <v>3765.24380604828</v>
      </c>
      <c r="N10" s="12">
        <v>3765</v>
      </c>
      <c r="O10" s="13">
        <v>3765.3</v>
      </c>
      <c r="P10" s="13">
        <f>SUM([2]CaseCE110!$AF$26:$AF$697)/3600/1000</f>
        <v>3762.6845737669155</v>
      </c>
      <c r="R10" s="108">
        <f t="shared" ref="R10:R22" si="0">AVERAGE(M10:O10)</f>
        <v>3765.1812686827602</v>
      </c>
      <c r="S10" s="112">
        <f t="shared" ref="S10:S22" si="1">ABS((R10-P10)/R10)</f>
        <v>6.6310085429650259E-4</v>
      </c>
    </row>
    <row r="11" spans="1:19" x14ac:dyDescent="0.2">
      <c r="A11" s="5" t="s">
        <v>768</v>
      </c>
      <c r="B11" s="12">
        <v>3749</v>
      </c>
      <c r="C11" s="12">
        <v>3751</v>
      </c>
      <c r="D11" s="12">
        <v>3763.48</v>
      </c>
      <c r="E11" s="12">
        <v>3739.1559202813601</v>
      </c>
      <c r="F11" s="12">
        <v>3739.5</v>
      </c>
      <c r="G11" s="12">
        <v>3748.4294399999699</v>
      </c>
      <c r="H11" s="13">
        <v>3746.8105099999898</v>
      </c>
      <c r="I11" s="12">
        <v>3739.1559202813601</v>
      </c>
      <c r="J11" s="12">
        <v>3763.48</v>
      </c>
      <c r="K11" s="12">
        <v>3748.1965528973315</v>
      </c>
      <c r="L11" s="38">
        <v>6.4895422039267375E-3</v>
      </c>
      <c r="M11" s="39">
        <v>3748.9019855617198</v>
      </c>
      <c r="N11" s="12">
        <v>3748.8</v>
      </c>
      <c r="O11" s="13">
        <v>3748.5</v>
      </c>
      <c r="P11" s="13">
        <f>SUM([3]CaseCE120!$AF$26:$AF$697)/3600/1000</f>
        <v>3746.3787940781249</v>
      </c>
      <c r="R11" s="108">
        <f t="shared" si="0"/>
        <v>3748.73399518724</v>
      </c>
      <c r="S11" s="112">
        <f t="shared" si="1"/>
        <v>6.2826573241494502E-4</v>
      </c>
    </row>
    <row r="12" spans="1:19" x14ac:dyDescent="0.2">
      <c r="A12" s="5" t="s">
        <v>769</v>
      </c>
      <c r="B12" s="12">
        <v>219</v>
      </c>
      <c r="C12" s="12">
        <v>219</v>
      </c>
      <c r="D12" s="12">
        <v>215.77799999999999</v>
      </c>
      <c r="E12" s="12">
        <v>215.12309495896801</v>
      </c>
      <c r="F12" s="12">
        <v>217.7</v>
      </c>
      <c r="G12" s="12">
        <v>218.98531200000301</v>
      </c>
      <c r="H12" s="13">
        <v>219.76947900000101</v>
      </c>
      <c r="I12" s="12">
        <v>215.12309495896801</v>
      </c>
      <c r="J12" s="12">
        <v>219.76947900000101</v>
      </c>
      <c r="K12" s="12">
        <v>217.90798370842458</v>
      </c>
      <c r="L12" s="38">
        <v>2.1322688420861963E-2</v>
      </c>
      <c r="M12" s="39">
        <v>219.354089962286</v>
      </c>
      <c r="N12" s="12">
        <v>219.3</v>
      </c>
      <c r="O12" s="13">
        <v>219.2</v>
      </c>
      <c r="P12" s="13">
        <f>SUM([4]CaseCE130!$AF$26:$AF$697)/3600/1000</f>
        <v>215.96111854697574</v>
      </c>
      <c r="R12" s="108">
        <f t="shared" si="0"/>
        <v>219.28469665409534</v>
      </c>
      <c r="S12" s="112">
        <f t="shared" si="1"/>
        <v>1.5156452583475486E-2</v>
      </c>
    </row>
    <row r="13" spans="1:19" x14ac:dyDescent="0.2">
      <c r="A13" s="5" t="s">
        <v>770</v>
      </c>
      <c r="B13" s="12">
        <v>198</v>
      </c>
      <c r="C13" s="12">
        <v>198</v>
      </c>
      <c r="D13" s="12">
        <v>195.53</v>
      </c>
      <c r="E13" s="12">
        <v>194.60726846424399</v>
      </c>
      <c r="F13" s="12">
        <v>196.7</v>
      </c>
      <c r="G13" s="12">
        <v>197.674848</v>
      </c>
      <c r="H13" s="13">
        <v>198.56431600000101</v>
      </c>
      <c r="I13" s="12">
        <v>194.60726846424399</v>
      </c>
      <c r="J13" s="12">
        <v>198.56431600000101</v>
      </c>
      <c r="K13" s="12">
        <v>197.01091892346361</v>
      </c>
      <c r="L13" s="38">
        <v>2.0085422459728199E-2</v>
      </c>
      <c r="M13" s="39">
        <v>197.96713190339099</v>
      </c>
      <c r="N13" s="12">
        <v>197.9</v>
      </c>
      <c r="O13" s="13">
        <v>197.3</v>
      </c>
      <c r="P13" s="13">
        <f>SUM([5]CaseCE140!$AF$26:$AF$697)/3600/1000</f>
        <v>195.81732923523171</v>
      </c>
      <c r="R13" s="108">
        <f t="shared" si="0"/>
        <v>197.72237730113034</v>
      </c>
      <c r="S13" s="112">
        <f t="shared" si="1"/>
        <v>9.6349643975666231E-3</v>
      </c>
    </row>
    <row r="14" spans="1:19" x14ac:dyDescent="0.2">
      <c r="A14" s="5" t="s">
        <v>771</v>
      </c>
      <c r="B14" s="12">
        <v>4517</v>
      </c>
      <c r="C14" s="12">
        <v>4519</v>
      </c>
      <c r="D14" s="12">
        <v>4542.78</v>
      </c>
      <c r="E14" s="12">
        <v>4527.54982415006</v>
      </c>
      <c r="F14" s="12">
        <v>4526.6000000000004</v>
      </c>
      <c r="G14" s="12">
        <v>4516.9958399999696</v>
      </c>
      <c r="H14" s="13">
        <v>4515.0285199999998</v>
      </c>
      <c r="I14" s="12">
        <v>4515.0285199999998</v>
      </c>
      <c r="J14" s="12">
        <v>4542.78</v>
      </c>
      <c r="K14" s="12">
        <v>4523.5648834500043</v>
      </c>
      <c r="L14" s="38">
        <v>6.1348694481054011E-3</v>
      </c>
      <c r="M14" s="39">
        <v>4517.5273820119801</v>
      </c>
      <c r="N14" s="12">
        <v>4517.3999999999996</v>
      </c>
      <c r="O14" s="13">
        <v>4518.3</v>
      </c>
      <c r="P14" s="13">
        <f>SUM([6]CaseCE150!$AF$26:$AF$697)/3600/1000</f>
        <v>4508.3212317069383</v>
      </c>
      <c r="R14" s="108">
        <f t="shared" si="0"/>
        <v>4517.74246067066</v>
      </c>
      <c r="S14" s="112">
        <f t="shared" si="1"/>
        <v>2.085384247937647E-3</v>
      </c>
    </row>
    <row r="15" spans="1:19" x14ac:dyDescent="0.2">
      <c r="A15" s="5" t="s">
        <v>772</v>
      </c>
      <c r="B15" s="12">
        <v>4501</v>
      </c>
      <c r="C15" s="12">
        <v>4502</v>
      </c>
      <c r="D15" s="12">
        <v>4516.3779999999997</v>
      </c>
      <c r="E15" s="12">
        <v>4508.4994138335296</v>
      </c>
      <c r="F15" s="12">
        <v>4505.5</v>
      </c>
      <c r="G15" s="12">
        <v>4500.0681600000598</v>
      </c>
      <c r="H15" s="13">
        <v>4498.88159</v>
      </c>
      <c r="I15" s="12">
        <v>4498.88159</v>
      </c>
      <c r="J15" s="12">
        <v>4516.3779999999997</v>
      </c>
      <c r="K15" s="12">
        <v>4504.618166261941</v>
      </c>
      <c r="L15" s="38">
        <v>3.8841050127271398E-3</v>
      </c>
      <c r="M15" s="39">
        <v>4500.5449091309601</v>
      </c>
      <c r="N15" s="12">
        <v>4500.3</v>
      </c>
      <c r="O15" s="13">
        <v>4499.8999999999996</v>
      </c>
      <c r="P15" s="13">
        <f>SUM([7]CaseCE160!$AF$26:$AF$697)/3600/1000</f>
        <v>4490.5145229471891</v>
      </c>
      <c r="R15" s="108">
        <f t="shared" si="0"/>
        <v>4500.2483030436533</v>
      </c>
      <c r="S15" s="112">
        <f t="shared" si="1"/>
        <v>2.1629428958133191E-3</v>
      </c>
    </row>
    <row r="16" spans="1:19" x14ac:dyDescent="0.2">
      <c r="A16" s="5" t="s">
        <v>773</v>
      </c>
      <c r="B16" s="12">
        <v>4538</v>
      </c>
      <c r="C16" s="12">
        <v>4539</v>
      </c>
      <c r="D16" s="12">
        <v>4567.4579999999996</v>
      </c>
      <c r="E16" s="12">
        <v>4548.9449003517002</v>
      </c>
      <c r="F16" s="12">
        <v>4555.7</v>
      </c>
      <c r="G16" s="12">
        <v>4537.0684799999599</v>
      </c>
      <c r="H16" s="13">
        <v>4535.1008499999898</v>
      </c>
      <c r="I16" s="12">
        <v>4535.1008499999898</v>
      </c>
      <c r="J16" s="12">
        <v>4567.4579999999996</v>
      </c>
      <c r="K16" s="12">
        <v>4545.8960329073789</v>
      </c>
      <c r="L16" s="38">
        <v>7.1178816598045785E-3</v>
      </c>
      <c r="M16" s="39">
        <v>4536.9979670238899</v>
      </c>
      <c r="N16" s="12">
        <v>4537.3</v>
      </c>
      <c r="O16" s="13">
        <v>4537.8999999999996</v>
      </c>
      <c r="P16" s="13">
        <f>SUM([8]CaseCE165!$AF$26:$AF$697)/3600/1000</f>
        <v>4527.8729984733573</v>
      </c>
      <c r="R16" s="108">
        <f t="shared" si="0"/>
        <v>4537.3993223412963</v>
      </c>
      <c r="S16" s="112">
        <f t="shared" si="1"/>
        <v>2.0995118990372323E-3</v>
      </c>
    </row>
    <row r="17" spans="1:19" x14ac:dyDescent="0.2">
      <c r="A17" s="5" t="s">
        <v>774</v>
      </c>
      <c r="B17" s="12">
        <v>2233</v>
      </c>
      <c r="C17" s="12">
        <v>2232</v>
      </c>
      <c r="D17" s="12">
        <v>2226.0569999999998</v>
      </c>
      <c r="E17" s="12">
        <v>2236.5181711606101</v>
      </c>
      <c r="F17" s="12">
        <v>2230.4</v>
      </c>
      <c r="G17" s="12">
        <v>2231.6851200000101</v>
      </c>
      <c r="H17" s="13">
        <v>2231.63454</v>
      </c>
      <c r="I17" s="12">
        <v>2226.0569999999998</v>
      </c>
      <c r="J17" s="12">
        <v>2236.5181711606101</v>
      </c>
      <c r="K17" s="12">
        <v>2231.6135473086601</v>
      </c>
      <c r="L17" s="38">
        <v>4.6877162818923365E-3</v>
      </c>
      <c r="M17" s="39">
        <v>2232.3426858740499</v>
      </c>
      <c r="N17" s="12">
        <v>2231.9</v>
      </c>
      <c r="O17" s="13">
        <v>2232.5</v>
      </c>
      <c r="P17" s="13">
        <f>SUM([9]CaseCE170!$AF$26:$AF$697)/3600/1000</f>
        <v>2224.4208337046202</v>
      </c>
      <c r="R17" s="108">
        <f t="shared" si="0"/>
        <v>2232.2475619580168</v>
      </c>
      <c r="S17" s="112">
        <f t="shared" si="1"/>
        <v>3.5062097890842256E-3</v>
      </c>
    </row>
    <row r="18" spans="1:19" x14ac:dyDescent="0.2">
      <c r="A18" s="5" t="s">
        <v>775</v>
      </c>
      <c r="B18" s="12">
        <v>4495</v>
      </c>
      <c r="C18" s="12">
        <v>4496</v>
      </c>
      <c r="D18" s="12">
        <v>4509.9840000000004</v>
      </c>
      <c r="E18" s="12">
        <v>4534.5838218053896</v>
      </c>
      <c r="F18" s="12">
        <v>4506.8</v>
      </c>
      <c r="G18" s="12">
        <v>4494.6115200000404</v>
      </c>
      <c r="H18" s="13">
        <v>4494.0999199999997</v>
      </c>
      <c r="I18" s="12">
        <v>4494.0999199999997</v>
      </c>
      <c r="J18" s="12">
        <v>4534.5838218053896</v>
      </c>
      <c r="K18" s="12">
        <v>4504.4398945436333</v>
      </c>
      <c r="L18" s="38">
        <v>8.9875551129962473E-3</v>
      </c>
      <c r="M18" s="39">
        <v>4495.2651116103598</v>
      </c>
      <c r="N18" s="12">
        <v>4494.8999999999996</v>
      </c>
      <c r="O18" s="13">
        <v>4493.8</v>
      </c>
      <c r="P18" s="13">
        <f>SUM([10]CaseCE180!$AF$26:$AF$697)/3600/1000</f>
        <v>4480.7707721211873</v>
      </c>
      <c r="R18" s="108">
        <f t="shared" si="0"/>
        <v>4494.6550372034535</v>
      </c>
      <c r="S18" s="112">
        <f t="shared" si="1"/>
        <v>3.0890613333709621E-3</v>
      </c>
    </row>
    <row r="19" spans="1:19" x14ac:dyDescent="0.2">
      <c r="A19" s="5" t="s">
        <v>776</v>
      </c>
      <c r="B19" s="12">
        <v>4507</v>
      </c>
      <c r="C19" s="12">
        <v>4537</v>
      </c>
      <c r="D19" s="12">
        <v>4564.8940000000002</v>
      </c>
      <c r="E19" s="12">
        <v>4582.6494724501799</v>
      </c>
      <c r="F19" s="12">
        <v>4611</v>
      </c>
      <c r="G19" s="12">
        <v>4534.5283199999503</v>
      </c>
      <c r="H19" s="13">
        <v>4533.9432200000001</v>
      </c>
      <c r="I19" s="12">
        <v>4507</v>
      </c>
      <c r="J19" s="12">
        <v>4611</v>
      </c>
      <c r="K19" s="12">
        <v>4553.0021446357332</v>
      </c>
      <c r="L19" s="38">
        <v>2.2842071384159342E-2</v>
      </c>
      <c r="M19" s="39">
        <v>4535.1230985747698</v>
      </c>
      <c r="N19" s="12">
        <v>4534.8999999999996</v>
      </c>
      <c r="O19" s="13">
        <v>4533.8999999999996</v>
      </c>
      <c r="P19" s="13">
        <f>SUM([11]CaseCE185!$AF$26:$AF$697)/3600/1000</f>
        <v>4521.5035603680144</v>
      </c>
      <c r="R19" s="108">
        <f t="shared" si="0"/>
        <v>4534.641032858256</v>
      </c>
      <c r="S19" s="112">
        <f t="shared" si="1"/>
        <v>2.8971361558824157E-3</v>
      </c>
    </row>
    <row r="20" spans="1:19" x14ac:dyDescent="0.2">
      <c r="A20" s="5" t="s">
        <v>777</v>
      </c>
      <c r="B20" s="12">
        <v>578</v>
      </c>
      <c r="C20" s="12">
        <v>578</v>
      </c>
      <c r="D20" s="12">
        <v>572.60699999999997</v>
      </c>
      <c r="E20" s="12">
        <v>578.54630715123096</v>
      </c>
      <c r="F20" s="12">
        <v>576.29999999999995</v>
      </c>
      <c r="G20" s="12">
        <v>577.18886399999599</v>
      </c>
      <c r="H20" s="13">
        <v>577.67032500000005</v>
      </c>
      <c r="I20" s="12">
        <v>572.60699999999997</v>
      </c>
      <c r="J20" s="12">
        <v>578.54630715123096</v>
      </c>
      <c r="K20" s="12">
        <v>576.90178516446099</v>
      </c>
      <c r="L20" s="38">
        <v>1.0295179013075573E-2</v>
      </c>
      <c r="M20" s="39">
        <v>577.52788172855503</v>
      </c>
      <c r="N20" s="12">
        <v>577.29999999999995</v>
      </c>
      <c r="O20" s="13">
        <v>577.70000000000005</v>
      </c>
      <c r="P20" s="13">
        <f>SUM([12]CaseCE190!$AF$26:$AF$697)/3600/1000</f>
        <v>573.8076719511638</v>
      </c>
      <c r="R20" s="108">
        <f t="shared" si="0"/>
        <v>577.50929390951831</v>
      </c>
      <c r="S20" s="112">
        <f t="shared" si="1"/>
        <v>6.4096318403742648E-3</v>
      </c>
    </row>
    <row r="21" spans="1:19" x14ac:dyDescent="0.2">
      <c r="A21" s="5" t="s">
        <v>778</v>
      </c>
      <c r="B21" s="12">
        <v>602</v>
      </c>
      <c r="C21" s="12">
        <v>602</v>
      </c>
      <c r="D21" s="12">
        <v>595.24</v>
      </c>
      <c r="E21" s="12">
        <v>601.69988276670597</v>
      </c>
      <c r="F21" s="12">
        <v>606.79999999999995</v>
      </c>
      <c r="G21" s="12">
        <v>600.950784</v>
      </c>
      <c r="H21" s="13">
        <v>601.33901700000104</v>
      </c>
      <c r="I21" s="12">
        <v>595.24</v>
      </c>
      <c r="J21" s="12">
        <v>606.79999999999995</v>
      </c>
      <c r="K21" s="12">
        <v>601.43281196667238</v>
      </c>
      <c r="L21" s="38">
        <v>1.9220767091504359E-2</v>
      </c>
      <c r="M21" s="39">
        <v>601.37436116654203</v>
      </c>
      <c r="N21" s="12">
        <v>601.20000000000005</v>
      </c>
      <c r="O21" s="13">
        <v>601.20000000000005</v>
      </c>
      <c r="P21" s="13">
        <f>SUM([13]CaseCE195!$AF$26:$AF$697)/3600/1000</f>
        <v>596.64636546357531</v>
      </c>
      <c r="R21" s="108">
        <f t="shared" si="0"/>
        <v>601.25812038884737</v>
      </c>
      <c r="S21" s="112">
        <f t="shared" si="1"/>
        <v>7.6701748698039026E-3</v>
      </c>
    </row>
    <row r="22" spans="1:19" ht="13.5" thickBot="1" x14ac:dyDescent="0.25">
      <c r="A22" s="15" t="s">
        <v>779</v>
      </c>
      <c r="B22" s="17">
        <v>5498</v>
      </c>
      <c r="C22" s="17">
        <v>5438</v>
      </c>
      <c r="D22" s="17">
        <v>5534.2</v>
      </c>
      <c r="E22" s="17">
        <v>5521.9812426729204</v>
      </c>
      <c r="F22" s="17">
        <v>5522</v>
      </c>
      <c r="G22" s="17">
        <v>5497.5648000000101</v>
      </c>
      <c r="H22" s="18">
        <v>5497.5648000000101</v>
      </c>
      <c r="I22" s="17">
        <v>5438</v>
      </c>
      <c r="J22" s="17">
        <v>5534.2</v>
      </c>
      <c r="K22" s="17">
        <v>5501.3301203818482</v>
      </c>
      <c r="L22" s="40">
        <v>1.7486680110976972E-2</v>
      </c>
      <c r="M22" s="41">
        <v>5497.8007758090198</v>
      </c>
      <c r="N22" s="17">
        <v>5497.8</v>
      </c>
      <c r="O22" s="18">
        <v>5497.8</v>
      </c>
      <c r="P22" s="18">
        <f>SUM([14]CaseCE200!$AF$26:$AF$697)/3600/1000</f>
        <v>5483.890601841591</v>
      </c>
      <c r="R22" s="108">
        <f t="shared" si="0"/>
        <v>5497.8002586030061</v>
      </c>
      <c r="S22" s="112">
        <f t="shared" si="1"/>
        <v>2.5300403992759074E-3</v>
      </c>
    </row>
    <row r="23" spans="1:19" ht="16.5" thickTop="1" x14ac:dyDescent="0.25">
      <c r="A23" s="20" t="s">
        <v>43</v>
      </c>
      <c r="C23" s="12"/>
      <c r="E23" s="12"/>
      <c r="F23" s="12"/>
      <c r="G23" s="12"/>
      <c r="H23" s="8"/>
      <c r="I23" t="s">
        <v>3</v>
      </c>
      <c r="L23" s="38"/>
      <c r="M23" s="5"/>
      <c r="O23" s="8"/>
      <c r="P23" s="8"/>
      <c r="R23" s="106" t="s">
        <v>13</v>
      </c>
      <c r="S23" s="109">
        <f>MAX(S9:S22)</f>
        <v>1.5156452583475486E-2</v>
      </c>
    </row>
    <row r="24" spans="1:19" x14ac:dyDescent="0.2">
      <c r="A24" s="5"/>
      <c r="B24" s="6" t="s">
        <v>4</v>
      </c>
      <c r="C24" s="6" t="s">
        <v>5</v>
      </c>
      <c r="D24" s="6" t="s">
        <v>6</v>
      </c>
      <c r="E24" s="6" t="s">
        <v>6</v>
      </c>
      <c r="F24" s="6" t="s">
        <v>7</v>
      </c>
      <c r="G24" s="6" t="s">
        <v>8</v>
      </c>
      <c r="H24" s="7" t="s">
        <v>9</v>
      </c>
      <c r="L24" s="6" t="s">
        <v>10</v>
      </c>
      <c r="M24" s="5"/>
      <c r="N24" t="s">
        <v>11</v>
      </c>
      <c r="O24" s="8"/>
      <c r="P24" s="7" t="s">
        <v>34</v>
      </c>
      <c r="R24" s="107" t="s">
        <v>754</v>
      </c>
      <c r="S24" s="106" t="s">
        <v>755</v>
      </c>
    </row>
    <row r="25" spans="1:19" x14ac:dyDescent="0.2">
      <c r="A25" s="9"/>
      <c r="B25" s="10" t="s">
        <v>56</v>
      </c>
      <c r="C25" s="10" t="s">
        <v>55</v>
      </c>
      <c r="D25" s="10" t="s">
        <v>57</v>
      </c>
      <c r="E25" s="10" t="s">
        <v>58</v>
      </c>
      <c r="F25" s="10" t="s">
        <v>59</v>
      </c>
      <c r="G25" s="10" t="s">
        <v>60</v>
      </c>
      <c r="H25" s="11" t="s">
        <v>61</v>
      </c>
      <c r="I25" s="10" t="s">
        <v>12</v>
      </c>
      <c r="J25" s="10" t="s">
        <v>13</v>
      </c>
      <c r="K25" s="10" t="s">
        <v>14</v>
      </c>
      <c r="L25" s="10" t="s">
        <v>15</v>
      </c>
      <c r="M25" s="10" t="s">
        <v>62</v>
      </c>
      <c r="N25" s="10" t="s">
        <v>63</v>
      </c>
      <c r="O25" s="11" t="s">
        <v>64</v>
      </c>
      <c r="P25" s="11" t="str">
        <f>'Electricity Data'!A3</f>
        <v>EnergyPlus Ver {{ engine.config["EnergyPlusVersion"] }}</v>
      </c>
      <c r="R25" s="111" t="s">
        <v>11</v>
      </c>
      <c r="S25" s="111" t="s">
        <v>781</v>
      </c>
    </row>
    <row r="26" spans="1:19" x14ac:dyDescent="0.2">
      <c r="A26" s="5" t="s">
        <v>766</v>
      </c>
      <c r="B26" s="12">
        <v>3800</v>
      </c>
      <c r="C26" s="12">
        <v>3792</v>
      </c>
      <c r="D26" s="12">
        <v>3841.47</v>
      </c>
      <c r="E26" s="12">
        <v>3793.9624853458399</v>
      </c>
      <c r="F26" s="12">
        <v>3804.2</v>
      </c>
      <c r="G26" s="12">
        <v>3799.7366400000501</v>
      </c>
      <c r="H26" s="13">
        <v>3797.9491200000398</v>
      </c>
      <c r="I26" s="12">
        <v>3792</v>
      </c>
      <c r="J26" s="12">
        <v>3841.47</v>
      </c>
      <c r="K26" s="12">
        <v>3804.1883207637043</v>
      </c>
      <c r="L26" s="38">
        <v>1.3004088081020269E-2</v>
      </c>
      <c r="M26" s="39">
        <v>3800.35987149332</v>
      </c>
      <c r="N26" s="12">
        <v>3800.4</v>
      </c>
      <c r="O26" s="13">
        <v>3800.4</v>
      </c>
      <c r="P26" s="13">
        <f>SUM([1]CaseCE100!$AH$26:$AH$697)/3600/1000</f>
        <v>3796.6944687790779</v>
      </c>
      <c r="R26" s="108">
        <f>AVERAGE(M26:O26)</f>
        <v>3800.386623831107</v>
      </c>
      <c r="S26" s="112">
        <f t="shared" ref="S26:S39" si="2">ABS((R26-P26)/R26)</f>
        <v>9.7152090497234524E-4</v>
      </c>
    </row>
    <row r="27" spans="1:19" x14ac:dyDescent="0.2">
      <c r="A27" s="5" t="s">
        <v>767</v>
      </c>
      <c r="B27" s="12">
        <v>3765</v>
      </c>
      <c r="C27" s="12">
        <v>3776</v>
      </c>
      <c r="D27" s="12">
        <v>3803.58</v>
      </c>
      <c r="E27" s="12">
        <v>3755.56858147714</v>
      </c>
      <c r="F27" s="12">
        <v>3764.7</v>
      </c>
      <c r="G27" s="12">
        <v>3764.6112000000298</v>
      </c>
      <c r="H27" s="13">
        <v>3763.2362199999902</v>
      </c>
      <c r="I27" s="12">
        <v>3755.56858147714</v>
      </c>
      <c r="J27" s="12">
        <v>3803.58</v>
      </c>
      <c r="K27" s="12">
        <v>3770.3851430681657</v>
      </c>
      <c r="L27" s="38">
        <v>1.2733823389668471E-2</v>
      </c>
      <c r="M27" s="39">
        <v>3765.24380604828</v>
      </c>
      <c r="N27" s="12">
        <v>3765</v>
      </c>
      <c r="O27" s="13">
        <v>3765.3</v>
      </c>
      <c r="P27" s="13">
        <f>SUM([2]CaseCE110!$AH$26:$AH$697)/3600/1000</f>
        <v>3762.6845737669155</v>
      </c>
      <c r="R27" s="108">
        <f t="shared" ref="R27:R39" si="3">AVERAGE(M27:O27)</f>
        <v>3765.1812686827602</v>
      </c>
      <c r="S27" s="112">
        <f t="shared" si="2"/>
        <v>6.6310085429650259E-4</v>
      </c>
    </row>
    <row r="28" spans="1:19" x14ac:dyDescent="0.2">
      <c r="A28" s="5" t="s">
        <v>768</v>
      </c>
      <c r="B28" s="12">
        <v>3749</v>
      </c>
      <c r="C28" s="12">
        <v>3751</v>
      </c>
      <c r="D28" s="12">
        <v>3763.48</v>
      </c>
      <c r="E28" s="12">
        <v>3739.1559202813601</v>
      </c>
      <c r="F28" s="12">
        <v>3739.5</v>
      </c>
      <c r="G28" s="12">
        <v>3748.4294399999699</v>
      </c>
      <c r="H28" s="13">
        <v>3746.8105099999898</v>
      </c>
      <c r="I28" s="12">
        <v>3739.1559202813601</v>
      </c>
      <c r="J28" s="12">
        <v>3763.48</v>
      </c>
      <c r="K28" s="12">
        <v>3748.1965528973315</v>
      </c>
      <c r="L28" s="38">
        <v>6.4895422039267375E-3</v>
      </c>
      <c r="M28" s="39">
        <v>3748.9019855617198</v>
      </c>
      <c r="N28" s="12">
        <v>3748.8</v>
      </c>
      <c r="O28" s="13">
        <v>3748.5</v>
      </c>
      <c r="P28" s="13">
        <f>SUM([3]CaseCE120!$AH$26:$AH$697)/3600/1000</f>
        <v>3746.3787940781249</v>
      </c>
      <c r="R28" s="108">
        <f t="shared" si="3"/>
        <v>3748.73399518724</v>
      </c>
      <c r="S28" s="112">
        <f t="shared" si="2"/>
        <v>6.2826573241494502E-4</v>
      </c>
    </row>
    <row r="29" spans="1:19" x14ac:dyDescent="0.2">
      <c r="A29" s="5" t="s">
        <v>769</v>
      </c>
      <c r="B29" s="12">
        <v>219</v>
      </c>
      <c r="C29" s="12">
        <v>219</v>
      </c>
      <c r="D29" s="12">
        <v>215.77799999999999</v>
      </c>
      <c r="E29" s="12">
        <v>215.12309495896801</v>
      </c>
      <c r="F29" s="12">
        <v>217.7</v>
      </c>
      <c r="G29" s="12">
        <v>218.98531200000301</v>
      </c>
      <c r="H29" s="13">
        <v>219.76947900000101</v>
      </c>
      <c r="I29" s="12">
        <v>215.12309495896801</v>
      </c>
      <c r="J29" s="12">
        <v>219.76947900000101</v>
      </c>
      <c r="K29" s="12">
        <v>217.90798370842458</v>
      </c>
      <c r="L29" s="38">
        <v>2.1322688420861963E-2</v>
      </c>
      <c r="M29" s="39">
        <v>219.354089962286</v>
      </c>
      <c r="N29" s="12">
        <v>219.3</v>
      </c>
      <c r="O29" s="13">
        <v>219.2</v>
      </c>
      <c r="P29" s="13">
        <f>SUM([4]CaseCE130!$AH$26:$AH$697)/3600/1000</f>
        <v>215.96111854697568</v>
      </c>
      <c r="R29" s="108">
        <f t="shared" si="3"/>
        <v>219.28469665409534</v>
      </c>
      <c r="S29" s="112">
        <f t="shared" si="2"/>
        <v>1.5156452583475744E-2</v>
      </c>
    </row>
    <row r="30" spans="1:19" x14ac:dyDescent="0.2">
      <c r="A30" s="5" t="s">
        <v>770</v>
      </c>
      <c r="B30" s="12">
        <v>198</v>
      </c>
      <c r="C30" s="12">
        <v>198</v>
      </c>
      <c r="D30" s="12">
        <v>195.53</v>
      </c>
      <c r="E30" s="12">
        <v>194.60726846424399</v>
      </c>
      <c r="F30" s="12">
        <v>196.7</v>
      </c>
      <c r="G30" s="12">
        <v>197.674848</v>
      </c>
      <c r="H30" s="13">
        <v>198.56431600000101</v>
      </c>
      <c r="I30" s="12">
        <v>194.60726846424399</v>
      </c>
      <c r="J30" s="12">
        <v>198.56431600000101</v>
      </c>
      <c r="K30" s="12">
        <v>197.01091892346361</v>
      </c>
      <c r="L30" s="38">
        <v>2.0085422459728199E-2</v>
      </c>
      <c r="M30" s="39">
        <v>197.96713190339099</v>
      </c>
      <c r="N30" s="12">
        <v>197.9</v>
      </c>
      <c r="O30" s="13">
        <v>197.3</v>
      </c>
      <c r="P30" s="13">
        <f>SUM([5]CaseCE140!$AH$26:$AH$697)/3600/1000</f>
        <v>195.81732923523171</v>
      </c>
      <c r="R30" s="108">
        <f t="shared" si="3"/>
        <v>197.72237730113034</v>
      </c>
      <c r="S30" s="112">
        <f t="shared" si="2"/>
        <v>9.6349643975666231E-3</v>
      </c>
    </row>
    <row r="31" spans="1:19" x14ac:dyDescent="0.2">
      <c r="A31" s="5" t="s">
        <v>771</v>
      </c>
      <c r="B31" s="12">
        <v>3778</v>
      </c>
      <c r="C31" s="12">
        <v>3780</v>
      </c>
      <c r="D31" s="12">
        <v>3803.58</v>
      </c>
      <c r="E31" s="12">
        <v>3786.04923798359</v>
      </c>
      <c r="F31" s="12">
        <v>3787.8</v>
      </c>
      <c r="G31" s="12">
        <v>3777.7958400000398</v>
      </c>
      <c r="H31" s="13">
        <v>3775.8216299999999</v>
      </c>
      <c r="I31" s="12">
        <v>3775.8216299999999</v>
      </c>
      <c r="J31" s="12">
        <v>3803.58</v>
      </c>
      <c r="K31" s="12">
        <v>3784.1495297119468</v>
      </c>
      <c r="L31" s="38">
        <v>7.335431589594983E-3</v>
      </c>
      <c r="M31" s="39">
        <v>3778.3317930881499</v>
      </c>
      <c r="N31" s="12">
        <v>3778.2</v>
      </c>
      <c r="O31" s="13">
        <v>3779</v>
      </c>
      <c r="P31" s="13">
        <f>SUM([6]CaseCE150!$AH$26:$AH$697)/3600/1000</f>
        <v>3769.1240215501848</v>
      </c>
      <c r="R31" s="108">
        <f t="shared" si="3"/>
        <v>3778.5105976960499</v>
      </c>
      <c r="S31" s="112">
        <f t="shared" si="2"/>
        <v>2.4842000315120367E-3</v>
      </c>
    </row>
    <row r="32" spans="1:19" x14ac:dyDescent="0.2">
      <c r="A32" s="5" t="s">
        <v>772</v>
      </c>
      <c r="B32" s="12">
        <v>3761</v>
      </c>
      <c r="C32" s="12">
        <v>3763</v>
      </c>
      <c r="D32" s="12">
        <v>3777.1779999999999</v>
      </c>
      <c r="E32" s="12">
        <v>3769.0504103165299</v>
      </c>
      <c r="F32" s="12">
        <v>3766.4</v>
      </c>
      <c r="G32" s="12">
        <v>3760.86815999995</v>
      </c>
      <c r="H32" s="13">
        <v>3759.6868399999898</v>
      </c>
      <c r="I32" s="12">
        <v>3759.6868399999898</v>
      </c>
      <c r="J32" s="12">
        <v>3777.1779999999999</v>
      </c>
      <c r="K32" s="12">
        <v>3765.3119157594961</v>
      </c>
      <c r="L32" s="38">
        <v>4.6453415789544017E-3</v>
      </c>
      <c r="M32" s="39">
        <v>3761.3053362061401</v>
      </c>
      <c r="N32" s="12">
        <v>3761.1</v>
      </c>
      <c r="O32" s="13">
        <v>3760.8</v>
      </c>
      <c r="P32" s="13">
        <f>SUM([7]CaseCE160!$AH$26:$AH$697)/3600/1000</f>
        <v>3751.3173377291537</v>
      </c>
      <c r="R32" s="108">
        <f t="shared" si="3"/>
        <v>3761.068445402047</v>
      </c>
      <c r="S32" s="112">
        <f t="shared" si="2"/>
        <v>2.5926429721889774E-3</v>
      </c>
    </row>
    <row r="33" spans="1:19" x14ac:dyDescent="0.2">
      <c r="A33" s="5" t="s">
        <v>773</v>
      </c>
      <c r="B33" s="12">
        <v>3798</v>
      </c>
      <c r="C33" s="12">
        <v>3800</v>
      </c>
      <c r="D33" s="12">
        <v>3828.2579999999998</v>
      </c>
      <c r="E33" s="12">
        <v>3808.6166471277802</v>
      </c>
      <c r="F33" s="12">
        <v>3816.8</v>
      </c>
      <c r="G33" s="12">
        <v>3797.8684799999801</v>
      </c>
      <c r="H33" s="13">
        <v>3795.91167</v>
      </c>
      <c r="I33" s="12">
        <v>3795.91167</v>
      </c>
      <c r="J33" s="12">
        <v>3828.2579999999998</v>
      </c>
      <c r="K33" s="12">
        <v>3806.4935424468231</v>
      </c>
      <c r="L33" s="38">
        <v>8.4976710558682719E-3</v>
      </c>
      <c r="M33" s="39">
        <v>3797.7525320823202</v>
      </c>
      <c r="N33" s="12">
        <v>3798.1</v>
      </c>
      <c r="O33" s="13">
        <v>3798.6</v>
      </c>
      <c r="P33" s="13">
        <f>SUM([8]CaseCE165!$AH$26:$AH$697)/3600/1000</f>
        <v>3788.6752622487188</v>
      </c>
      <c r="R33" s="108">
        <f t="shared" si="3"/>
        <v>3798.1508440274397</v>
      </c>
      <c r="S33" s="112">
        <f t="shared" si="2"/>
        <v>2.4947881660943383E-3</v>
      </c>
    </row>
    <row r="34" spans="1:19" x14ac:dyDescent="0.2">
      <c r="A34" s="5" t="s">
        <v>774</v>
      </c>
      <c r="B34" s="12">
        <v>1493</v>
      </c>
      <c r="C34" s="12">
        <v>1493</v>
      </c>
      <c r="D34" s="12">
        <v>1486.857</v>
      </c>
      <c r="E34" s="12">
        <v>1497.6553341148899</v>
      </c>
      <c r="F34" s="12">
        <v>1492.6</v>
      </c>
      <c r="G34" s="12">
        <v>1492.4851200000201</v>
      </c>
      <c r="H34" s="13">
        <v>1492.42302</v>
      </c>
      <c r="I34" s="12">
        <v>1486.857</v>
      </c>
      <c r="J34" s="12">
        <v>1497.6553341148899</v>
      </c>
      <c r="K34" s="12">
        <v>1492.5743534449871</v>
      </c>
      <c r="L34" s="38">
        <v>7.2347043147073225E-3</v>
      </c>
      <c r="M34" s="39">
        <v>1493.0269892517099</v>
      </c>
      <c r="N34" s="12">
        <v>1492.7</v>
      </c>
      <c r="O34" s="13">
        <v>1493.1</v>
      </c>
      <c r="P34" s="13">
        <f>SUM([9]CaseCE170!$AH$26:$AH$697)/3600/1000</f>
        <v>1485.2200669254023</v>
      </c>
      <c r="R34" s="108">
        <f t="shared" si="3"/>
        <v>1492.9423297505698</v>
      </c>
      <c r="S34" s="112">
        <f t="shared" si="2"/>
        <v>5.1725124750516462E-3</v>
      </c>
    </row>
    <row r="35" spans="1:19" x14ac:dyDescent="0.2">
      <c r="A35" s="5" t="s">
        <v>775</v>
      </c>
      <c r="B35" s="12">
        <v>1537</v>
      </c>
      <c r="C35" s="12">
        <v>1539</v>
      </c>
      <c r="D35" s="12">
        <v>1553.184</v>
      </c>
      <c r="E35" s="12">
        <v>1606.6822977725701</v>
      </c>
      <c r="F35" s="12">
        <v>1563.4</v>
      </c>
      <c r="G35" s="12">
        <v>1537.81152000002</v>
      </c>
      <c r="H35" s="13">
        <v>1537.3001099999999</v>
      </c>
      <c r="I35" s="12">
        <v>1537</v>
      </c>
      <c r="J35" s="12">
        <v>1606.6822977725701</v>
      </c>
      <c r="K35" s="12">
        <v>1553.4825611103699</v>
      </c>
      <c r="L35" s="38">
        <v>4.4855539107412877E-2</v>
      </c>
      <c r="M35" s="39">
        <v>1537.79385006956</v>
      </c>
      <c r="N35" s="12">
        <v>1538.1</v>
      </c>
      <c r="O35" s="13">
        <v>1537.7</v>
      </c>
      <c r="P35" s="13">
        <f>SUM([10]CaseCE180!$AH$26:$AH$697)/3600/1000</f>
        <v>1523.9780313779402</v>
      </c>
      <c r="R35" s="108">
        <f t="shared" si="3"/>
        <v>1537.8646166898534</v>
      </c>
      <c r="S35" s="112">
        <f t="shared" si="2"/>
        <v>9.0297840012751786E-3</v>
      </c>
    </row>
    <row r="36" spans="1:19" x14ac:dyDescent="0.2">
      <c r="A36" s="5" t="s">
        <v>776</v>
      </c>
      <c r="B36" s="12">
        <v>1548</v>
      </c>
      <c r="C36" s="12">
        <v>1580</v>
      </c>
      <c r="D36" s="12">
        <v>1608.0940000000001</v>
      </c>
      <c r="E36" s="12">
        <v>1652.69636576788</v>
      </c>
      <c r="F36" s="12">
        <v>1664.6</v>
      </c>
      <c r="G36" s="12">
        <v>1577.7283199999899</v>
      </c>
      <c r="H36" s="13">
        <v>1577.1232600000001</v>
      </c>
      <c r="I36" s="12">
        <v>1548</v>
      </c>
      <c r="J36" s="12">
        <v>1664.6</v>
      </c>
      <c r="K36" s="12">
        <v>1601.1774208239815</v>
      </c>
      <c r="L36" s="38">
        <v>7.2821411595971927E-2</v>
      </c>
      <c r="M36" s="39">
        <v>1577.60072805147</v>
      </c>
      <c r="N36" s="12">
        <v>1578.1</v>
      </c>
      <c r="O36" s="13">
        <v>1577.7</v>
      </c>
      <c r="P36" s="13">
        <f>SUM([11]CaseCE185!$AH$26:$AH$697)/3600/1000</f>
        <v>1564.7042735132572</v>
      </c>
      <c r="R36" s="108">
        <f t="shared" si="3"/>
        <v>1577.8002426838232</v>
      </c>
      <c r="S36" s="112">
        <f t="shared" si="2"/>
        <v>8.3001439702467053E-3</v>
      </c>
    </row>
    <row r="37" spans="1:19" x14ac:dyDescent="0.2">
      <c r="A37" s="5" t="s">
        <v>777</v>
      </c>
      <c r="B37" s="12">
        <v>208</v>
      </c>
      <c r="C37" s="12">
        <v>208</v>
      </c>
      <c r="D37" s="12">
        <v>203.00700000000001</v>
      </c>
      <c r="E37" s="12">
        <v>212.19226260257901</v>
      </c>
      <c r="F37" s="12">
        <v>208.4</v>
      </c>
      <c r="G37" s="12">
        <v>207.58886399999901</v>
      </c>
      <c r="H37" s="13">
        <v>208.02347</v>
      </c>
      <c r="I37" s="12">
        <v>203.00700000000001</v>
      </c>
      <c r="J37" s="12">
        <v>212.19226260257901</v>
      </c>
      <c r="K37" s="12">
        <v>207.88737094322545</v>
      </c>
      <c r="L37" s="38">
        <v>4.4183841283401096E-2</v>
      </c>
      <c r="M37" s="39">
        <v>207.812313789174</v>
      </c>
      <c r="N37" s="12">
        <v>207.7</v>
      </c>
      <c r="O37" s="13">
        <v>207.9</v>
      </c>
      <c r="P37" s="13">
        <f>SUM([12]CaseCE190!$AH$26:$AH$697)/3600/1000</f>
        <v>204.20378216542395</v>
      </c>
      <c r="R37" s="108">
        <f t="shared" si="3"/>
        <v>207.80410459639131</v>
      </c>
      <c r="S37" s="112">
        <f t="shared" si="2"/>
        <v>1.7325559752345187E-2</v>
      </c>
    </row>
    <row r="38" spans="1:19" x14ac:dyDescent="0.2">
      <c r="A38" s="5" t="s">
        <v>778</v>
      </c>
      <c r="B38" s="12">
        <v>232</v>
      </c>
      <c r="C38" s="12">
        <v>232</v>
      </c>
      <c r="D38" s="12">
        <v>225.64</v>
      </c>
      <c r="E38" s="12">
        <v>235.052754982415</v>
      </c>
      <c r="F38" s="12">
        <v>238.5</v>
      </c>
      <c r="G38" s="12">
        <v>231.35078399999699</v>
      </c>
      <c r="H38" s="13">
        <v>231.73351699999901</v>
      </c>
      <c r="I38" s="12">
        <v>225.64</v>
      </c>
      <c r="J38" s="12">
        <v>238.5</v>
      </c>
      <c r="K38" s="12">
        <v>232.32529371177299</v>
      </c>
      <c r="L38" s="38">
        <v>5.535342189625881E-2</v>
      </c>
      <c r="M38" s="39">
        <v>231.64495987296601</v>
      </c>
      <c r="N38" s="12">
        <v>231.6</v>
      </c>
      <c r="O38" s="13">
        <v>231.6</v>
      </c>
      <c r="P38" s="13">
        <f>SUM([13]CaseCE195!$AH$26:$AH$697)/3600/1000</f>
        <v>227.02423895608283</v>
      </c>
      <c r="R38" s="108">
        <f t="shared" si="3"/>
        <v>231.614986624322</v>
      </c>
      <c r="S38" s="112">
        <f t="shared" si="2"/>
        <v>1.9820598550841347E-2</v>
      </c>
    </row>
    <row r="39" spans="1:19" ht="13.5" thickBot="1" x14ac:dyDescent="0.25">
      <c r="A39" s="15" t="s">
        <v>779</v>
      </c>
      <c r="B39" s="17">
        <v>4276</v>
      </c>
      <c r="C39" s="17">
        <v>4217</v>
      </c>
      <c r="D39" s="17">
        <v>4313.1760000000004</v>
      </c>
      <c r="E39" s="17">
        <v>4302.7549824150101</v>
      </c>
      <c r="F39" s="17">
        <v>4299.6000000000004</v>
      </c>
      <c r="G39" s="17">
        <v>4276.5407999999597</v>
      </c>
      <c r="H39" s="18">
        <v>4276.5407999999597</v>
      </c>
      <c r="I39" s="17">
        <v>4217</v>
      </c>
      <c r="J39" s="17">
        <v>4313.1760000000004</v>
      </c>
      <c r="K39" s="17">
        <v>4280.2303689164182</v>
      </c>
      <c r="L39" s="40">
        <v>2.2469818610335281E-2</v>
      </c>
      <c r="M39" s="41">
        <v>4276.6945136592203</v>
      </c>
      <c r="N39" s="17">
        <v>4276.8</v>
      </c>
      <c r="O39" s="18">
        <v>4276.8</v>
      </c>
      <c r="P39" s="18">
        <f>SUM([14]CaseCE200!$AH$26:$AH$697)/3600/1000</f>
        <v>4262.9069308963917</v>
      </c>
      <c r="R39" s="108">
        <f t="shared" si="3"/>
        <v>4276.7648378864069</v>
      </c>
      <c r="S39" s="112">
        <f t="shared" si="2"/>
        <v>3.2402779940698843E-3</v>
      </c>
    </row>
    <row r="40" spans="1:19" ht="16.5" thickTop="1" x14ac:dyDescent="0.25">
      <c r="A40" s="20" t="s">
        <v>44</v>
      </c>
      <c r="B40" s="12"/>
      <c r="C40" s="12"/>
      <c r="D40" s="12"/>
      <c r="E40" s="12"/>
      <c r="F40" s="12"/>
      <c r="G40" s="12"/>
      <c r="H40" s="8"/>
      <c r="I40" t="s">
        <v>3</v>
      </c>
      <c r="L40" s="38"/>
      <c r="M40" s="5"/>
      <c r="O40" s="8"/>
      <c r="P40" s="8"/>
      <c r="R40" s="106" t="s">
        <v>13</v>
      </c>
      <c r="S40" s="109">
        <f>MAX(S26:S39)</f>
        <v>1.9820598550841347E-2</v>
      </c>
    </row>
    <row r="41" spans="1:19" x14ac:dyDescent="0.2">
      <c r="A41" s="5"/>
      <c r="B41" s="6" t="s">
        <v>4</v>
      </c>
      <c r="C41" s="6" t="s">
        <v>5</v>
      </c>
      <c r="D41" s="6" t="s">
        <v>6</v>
      </c>
      <c r="E41" s="6" t="s">
        <v>6</v>
      </c>
      <c r="F41" s="6" t="s">
        <v>7</v>
      </c>
      <c r="G41" s="6" t="s">
        <v>8</v>
      </c>
      <c r="H41" s="7" t="s">
        <v>9</v>
      </c>
      <c r="L41" s="6" t="s">
        <v>10</v>
      </c>
      <c r="M41" s="5"/>
      <c r="N41" t="s">
        <v>11</v>
      </c>
      <c r="O41" s="8"/>
      <c r="P41" s="7" t="s">
        <v>34</v>
      </c>
      <c r="R41" s="107" t="s">
        <v>754</v>
      </c>
      <c r="S41" s="106" t="s">
        <v>755</v>
      </c>
    </row>
    <row r="42" spans="1:19" x14ac:dyDescent="0.2">
      <c r="A42" s="9"/>
      <c r="B42" s="10" t="s">
        <v>56</v>
      </c>
      <c r="C42" s="10" t="s">
        <v>55</v>
      </c>
      <c r="D42" s="10" t="s">
        <v>57</v>
      </c>
      <c r="E42" s="10" t="s">
        <v>58</v>
      </c>
      <c r="F42" s="10" t="s">
        <v>59</v>
      </c>
      <c r="G42" s="10" t="s">
        <v>60</v>
      </c>
      <c r="H42" s="11" t="s">
        <v>61</v>
      </c>
      <c r="I42" s="10" t="s">
        <v>12</v>
      </c>
      <c r="J42" s="10" t="s">
        <v>13</v>
      </c>
      <c r="K42" s="10" t="s">
        <v>14</v>
      </c>
      <c r="L42" s="10" t="s">
        <v>15</v>
      </c>
      <c r="M42" s="10" t="s">
        <v>62</v>
      </c>
      <c r="N42" s="10" t="s">
        <v>63</v>
      </c>
      <c r="O42" s="11" t="s">
        <v>64</v>
      </c>
      <c r="P42" s="11" t="str">
        <f>'Electricity Data'!A3</f>
        <v>EnergyPlus Ver {{ engine.config["EnergyPlusVersion"] }}</v>
      </c>
      <c r="R42" s="111" t="s">
        <v>11</v>
      </c>
      <c r="S42" s="111" t="s">
        <v>781</v>
      </c>
    </row>
    <row r="43" spans="1:19" x14ac:dyDescent="0.2">
      <c r="A43" s="5" t="s">
        <v>766</v>
      </c>
      <c r="B43" s="12">
        <v>0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3">
        <v>3.3137916779999903E-14</v>
      </c>
      <c r="I43" s="12">
        <v>0</v>
      </c>
      <c r="J43" s="12">
        <v>3.3137916779999903E-14</v>
      </c>
      <c r="K43" s="12">
        <v>4.7339881114285575E-15</v>
      </c>
      <c r="L43" s="38"/>
      <c r="M43" s="39">
        <v>0</v>
      </c>
      <c r="N43" s="12">
        <v>0</v>
      </c>
      <c r="O43" s="13">
        <v>0</v>
      </c>
      <c r="P43" s="13">
        <f>P9-P26</f>
        <v>0</v>
      </c>
      <c r="R43" s="108">
        <f>AVERAGE(M43:O43)</f>
        <v>0</v>
      </c>
      <c r="S43" s="112" t="e">
        <f t="shared" ref="S43:S56" si="4">ABS((R43-P43)/R43)</f>
        <v>#DIV/0!</v>
      </c>
    </row>
    <row r="44" spans="1:19" x14ac:dyDescent="0.2">
      <c r="A44" s="5" t="s">
        <v>767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3">
        <v>2.6911818000000001E-15</v>
      </c>
      <c r="I44" s="12">
        <v>0</v>
      </c>
      <c r="J44" s="12">
        <v>2.6911818000000001E-15</v>
      </c>
      <c r="K44" s="12">
        <v>3.8445454285714286E-16</v>
      </c>
      <c r="L44" s="38"/>
      <c r="M44" s="39">
        <v>0</v>
      </c>
      <c r="N44" s="12">
        <v>0</v>
      </c>
      <c r="O44" s="13">
        <v>0</v>
      </c>
      <c r="P44" s="13">
        <f>P10-P27</f>
        <v>0</v>
      </c>
      <c r="R44" s="108">
        <f t="shared" ref="R44:R56" si="5">AVERAGE(M44:O44)</f>
        <v>0</v>
      </c>
      <c r="S44" s="112" t="e">
        <f t="shared" si="4"/>
        <v>#DIV/0!</v>
      </c>
    </row>
    <row r="45" spans="1:19" x14ac:dyDescent="0.2">
      <c r="A45" s="5" t="s">
        <v>768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3">
        <v>3.8102884200000001E-15</v>
      </c>
      <c r="I45" s="12">
        <v>0</v>
      </c>
      <c r="J45" s="12">
        <v>3.8102884200000001E-15</v>
      </c>
      <c r="K45" s="12">
        <v>5.443269171428572E-16</v>
      </c>
      <c r="L45" s="38"/>
      <c r="M45" s="39">
        <v>0</v>
      </c>
      <c r="N45" s="12">
        <v>0</v>
      </c>
      <c r="O45" s="13">
        <v>0</v>
      </c>
      <c r="P45" s="13">
        <f>P11-P28</f>
        <v>0</v>
      </c>
      <c r="R45" s="108">
        <f t="shared" si="5"/>
        <v>0</v>
      </c>
      <c r="S45" s="112" t="e">
        <f t="shared" si="4"/>
        <v>#DIV/0!</v>
      </c>
    </row>
    <row r="46" spans="1:19" x14ac:dyDescent="0.2">
      <c r="A46" s="5" t="s">
        <v>769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3">
        <v>3.1414859400000099E-14</v>
      </c>
      <c r="I46" s="12">
        <v>0</v>
      </c>
      <c r="J46" s="12">
        <v>3.1414859400000099E-14</v>
      </c>
      <c r="K46" s="12">
        <v>4.4878370571428709E-15</v>
      </c>
      <c r="L46" s="38"/>
      <c r="M46" s="39">
        <v>0</v>
      </c>
      <c r="N46" s="12">
        <v>0</v>
      </c>
      <c r="O46" s="13">
        <v>0</v>
      </c>
      <c r="P46" s="13">
        <f>P12-P29</f>
        <v>0</v>
      </c>
      <c r="R46" s="108">
        <f t="shared" si="5"/>
        <v>0</v>
      </c>
      <c r="S46" s="112" t="e">
        <f t="shared" si="4"/>
        <v>#DIV/0!</v>
      </c>
    </row>
    <row r="47" spans="1:19" x14ac:dyDescent="0.2">
      <c r="A47" s="5" t="s">
        <v>770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3">
        <v>-2.7533489999999998E-16</v>
      </c>
      <c r="I47" s="12">
        <v>-2.7533489999999998E-16</v>
      </c>
      <c r="J47" s="12">
        <v>0</v>
      </c>
      <c r="K47" s="12">
        <v>-3.9333557142857138E-17</v>
      </c>
      <c r="L47" s="38"/>
      <c r="M47" s="39">
        <v>0</v>
      </c>
      <c r="N47" s="12">
        <v>0</v>
      </c>
      <c r="O47" s="13">
        <v>0</v>
      </c>
      <c r="P47" s="13">
        <f>P13-P30</f>
        <v>0</v>
      </c>
      <c r="R47" s="108">
        <f t="shared" si="5"/>
        <v>0</v>
      </c>
      <c r="S47" s="112" t="e">
        <f t="shared" si="4"/>
        <v>#DIV/0!</v>
      </c>
    </row>
    <row r="48" spans="1:19" x14ac:dyDescent="0.2">
      <c r="A48" s="5" t="s">
        <v>771</v>
      </c>
      <c r="B48" s="12">
        <v>739</v>
      </c>
      <c r="C48" s="12">
        <v>739</v>
      </c>
      <c r="D48" s="12">
        <v>739.2</v>
      </c>
      <c r="E48" s="12">
        <v>741.50058616647095</v>
      </c>
      <c r="F48" s="12">
        <v>738.7</v>
      </c>
      <c r="G48" s="12">
        <v>739.20000000000903</v>
      </c>
      <c r="H48" s="13">
        <v>739.20686999999998</v>
      </c>
      <c r="I48" s="12">
        <v>738.7</v>
      </c>
      <c r="J48" s="12">
        <v>741.50058616647095</v>
      </c>
      <c r="K48" s="12">
        <v>739.40106516664002</v>
      </c>
      <c r="L48" s="38">
        <v>3.7876415093339561E-3</v>
      </c>
      <c r="M48" s="39">
        <v>739.19558892383304</v>
      </c>
      <c r="N48" s="12">
        <v>739.2</v>
      </c>
      <c r="O48" s="13">
        <v>739.4</v>
      </c>
      <c r="P48" s="13">
        <f t="shared" ref="P48:P56" si="6">P14-P31</f>
        <v>739.1972101567535</v>
      </c>
      <c r="R48" s="108">
        <f t="shared" si="5"/>
        <v>739.26519630794439</v>
      </c>
      <c r="S48" s="112">
        <f t="shared" si="4"/>
        <v>9.1964496002830838E-5</v>
      </c>
    </row>
    <row r="49" spans="1:19" x14ac:dyDescent="0.2">
      <c r="A49" s="5" t="s">
        <v>772</v>
      </c>
      <c r="B49" s="12">
        <v>740</v>
      </c>
      <c r="C49" s="12">
        <v>739</v>
      </c>
      <c r="D49" s="12">
        <v>739.2</v>
      </c>
      <c r="E49" s="12">
        <v>739.44900351699903</v>
      </c>
      <c r="F49" s="12">
        <v>739.1</v>
      </c>
      <c r="G49" s="12">
        <v>739.20000000000903</v>
      </c>
      <c r="H49" s="13">
        <v>739.19465999999898</v>
      </c>
      <c r="I49" s="12">
        <v>739</v>
      </c>
      <c r="J49" s="12">
        <v>740</v>
      </c>
      <c r="K49" s="12">
        <v>739.30623764528684</v>
      </c>
      <c r="L49" s="38">
        <v>1.3526194546728441E-3</v>
      </c>
      <c r="M49" s="39">
        <v>739.23957292481805</v>
      </c>
      <c r="N49" s="12">
        <v>739.2</v>
      </c>
      <c r="O49" s="13">
        <v>739.1</v>
      </c>
      <c r="P49" s="13">
        <f t="shared" si="6"/>
        <v>739.19718521803543</v>
      </c>
      <c r="R49" s="108">
        <f t="shared" si="5"/>
        <v>739.17985764160596</v>
      </c>
      <c r="S49" s="112">
        <f t="shared" si="4"/>
        <v>2.3441624187042102E-5</v>
      </c>
    </row>
    <row r="50" spans="1:19" x14ac:dyDescent="0.2">
      <c r="A50" s="5" t="s">
        <v>773</v>
      </c>
      <c r="B50" s="12">
        <v>740</v>
      </c>
      <c r="C50" s="12">
        <v>739</v>
      </c>
      <c r="D50" s="12">
        <v>739.2</v>
      </c>
      <c r="E50" s="12">
        <v>740.32825322391602</v>
      </c>
      <c r="F50" s="12">
        <v>739</v>
      </c>
      <c r="G50" s="12">
        <v>739.20000000000903</v>
      </c>
      <c r="H50" s="13">
        <v>739.18917999999599</v>
      </c>
      <c r="I50" s="12">
        <v>739</v>
      </c>
      <c r="J50" s="12">
        <v>740.32825322391602</v>
      </c>
      <c r="K50" s="12">
        <v>739.41677617484584</v>
      </c>
      <c r="L50" s="38">
        <v>1.7963525669343714E-3</v>
      </c>
      <c r="M50" s="39">
        <v>739.24543494157797</v>
      </c>
      <c r="N50" s="12">
        <v>739.2</v>
      </c>
      <c r="O50" s="13">
        <v>739.3</v>
      </c>
      <c r="P50" s="13">
        <f t="shared" si="6"/>
        <v>739.19773622463845</v>
      </c>
      <c r="R50" s="108">
        <f t="shared" si="5"/>
        <v>739.24847831385932</v>
      </c>
      <c r="S50" s="112">
        <f t="shared" si="4"/>
        <v>6.8640099654465988E-5</v>
      </c>
    </row>
    <row r="51" spans="1:19" x14ac:dyDescent="0.2">
      <c r="A51" s="5" t="s">
        <v>774</v>
      </c>
      <c r="B51" s="12">
        <v>740</v>
      </c>
      <c r="C51" s="12">
        <v>739</v>
      </c>
      <c r="D51" s="12">
        <v>739.2</v>
      </c>
      <c r="E51" s="12">
        <v>738.86283704572099</v>
      </c>
      <c r="F51" s="12">
        <v>737.8</v>
      </c>
      <c r="G51" s="12">
        <v>739.20000000000903</v>
      </c>
      <c r="H51" s="13">
        <v>739.21151999999597</v>
      </c>
      <c r="I51" s="12">
        <v>737.8</v>
      </c>
      <c r="J51" s="12">
        <v>740</v>
      </c>
      <c r="K51" s="12">
        <v>739.03919386367511</v>
      </c>
      <c r="L51" s="38">
        <v>2.9768380598307787E-3</v>
      </c>
      <c r="M51" s="39">
        <v>739.31569662234199</v>
      </c>
      <c r="N51" s="12">
        <v>739.2</v>
      </c>
      <c r="O51" s="13">
        <v>739.4</v>
      </c>
      <c r="P51" s="13">
        <f t="shared" si="6"/>
        <v>739.20076677921793</v>
      </c>
      <c r="R51" s="108">
        <f t="shared" si="5"/>
        <v>739.30523220744738</v>
      </c>
      <c r="S51" s="112">
        <f t="shared" si="4"/>
        <v>1.4130216273125628E-4</v>
      </c>
    </row>
    <row r="52" spans="1:19" x14ac:dyDescent="0.2">
      <c r="A52" s="5" t="s">
        <v>775</v>
      </c>
      <c r="B52" s="12">
        <v>2958</v>
      </c>
      <c r="C52" s="12">
        <v>2957</v>
      </c>
      <c r="D52" s="12">
        <v>2956.8</v>
      </c>
      <c r="E52" s="12">
        <v>2927.9015240328299</v>
      </c>
      <c r="F52" s="12">
        <v>2943.4</v>
      </c>
      <c r="G52" s="12">
        <v>2956.8000000000402</v>
      </c>
      <c r="H52" s="13">
        <v>2956.7992399999998</v>
      </c>
      <c r="I52" s="12">
        <v>2927.9015240328299</v>
      </c>
      <c r="J52" s="12">
        <v>2958</v>
      </c>
      <c r="K52" s="12">
        <v>2950.9572520046959</v>
      </c>
      <c r="L52" s="38">
        <v>1.0199563530350385E-2</v>
      </c>
      <c r="M52" s="39">
        <v>2957.4712615407998</v>
      </c>
      <c r="N52" s="12">
        <v>2956.8</v>
      </c>
      <c r="O52" s="13">
        <v>2956.1</v>
      </c>
      <c r="P52" s="13">
        <f t="shared" si="6"/>
        <v>2956.7927407432471</v>
      </c>
      <c r="R52" s="108">
        <f t="shared" si="5"/>
        <v>2956.7904205136001</v>
      </c>
      <c r="S52" s="112">
        <f t="shared" si="4"/>
        <v>7.847122443695893E-7</v>
      </c>
    </row>
    <row r="53" spans="1:19" x14ac:dyDescent="0.2">
      <c r="A53" s="5" t="s">
        <v>776</v>
      </c>
      <c r="B53" s="12">
        <v>2959</v>
      </c>
      <c r="C53" s="12">
        <v>2957</v>
      </c>
      <c r="D53" s="12">
        <v>2956.8</v>
      </c>
      <c r="E53" s="12">
        <v>2929.9531066823001</v>
      </c>
      <c r="F53" s="12">
        <v>2946.4</v>
      </c>
      <c r="G53" s="12">
        <v>2956.8000000000402</v>
      </c>
      <c r="H53" s="13">
        <v>2956.8194600000002</v>
      </c>
      <c r="I53" s="12">
        <v>2929.9531066823001</v>
      </c>
      <c r="J53" s="12">
        <v>2959</v>
      </c>
      <c r="K53" s="12">
        <v>2951.8246523831913</v>
      </c>
      <c r="L53" s="38">
        <v>9.8403180196521868E-3</v>
      </c>
      <c r="M53" s="39">
        <v>2957.5223705233002</v>
      </c>
      <c r="N53" s="12">
        <v>2956.8</v>
      </c>
      <c r="O53" s="13">
        <v>2956.2</v>
      </c>
      <c r="P53" s="13">
        <f t="shared" si="6"/>
        <v>2956.7992868547572</v>
      </c>
      <c r="R53" s="108">
        <f t="shared" si="5"/>
        <v>2956.8407901744336</v>
      </c>
      <c r="S53" s="112">
        <f t="shared" si="4"/>
        <v>1.4036372811924682E-5</v>
      </c>
    </row>
    <row r="54" spans="1:19" x14ac:dyDescent="0.2">
      <c r="A54" s="5" t="s">
        <v>777</v>
      </c>
      <c r="B54" s="12">
        <v>370</v>
      </c>
      <c r="C54" s="12">
        <v>370</v>
      </c>
      <c r="D54" s="12">
        <v>369.6</v>
      </c>
      <c r="E54" s="12">
        <v>366.35404454865198</v>
      </c>
      <c r="F54" s="12">
        <v>368</v>
      </c>
      <c r="G54" s="12">
        <v>369.60000000000502</v>
      </c>
      <c r="H54" s="13">
        <v>369.64684599999998</v>
      </c>
      <c r="I54" s="12">
        <v>366.35404454865198</v>
      </c>
      <c r="J54" s="12">
        <v>370</v>
      </c>
      <c r="K54" s="12">
        <v>369.02869864980812</v>
      </c>
      <c r="L54" s="38">
        <v>9.879869681376368E-3</v>
      </c>
      <c r="M54" s="39">
        <v>369.715567939381</v>
      </c>
      <c r="N54" s="12">
        <v>369.6</v>
      </c>
      <c r="O54" s="13">
        <v>369.8</v>
      </c>
      <c r="P54" s="13">
        <f t="shared" si="6"/>
        <v>369.60388978573985</v>
      </c>
      <c r="R54" s="108">
        <f t="shared" si="5"/>
        <v>369.70518931312699</v>
      </c>
      <c r="S54" s="112">
        <f t="shared" si="4"/>
        <v>2.7400082637559094E-4</v>
      </c>
    </row>
    <row r="55" spans="1:19" x14ac:dyDescent="0.2">
      <c r="A55" s="5" t="s">
        <v>778</v>
      </c>
      <c r="B55" s="12">
        <v>370</v>
      </c>
      <c r="C55" s="12">
        <v>370</v>
      </c>
      <c r="D55" s="12">
        <v>369.6</v>
      </c>
      <c r="E55" s="12">
        <v>366.647127784291</v>
      </c>
      <c r="F55" s="12">
        <v>368.4</v>
      </c>
      <c r="G55" s="12">
        <v>369.60000000000502</v>
      </c>
      <c r="H55" s="13">
        <v>369.60549999999898</v>
      </c>
      <c r="I55" s="12">
        <v>366.647127784291</v>
      </c>
      <c r="J55" s="12">
        <v>370</v>
      </c>
      <c r="K55" s="12">
        <v>369.12180396918495</v>
      </c>
      <c r="L55" s="38">
        <v>9.0833762179730344E-3</v>
      </c>
      <c r="M55" s="39">
        <v>369.72940129357602</v>
      </c>
      <c r="N55" s="12">
        <v>369.6</v>
      </c>
      <c r="O55" s="13">
        <v>369.6</v>
      </c>
      <c r="P55" s="13">
        <f t="shared" si="6"/>
        <v>369.62212650749245</v>
      </c>
      <c r="R55" s="108">
        <f t="shared" si="5"/>
        <v>369.64313376452537</v>
      </c>
      <c r="S55" s="112">
        <f t="shared" si="4"/>
        <v>5.6831184226196342E-5</v>
      </c>
    </row>
    <row r="56" spans="1:19" ht="13.5" thickBot="1" x14ac:dyDescent="0.25">
      <c r="A56" s="15" t="s">
        <v>779</v>
      </c>
      <c r="B56" s="17">
        <v>1222</v>
      </c>
      <c r="C56" s="17">
        <v>1221</v>
      </c>
      <c r="D56" s="17">
        <v>1221</v>
      </c>
      <c r="E56" s="17">
        <v>1219.2262602579101</v>
      </c>
      <c r="F56" s="17">
        <v>1222.4000000000001</v>
      </c>
      <c r="G56" s="17">
        <v>1221.0239999999999</v>
      </c>
      <c r="H56" s="18">
        <v>1221.0239999999999</v>
      </c>
      <c r="I56" s="17">
        <v>1219.2262602579101</v>
      </c>
      <c r="J56" s="17">
        <v>1222.4000000000001</v>
      </c>
      <c r="K56" s="17">
        <v>1221.096322893987</v>
      </c>
      <c r="L56" s="40">
        <v>2.5990904096478305E-3</v>
      </c>
      <c r="M56" s="41">
        <v>1221.1062621497899</v>
      </c>
      <c r="N56" s="17">
        <v>1221</v>
      </c>
      <c r="O56" s="18">
        <v>1221</v>
      </c>
      <c r="P56" s="18">
        <f t="shared" si="6"/>
        <v>1220.9836709451993</v>
      </c>
      <c r="R56" s="108">
        <f t="shared" si="5"/>
        <v>1221.0354207165967</v>
      </c>
      <c r="S56" s="112">
        <f t="shared" si="4"/>
        <v>4.2381875676532628E-5</v>
      </c>
    </row>
    <row r="57" spans="1:19" ht="14.25" thickTop="1" thickBot="1" x14ac:dyDescent="0.25">
      <c r="B57" s="12"/>
      <c r="C57" s="21" t="s">
        <v>45</v>
      </c>
      <c r="D57" s="12"/>
      <c r="E57" s="12"/>
      <c r="F57" s="12"/>
      <c r="G57" s="12"/>
      <c r="R57" s="106" t="s">
        <v>13</v>
      </c>
      <c r="S57" s="109">
        <f>MAX(S48:S56)</f>
        <v>2.7400082637559094E-4</v>
      </c>
    </row>
    <row r="58" spans="1:19" ht="16.5" thickTop="1" x14ac:dyDescent="0.25">
      <c r="A58" s="2" t="s">
        <v>46</v>
      </c>
      <c r="B58" s="35"/>
      <c r="C58" s="35"/>
      <c r="D58" s="35"/>
      <c r="E58" s="35"/>
      <c r="F58" s="35"/>
      <c r="G58" s="35"/>
      <c r="H58" s="4"/>
      <c r="I58" s="3" t="s">
        <v>3</v>
      </c>
      <c r="J58" s="3"/>
      <c r="K58" s="3"/>
      <c r="L58" s="36"/>
      <c r="M58" s="37"/>
      <c r="N58" s="3"/>
      <c r="O58" s="4"/>
      <c r="P58" s="4"/>
      <c r="R58" s="106"/>
      <c r="S58" s="106"/>
    </row>
    <row r="59" spans="1:19" x14ac:dyDescent="0.2">
      <c r="A59" s="5"/>
      <c r="B59" s="6" t="s">
        <v>4</v>
      </c>
      <c r="C59" s="6" t="s">
        <v>5</v>
      </c>
      <c r="D59" s="6" t="s">
        <v>6</v>
      </c>
      <c r="E59" s="6" t="s">
        <v>6</v>
      </c>
      <c r="F59" s="6" t="s">
        <v>7</v>
      </c>
      <c r="G59" s="6" t="s">
        <v>8</v>
      </c>
      <c r="H59" s="7" t="s">
        <v>9</v>
      </c>
      <c r="L59" s="6" t="s">
        <v>10</v>
      </c>
      <c r="M59" s="5"/>
      <c r="N59" t="s">
        <v>11</v>
      </c>
      <c r="O59" s="8"/>
      <c r="P59" s="7" t="s">
        <v>34</v>
      </c>
      <c r="R59" s="107" t="s">
        <v>754</v>
      </c>
      <c r="S59" s="106" t="s">
        <v>755</v>
      </c>
    </row>
    <row r="60" spans="1:19" x14ac:dyDescent="0.2">
      <c r="A60" s="9"/>
      <c r="B60" s="10" t="s">
        <v>56</v>
      </c>
      <c r="C60" s="10" t="s">
        <v>55</v>
      </c>
      <c r="D60" s="10" t="s">
        <v>57</v>
      </c>
      <c r="E60" s="10" t="s">
        <v>58</v>
      </c>
      <c r="F60" s="10" t="s">
        <v>59</v>
      </c>
      <c r="G60" s="10" t="s">
        <v>60</v>
      </c>
      <c r="H60" s="11" t="s">
        <v>61</v>
      </c>
      <c r="I60" s="10" t="s">
        <v>12</v>
      </c>
      <c r="J60" s="10" t="s">
        <v>13</v>
      </c>
      <c r="K60" s="10" t="s">
        <v>14</v>
      </c>
      <c r="L60" s="10" t="s">
        <v>15</v>
      </c>
      <c r="M60" s="10" t="s">
        <v>62</v>
      </c>
      <c r="N60" s="10" t="s">
        <v>63</v>
      </c>
      <c r="O60" s="11" t="s">
        <v>64</v>
      </c>
      <c r="P60" s="11" t="str">
        <f>'Electricity Data'!A3</f>
        <v>EnergyPlus Ver {{ engine.config["EnergyPlusVersion"] }}</v>
      </c>
      <c r="R60" s="111" t="s">
        <v>11</v>
      </c>
      <c r="S60" s="111" t="s">
        <v>781</v>
      </c>
    </row>
    <row r="61" spans="1:19" x14ac:dyDescent="0.2">
      <c r="A61" s="5" t="s">
        <v>766</v>
      </c>
      <c r="B61" s="12">
        <v>144</v>
      </c>
      <c r="C61" s="12">
        <v>136</v>
      </c>
      <c r="D61" s="12">
        <v>187.05</v>
      </c>
      <c r="E61" s="12">
        <v>138.62837045720971</v>
      </c>
      <c r="F61" s="12">
        <v>147.6</v>
      </c>
      <c r="G61" s="12">
        <v>143.65344000009009</v>
      </c>
      <c r="H61" s="13">
        <v>142.36320000006981</v>
      </c>
      <c r="I61" s="12">
        <v>136</v>
      </c>
      <c r="J61" s="12">
        <v>187.05</v>
      </c>
      <c r="K61" s="12">
        <v>148.47071577962419</v>
      </c>
      <c r="L61" s="38">
        <v>0.34383884883921145</v>
      </c>
      <c r="M61" s="39">
        <v>144.05363802255988</v>
      </c>
      <c r="N61" s="12">
        <v>144.1</v>
      </c>
      <c r="O61" s="13">
        <v>144.1</v>
      </c>
      <c r="P61" s="13">
        <f>SUM([1]CaseCE100!$AE$26:$AE$697)/3600/1000</f>
        <v>143.58476685601019</v>
      </c>
      <c r="R61" s="108">
        <f>AVERAGE(M61:O61)</f>
        <v>144.08454600751998</v>
      </c>
      <c r="S61" s="112">
        <f t="shared" ref="S61:S74" si="7">ABS((R61-P61)/R61)</f>
        <v>3.4686520196531021E-3</v>
      </c>
    </row>
    <row r="62" spans="1:19" x14ac:dyDescent="0.2">
      <c r="A62" s="5" t="s">
        <v>767</v>
      </c>
      <c r="B62" s="12">
        <v>128</v>
      </c>
      <c r="C62" s="12">
        <v>139</v>
      </c>
      <c r="D62" s="12">
        <v>167.97899999999981</v>
      </c>
      <c r="E62" s="12">
        <v>118.99179366940007</v>
      </c>
      <c r="F62" s="12">
        <v>127.3</v>
      </c>
      <c r="G62" s="12">
        <v>127.68672000007973</v>
      </c>
      <c r="H62" s="13">
        <v>126.68282999999019</v>
      </c>
      <c r="I62" s="12">
        <v>118.99179366940007</v>
      </c>
      <c r="J62" s="12">
        <v>167.97899999999981</v>
      </c>
      <c r="K62" s="12">
        <v>133.66290623849565</v>
      </c>
      <c r="L62" s="38">
        <v>0.36649813855754065</v>
      </c>
      <c r="M62" s="39">
        <v>128.13091338779986</v>
      </c>
      <c r="N62" s="12">
        <v>127.9</v>
      </c>
      <c r="O62" s="13">
        <v>128.19999999999999</v>
      </c>
      <c r="P62" s="13">
        <f>SUM([2]CaseCE110!$AE$26:$AE$697)/3600/1000</f>
        <v>127.59268989382696</v>
      </c>
      <c r="R62" s="108">
        <f t="shared" ref="R62:R74" si="8">AVERAGE(M62:O62)</f>
        <v>128.07697112926661</v>
      </c>
      <c r="S62" s="112">
        <f t="shared" si="7"/>
        <v>3.7811733926068048E-3</v>
      </c>
    </row>
    <row r="63" spans="1:19" x14ac:dyDescent="0.2">
      <c r="A63" s="5" t="s">
        <v>768</v>
      </c>
      <c r="B63" s="12">
        <v>117</v>
      </c>
      <c r="C63" s="12">
        <v>119</v>
      </c>
      <c r="D63" s="12">
        <v>133.00799999999981</v>
      </c>
      <c r="E63" s="12">
        <v>107.56154747947994</v>
      </c>
      <c r="F63" s="12">
        <v>107.2</v>
      </c>
      <c r="G63" s="12">
        <v>116.67264000001978</v>
      </c>
      <c r="H63" s="13">
        <v>115.48888999998962</v>
      </c>
      <c r="I63" s="12">
        <v>107.2</v>
      </c>
      <c r="J63" s="12">
        <v>133.00799999999981</v>
      </c>
      <c r="K63" s="12">
        <v>116.56158249706985</v>
      </c>
      <c r="L63" s="38">
        <v>0.22141085808138167</v>
      </c>
      <c r="M63" s="39">
        <v>116.91269017812965</v>
      </c>
      <c r="N63" s="12">
        <v>116.9</v>
      </c>
      <c r="O63" s="13">
        <v>116.6</v>
      </c>
      <c r="P63" s="13">
        <f>SUM([3]CaseCE120!$AE$26:$AE$697)/3600/1000</f>
        <v>116.43796610537413</v>
      </c>
      <c r="R63" s="108">
        <f t="shared" si="8"/>
        <v>116.80423005937655</v>
      </c>
      <c r="S63" s="112">
        <f t="shared" si="7"/>
        <v>3.1357079603729476E-3</v>
      </c>
    </row>
    <row r="64" spans="1:19" x14ac:dyDescent="0.2">
      <c r="A64" s="5" t="s">
        <v>769</v>
      </c>
      <c r="B64" s="12">
        <v>10</v>
      </c>
      <c r="C64" s="12">
        <v>10</v>
      </c>
      <c r="D64" s="12">
        <v>8.4339999999999975</v>
      </c>
      <c r="E64" s="12">
        <v>7.6201641266120248</v>
      </c>
      <c r="F64" s="12">
        <v>8.3999999999999773</v>
      </c>
      <c r="G64" s="12">
        <v>10.260096000006001</v>
      </c>
      <c r="H64" s="13">
        <v>10.39845400000101</v>
      </c>
      <c r="I64" s="12">
        <v>7.6201641266120248</v>
      </c>
      <c r="J64" s="12">
        <v>10.39845400000101</v>
      </c>
      <c r="K64" s="12">
        <v>9.3018163038027151</v>
      </c>
      <c r="L64" s="38">
        <v>0.29868251346279334</v>
      </c>
      <c r="M64" s="39">
        <v>10.407856491529003</v>
      </c>
      <c r="N64" s="12">
        <v>10.3</v>
      </c>
      <c r="O64" s="13">
        <v>10.199999999999999</v>
      </c>
      <c r="P64" s="13">
        <f>SUM([4]CaseCE130!$AE$26:$AE$697)/3600/1000</f>
        <v>10.211500470087698</v>
      </c>
      <c r="R64" s="108">
        <f t="shared" si="8"/>
        <v>10.302618830509667</v>
      </c>
      <c r="S64" s="112">
        <f t="shared" si="7"/>
        <v>8.8441940754069252E-3</v>
      </c>
    </row>
    <row r="65" spans="1:19" x14ac:dyDescent="0.2">
      <c r="A65" s="5" t="s">
        <v>770</v>
      </c>
      <c r="B65" s="12">
        <v>8</v>
      </c>
      <c r="C65" s="12">
        <v>8</v>
      </c>
      <c r="D65" s="12">
        <v>7.0270000000000152</v>
      </c>
      <c r="E65" s="12">
        <v>6.1547479484169969</v>
      </c>
      <c r="F65" s="12">
        <v>6.5999999999999943</v>
      </c>
      <c r="G65" s="12">
        <v>8.1096959999989906</v>
      </c>
      <c r="H65" s="13">
        <v>8.2063440000010246</v>
      </c>
      <c r="I65" s="12">
        <v>6.1547479484169969</v>
      </c>
      <c r="J65" s="12">
        <v>8.2063440000010246</v>
      </c>
      <c r="K65" s="12">
        <v>7.4425411354881463</v>
      </c>
      <c r="L65" s="38">
        <v>0.27565800634966409</v>
      </c>
      <c r="M65" s="39">
        <v>8.2142392429109918</v>
      </c>
      <c r="N65" s="12">
        <v>8.2000000000000171</v>
      </c>
      <c r="O65" s="13">
        <v>7.6000000000000227</v>
      </c>
      <c r="P65" s="13">
        <f>SUM([5]CaseCE140!$AE$26:$AE$697)/3600/1000</f>
        <v>8.0855711179701064</v>
      </c>
      <c r="R65" s="108">
        <f t="shared" si="8"/>
        <v>8.0047464143036766</v>
      </c>
      <c r="S65" s="112">
        <f t="shared" si="7"/>
        <v>1.0097097332403208E-2</v>
      </c>
    </row>
    <row r="66" spans="1:19" x14ac:dyDescent="0.2">
      <c r="A66" s="5" t="s">
        <v>771</v>
      </c>
      <c r="B66" s="12">
        <v>141</v>
      </c>
      <c r="C66" s="12">
        <v>143</v>
      </c>
      <c r="D66" s="12">
        <v>167.97899999999981</v>
      </c>
      <c r="E66" s="12">
        <v>149.4724501758501</v>
      </c>
      <c r="F66" s="12">
        <v>137.9</v>
      </c>
      <c r="G66" s="12">
        <v>140.87136000008968</v>
      </c>
      <c r="H66" s="13">
        <v>139.44412999999986</v>
      </c>
      <c r="I66" s="12">
        <v>137.9</v>
      </c>
      <c r="J66" s="12">
        <v>167.97899999999981</v>
      </c>
      <c r="K66" s="12">
        <v>145.66670573941994</v>
      </c>
      <c r="L66" s="38">
        <v>0.20649193545852135</v>
      </c>
      <c r="M66" s="39">
        <v>141.21890042766972</v>
      </c>
      <c r="N66" s="12">
        <v>141.1</v>
      </c>
      <c r="O66" s="13">
        <v>141.9</v>
      </c>
      <c r="P66" s="13">
        <f>SUM([6]CaseCE150!$AE$26:$AE$697)/3600/1000</f>
        <v>140.34971867740532</v>
      </c>
      <c r="R66" s="108">
        <f t="shared" si="8"/>
        <v>141.40630014255657</v>
      </c>
      <c r="S66" s="112">
        <f t="shared" si="7"/>
        <v>7.4719546730667424E-3</v>
      </c>
    </row>
    <row r="67" spans="1:19" x14ac:dyDescent="0.2">
      <c r="A67" s="5" t="s">
        <v>772</v>
      </c>
      <c r="B67" s="12">
        <v>129</v>
      </c>
      <c r="C67" s="12">
        <v>131</v>
      </c>
      <c r="D67" s="12">
        <v>146.72599999999966</v>
      </c>
      <c r="E67" s="12">
        <v>137.45603751464978</v>
      </c>
      <c r="F67" s="12">
        <v>124.9</v>
      </c>
      <c r="G67" s="12">
        <v>129.11135999999988</v>
      </c>
      <c r="H67" s="13">
        <v>128.26869999998962</v>
      </c>
      <c r="I67" s="12">
        <v>124.9</v>
      </c>
      <c r="J67" s="12">
        <v>146.72599999999966</v>
      </c>
      <c r="K67" s="12">
        <v>132.35172821637701</v>
      </c>
      <c r="L67" s="38">
        <v>0.16490906687910442</v>
      </c>
      <c r="M67" s="39">
        <v>129.31604082254989</v>
      </c>
      <c r="N67" s="12">
        <v>129.19999999999999</v>
      </c>
      <c r="O67" s="13">
        <v>128.9</v>
      </c>
      <c r="P67" s="13">
        <f>SUM([7]CaseCE160!$AE$26:$AE$697)/3600/1000</f>
        <v>128.3805899305527</v>
      </c>
      <c r="R67" s="108">
        <f t="shared" si="8"/>
        <v>129.13868027418332</v>
      </c>
      <c r="S67" s="112">
        <f t="shared" si="7"/>
        <v>5.8703584551201751E-3</v>
      </c>
    </row>
    <row r="68" spans="1:19" x14ac:dyDescent="0.2">
      <c r="A68" s="5" t="s">
        <v>773</v>
      </c>
      <c r="B68" s="12">
        <v>149</v>
      </c>
      <c r="C68" s="12">
        <v>151</v>
      </c>
      <c r="D68" s="12">
        <v>181.38699999999972</v>
      </c>
      <c r="E68" s="12">
        <v>160.60961313012012</v>
      </c>
      <c r="F68" s="12">
        <v>147.1</v>
      </c>
      <c r="G68" s="12">
        <v>149.35872000001018</v>
      </c>
      <c r="H68" s="13">
        <v>147.95115000001988</v>
      </c>
      <c r="I68" s="12">
        <v>147.1</v>
      </c>
      <c r="J68" s="12">
        <v>181.38699999999972</v>
      </c>
      <c r="K68" s="12">
        <v>155.20092616145004</v>
      </c>
      <c r="L68" s="38">
        <v>0.22092007340427722</v>
      </c>
      <c r="M68" s="39">
        <v>149.11442397428027</v>
      </c>
      <c r="N68" s="12">
        <v>149.4</v>
      </c>
      <c r="O68" s="13">
        <v>149.9</v>
      </c>
      <c r="P68" s="13">
        <f>SUM([8]CaseCE165!$AE$26:$AE$697)/3600/1000</f>
        <v>148.61601380817731</v>
      </c>
      <c r="R68" s="108">
        <f t="shared" si="8"/>
        <v>149.4714746580934</v>
      </c>
      <c r="S68" s="112">
        <f t="shared" si="7"/>
        <v>5.723238175530802E-3</v>
      </c>
    </row>
    <row r="69" spans="1:19" x14ac:dyDescent="0.2">
      <c r="A69" s="5" t="s">
        <v>774</v>
      </c>
      <c r="B69" s="12">
        <v>73</v>
      </c>
      <c r="C69" s="12">
        <v>74</v>
      </c>
      <c r="D69" s="12">
        <v>68.705999999999904</v>
      </c>
      <c r="E69" s="12">
        <v>79.132473622509906</v>
      </c>
      <c r="F69" s="12">
        <v>61.099999999999909</v>
      </c>
      <c r="G69" s="12">
        <v>73.160640000010062</v>
      </c>
      <c r="H69" s="13">
        <v>73.001990000009982</v>
      </c>
      <c r="I69" s="12">
        <v>61.099999999999909</v>
      </c>
      <c r="J69" s="12">
        <v>79.132473622509906</v>
      </c>
      <c r="K69" s="12">
        <v>71.728729088932823</v>
      </c>
      <c r="L69" s="38">
        <v>0.2513982033635706</v>
      </c>
      <c r="M69" s="39">
        <v>73.514096591229873</v>
      </c>
      <c r="N69" s="12">
        <v>73.2</v>
      </c>
      <c r="O69" s="13">
        <v>73.599999999999909</v>
      </c>
      <c r="P69" s="13">
        <f>SUM([9]CaseCE170!$AE$26:$AE$697)/3600/1000</f>
        <v>73.039141211054371</v>
      </c>
      <c r="R69" s="108">
        <f t="shared" si="8"/>
        <v>73.438032197076595</v>
      </c>
      <c r="S69" s="112">
        <f t="shared" si="7"/>
        <v>5.431667680742984E-3</v>
      </c>
    </row>
    <row r="70" spans="1:19" x14ac:dyDescent="0.2">
      <c r="A70" s="5" t="s">
        <v>775</v>
      </c>
      <c r="B70" s="12">
        <v>117</v>
      </c>
      <c r="C70" s="12">
        <v>120</v>
      </c>
      <c r="D70" s="12">
        <v>135.13200000000006</v>
      </c>
      <c r="E70" s="12">
        <v>188.1594372801901</v>
      </c>
      <c r="F70" s="12">
        <v>106.3</v>
      </c>
      <c r="G70" s="12">
        <v>118.48704000000998</v>
      </c>
      <c r="H70" s="13">
        <v>118.12943000000996</v>
      </c>
      <c r="I70" s="12">
        <v>106.3</v>
      </c>
      <c r="J70" s="12">
        <v>188.1594372801901</v>
      </c>
      <c r="K70" s="12">
        <v>129.02970104003003</v>
      </c>
      <c r="L70" s="38">
        <v>0.63442321124803613</v>
      </c>
      <c r="M70" s="39">
        <v>118.28095740907997</v>
      </c>
      <c r="N70" s="12">
        <v>118.6</v>
      </c>
      <c r="O70" s="13">
        <v>118.2</v>
      </c>
      <c r="P70" s="13">
        <f>SUM([10]CaseCE180!$AE$26:$AE$697)/3600/1000</f>
        <v>118.46359925891716</v>
      </c>
      <c r="R70" s="108">
        <f t="shared" si="8"/>
        <v>118.36031913635999</v>
      </c>
      <c r="S70" s="112">
        <f t="shared" si="7"/>
        <v>8.7259077460056134E-4</v>
      </c>
    </row>
    <row r="71" spans="1:19" x14ac:dyDescent="0.2">
      <c r="A71" s="5" t="s">
        <v>776</v>
      </c>
      <c r="B71" s="12">
        <v>109</v>
      </c>
      <c r="C71" s="12">
        <v>161</v>
      </c>
      <c r="D71" s="12">
        <v>171.245</v>
      </c>
      <c r="E71" s="12">
        <v>215.41617819460998</v>
      </c>
      <c r="F71" s="12">
        <v>133.80000000000001</v>
      </c>
      <c r="G71" s="12">
        <v>139.24512000001005</v>
      </c>
      <c r="H71" s="13">
        <v>138.83080000001019</v>
      </c>
      <c r="I71" s="12">
        <v>109</v>
      </c>
      <c r="J71" s="12">
        <v>215.41617819460998</v>
      </c>
      <c r="K71" s="12">
        <v>152.64815688494718</v>
      </c>
      <c r="L71" s="38">
        <v>0.69713372481016711</v>
      </c>
      <c r="M71" s="39">
        <v>138.89449458070999</v>
      </c>
      <c r="N71" s="12">
        <v>139.4</v>
      </c>
      <c r="O71" s="13">
        <v>139</v>
      </c>
      <c r="P71" s="13">
        <f>SUM([11]CaseCE185!$AE$26:$AE$697)/3600/1000</f>
        <v>139.13900965822936</v>
      </c>
      <c r="R71" s="108">
        <f t="shared" si="8"/>
        <v>139.09816486023666</v>
      </c>
      <c r="S71" s="112">
        <f t="shared" si="7"/>
        <v>2.9364009247519977E-4</v>
      </c>
    </row>
    <row r="72" spans="1:19" x14ac:dyDescent="0.2">
      <c r="A72" s="5" t="s">
        <v>777</v>
      </c>
      <c r="B72" s="12">
        <v>18</v>
      </c>
      <c r="C72" s="12">
        <v>18</v>
      </c>
      <c r="D72" s="12">
        <v>14.516999999999996</v>
      </c>
      <c r="E72" s="12">
        <v>23.739742086752017</v>
      </c>
      <c r="F72" s="12">
        <v>13.6</v>
      </c>
      <c r="G72" s="12">
        <v>18.023711999998</v>
      </c>
      <c r="H72" s="13">
        <v>18.167645999999991</v>
      </c>
      <c r="I72" s="12">
        <v>13.6</v>
      </c>
      <c r="J72" s="12">
        <v>23.739742086752017</v>
      </c>
      <c r="K72" s="12">
        <v>17.721157155250001</v>
      </c>
      <c r="L72" s="38">
        <v>0.57218284324892754</v>
      </c>
      <c r="M72" s="39">
        <v>18.059421128693998</v>
      </c>
      <c r="N72" s="12">
        <v>18</v>
      </c>
      <c r="O72" s="13">
        <v>18.2</v>
      </c>
      <c r="P72" s="13">
        <f>SUM([12]CaseCE190!$AE$26:$AE$697)/3600/1000</f>
        <v>18.012329176539126</v>
      </c>
      <c r="R72" s="108">
        <f t="shared" si="8"/>
        <v>18.086473709564668</v>
      </c>
      <c r="S72" s="112">
        <f t="shared" si="7"/>
        <v>4.0994465928608581E-3</v>
      </c>
    </row>
    <row r="73" spans="1:19" x14ac:dyDescent="0.2">
      <c r="A73" s="5" t="s">
        <v>778</v>
      </c>
      <c r="B73" s="12">
        <v>23</v>
      </c>
      <c r="C73" s="12">
        <v>23</v>
      </c>
      <c r="D73" s="12">
        <v>18.313999999999993</v>
      </c>
      <c r="E73" s="12">
        <v>27.54982415005901</v>
      </c>
      <c r="F73" s="12">
        <v>17.600000000000001</v>
      </c>
      <c r="G73" s="12">
        <v>22.625567999999987</v>
      </c>
      <c r="H73" s="13">
        <v>22.791477999999017</v>
      </c>
      <c r="I73" s="12">
        <v>17.600000000000001</v>
      </c>
      <c r="J73" s="12">
        <v>27.54982415005901</v>
      </c>
      <c r="K73" s="12">
        <v>22.125838592865428</v>
      </c>
      <c r="L73" s="38">
        <v>0.44969252163248535</v>
      </c>
      <c r="M73" s="39">
        <v>22.698726402209019</v>
      </c>
      <c r="N73" s="12">
        <v>22.6</v>
      </c>
      <c r="O73" s="13">
        <v>22.6</v>
      </c>
      <c r="P73" s="13">
        <f>SUM([13]CaseCE195!$AE$26:$AE$697)/3600/1000</f>
        <v>22.611204245555655</v>
      </c>
      <c r="R73" s="108">
        <f t="shared" si="8"/>
        <v>22.632908800736342</v>
      </c>
      <c r="S73" s="112">
        <f t="shared" si="7"/>
        <v>9.5898213401455427E-4</v>
      </c>
    </row>
    <row r="74" spans="1:19" ht="13.5" thickBot="1" x14ac:dyDescent="0.25">
      <c r="A74" s="15" t="s">
        <v>779</v>
      </c>
      <c r="B74" s="17">
        <v>154</v>
      </c>
      <c r="C74" s="17">
        <v>155</v>
      </c>
      <c r="D74" s="17">
        <v>192.67399999999998</v>
      </c>
      <c r="E74" s="17">
        <v>181.12543962486052</v>
      </c>
      <c r="F74" s="17">
        <v>155.1</v>
      </c>
      <c r="G74" s="17">
        <v>154.5600000000095</v>
      </c>
      <c r="H74" s="18">
        <v>154.5600000000095</v>
      </c>
      <c r="I74" s="17">
        <v>154</v>
      </c>
      <c r="J74" s="17">
        <v>192.67399999999998</v>
      </c>
      <c r="K74" s="17">
        <v>163.8599199464114</v>
      </c>
      <c r="L74" s="40">
        <v>0.23601866772941113</v>
      </c>
      <c r="M74" s="41">
        <v>154.46360010495027</v>
      </c>
      <c r="N74" s="17">
        <v>154.6</v>
      </c>
      <c r="O74" s="18">
        <v>154.6</v>
      </c>
      <c r="P74" s="18">
        <f>SUM([14]CaseCE200!$AE$26:$AE$697)/3600/1000</f>
        <v>153.4905397718214</v>
      </c>
      <c r="R74" s="108">
        <f t="shared" si="8"/>
        <v>154.55453336831678</v>
      </c>
      <c r="S74" s="112">
        <f t="shared" si="7"/>
        <v>6.884260029822553E-3</v>
      </c>
    </row>
    <row r="75" spans="1:19" ht="13.5" thickTop="1" x14ac:dyDescent="0.2">
      <c r="R75" s="106" t="s">
        <v>13</v>
      </c>
      <c r="S75" s="109">
        <f>MAX(S61:S74)</f>
        <v>1.0097097332403208E-2</v>
      </c>
    </row>
    <row r="76" spans="1:19" x14ac:dyDescent="0.2">
      <c r="N76" s="45" t="s">
        <v>65</v>
      </c>
    </row>
  </sheetData>
  <phoneticPr fontId="0" type="noConversion"/>
  <pageMargins left="0.25" right="0.25" top="0.5" bottom="0.5" header="0.5" footer="0.5"/>
  <pageSetup scale="70" orientation="portrait" r:id="rId1"/>
  <headerFooter alignWithMargins="0">
    <oddFooter>&amp;L&amp;F/&amp;A&amp;R&amp;D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A54" workbookViewId="0">
      <selection activeCell="S63" sqref="S63"/>
    </sheetView>
  </sheetViews>
  <sheetFormatPr defaultRowHeight="12.75" x14ac:dyDescent="0.2"/>
  <sheetData>
    <row r="1" spans="1:19" ht="18" x14ac:dyDescent="0.25">
      <c r="A1" s="22" t="s">
        <v>0</v>
      </c>
    </row>
    <row r="2" spans="1:19" ht="18" x14ac:dyDescent="0.25">
      <c r="A2" s="22" t="s">
        <v>54</v>
      </c>
    </row>
    <row r="5" spans="1:19" ht="16.5" thickBot="1" x14ac:dyDescent="0.3">
      <c r="A5" s="1" t="s">
        <v>48</v>
      </c>
      <c r="E5" s="12"/>
      <c r="F5" s="12"/>
      <c r="G5" s="12"/>
    </row>
    <row r="6" spans="1:19" ht="16.5" thickTop="1" x14ac:dyDescent="0.25">
      <c r="A6" s="2" t="s">
        <v>49</v>
      </c>
      <c r="B6" s="3"/>
      <c r="C6" s="35"/>
      <c r="D6" s="3"/>
      <c r="E6" s="35"/>
      <c r="F6" s="35"/>
      <c r="G6" s="35"/>
      <c r="H6" s="4"/>
      <c r="I6" s="3" t="s">
        <v>3</v>
      </c>
      <c r="J6" s="3"/>
      <c r="K6" s="3"/>
      <c r="L6" s="23"/>
      <c r="M6" s="3"/>
      <c r="N6" s="3"/>
      <c r="O6" s="4"/>
      <c r="P6" s="4"/>
    </row>
    <row r="7" spans="1:19" x14ac:dyDescent="0.2">
      <c r="A7" s="5"/>
      <c r="B7" s="6" t="s">
        <v>4</v>
      </c>
      <c r="C7" s="6" t="s">
        <v>5</v>
      </c>
      <c r="D7" s="6" t="s">
        <v>6</v>
      </c>
      <c r="E7" s="6" t="s">
        <v>6</v>
      </c>
      <c r="F7" s="6" t="s">
        <v>7</v>
      </c>
      <c r="G7" s="6" t="s">
        <v>8</v>
      </c>
      <c r="H7" s="7" t="s">
        <v>9</v>
      </c>
      <c r="L7" s="7" t="s">
        <v>10</v>
      </c>
      <c r="N7" t="s">
        <v>11</v>
      </c>
      <c r="O7" s="8"/>
      <c r="P7" s="7" t="s">
        <v>34</v>
      </c>
      <c r="R7" s="107" t="s">
        <v>754</v>
      </c>
      <c r="S7" s="106" t="s">
        <v>755</v>
      </c>
    </row>
    <row r="8" spans="1:19" x14ac:dyDescent="0.2">
      <c r="A8" s="9"/>
      <c r="B8" s="10" t="s">
        <v>56</v>
      </c>
      <c r="C8" s="10" t="s">
        <v>55</v>
      </c>
      <c r="D8" s="10" t="s">
        <v>57</v>
      </c>
      <c r="E8" s="10" t="s">
        <v>58</v>
      </c>
      <c r="F8" s="10" t="s">
        <v>59</v>
      </c>
      <c r="G8" s="10" t="s">
        <v>60</v>
      </c>
      <c r="H8" s="11" t="s">
        <v>61</v>
      </c>
      <c r="I8" s="10" t="s">
        <v>12</v>
      </c>
      <c r="J8" s="10" t="s">
        <v>13</v>
      </c>
      <c r="K8" s="10" t="s">
        <v>14</v>
      </c>
      <c r="L8" s="11" t="s">
        <v>15</v>
      </c>
      <c r="M8" s="10" t="s">
        <v>62</v>
      </c>
      <c r="N8" s="10" t="s">
        <v>63</v>
      </c>
      <c r="O8" s="11" t="s">
        <v>64</v>
      </c>
      <c r="P8" s="11" t="str">
        <f>'Electricity Data'!A3</f>
        <v>EnergyPlus Ver {{ engine.config["EnergyPlusVersion"] }}</v>
      </c>
      <c r="R8" s="111" t="s">
        <v>11</v>
      </c>
      <c r="S8" s="111" t="s">
        <v>781</v>
      </c>
    </row>
    <row r="9" spans="1:19" x14ac:dyDescent="0.2">
      <c r="A9" s="5" t="s">
        <v>766</v>
      </c>
      <c r="B9" s="12">
        <v>3656</v>
      </c>
      <c r="C9" s="12">
        <v>3656</v>
      </c>
      <c r="D9" s="12">
        <v>3654.42</v>
      </c>
      <c r="E9" s="12">
        <v>3655.3341148886302</v>
      </c>
      <c r="F9" s="12">
        <v>3656.6</v>
      </c>
      <c r="G9" s="12">
        <v>3656.08319999996</v>
      </c>
      <c r="H9" s="13">
        <v>3655.58591999997</v>
      </c>
      <c r="I9" s="12">
        <v>3654.42</v>
      </c>
      <c r="J9" s="12">
        <v>3656.6</v>
      </c>
      <c r="K9" s="12">
        <v>3655.7176049840796</v>
      </c>
      <c r="L9" s="14">
        <v>5.9632614866851293E-4</v>
      </c>
      <c r="M9" s="12">
        <v>3656.3062334707602</v>
      </c>
      <c r="N9" s="12">
        <v>3656.3</v>
      </c>
      <c r="O9" s="13">
        <v>3656.3</v>
      </c>
      <c r="P9" s="13">
        <f>P26+P43</f>
        <v>3653.1097020872421</v>
      </c>
      <c r="R9" s="108">
        <f>AVERAGE(M9:O9)</f>
        <v>3656.3020778235864</v>
      </c>
      <c r="S9" s="112">
        <f>ABS((R9-P9)/R9)</f>
        <v>8.7311597028780956E-4</v>
      </c>
    </row>
    <row r="10" spans="1:19" x14ac:dyDescent="0.2">
      <c r="A10" s="5" t="s">
        <v>767</v>
      </c>
      <c r="B10" s="12">
        <v>3637</v>
      </c>
      <c r="C10" s="12">
        <v>3637</v>
      </c>
      <c r="D10" s="12">
        <v>3635.6010000000001</v>
      </c>
      <c r="E10" s="12">
        <v>3636.5767878077399</v>
      </c>
      <c r="F10" s="12">
        <v>3637.4</v>
      </c>
      <c r="G10" s="12">
        <v>3636.9244799999501</v>
      </c>
      <c r="H10" s="13">
        <v>3636.55339</v>
      </c>
      <c r="I10" s="12">
        <v>3635.6010000000001</v>
      </c>
      <c r="J10" s="12">
        <v>3637.4</v>
      </c>
      <c r="K10" s="12">
        <v>3636.7222368296707</v>
      </c>
      <c r="L10" s="14">
        <v>4.9467621744141361E-4</v>
      </c>
      <c r="M10" s="12">
        <v>3637.1128926604802</v>
      </c>
      <c r="N10" s="12">
        <v>3637.1</v>
      </c>
      <c r="O10" s="13">
        <v>3637.1</v>
      </c>
      <c r="P10" s="13">
        <f>P27+P44</f>
        <v>3635.0918838798311</v>
      </c>
      <c r="R10" s="108">
        <f t="shared" ref="R10:R22" si="0">AVERAGE(M10:O10)</f>
        <v>3637.1042975534933</v>
      </c>
      <c r="S10" s="112">
        <f t="shared" ref="S10:S22" si="1">ABS((R10-P10)/R10)</f>
        <v>5.5330106288561747E-4</v>
      </c>
    </row>
    <row r="11" spans="1:19" x14ac:dyDescent="0.2">
      <c r="A11" s="5" t="s">
        <v>768</v>
      </c>
      <c r="B11" s="12">
        <v>3632</v>
      </c>
      <c r="C11" s="12">
        <v>3632</v>
      </c>
      <c r="D11" s="12">
        <v>3630.4720000000002</v>
      </c>
      <c r="E11" s="12">
        <v>3631.5943728018801</v>
      </c>
      <c r="F11" s="12">
        <v>3632.3</v>
      </c>
      <c r="G11" s="12">
        <v>3631.7567999999501</v>
      </c>
      <c r="H11" s="13">
        <v>3631.3216200000002</v>
      </c>
      <c r="I11" s="12">
        <v>3630.4720000000002</v>
      </c>
      <c r="J11" s="12">
        <v>3632.3</v>
      </c>
      <c r="K11" s="12">
        <v>3631.6349704002614</v>
      </c>
      <c r="L11" s="14">
        <v>5.033545537751282E-4</v>
      </c>
      <c r="M11" s="12">
        <v>3631.9892953835902</v>
      </c>
      <c r="N11" s="12">
        <v>3631.9</v>
      </c>
      <c r="O11" s="13">
        <v>3631.9</v>
      </c>
      <c r="P11" s="13">
        <f>P28+P45</f>
        <v>3629.9408279731442</v>
      </c>
      <c r="R11" s="108">
        <f t="shared" si="0"/>
        <v>3631.9297651278634</v>
      </c>
      <c r="S11" s="112">
        <f t="shared" si="1"/>
        <v>5.4762544524293761E-4</v>
      </c>
    </row>
    <row r="12" spans="1:19" x14ac:dyDescent="0.2">
      <c r="A12" s="5" t="s">
        <v>769</v>
      </c>
      <c r="B12" s="12">
        <v>209</v>
      </c>
      <c r="C12" s="12">
        <v>209</v>
      </c>
      <c r="D12" s="12">
        <v>207.34399999999999</v>
      </c>
      <c r="E12" s="12">
        <v>207.50293083235599</v>
      </c>
      <c r="F12" s="12">
        <v>209.3</v>
      </c>
      <c r="G12" s="12">
        <v>208.725215999997</v>
      </c>
      <c r="H12" s="13">
        <v>209.371025</v>
      </c>
      <c r="I12" s="12">
        <v>207.34399999999999</v>
      </c>
      <c r="J12" s="12">
        <v>209.371025</v>
      </c>
      <c r="K12" s="12">
        <v>208.60616740462186</v>
      </c>
      <c r="L12" s="14">
        <v>9.7169945894662862E-3</v>
      </c>
      <c r="M12" s="12">
        <v>208.94623347075699</v>
      </c>
      <c r="N12" s="12">
        <v>209</v>
      </c>
      <c r="O12" s="13">
        <v>209</v>
      </c>
      <c r="P12" s="13">
        <f>P29+P46</f>
        <v>205.74961807627938</v>
      </c>
      <c r="R12" s="108">
        <f t="shared" si="0"/>
        <v>208.98207782358566</v>
      </c>
      <c r="S12" s="112">
        <f t="shared" si="1"/>
        <v>1.5467640962183338E-2</v>
      </c>
    </row>
    <row r="13" spans="1:19" x14ac:dyDescent="0.2">
      <c r="A13" s="5" t="s">
        <v>770</v>
      </c>
      <c r="B13" s="12">
        <v>190</v>
      </c>
      <c r="C13" s="12">
        <v>190</v>
      </c>
      <c r="D13" s="12">
        <v>188.50299999999999</v>
      </c>
      <c r="E13" s="12">
        <v>188.45252051582699</v>
      </c>
      <c r="F13" s="12">
        <v>190.1</v>
      </c>
      <c r="G13" s="12">
        <v>189.56515200000101</v>
      </c>
      <c r="H13" s="13">
        <v>190.35797199999999</v>
      </c>
      <c r="I13" s="12">
        <v>188.45252051582699</v>
      </c>
      <c r="J13" s="12">
        <v>190.35797199999999</v>
      </c>
      <c r="K13" s="12">
        <v>189.56837778797541</v>
      </c>
      <c r="L13" s="14">
        <v>1.0051526031963888E-2</v>
      </c>
      <c r="M13" s="12">
        <v>189.75289266048</v>
      </c>
      <c r="N13" s="12">
        <v>189.7</v>
      </c>
      <c r="O13" s="13">
        <v>189.7</v>
      </c>
      <c r="P13" s="13">
        <f>P30+P47</f>
        <v>187.73175811723291</v>
      </c>
      <c r="R13" s="108">
        <f t="shared" si="0"/>
        <v>189.71763088682664</v>
      </c>
      <c r="S13" s="112">
        <f t="shared" si="1"/>
        <v>1.0467518281304969E-2</v>
      </c>
    </row>
    <row r="14" spans="1:19" x14ac:dyDescent="0.2">
      <c r="A14" s="5" t="s">
        <v>771</v>
      </c>
      <c r="B14" s="12">
        <v>4376</v>
      </c>
      <c r="C14" s="12">
        <v>4376</v>
      </c>
      <c r="D14" s="12">
        <v>4374.8010000000004</v>
      </c>
      <c r="E14" s="12">
        <v>4376.0257913247397</v>
      </c>
      <c r="F14" s="12">
        <v>4388.6000000000004</v>
      </c>
      <c r="G14" s="12">
        <v>4376.1244800000504</v>
      </c>
      <c r="H14" s="13">
        <v>4375.5775000000103</v>
      </c>
      <c r="I14" s="12">
        <v>4374.8010000000004</v>
      </c>
      <c r="J14" s="12">
        <v>4388.6000000000004</v>
      </c>
      <c r="K14" s="12">
        <v>4377.5898244749715</v>
      </c>
      <c r="L14" s="14">
        <v>3.152191172149156E-3</v>
      </c>
      <c r="M14" s="12">
        <v>4376.3128926604804</v>
      </c>
      <c r="N14" s="12">
        <v>4376.3</v>
      </c>
      <c r="O14" s="13">
        <v>4376.3</v>
      </c>
      <c r="P14" s="13">
        <f t="shared" ref="P14:P22" si="2">P31+P48</f>
        <v>4374.3180891307584</v>
      </c>
      <c r="R14" s="108">
        <f t="shared" si="0"/>
        <v>4376.3042975534927</v>
      </c>
      <c r="S14" s="112">
        <f t="shared" si="1"/>
        <v>4.5385519097578924E-4</v>
      </c>
    </row>
    <row r="15" spans="1:19" x14ac:dyDescent="0.2">
      <c r="A15" s="5" t="s">
        <v>772</v>
      </c>
      <c r="B15" s="12">
        <v>4371</v>
      </c>
      <c r="C15" s="12">
        <v>4371</v>
      </c>
      <c r="D15" s="12">
        <v>4369.652</v>
      </c>
      <c r="E15" s="12">
        <v>4371.0433763188703</v>
      </c>
      <c r="F15" s="12">
        <v>4380.7</v>
      </c>
      <c r="G15" s="12">
        <v>4370.9567999999399</v>
      </c>
      <c r="H15" s="13">
        <v>4370.6181399999896</v>
      </c>
      <c r="I15" s="12">
        <v>4369.652</v>
      </c>
      <c r="J15" s="12">
        <v>4380.7</v>
      </c>
      <c r="K15" s="12">
        <v>4372.1386166169714</v>
      </c>
      <c r="L15" s="14">
        <v>2.5269098189179516E-3</v>
      </c>
      <c r="M15" s="12">
        <v>4371.1892953835904</v>
      </c>
      <c r="N15" s="12">
        <v>4371.1000000000004</v>
      </c>
      <c r="O15" s="13">
        <v>4371.1000000000004</v>
      </c>
      <c r="P15" s="13">
        <f t="shared" si="2"/>
        <v>4369.1704217878068</v>
      </c>
      <c r="R15" s="108">
        <f t="shared" si="0"/>
        <v>4371.1297651278637</v>
      </c>
      <c r="S15" s="112">
        <f t="shared" si="1"/>
        <v>4.4824643635340834E-4</v>
      </c>
    </row>
    <row r="16" spans="1:19" x14ac:dyDescent="0.2">
      <c r="A16" s="5" t="s">
        <v>773</v>
      </c>
      <c r="B16" s="12">
        <v>4388</v>
      </c>
      <c r="C16" s="12">
        <v>4388</v>
      </c>
      <c r="D16" s="12">
        <v>4386.0709999999999</v>
      </c>
      <c r="E16" s="12">
        <v>4387.4560375146502</v>
      </c>
      <c r="F16" s="12">
        <v>4408.6000000000004</v>
      </c>
      <c r="G16" s="12">
        <v>4387.7097599999697</v>
      </c>
      <c r="H16" s="13">
        <v>4387.1605199999804</v>
      </c>
      <c r="I16" s="12">
        <v>4386.0709999999999</v>
      </c>
      <c r="J16" s="12">
        <v>4408.6000000000004</v>
      </c>
      <c r="K16" s="12">
        <v>4390.4281882163714</v>
      </c>
      <c r="L16" s="14">
        <v>5.1313901592712182E-3</v>
      </c>
      <c r="M16" s="12">
        <v>4387.8381081080397</v>
      </c>
      <c r="N16" s="12">
        <v>4387.8999999999996</v>
      </c>
      <c r="O16" s="13">
        <v>4387.8999999999996</v>
      </c>
      <c r="P16" s="13">
        <f t="shared" si="2"/>
        <v>4385.1598974957287</v>
      </c>
      <c r="R16" s="108">
        <f t="shared" si="0"/>
        <v>4387.879369369346</v>
      </c>
      <c r="S16" s="112">
        <f t="shared" si="1"/>
        <v>6.1976906033498239E-4</v>
      </c>
    </row>
    <row r="17" spans="1:19" x14ac:dyDescent="0.2">
      <c r="A17" s="5" t="s">
        <v>774</v>
      </c>
      <c r="B17" s="12">
        <v>2159</v>
      </c>
      <c r="C17" s="12">
        <v>2158</v>
      </c>
      <c r="D17" s="12">
        <v>2157.3510000000001</v>
      </c>
      <c r="E17" s="12">
        <v>2157.9718640093802</v>
      </c>
      <c r="F17" s="12">
        <v>2169.3000000000002</v>
      </c>
      <c r="G17" s="12">
        <v>2158.52447999999</v>
      </c>
      <c r="H17" s="13">
        <v>2158.6210299999998</v>
      </c>
      <c r="I17" s="12">
        <v>2157.3510000000001</v>
      </c>
      <c r="J17" s="12">
        <v>2169.3000000000002</v>
      </c>
      <c r="K17" s="12">
        <v>2159.8240534299098</v>
      </c>
      <c r="L17" s="14">
        <v>5.5323950953432774E-3</v>
      </c>
      <c r="M17" s="12">
        <v>2158.7128926604801</v>
      </c>
      <c r="N17" s="12">
        <v>2158.6999999999998</v>
      </c>
      <c r="O17" s="13">
        <v>2158.6999999999998</v>
      </c>
      <c r="P17" s="13">
        <f t="shared" si="2"/>
        <v>2156.7137072556111</v>
      </c>
      <c r="R17" s="108">
        <f t="shared" si="0"/>
        <v>2158.7042975534932</v>
      </c>
      <c r="S17" s="112">
        <f t="shared" si="1"/>
        <v>9.2212272896205168E-4</v>
      </c>
    </row>
    <row r="18" spans="1:19" x14ac:dyDescent="0.2">
      <c r="A18" s="5" t="s">
        <v>775</v>
      </c>
      <c r="B18" s="12">
        <v>4376</v>
      </c>
      <c r="C18" s="12">
        <v>4376</v>
      </c>
      <c r="D18" s="12">
        <v>4374.8519999999999</v>
      </c>
      <c r="E18" s="12">
        <v>4376.0257913247397</v>
      </c>
      <c r="F18" s="12">
        <v>4400.5</v>
      </c>
      <c r="G18" s="12">
        <v>4376.1244800000504</v>
      </c>
      <c r="H18" s="13">
        <v>4375.9706799999803</v>
      </c>
      <c r="I18" s="12">
        <v>4374.8519999999999</v>
      </c>
      <c r="J18" s="12">
        <v>4400.5</v>
      </c>
      <c r="K18" s="12">
        <v>4379.353278760681</v>
      </c>
      <c r="L18" s="14">
        <v>5.8565725045270382E-3</v>
      </c>
      <c r="M18" s="12">
        <v>4376.3128926604804</v>
      </c>
      <c r="N18" s="12">
        <v>4376.3</v>
      </c>
      <c r="O18" s="13">
        <v>4376.3</v>
      </c>
      <c r="P18" s="13">
        <f t="shared" si="2"/>
        <v>4374.339843213349</v>
      </c>
      <c r="R18" s="108">
        <f t="shared" si="0"/>
        <v>4376.3042975534927</v>
      </c>
      <c r="S18" s="112">
        <f t="shared" si="1"/>
        <v>4.4888431118509601E-4</v>
      </c>
    </row>
    <row r="19" spans="1:19" x14ac:dyDescent="0.2">
      <c r="A19" s="5" t="s">
        <v>776</v>
      </c>
      <c r="B19" s="12">
        <v>4396</v>
      </c>
      <c r="C19" s="12">
        <v>4396</v>
      </c>
      <c r="D19" s="12">
        <v>4393.6490000000003</v>
      </c>
      <c r="E19" s="12">
        <v>4394.7831184056304</v>
      </c>
      <c r="F19" s="12">
        <v>4477.2</v>
      </c>
      <c r="G19" s="12">
        <v>4395.2831999999598</v>
      </c>
      <c r="H19" s="13">
        <v>4395.0924600000099</v>
      </c>
      <c r="I19" s="12">
        <v>4393.6490000000003</v>
      </c>
      <c r="J19" s="12">
        <v>4477.2</v>
      </c>
      <c r="K19" s="12">
        <v>4406.8582540579428</v>
      </c>
      <c r="L19" s="14">
        <v>1.8959311868736343E-2</v>
      </c>
      <c r="M19" s="12">
        <v>4395.50623347076</v>
      </c>
      <c r="N19" s="12">
        <v>4395.5</v>
      </c>
      <c r="O19" s="13">
        <v>4395.5</v>
      </c>
      <c r="P19" s="13">
        <f t="shared" si="2"/>
        <v>4392.3490335139877</v>
      </c>
      <c r="R19" s="108">
        <f t="shared" si="0"/>
        <v>4395.5020778235867</v>
      </c>
      <c r="S19" s="112">
        <f t="shared" si="1"/>
        <v>7.1733427803546165E-4</v>
      </c>
    </row>
    <row r="20" spans="1:19" x14ac:dyDescent="0.2">
      <c r="A20" s="5" t="s">
        <v>777</v>
      </c>
      <c r="B20" s="12">
        <v>557</v>
      </c>
      <c r="C20" s="12">
        <v>560</v>
      </c>
      <c r="D20" s="12">
        <v>558.09</v>
      </c>
      <c r="E20" s="12">
        <v>558.03048065650603</v>
      </c>
      <c r="F20" s="12">
        <v>562.79999999999995</v>
      </c>
      <c r="G20" s="12">
        <v>559.16515199999606</v>
      </c>
      <c r="H20" s="13">
        <v>559.45582400000001</v>
      </c>
      <c r="I20" s="12">
        <v>557</v>
      </c>
      <c r="J20" s="12">
        <v>562.79999999999995</v>
      </c>
      <c r="K20" s="12">
        <v>559.22020809378603</v>
      </c>
      <c r="L20" s="14">
        <v>1.0371585139547111E-2</v>
      </c>
      <c r="M20" s="12">
        <v>559.35289266048005</v>
      </c>
      <c r="N20" s="12">
        <v>559.29999999999995</v>
      </c>
      <c r="O20" s="13">
        <v>559.29999999999995</v>
      </c>
      <c r="P20" s="13">
        <f t="shared" si="2"/>
        <v>557.33819896490797</v>
      </c>
      <c r="R20" s="108">
        <f t="shared" si="0"/>
        <v>559.31763088682669</v>
      </c>
      <c r="S20" s="112">
        <f t="shared" si="1"/>
        <v>3.5390122045325604E-3</v>
      </c>
    </row>
    <row r="21" spans="1:19" x14ac:dyDescent="0.2">
      <c r="A21" s="5" t="s">
        <v>778</v>
      </c>
      <c r="B21" s="12">
        <v>576</v>
      </c>
      <c r="C21" s="12">
        <v>579</v>
      </c>
      <c r="D21" s="12">
        <v>576.92600000000004</v>
      </c>
      <c r="E21" s="12">
        <v>577.08089097303605</v>
      </c>
      <c r="F21" s="12">
        <v>589.20000000000005</v>
      </c>
      <c r="G21" s="12">
        <v>578.32521600000496</v>
      </c>
      <c r="H21" s="13">
        <v>578.54203900000095</v>
      </c>
      <c r="I21" s="12">
        <v>576</v>
      </c>
      <c r="J21" s="12">
        <v>589.20000000000005</v>
      </c>
      <c r="K21" s="12">
        <v>579.2963065675774</v>
      </c>
      <c r="L21" s="14">
        <v>2.2786266458718063E-2</v>
      </c>
      <c r="M21" s="12">
        <v>578.54623347075699</v>
      </c>
      <c r="N21" s="12">
        <v>578.6</v>
      </c>
      <c r="O21" s="13">
        <v>578.6</v>
      </c>
      <c r="P21" s="13">
        <f t="shared" si="2"/>
        <v>575.35480251100898</v>
      </c>
      <c r="R21" s="108">
        <f t="shared" si="0"/>
        <v>578.58207782358568</v>
      </c>
      <c r="S21" s="112">
        <f t="shared" si="1"/>
        <v>5.577904045553095E-3</v>
      </c>
    </row>
    <row r="22" spans="1:19" ht="13.5" thickBot="1" x14ac:dyDescent="0.25">
      <c r="A22" s="15" t="s">
        <v>779</v>
      </c>
      <c r="B22" s="17">
        <v>5343</v>
      </c>
      <c r="C22" s="17">
        <v>5283</v>
      </c>
      <c r="D22" s="17">
        <v>5341.5259999999998</v>
      </c>
      <c r="E22" s="17">
        <v>5342.9073856975401</v>
      </c>
      <c r="F22" s="17">
        <v>5366.9</v>
      </c>
      <c r="G22" s="17">
        <v>5343.0047999999297</v>
      </c>
      <c r="H22" s="18">
        <v>5343.0047999999297</v>
      </c>
      <c r="I22" s="17">
        <v>5283</v>
      </c>
      <c r="J22" s="17">
        <v>5366.9</v>
      </c>
      <c r="K22" s="17">
        <v>5337.6204265281995</v>
      </c>
      <c r="L22" s="19">
        <v>1.5718614906187988E-2</v>
      </c>
      <c r="M22" s="17">
        <v>5343.2549135542604</v>
      </c>
      <c r="N22" s="17">
        <v>5343.2</v>
      </c>
      <c r="O22" s="18">
        <v>5343.2</v>
      </c>
      <c r="P22" s="18">
        <f t="shared" si="2"/>
        <v>5340.9046407929136</v>
      </c>
      <c r="R22" s="108">
        <f t="shared" si="0"/>
        <v>5343.2183045180864</v>
      </c>
      <c r="S22" s="112">
        <f t="shared" si="1"/>
        <v>4.3300939495891446E-4</v>
      </c>
    </row>
    <row r="23" spans="1:19" ht="16.5" thickTop="1" x14ac:dyDescent="0.25">
      <c r="A23" s="20" t="s">
        <v>50</v>
      </c>
      <c r="B23" s="12"/>
      <c r="C23" s="12"/>
      <c r="D23" s="12"/>
      <c r="E23" s="12"/>
      <c r="F23" s="12"/>
      <c r="G23" s="12"/>
      <c r="H23" s="8"/>
      <c r="I23" t="s">
        <v>3</v>
      </c>
      <c r="L23" s="14"/>
      <c r="O23" s="8"/>
      <c r="P23" s="8"/>
      <c r="R23" s="106" t="s">
        <v>13</v>
      </c>
      <c r="S23" s="109">
        <f>MAX(S9:S22)</f>
        <v>1.5467640962183338E-2</v>
      </c>
    </row>
    <row r="24" spans="1:19" x14ac:dyDescent="0.2">
      <c r="A24" s="5"/>
      <c r="B24" s="6" t="s">
        <v>4</v>
      </c>
      <c r="C24" s="6" t="s">
        <v>5</v>
      </c>
      <c r="D24" s="6" t="s">
        <v>6</v>
      </c>
      <c r="E24" s="6" t="s">
        <v>6</v>
      </c>
      <c r="F24" s="6" t="s">
        <v>7</v>
      </c>
      <c r="G24" s="6" t="s">
        <v>8</v>
      </c>
      <c r="H24" s="7" t="s">
        <v>9</v>
      </c>
      <c r="L24" s="7" t="s">
        <v>10</v>
      </c>
      <c r="N24" t="s">
        <v>11</v>
      </c>
      <c r="O24" s="8"/>
      <c r="P24" s="7" t="s">
        <v>34</v>
      </c>
      <c r="R24" s="107" t="s">
        <v>754</v>
      </c>
      <c r="S24" s="106" t="s">
        <v>755</v>
      </c>
    </row>
    <row r="25" spans="1:19" x14ac:dyDescent="0.2">
      <c r="A25" s="9"/>
      <c r="B25" s="10" t="s">
        <v>56</v>
      </c>
      <c r="C25" s="10" t="s">
        <v>55</v>
      </c>
      <c r="D25" s="10" t="s">
        <v>57</v>
      </c>
      <c r="E25" s="10" t="s">
        <v>58</v>
      </c>
      <c r="F25" s="10" t="s">
        <v>59</v>
      </c>
      <c r="G25" s="10" t="s">
        <v>60</v>
      </c>
      <c r="H25" s="11" t="s">
        <v>61</v>
      </c>
      <c r="I25" s="10" t="s">
        <v>12</v>
      </c>
      <c r="J25" s="10" t="s">
        <v>13</v>
      </c>
      <c r="K25" s="10" t="s">
        <v>14</v>
      </c>
      <c r="L25" s="11" t="s">
        <v>15</v>
      </c>
      <c r="M25" s="10" t="s">
        <v>62</v>
      </c>
      <c r="N25" s="10" t="s">
        <v>63</v>
      </c>
      <c r="O25" s="11" t="s">
        <v>64</v>
      </c>
      <c r="P25" s="11" t="str">
        <f>'Electricity Data'!A3</f>
        <v>EnergyPlus Ver {{ engine.config["EnergyPlusVersion"] }}</v>
      </c>
      <c r="R25" s="111" t="s">
        <v>11</v>
      </c>
      <c r="S25" s="111" t="s">
        <v>781</v>
      </c>
    </row>
    <row r="26" spans="1:19" x14ac:dyDescent="0.2">
      <c r="A26" s="5" t="s">
        <v>766</v>
      </c>
      <c r="B26" s="12">
        <v>3656</v>
      </c>
      <c r="C26" s="12">
        <v>3656</v>
      </c>
      <c r="D26" s="12">
        <v>3654.42</v>
      </c>
      <c r="E26" s="12">
        <v>3655.3341148886302</v>
      </c>
      <c r="F26" s="12">
        <v>3656.6</v>
      </c>
      <c r="G26" s="12">
        <v>3656.08319999996</v>
      </c>
      <c r="H26" s="13">
        <v>3655.58591999997</v>
      </c>
      <c r="I26" s="12">
        <v>3654.42</v>
      </c>
      <c r="J26" s="12">
        <v>3656.6</v>
      </c>
      <c r="K26" s="12">
        <v>3655.7176049840796</v>
      </c>
      <c r="L26" s="14">
        <v>5.9632614866851293E-4</v>
      </c>
      <c r="M26" s="12">
        <v>3656.3062334707602</v>
      </c>
      <c r="N26" s="12">
        <v>3656.3</v>
      </c>
      <c r="O26" s="13">
        <v>3656.3</v>
      </c>
      <c r="P26" s="13">
        <f>SUM([1]CaseCE100!$O$26:$O$697)/3600/1000</f>
        <v>3653.1097020872421</v>
      </c>
      <c r="R26" s="108">
        <f>AVERAGE(M26:O26)</f>
        <v>3656.3020778235864</v>
      </c>
      <c r="S26" s="112">
        <f t="shared" ref="S26:S39" si="3">ABS((R26-P26)/R26)</f>
        <v>8.7311597028780956E-4</v>
      </c>
    </row>
    <row r="27" spans="1:19" x14ac:dyDescent="0.2">
      <c r="A27" s="5" t="s">
        <v>767</v>
      </c>
      <c r="B27" s="12">
        <v>3637</v>
      </c>
      <c r="C27" s="12">
        <v>3637</v>
      </c>
      <c r="D27" s="12">
        <v>3635.6010000000001</v>
      </c>
      <c r="E27" s="12">
        <v>3636.5767878077399</v>
      </c>
      <c r="F27" s="12">
        <v>3637.4</v>
      </c>
      <c r="G27" s="12">
        <v>3636.9244799999501</v>
      </c>
      <c r="H27" s="13">
        <v>3636.55339</v>
      </c>
      <c r="I27" s="12">
        <v>3635.6010000000001</v>
      </c>
      <c r="J27" s="12">
        <v>3637.4</v>
      </c>
      <c r="K27" s="12">
        <v>3636.7222368296707</v>
      </c>
      <c r="L27" s="14">
        <v>4.9467621744141361E-4</v>
      </c>
      <c r="M27" s="12">
        <v>3637.1128926604802</v>
      </c>
      <c r="N27" s="12">
        <v>3637.1</v>
      </c>
      <c r="O27" s="13">
        <v>3637.1</v>
      </c>
      <c r="P27" s="13">
        <f>SUM([2]CaseCE110!$O$26:$O$697)/3600/1000</f>
        <v>3635.0918838798311</v>
      </c>
      <c r="R27" s="108">
        <f t="shared" ref="R27:R39" si="4">AVERAGE(M27:O27)</f>
        <v>3637.1042975534933</v>
      </c>
      <c r="S27" s="112">
        <f t="shared" si="3"/>
        <v>5.5330106288561747E-4</v>
      </c>
    </row>
    <row r="28" spans="1:19" x14ac:dyDescent="0.2">
      <c r="A28" s="5" t="s">
        <v>768</v>
      </c>
      <c r="B28" s="12">
        <v>3632</v>
      </c>
      <c r="C28" s="12">
        <v>3632</v>
      </c>
      <c r="D28" s="12">
        <v>3630.4720000000002</v>
      </c>
      <c r="E28" s="12">
        <v>3631.5943728018801</v>
      </c>
      <c r="F28" s="12">
        <v>3632.3</v>
      </c>
      <c r="G28" s="12">
        <v>3631.7567999999501</v>
      </c>
      <c r="H28" s="13">
        <v>3631.3216200000002</v>
      </c>
      <c r="I28" s="12">
        <v>3630.4720000000002</v>
      </c>
      <c r="J28" s="12">
        <v>3632.3</v>
      </c>
      <c r="K28" s="12">
        <v>3631.6349704002614</v>
      </c>
      <c r="L28" s="14">
        <v>5.033545537751282E-4</v>
      </c>
      <c r="M28" s="12">
        <v>3631.9892953835902</v>
      </c>
      <c r="N28" s="12">
        <v>3631.9</v>
      </c>
      <c r="O28" s="13">
        <v>3631.9</v>
      </c>
      <c r="P28" s="13">
        <f>SUM([3]CaseCE120!$O$26:$O$697)/3600/1000</f>
        <v>3629.9408279731442</v>
      </c>
      <c r="R28" s="108">
        <f t="shared" si="4"/>
        <v>3631.9297651278634</v>
      </c>
      <c r="S28" s="112">
        <f t="shared" si="3"/>
        <v>5.4762544524293761E-4</v>
      </c>
    </row>
    <row r="29" spans="1:19" x14ac:dyDescent="0.2">
      <c r="A29" s="5" t="s">
        <v>769</v>
      </c>
      <c r="B29" s="12">
        <v>209</v>
      </c>
      <c r="C29" s="12">
        <v>209</v>
      </c>
      <c r="D29" s="12">
        <v>207.34399999999999</v>
      </c>
      <c r="E29" s="12">
        <v>207.50293083235599</v>
      </c>
      <c r="F29" s="12">
        <v>209.3</v>
      </c>
      <c r="G29" s="12">
        <v>208.725215999997</v>
      </c>
      <c r="H29" s="13">
        <v>209.371025</v>
      </c>
      <c r="I29" s="12">
        <v>207.34399999999999</v>
      </c>
      <c r="J29" s="12">
        <v>209.371025</v>
      </c>
      <c r="K29" s="12">
        <v>208.60616740462186</v>
      </c>
      <c r="L29" s="14">
        <v>9.7169945894662862E-3</v>
      </c>
      <c r="M29" s="12">
        <v>208.94623347075699</v>
      </c>
      <c r="N29" s="12">
        <v>209</v>
      </c>
      <c r="O29" s="13">
        <v>209</v>
      </c>
      <c r="P29" s="13">
        <f>SUM([4]CaseCE130!$O$26:$O$697)/3600/1000</f>
        <v>205.74961807627938</v>
      </c>
      <c r="R29" s="108">
        <f t="shared" si="4"/>
        <v>208.98207782358566</v>
      </c>
      <c r="S29" s="112">
        <f t="shared" si="3"/>
        <v>1.5467640962183338E-2</v>
      </c>
    </row>
    <row r="30" spans="1:19" x14ac:dyDescent="0.2">
      <c r="A30" s="5" t="s">
        <v>770</v>
      </c>
      <c r="B30" s="12">
        <v>190</v>
      </c>
      <c r="C30" s="12">
        <v>190</v>
      </c>
      <c r="D30" s="12">
        <v>188.50299999999999</v>
      </c>
      <c r="E30" s="12">
        <v>188.45252051582699</v>
      </c>
      <c r="F30" s="12">
        <v>190.1</v>
      </c>
      <c r="G30" s="12">
        <v>189.56515200000101</v>
      </c>
      <c r="H30" s="13">
        <v>190.35797199999999</v>
      </c>
      <c r="I30" s="12">
        <v>188.45252051582699</v>
      </c>
      <c r="J30" s="12">
        <v>190.35797199999999</v>
      </c>
      <c r="K30" s="12">
        <v>189.56837778797541</v>
      </c>
      <c r="L30" s="14">
        <v>1.0051526031963888E-2</v>
      </c>
      <c r="M30" s="12">
        <v>189.75289266048</v>
      </c>
      <c r="N30" s="12">
        <v>189.7</v>
      </c>
      <c r="O30" s="13">
        <v>189.7</v>
      </c>
      <c r="P30" s="13">
        <f>SUM([5]CaseCE140!$O$26:$O$697)/3600/1000</f>
        <v>187.73175811723291</v>
      </c>
      <c r="R30" s="108">
        <f t="shared" si="4"/>
        <v>189.71763088682664</v>
      </c>
      <c r="S30" s="112">
        <f t="shared" si="3"/>
        <v>1.0467518281304969E-2</v>
      </c>
    </row>
    <row r="31" spans="1:19" x14ac:dyDescent="0.2">
      <c r="A31" s="5" t="s">
        <v>771</v>
      </c>
      <c r="B31" s="12">
        <v>3637</v>
      </c>
      <c r="C31" s="12">
        <v>3637</v>
      </c>
      <c r="D31" s="12">
        <v>3635.6010000000001</v>
      </c>
      <c r="E31" s="12">
        <v>3636.5767878077399</v>
      </c>
      <c r="F31" s="12">
        <v>3649.9</v>
      </c>
      <c r="G31" s="12">
        <v>3636.9244799999501</v>
      </c>
      <c r="H31" s="13">
        <v>3636.3775000000001</v>
      </c>
      <c r="I31" s="12">
        <v>3635.6010000000001</v>
      </c>
      <c r="J31" s="12">
        <v>3649.9</v>
      </c>
      <c r="K31" s="12">
        <v>3638.4828239725275</v>
      </c>
      <c r="L31" s="14">
        <v>3.9299347260318253E-3</v>
      </c>
      <c r="M31" s="12">
        <v>3637.1128926604802</v>
      </c>
      <c r="N31" s="12">
        <v>3637.1</v>
      </c>
      <c r="O31" s="13">
        <v>3637.1</v>
      </c>
      <c r="P31" s="13">
        <f>SUM([6]CaseCE150!$O$26:$O$697)/3600/1000</f>
        <v>3635.1214491307587</v>
      </c>
      <c r="R31" s="108">
        <f t="shared" si="4"/>
        <v>3637.1042975534933</v>
      </c>
      <c r="S31" s="112">
        <f t="shared" si="3"/>
        <v>5.4517227456698809E-4</v>
      </c>
    </row>
    <row r="32" spans="1:19" x14ac:dyDescent="0.2">
      <c r="A32" s="5" t="s">
        <v>772</v>
      </c>
      <c r="B32" s="12">
        <v>3632</v>
      </c>
      <c r="C32" s="12">
        <v>3632</v>
      </c>
      <c r="D32" s="12">
        <v>3630.4520000000002</v>
      </c>
      <c r="E32" s="12">
        <v>3631.5943728018801</v>
      </c>
      <c r="F32" s="12">
        <v>3641.5</v>
      </c>
      <c r="G32" s="12">
        <v>3631.7567999999501</v>
      </c>
      <c r="H32" s="13">
        <v>3631.4181400000002</v>
      </c>
      <c r="I32" s="12">
        <v>3630.4520000000002</v>
      </c>
      <c r="J32" s="12">
        <v>3641.5</v>
      </c>
      <c r="K32" s="12">
        <v>3632.960187543119</v>
      </c>
      <c r="L32" s="14">
        <v>3.0410462624615941E-3</v>
      </c>
      <c r="M32" s="12">
        <v>3631.9892953835902</v>
      </c>
      <c r="N32" s="12">
        <v>3631.9</v>
      </c>
      <c r="O32" s="13">
        <v>3631.9</v>
      </c>
      <c r="P32" s="13">
        <f>SUM([7]CaseCE160!$O$26:$O$697)/3600/1000</f>
        <v>3629.9737817878067</v>
      </c>
      <c r="R32" s="108">
        <f t="shared" si="4"/>
        <v>3631.9297651278634</v>
      </c>
      <c r="S32" s="112">
        <f t="shared" si="3"/>
        <v>5.3855208292769876E-4</v>
      </c>
    </row>
    <row r="33" spans="1:19" x14ac:dyDescent="0.2">
      <c r="A33" s="5" t="s">
        <v>773</v>
      </c>
      <c r="B33" s="12">
        <v>3649</v>
      </c>
      <c r="C33" s="12">
        <v>3649</v>
      </c>
      <c r="D33" s="12">
        <v>3646.8710000000001</v>
      </c>
      <c r="E33" s="12">
        <v>3648.0070339976601</v>
      </c>
      <c r="F33" s="12">
        <v>3669.7</v>
      </c>
      <c r="G33" s="12">
        <v>3648.5097599999699</v>
      </c>
      <c r="H33" s="13">
        <v>3647.9605199999801</v>
      </c>
      <c r="I33" s="12">
        <v>3646.8710000000001</v>
      </c>
      <c r="J33" s="12">
        <v>3669.7</v>
      </c>
      <c r="K33" s="12">
        <v>3651.2926162853723</v>
      </c>
      <c r="L33" s="14">
        <v>6.2523063471217255E-3</v>
      </c>
      <c r="M33" s="12">
        <v>3648.6381081080399</v>
      </c>
      <c r="N33" s="12">
        <v>3648.7</v>
      </c>
      <c r="O33" s="13">
        <v>3648.7</v>
      </c>
      <c r="P33" s="13">
        <f>SUM([8]CaseCE165!$O$26:$O$697)/3600/1000</f>
        <v>3645.9632574957286</v>
      </c>
      <c r="R33" s="108">
        <f t="shared" si="4"/>
        <v>3648.6793693693467</v>
      </c>
      <c r="S33" s="112">
        <f t="shared" si="3"/>
        <v>7.4440957909861815E-4</v>
      </c>
    </row>
    <row r="34" spans="1:19" x14ac:dyDescent="0.2">
      <c r="A34" s="5" t="s">
        <v>774</v>
      </c>
      <c r="B34" s="12">
        <v>1420</v>
      </c>
      <c r="C34" s="12">
        <v>1419</v>
      </c>
      <c r="D34" s="12">
        <v>1418.1510000000001</v>
      </c>
      <c r="E34" s="12">
        <v>1418.52286049238</v>
      </c>
      <c r="F34" s="12">
        <v>1431.5</v>
      </c>
      <c r="G34" s="12">
        <v>1419.32448000001</v>
      </c>
      <c r="H34" s="13">
        <v>1419.42102999999</v>
      </c>
      <c r="I34" s="12">
        <v>1418.1510000000001</v>
      </c>
      <c r="J34" s="12">
        <v>1431.5</v>
      </c>
      <c r="K34" s="12">
        <v>1420.8456243560543</v>
      </c>
      <c r="L34" s="14">
        <v>9.3951093427548631E-3</v>
      </c>
      <c r="M34" s="12">
        <v>1419.51289266048</v>
      </c>
      <c r="N34" s="12">
        <v>1419.5</v>
      </c>
      <c r="O34" s="13">
        <v>1419.5</v>
      </c>
      <c r="P34" s="13">
        <f>SUM([9]CaseCE170!$O$26:$O$697)/3600/1000</f>
        <v>1417.5137072556111</v>
      </c>
      <c r="R34" s="108">
        <f t="shared" si="4"/>
        <v>1419.5042975534934</v>
      </c>
      <c r="S34" s="112">
        <f t="shared" si="3"/>
        <v>1.4023136818346609E-3</v>
      </c>
    </row>
    <row r="35" spans="1:19" x14ac:dyDescent="0.2">
      <c r="A35" s="5" t="s">
        <v>775</v>
      </c>
      <c r="B35" s="12">
        <v>1420</v>
      </c>
      <c r="C35" s="12">
        <v>1419</v>
      </c>
      <c r="D35" s="12">
        <v>1418.0519999999999</v>
      </c>
      <c r="E35" s="12">
        <v>1418.52286049238</v>
      </c>
      <c r="F35" s="12">
        <v>1457.1</v>
      </c>
      <c r="G35" s="12">
        <v>1419.32448000001</v>
      </c>
      <c r="H35" s="13">
        <v>1419.1706799999899</v>
      </c>
      <c r="I35" s="12">
        <v>1418.0519999999999</v>
      </c>
      <c r="J35" s="12">
        <v>1457.1</v>
      </c>
      <c r="K35" s="12">
        <v>1424.45286007034</v>
      </c>
      <c r="L35" s="14">
        <v>2.7412630557722913E-2</v>
      </c>
      <c r="M35" s="12">
        <v>1419.51289266048</v>
      </c>
      <c r="N35" s="12">
        <v>1419.5</v>
      </c>
      <c r="O35" s="13">
        <v>1419.5</v>
      </c>
      <c r="P35" s="13">
        <f>SUM([10]CaseCE180!$O$26:$O$697)/3600/1000</f>
        <v>1417.5532832133492</v>
      </c>
      <c r="R35" s="108">
        <f t="shared" si="4"/>
        <v>1419.5042975534934</v>
      </c>
      <c r="S35" s="112">
        <f t="shared" si="3"/>
        <v>1.3744335564934494E-3</v>
      </c>
    </row>
    <row r="36" spans="1:19" x14ac:dyDescent="0.2">
      <c r="A36" s="5" t="s">
        <v>776</v>
      </c>
      <c r="B36" s="12">
        <v>1439</v>
      </c>
      <c r="C36" s="12">
        <v>1419</v>
      </c>
      <c r="D36" s="12">
        <v>1436.8489999999999</v>
      </c>
      <c r="E36" s="12">
        <v>1437.28018757327</v>
      </c>
      <c r="F36" s="12">
        <v>1530.8</v>
      </c>
      <c r="G36" s="12">
        <v>1438.4831999999799</v>
      </c>
      <c r="H36" s="13">
        <v>1438.2924599999899</v>
      </c>
      <c r="I36" s="12">
        <v>1419</v>
      </c>
      <c r="J36" s="12">
        <v>1530.8</v>
      </c>
      <c r="K36" s="12">
        <v>1448.5292639390343</v>
      </c>
      <c r="L36" s="14">
        <v>7.7181733764893679E-2</v>
      </c>
      <c r="M36" s="12">
        <v>1438.70623347076</v>
      </c>
      <c r="N36" s="12">
        <v>1438.7</v>
      </c>
      <c r="O36" s="13">
        <v>1438.7</v>
      </c>
      <c r="P36" s="13">
        <f>SUM([11]CaseCE185!$O$26:$O$697)/3600/1000</f>
        <v>1435.5624735139879</v>
      </c>
      <c r="R36" s="108">
        <f t="shared" si="4"/>
        <v>1438.7020778235867</v>
      </c>
      <c r="S36" s="112">
        <f t="shared" si="3"/>
        <v>2.1822477064523697E-3</v>
      </c>
    </row>
    <row r="37" spans="1:19" x14ac:dyDescent="0.2">
      <c r="A37" s="5" t="s">
        <v>777</v>
      </c>
      <c r="B37" s="12">
        <v>190</v>
      </c>
      <c r="C37" s="12">
        <v>190</v>
      </c>
      <c r="D37" s="12">
        <v>188.49</v>
      </c>
      <c r="E37" s="12">
        <v>188.45252051582699</v>
      </c>
      <c r="F37" s="12">
        <v>194.8</v>
      </c>
      <c r="G37" s="12">
        <v>189.56515200000101</v>
      </c>
      <c r="H37" s="13">
        <v>189.85582400000001</v>
      </c>
      <c r="I37" s="12">
        <v>188.45252051582699</v>
      </c>
      <c r="J37" s="12">
        <v>194.8</v>
      </c>
      <c r="K37" s="12">
        <v>190.16621378797544</v>
      </c>
      <c r="L37" s="14">
        <v>3.3378586856917192E-2</v>
      </c>
      <c r="M37" s="12">
        <v>189.75289266048</v>
      </c>
      <c r="N37" s="12">
        <v>189.7</v>
      </c>
      <c r="O37" s="13">
        <v>189.7</v>
      </c>
      <c r="P37" s="13">
        <f>SUM([12]CaseCE190!$O$26:$O$697)/3600/1000</f>
        <v>187.73913976490439</v>
      </c>
      <c r="R37" s="108">
        <f t="shared" si="4"/>
        <v>189.71763088682664</v>
      </c>
      <c r="S37" s="112">
        <f t="shared" si="3"/>
        <v>1.0428609679943175E-2</v>
      </c>
    </row>
    <row r="38" spans="1:19" x14ac:dyDescent="0.2">
      <c r="A38" s="5" t="s">
        <v>778</v>
      </c>
      <c r="B38" s="12">
        <v>209</v>
      </c>
      <c r="C38" s="12">
        <v>209</v>
      </c>
      <c r="D38" s="12">
        <v>207.32599999999999</v>
      </c>
      <c r="E38" s="12">
        <v>207.50293083235599</v>
      </c>
      <c r="F38" s="12">
        <v>220.9</v>
      </c>
      <c r="G38" s="12">
        <v>208.725215999997</v>
      </c>
      <c r="H38" s="13">
        <v>208.94203899999999</v>
      </c>
      <c r="I38" s="12">
        <v>207.32599999999999</v>
      </c>
      <c r="J38" s="12">
        <v>220.9</v>
      </c>
      <c r="K38" s="12">
        <v>210.19945511890759</v>
      </c>
      <c r="L38" s="14">
        <v>6.4576761116347067E-2</v>
      </c>
      <c r="M38" s="12">
        <v>208.94623347075699</v>
      </c>
      <c r="N38" s="12">
        <v>209</v>
      </c>
      <c r="O38" s="13">
        <v>209</v>
      </c>
      <c r="P38" s="13">
        <f>SUM([13]CaseCE195!$O$26:$O$697)/3600/1000</f>
        <v>205.75574331100543</v>
      </c>
      <c r="R38" s="108">
        <f t="shared" si="4"/>
        <v>208.98207782358566</v>
      </c>
      <c r="S38" s="112">
        <f t="shared" si="3"/>
        <v>1.5438331105616465E-2</v>
      </c>
    </row>
    <row r="39" spans="1:19" ht="13.5" thickBot="1" x14ac:dyDescent="0.25">
      <c r="A39" s="15" t="s">
        <v>779</v>
      </c>
      <c r="B39" s="17">
        <v>4122</v>
      </c>
      <c r="C39" s="17">
        <v>4062</v>
      </c>
      <c r="D39" s="17">
        <v>4120.5020000000004</v>
      </c>
      <c r="E39" s="17">
        <v>4121.6295427901496</v>
      </c>
      <c r="F39" s="17">
        <v>4144.5</v>
      </c>
      <c r="G39" s="17">
        <v>4121.9807999999502</v>
      </c>
      <c r="H39" s="18">
        <v>4121.9807999999502</v>
      </c>
      <c r="I39" s="17">
        <v>4062</v>
      </c>
      <c r="J39" s="17">
        <v>4144.5</v>
      </c>
      <c r="K39" s="17">
        <v>4116.3704489700076</v>
      </c>
      <c r="L39" s="19">
        <v>2.0041927961231727E-2</v>
      </c>
      <c r="M39" s="17">
        <v>4122.23091355427</v>
      </c>
      <c r="N39" s="17">
        <v>4122.2</v>
      </c>
      <c r="O39" s="18">
        <v>4122.2</v>
      </c>
      <c r="P39" s="18">
        <f>SUM([14]CaseCE200!$O$26:$O$697)/3600/1000</f>
        <v>4119.9222779129332</v>
      </c>
      <c r="R39" s="108">
        <f t="shared" si="4"/>
        <v>4122.2103045180893</v>
      </c>
      <c r="S39" s="112">
        <f t="shared" si="3"/>
        <v>5.5504849004146166E-4</v>
      </c>
    </row>
    <row r="40" spans="1:19" ht="16.5" thickTop="1" x14ac:dyDescent="0.25">
      <c r="A40" s="20" t="s">
        <v>51</v>
      </c>
      <c r="B40" s="12"/>
      <c r="C40" s="12"/>
      <c r="D40" s="12"/>
      <c r="E40" s="12"/>
      <c r="F40" s="12"/>
      <c r="G40" s="12"/>
      <c r="H40" s="8"/>
      <c r="I40" t="s">
        <v>3</v>
      </c>
      <c r="L40" s="14"/>
      <c r="O40" s="8"/>
      <c r="P40" s="8"/>
      <c r="R40" s="106" t="s">
        <v>13</v>
      </c>
      <c r="S40" s="109">
        <f>MAX(S26:S39)</f>
        <v>1.5467640962183338E-2</v>
      </c>
    </row>
    <row r="41" spans="1:19" x14ac:dyDescent="0.2">
      <c r="A41" s="5"/>
      <c r="B41" s="6" t="s">
        <v>4</v>
      </c>
      <c r="C41" s="6" t="s">
        <v>5</v>
      </c>
      <c r="D41" s="6" t="s">
        <v>6</v>
      </c>
      <c r="E41" s="6" t="s">
        <v>6</v>
      </c>
      <c r="F41" s="6" t="s">
        <v>7</v>
      </c>
      <c r="G41" s="6" t="s">
        <v>8</v>
      </c>
      <c r="H41" s="7" t="s">
        <v>9</v>
      </c>
      <c r="L41" s="7" t="s">
        <v>10</v>
      </c>
      <c r="N41" t="s">
        <v>11</v>
      </c>
      <c r="O41" s="8"/>
      <c r="P41" s="7" t="s">
        <v>34</v>
      </c>
      <c r="R41" s="107" t="s">
        <v>754</v>
      </c>
      <c r="S41" s="106" t="s">
        <v>755</v>
      </c>
    </row>
    <row r="42" spans="1:19" x14ac:dyDescent="0.2">
      <c r="A42" s="9"/>
      <c r="B42" s="10" t="s">
        <v>56</v>
      </c>
      <c r="C42" s="10" t="s">
        <v>55</v>
      </c>
      <c r="D42" s="10" t="s">
        <v>57</v>
      </c>
      <c r="E42" s="10" t="s">
        <v>58</v>
      </c>
      <c r="F42" s="10" t="s">
        <v>59</v>
      </c>
      <c r="G42" s="10" t="s">
        <v>60</v>
      </c>
      <c r="H42" s="11" t="s">
        <v>61</v>
      </c>
      <c r="I42" s="10" t="s">
        <v>12</v>
      </c>
      <c r="J42" s="10" t="s">
        <v>13</v>
      </c>
      <c r="K42" s="10" t="s">
        <v>14</v>
      </c>
      <c r="L42" s="11" t="s">
        <v>15</v>
      </c>
      <c r="M42" s="10" t="s">
        <v>62</v>
      </c>
      <c r="N42" s="10" t="s">
        <v>63</v>
      </c>
      <c r="O42" s="11" t="s">
        <v>64</v>
      </c>
      <c r="P42" s="11" t="str">
        <f>'Electricity Data'!A3</f>
        <v>EnergyPlus Ver {{ engine.config["EnergyPlusVersion"] }}</v>
      </c>
      <c r="R42" s="111" t="s">
        <v>11</v>
      </c>
      <c r="S42" s="111" t="s">
        <v>781</v>
      </c>
    </row>
    <row r="43" spans="1:19" x14ac:dyDescent="0.2">
      <c r="A43" s="5" t="s">
        <v>766</v>
      </c>
      <c r="B43" s="12">
        <v>0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3">
        <v>0</v>
      </c>
      <c r="I43" s="12">
        <v>0</v>
      </c>
      <c r="J43" s="12">
        <v>0</v>
      </c>
      <c r="K43" s="12">
        <v>0</v>
      </c>
      <c r="L43" s="14"/>
      <c r="M43" s="12">
        <v>0</v>
      </c>
      <c r="N43" s="12">
        <v>0</v>
      </c>
      <c r="O43" s="13">
        <v>0</v>
      </c>
      <c r="P43" s="13">
        <f>SUM([1]CaseCE100!$Q$26:$Q$697)/3600/1000</f>
        <v>0</v>
      </c>
      <c r="R43" s="108">
        <f>AVERAGE(M43:O43)</f>
        <v>0</v>
      </c>
      <c r="S43" s="112" t="e">
        <f t="shared" ref="S43:S56" si="5">ABS((R43-P43)/R43)</f>
        <v>#DIV/0!</v>
      </c>
    </row>
    <row r="44" spans="1:19" x14ac:dyDescent="0.2">
      <c r="A44" s="5" t="s">
        <v>767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3">
        <v>0</v>
      </c>
      <c r="I44" s="12">
        <v>0</v>
      </c>
      <c r="J44" s="12">
        <v>0</v>
      </c>
      <c r="K44" s="12">
        <v>0</v>
      </c>
      <c r="L44" s="14"/>
      <c r="M44" s="12">
        <v>0</v>
      </c>
      <c r="N44" s="12">
        <v>0</v>
      </c>
      <c r="O44" s="13">
        <v>0</v>
      </c>
      <c r="P44" s="13">
        <f>SUM([2]CaseCE110!$Q$26:$Q$697)/3600/1000</f>
        <v>0</v>
      </c>
      <c r="R44" s="108">
        <f t="shared" ref="R44:R56" si="6">AVERAGE(M44:O44)</f>
        <v>0</v>
      </c>
      <c r="S44" s="112" t="e">
        <f t="shared" si="5"/>
        <v>#DIV/0!</v>
      </c>
    </row>
    <row r="45" spans="1:19" x14ac:dyDescent="0.2">
      <c r="A45" s="5" t="s">
        <v>768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3">
        <v>0</v>
      </c>
      <c r="I45" s="12">
        <v>0</v>
      </c>
      <c r="J45" s="12">
        <v>0</v>
      </c>
      <c r="K45" s="12">
        <v>0</v>
      </c>
      <c r="L45" s="14"/>
      <c r="M45" s="12">
        <v>0</v>
      </c>
      <c r="N45" s="12">
        <v>0</v>
      </c>
      <c r="O45" s="13">
        <v>0</v>
      </c>
      <c r="P45" s="13">
        <f>SUM([3]CaseCE120!$Q$26:$Q$697)/3600/1000</f>
        <v>0</v>
      </c>
      <c r="R45" s="108">
        <f t="shared" si="6"/>
        <v>0</v>
      </c>
      <c r="S45" s="112" t="e">
        <f t="shared" si="5"/>
        <v>#DIV/0!</v>
      </c>
    </row>
    <row r="46" spans="1:19" x14ac:dyDescent="0.2">
      <c r="A46" s="5" t="s">
        <v>769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3">
        <v>0</v>
      </c>
      <c r="I46" s="12">
        <v>0</v>
      </c>
      <c r="J46" s="12">
        <v>0</v>
      </c>
      <c r="K46" s="12">
        <v>0</v>
      </c>
      <c r="L46" s="14"/>
      <c r="M46" s="12">
        <v>0</v>
      </c>
      <c r="N46" s="12">
        <v>0</v>
      </c>
      <c r="O46" s="13">
        <v>0</v>
      </c>
      <c r="P46" s="13">
        <f>SUM([4]CaseCE130!$Q$26:$Q$697)/3600/1000</f>
        <v>0</v>
      </c>
      <c r="R46" s="108">
        <f t="shared" si="6"/>
        <v>0</v>
      </c>
      <c r="S46" s="112" t="e">
        <f t="shared" si="5"/>
        <v>#DIV/0!</v>
      </c>
    </row>
    <row r="47" spans="1:19" x14ac:dyDescent="0.2">
      <c r="A47" s="5" t="s">
        <v>770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3">
        <v>0</v>
      </c>
      <c r="I47" s="12">
        <v>0</v>
      </c>
      <c r="J47" s="12">
        <v>0</v>
      </c>
      <c r="K47" s="12">
        <v>0</v>
      </c>
      <c r="L47" s="14"/>
      <c r="M47" s="12">
        <v>0</v>
      </c>
      <c r="N47" s="12">
        <v>0</v>
      </c>
      <c r="O47" s="13">
        <v>0</v>
      </c>
      <c r="P47" s="13">
        <f>SUM([5]CaseCE140!$Q$26:$Q$697)/3600/1000</f>
        <v>0</v>
      </c>
      <c r="R47" s="108">
        <f t="shared" si="6"/>
        <v>0</v>
      </c>
      <c r="S47" s="112" t="e">
        <f t="shared" si="5"/>
        <v>#DIV/0!</v>
      </c>
    </row>
    <row r="48" spans="1:19" x14ac:dyDescent="0.2">
      <c r="A48" s="5" t="s">
        <v>771</v>
      </c>
      <c r="B48" s="12">
        <v>739</v>
      </c>
      <c r="C48" s="12">
        <v>739</v>
      </c>
      <c r="D48" s="12">
        <v>739.2</v>
      </c>
      <c r="E48" s="12">
        <v>739.44900351699903</v>
      </c>
      <c r="F48" s="12">
        <v>738.7</v>
      </c>
      <c r="G48" s="12">
        <v>739.20000000000903</v>
      </c>
      <c r="H48" s="13">
        <v>739.20000000000903</v>
      </c>
      <c r="I48" s="12">
        <v>738.7</v>
      </c>
      <c r="J48" s="12">
        <v>739.44900351699903</v>
      </c>
      <c r="K48" s="12">
        <v>739.10700050243099</v>
      </c>
      <c r="L48" s="14">
        <v>1.0133898291990523E-3</v>
      </c>
      <c r="M48" s="12">
        <v>739.2</v>
      </c>
      <c r="N48" s="12">
        <v>739.2</v>
      </c>
      <c r="O48" s="13">
        <v>739.2</v>
      </c>
      <c r="P48" s="13">
        <f>SUM([6]CaseCE150!$Q$26:$Q$697)/3600/1000</f>
        <v>739.19664</v>
      </c>
      <c r="R48" s="108">
        <f t="shared" si="6"/>
        <v>739.20000000000016</v>
      </c>
      <c r="S48" s="112">
        <f t="shared" si="5"/>
        <v>4.5454545456669568E-6</v>
      </c>
    </row>
    <row r="49" spans="1:19" x14ac:dyDescent="0.2">
      <c r="A49" s="5" t="s">
        <v>772</v>
      </c>
      <c r="B49" s="12">
        <v>739</v>
      </c>
      <c r="C49" s="12">
        <v>739</v>
      </c>
      <c r="D49" s="12">
        <v>739.2</v>
      </c>
      <c r="E49" s="12">
        <v>739.44900351699903</v>
      </c>
      <c r="F49" s="12">
        <v>739.1</v>
      </c>
      <c r="G49" s="12">
        <v>739.20000000000903</v>
      </c>
      <c r="H49" s="13">
        <v>739.20000000000903</v>
      </c>
      <c r="I49" s="12">
        <v>739</v>
      </c>
      <c r="J49" s="12">
        <v>739.44900351699903</v>
      </c>
      <c r="K49" s="12">
        <v>739.16414335957393</v>
      </c>
      <c r="L49" s="14">
        <v>6.0744764343987603E-4</v>
      </c>
      <c r="M49" s="12">
        <v>739.2</v>
      </c>
      <c r="N49" s="12">
        <v>739.2</v>
      </c>
      <c r="O49" s="13">
        <v>739.2</v>
      </c>
      <c r="P49" s="13">
        <f>SUM([7]CaseCE160!$Q$26:$Q$697)/3600/1000</f>
        <v>739.19664</v>
      </c>
      <c r="R49" s="108">
        <f t="shared" si="6"/>
        <v>739.20000000000016</v>
      </c>
      <c r="S49" s="112">
        <f t="shared" si="5"/>
        <v>4.5454545456669568E-6</v>
      </c>
    </row>
    <row r="50" spans="1:19" x14ac:dyDescent="0.2">
      <c r="A50" s="5" t="s">
        <v>773</v>
      </c>
      <c r="B50" s="12">
        <v>739</v>
      </c>
      <c r="C50" s="12">
        <v>739</v>
      </c>
      <c r="D50" s="12">
        <v>739.2</v>
      </c>
      <c r="E50" s="12">
        <v>739.44900351699903</v>
      </c>
      <c r="F50" s="12">
        <v>738.9</v>
      </c>
      <c r="G50" s="12">
        <v>739.20000000000903</v>
      </c>
      <c r="H50" s="13">
        <v>739.20000000000903</v>
      </c>
      <c r="I50" s="12">
        <v>738.9</v>
      </c>
      <c r="J50" s="12">
        <v>739.44900351699903</v>
      </c>
      <c r="K50" s="12">
        <v>739.13557193100246</v>
      </c>
      <c r="L50" s="14">
        <v>7.4276430177047344E-4</v>
      </c>
      <c r="M50" s="12">
        <v>739.2</v>
      </c>
      <c r="N50" s="12">
        <v>739.2</v>
      </c>
      <c r="O50" s="13">
        <v>739.2</v>
      </c>
      <c r="P50" s="13">
        <f>SUM([8]CaseCE165!$Q$26:$Q$697)/3600/1000</f>
        <v>739.19664</v>
      </c>
      <c r="R50" s="108">
        <f t="shared" si="6"/>
        <v>739.20000000000016</v>
      </c>
      <c r="S50" s="112">
        <f t="shared" si="5"/>
        <v>4.5454545456669568E-6</v>
      </c>
    </row>
    <row r="51" spans="1:19" x14ac:dyDescent="0.2">
      <c r="A51" s="5" t="s">
        <v>774</v>
      </c>
      <c r="B51" s="12">
        <v>739</v>
      </c>
      <c r="C51" s="12">
        <v>739</v>
      </c>
      <c r="D51" s="12">
        <v>739.2</v>
      </c>
      <c r="E51" s="12">
        <v>739.44900351699903</v>
      </c>
      <c r="F51" s="12">
        <v>737.8</v>
      </c>
      <c r="G51" s="12">
        <v>739.20000000000903</v>
      </c>
      <c r="H51" s="13">
        <v>739.20000000000903</v>
      </c>
      <c r="I51" s="12">
        <v>737.8</v>
      </c>
      <c r="J51" s="12">
        <v>739.44900351699903</v>
      </c>
      <c r="K51" s="12">
        <v>738.97842907385962</v>
      </c>
      <c r="L51" s="14">
        <v>2.231463669468298E-3</v>
      </c>
      <c r="M51" s="12">
        <v>739.2</v>
      </c>
      <c r="N51" s="12">
        <v>739.2</v>
      </c>
      <c r="O51" s="13">
        <v>739.2</v>
      </c>
      <c r="P51" s="13">
        <f>SUM([9]CaseCE170!$Q$26:$Q$697)/3600/1000</f>
        <v>739.2</v>
      </c>
      <c r="R51" s="108">
        <f t="shared" si="6"/>
        <v>739.20000000000016</v>
      </c>
      <c r="S51" s="112">
        <f t="shared" si="5"/>
        <v>1.5379712895240261E-16</v>
      </c>
    </row>
    <row r="52" spans="1:19" x14ac:dyDescent="0.2">
      <c r="A52" s="5" t="s">
        <v>775</v>
      </c>
      <c r="B52" s="12">
        <v>2957</v>
      </c>
      <c r="C52" s="12">
        <v>2957</v>
      </c>
      <c r="D52" s="12">
        <v>2956.8</v>
      </c>
      <c r="E52" s="12">
        <v>2957.5029308323601</v>
      </c>
      <c r="F52" s="12">
        <v>2943.4</v>
      </c>
      <c r="G52" s="12">
        <v>2956.8000000000402</v>
      </c>
      <c r="H52" s="13">
        <v>2956.8000000000402</v>
      </c>
      <c r="I52" s="12">
        <v>2943.4</v>
      </c>
      <c r="J52" s="12">
        <v>2957.5029308323601</v>
      </c>
      <c r="K52" s="12">
        <v>2955.0432758332058</v>
      </c>
      <c r="L52" s="14">
        <v>4.7724955325344756E-3</v>
      </c>
      <c r="M52" s="12">
        <v>2956.8</v>
      </c>
      <c r="N52" s="12">
        <v>2956.8</v>
      </c>
      <c r="O52" s="13">
        <v>2956.8</v>
      </c>
      <c r="P52" s="13">
        <f>SUM([10]CaseCE180!$Q$26:$Q$697)/3600/1000</f>
        <v>2956.78656</v>
      </c>
      <c r="R52" s="108">
        <f t="shared" si="6"/>
        <v>2956.8000000000006</v>
      </c>
      <c r="S52" s="112">
        <f t="shared" si="5"/>
        <v>4.5454545456669568E-6</v>
      </c>
    </row>
    <row r="53" spans="1:19" x14ac:dyDescent="0.2">
      <c r="A53" s="5" t="s">
        <v>776</v>
      </c>
      <c r="B53" s="12">
        <v>2957</v>
      </c>
      <c r="C53" s="12">
        <v>2957</v>
      </c>
      <c r="D53" s="12">
        <v>2956.8</v>
      </c>
      <c r="E53" s="12">
        <v>2957.5029308323601</v>
      </c>
      <c r="F53" s="12">
        <v>2946.3</v>
      </c>
      <c r="G53" s="12">
        <v>2956.8000000000402</v>
      </c>
      <c r="H53" s="13">
        <v>2956.8000000000402</v>
      </c>
      <c r="I53" s="12">
        <v>2946.3</v>
      </c>
      <c r="J53" s="12">
        <v>2957.5029308323601</v>
      </c>
      <c r="K53" s="12">
        <v>2955.457561547491</v>
      </c>
      <c r="L53" s="14">
        <v>3.7905909995520357E-3</v>
      </c>
      <c r="M53" s="12">
        <v>2956.8</v>
      </c>
      <c r="N53" s="12">
        <v>2956.8</v>
      </c>
      <c r="O53" s="13">
        <v>2956.8</v>
      </c>
      <c r="P53" s="13">
        <f>SUM([11]CaseCE185!$Q$26:$Q$697)/3600/1000</f>
        <v>2956.78656</v>
      </c>
      <c r="R53" s="108">
        <f t="shared" si="6"/>
        <v>2956.8000000000006</v>
      </c>
      <c r="S53" s="112">
        <f t="shared" si="5"/>
        <v>4.5454545456669568E-6</v>
      </c>
    </row>
    <row r="54" spans="1:19" x14ac:dyDescent="0.2">
      <c r="A54" s="5" t="s">
        <v>777</v>
      </c>
      <c r="B54" s="12">
        <v>367</v>
      </c>
      <c r="C54" s="12">
        <v>370</v>
      </c>
      <c r="D54" s="12">
        <v>369.6</v>
      </c>
      <c r="E54" s="12">
        <v>369.57796014067998</v>
      </c>
      <c r="F54" s="12">
        <v>368</v>
      </c>
      <c r="G54" s="12">
        <v>369.60000000000502</v>
      </c>
      <c r="H54" s="13">
        <v>369.60000000000502</v>
      </c>
      <c r="I54" s="12">
        <v>367</v>
      </c>
      <c r="J54" s="12">
        <v>370</v>
      </c>
      <c r="K54" s="12">
        <v>369.05399430581286</v>
      </c>
      <c r="L54" s="14">
        <v>8.1288918323265194E-3</v>
      </c>
      <c r="M54" s="12">
        <v>369.6</v>
      </c>
      <c r="N54" s="12">
        <v>369.6</v>
      </c>
      <c r="O54" s="13">
        <v>369.6</v>
      </c>
      <c r="P54" s="13">
        <f>SUM([12]CaseCE190!$Q$26:$Q$697)/3600/1000</f>
        <v>369.59905920000358</v>
      </c>
      <c r="R54" s="108">
        <f t="shared" si="6"/>
        <v>369.60000000000008</v>
      </c>
      <c r="S54" s="112">
        <f t="shared" si="5"/>
        <v>2.5454545359827068E-6</v>
      </c>
    </row>
    <row r="55" spans="1:19" x14ac:dyDescent="0.2">
      <c r="A55" s="5" t="s">
        <v>778</v>
      </c>
      <c r="B55" s="12">
        <v>367</v>
      </c>
      <c r="C55" s="12">
        <v>370</v>
      </c>
      <c r="D55" s="12">
        <v>369.6</v>
      </c>
      <c r="E55" s="12">
        <v>369.57796014067998</v>
      </c>
      <c r="F55" s="12">
        <v>368.4</v>
      </c>
      <c r="G55" s="12">
        <v>369.60000000000502</v>
      </c>
      <c r="H55" s="13">
        <v>369.60000000000502</v>
      </c>
      <c r="I55" s="12">
        <v>367</v>
      </c>
      <c r="J55" s="12">
        <v>370</v>
      </c>
      <c r="K55" s="12">
        <v>369.11113716295569</v>
      </c>
      <c r="L55" s="14">
        <v>8.1276333818005499E-3</v>
      </c>
      <c r="M55" s="12">
        <v>369.6</v>
      </c>
      <c r="N55" s="12">
        <v>369.6</v>
      </c>
      <c r="O55" s="13">
        <v>369.6</v>
      </c>
      <c r="P55" s="13">
        <f>SUM([13]CaseCE195!$Q$26:$Q$697)/3600/1000</f>
        <v>369.59905920000358</v>
      </c>
      <c r="R55" s="108">
        <f t="shared" si="6"/>
        <v>369.60000000000008</v>
      </c>
      <c r="S55" s="112">
        <f t="shared" si="5"/>
        <v>2.5454545359827068E-6</v>
      </c>
    </row>
    <row r="56" spans="1:19" ht="13.5" thickBot="1" x14ac:dyDescent="0.25">
      <c r="A56" s="15" t="s">
        <v>779</v>
      </c>
      <c r="B56" s="17">
        <v>1221</v>
      </c>
      <c r="C56" s="17">
        <v>1221</v>
      </c>
      <c r="D56" s="17">
        <v>1221.0239999999999</v>
      </c>
      <c r="E56" s="17">
        <v>1221.2778429073901</v>
      </c>
      <c r="F56" s="17">
        <v>1222.4000000000001</v>
      </c>
      <c r="G56" s="17">
        <v>1221.0239999999999</v>
      </c>
      <c r="H56" s="18">
        <v>1221.0239999999999</v>
      </c>
      <c r="I56" s="17">
        <v>1221</v>
      </c>
      <c r="J56" s="17">
        <v>1222.4000000000001</v>
      </c>
      <c r="K56" s="17">
        <v>1221.2499775581985</v>
      </c>
      <c r="L56" s="19">
        <v>1.1463664489061367E-3</v>
      </c>
      <c r="M56" s="17">
        <v>1221.0239999999999</v>
      </c>
      <c r="N56" s="17">
        <v>1221</v>
      </c>
      <c r="O56" s="18">
        <v>1221</v>
      </c>
      <c r="P56" s="18">
        <f>SUM([14]CaseCE200!$Q$26:$Q$697)/3600/1000</f>
        <v>1220.9823628799804</v>
      </c>
      <c r="R56" s="108">
        <f t="shared" si="6"/>
        <v>1221.008</v>
      </c>
      <c r="S56" s="112">
        <f t="shared" si="5"/>
        <v>2.0996684722466959E-5</v>
      </c>
    </row>
    <row r="57" spans="1:19" ht="14.25" thickTop="1" thickBot="1" x14ac:dyDescent="0.25">
      <c r="A57" s="12"/>
      <c r="B57" s="12"/>
      <c r="C57" s="21" t="s">
        <v>52</v>
      </c>
      <c r="D57" s="12"/>
      <c r="E57" s="12"/>
      <c r="F57" s="12"/>
      <c r="G57" s="12"/>
      <c r="R57" s="106" t="s">
        <v>13</v>
      </c>
      <c r="S57" s="109">
        <f>MAX(S48:S56)</f>
        <v>2.0996684722466959E-5</v>
      </c>
    </row>
    <row r="58" spans="1:19" ht="16.5" thickTop="1" x14ac:dyDescent="0.25">
      <c r="A58" s="2" t="s">
        <v>53</v>
      </c>
      <c r="B58" s="35"/>
      <c r="C58" s="3"/>
      <c r="D58" s="35"/>
      <c r="E58" s="35"/>
      <c r="F58" s="3"/>
      <c r="G58" s="3"/>
      <c r="H58" s="4"/>
      <c r="I58" s="3" t="s">
        <v>3</v>
      </c>
      <c r="J58" s="36"/>
      <c r="K58" s="3"/>
      <c r="L58" s="4"/>
      <c r="M58" s="3"/>
      <c r="N58" s="3"/>
      <c r="O58" s="4"/>
      <c r="P58" s="4"/>
    </row>
    <row r="59" spans="1:19" x14ac:dyDescent="0.2">
      <c r="A59" s="5"/>
      <c r="B59" s="6" t="s">
        <v>4</v>
      </c>
      <c r="C59" s="6" t="s">
        <v>5</v>
      </c>
      <c r="D59" s="6" t="s">
        <v>6</v>
      </c>
      <c r="E59" s="6" t="s">
        <v>6</v>
      </c>
      <c r="F59" s="6" t="s">
        <v>7</v>
      </c>
      <c r="G59" s="6" t="s">
        <v>8</v>
      </c>
      <c r="H59" s="7" t="s">
        <v>9</v>
      </c>
      <c r="L59" s="7" t="s">
        <v>10</v>
      </c>
      <c r="N59" t="s">
        <v>11</v>
      </c>
      <c r="O59" s="8"/>
      <c r="P59" s="7" t="s">
        <v>34</v>
      </c>
    </row>
    <row r="60" spans="1:19" x14ac:dyDescent="0.2">
      <c r="A60" s="9"/>
      <c r="B60" s="10" t="s">
        <v>56</v>
      </c>
      <c r="C60" s="10" t="s">
        <v>55</v>
      </c>
      <c r="D60" s="10" t="s">
        <v>57</v>
      </c>
      <c r="E60" s="10" t="s">
        <v>58</v>
      </c>
      <c r="F60" s="10" t="s">
        <v>59</v>
      </c>
      <c r="G60" s="10" t="s">
        <v>60</v>
      </c>
      <c r="H60" s="11" t="s">
        <v>61</v>
      </c>
      <c r="I60" s="10" t="s">
        <v>12</v>
      </c>
      <c r="J60" s="10" t="s">
        <v>13</v>
      </c>
      <c r="K60" s="10" t="s">
        <v>14</v>
      </c>
      <c r="L60" s="11" t="s">
        <v>15</v>
      </c>
      <c r="M60" s="10" t="s">
        <v>62</v>
      </c>
      <c r="N60" s="10" t="s">
        <v>63</v>
      </c>
      <c r="O60" s="11" t="s">
        <v>64</v>
      </c>
      <c r="P60" s="11" t="str">
        <f>'Electricity Data'!A3</f>
        <v>EnergyPlus Ver {{ engine.config["EnergyPlusVersion"] }}</v>
      </c>
    </row>
    <row r="61" spans="1:19" x14ac:dyDescent="0.2">
      <c r="A61" s="5" t="s">
        <v>766</v>
      </c>
      <c r="B61" s="12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3">
        <v>3.3137916779999903E-14</v>
      </c>
      <c r="I61" s="12">
        <v>0</v>
      </c>
      <c r="J61" s="12">
        <v>3.3137916779999903E-14</v>
      </c>
      <c r="K61" s="12">
        <v>4.7339881114285575E-15</v>
      </c>
      <c r="L61" s="14"/>
      <c r="M61" s="12">
        <v>0</v>
      </c>
      <c r="N61" s="12">
        <v>0</v>
      </c>
      <c r="O61" s="13">
        <v>0</v>
      </c>
      <c r="P61" s="13" t="s">
        <v>34</v>
      </c>
    </row>
    <row r="62" spans="1:19" x14ac:dyDescent="0.2">
      <c r="A62" s="5" t="s">
        <v>767</v>
      </c>
      <c r="B62" s="12">
        <v>0</v>
      </c>
      <c r="C62" s="12">
        <v>0</v>
      </c>
      <c r="D62" s="12">
        <v>0</v>
      </c>
      <c r="E62" s="12">
        <v>0</v>
      </c>
      <c r="F62" s="12">
        <v>0</v>
      </c>
      <c r="G62" s="12">
        <v>0</v>
      </c>
      <c r="H62" s="13">
        <v>2.6911818000000001E-15</v>
      </c>
      <c r="I62" s="12">
        <v>0</v>
      </c>
      <c r="J62" s="12">
        <v>2.6911818000000001E-15</v>
      </c>
      <c r="K62" s="12">
        <v>3.8445454285714286E-16</v>
      </c>
      <c r="L62" s="14"/>
      <c r="M62" s="12">
        <v>0</v>
      </c>
      <c r="N62" s="12">
        <v>0</v>
      </c>
      <c r="O62" s="13">
        <v>0</v>
      </c>
      <c r="P62" s="13" t="s">
        <v>34</v>
      </c>
    </row>
    <row r="63" spans="1:19" x14ac:dyDescent="0.2">
      <c r="A63" s="5" t="s">
        <v>768</v>
      </c>
      <c r="B63" s="12">
        <v>0</v>
      </c>
      <c r="C63" s="12">
        <v>0</v>
      </c>
      <c r="D63" s="12">
        <v>0</v>
      </c>
      <c r="E63" s="12">
        <v>0</v>
      </c>
      <c r="F63" s="12">
        <v>0</v>
      </c>
      <c r="G63" s="12">
        <v>0</v>
      </c>
      <c r="H63" s="13">
        <v>3.8102884200000001E-15</v>
      </c>
      <c r="I63" s="12">
        <v>0</v>
      </c>
      <c r="J63" s="12">
        <v>3.8102884200000001E-15</v>
      </c>
      <c r="K63" s="12">
        <v>5.443269171428572E-16</v>
      </c>
      <c r="L63" s="14"/>
      <c r="M63" s="12">
        <v>0</v>
      </c>
      <c r="N63" s="12">
        <v>0</v>
      </c>
      <c r="O63" s="13">
        <v>0</v>
      </c>
      <c r="P63" s="13" t="s">
        <v>34</v>
      </c>
    </row>
    <row r="64" spans="1:19" x14ac:dyDescent="0.2">
      <c r="A64" s="5" t="s">
        <v>769</v>
      </c>
      <c r="B64" s="12">
        <v>0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3">
        <v>3.1414859400000099E-14</v>
      </c>
      <c r="I64" s="12">
        <v>0</v>
      </c>
      <c r="J64" s="12">
        <v>3.1414859400000099E-14</v>
      </c>
      <c r="K64" s="12">
        <v>4.4878370571428709E-15</v>
      </c>
      <c r="L64" s="14"/>
      <c r="M64" s="12">
        <v>0</v>
      </c>
      <c r="N64" s="12">
        <v>0</v>
      </c>
      <c r="O64" s="13">
        <v>0</v>
      </c>
      <c r="P64" s="13" t="s">
        <v>34</v>
      </c>
    </row>
    <row r="65" spans="1:16" x14ac:dyDescent="0.2">
      <c r="A65" s="5" t="s">
        <v>770</v>
      </c>
      <c r="B65" s="12">
        <v>0</v>
      </c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13">
        <v>-2.7533489999999998E-16</v>
      </c>
      <c r="I65" s="12">
        <v>-2.7533489999999998E-16</v>
      </c>
      <c r="J65" s="12">
        <v>0</v>
      </c>
      <c r="K65" s="12">
        <v>-3.9333557142857138E-17</v>
      </c>
      <c r="L65" s="14"/>
      <c r="M65" s="12">
        <v>0</v>
      </c>
      <c r="N65" s="12">
        <v>0</v>
      </c>
      <c r="O65" s="13">
        <v>0</v>
      </c>
      <c r="P65" s="13" t="s">
        <v>34</v>
      </c>
    </row>
    <row r="66" spans="1:16" x14ac:dyDescent="0.2">
      <c r="A66" s="5" t="s">
        <v>771</v>
      </c>
      <c r="B66" s="12">
        <v>0</v>
      </c>
      <c r="C66" s="12">
        <v>0</v>
      </c>
      <c r="D66" s="12">
        <v>0</v>
      </c>
      <c r="E66" s="12">
        <v>2.0515826494719249</v>
      </c>
      <c r="F66" s="12">
        <v>0</v>
      </c>
      <c r="G66" s="12">
        <v>0</v>
      </c>
      <c r="H66" s="13">
        <v>6.8699999909540566E-3</v>
      </c>
      <c r="I66" s="12">
        <v>0</v>
      </c>
      <c r="J66" s="12">
        <v>2.0515826494719249</v>
      </c>
      <c r="K66" s="12">
        <v>0.2940646642089827</v>
      </c>
      <c r="L66" s="14"/>
      <c r="M66" s="12">
        <v>-4.4110761670026477E-3</v>
      </c>
      <c r="N66" s="12">
        <v>0</v>
      </c>
      <c r="O66" s="13">
        <v>0.19999999999993179</v>
      </c>
      <c r="P66" s="13" t="s">
        <v>34</v>
      </c>
    </row>
    <row r="67" spans="1:16" x14ac:dyDescent="0.2">
      <c r="A67" s="5" t="s">
        <v>772</v>
      </c>
      <c r="B67" s="12">
        <v>1</v>
      </c>
      <c r="C67" s="12">
        <v>0</v>
      </c>
      <c r="D67" s="12">
        <v>0</v>
      </c>
      <c r="E67" s="12">
        <v>0</v>
      </c>
      <c r="F67" s="12">
        <v>0</v>
      </c>
      <c r="G67" s="12">
        <v>0</v>
      </c>
      <c r="H67" s="13">
        <v>-5.3400000100509715E-3</v>
      </c>
      <c r="I67" s="12">
        <v>-5.3400000100509715E-3</v>
      </c>
      <c r="J67" s="12">
        <v>1</v>
      </c>
      <c r="K67" s="12">
        <v>0.14209428571284985</v>
      </c>
      <c r="L67" s="14"/>
      <c r="M67" s="12">
        <v>3.957292481800323E-2</v>
      </c>
      <c r="N67" s="12">
        <v>0</v>
      </c>
      <c r="O67" s="13">
        <v>-0.10000000000002274</v>
      </c>
      <c r="P67" s="13" t="s">
        <v>34</v>
      </c>
    </row>
    <row r="68" spans="1:16" x14ac:dyDescent="0.2">
      <c r="A68" s="5" t="s">
        <v>773</v>
      </c>
      <c r="B68" s="12">
        <v>1</v>
      </c>
      <c r="C68" s="12">
        <v>0</v>
      </c>
      <c r="D68" s="12">
        <v>0</v>
      </c>
      <c r="E68" s="12">
        <v>0.879249706916994</v>
      </c>
      <c r="F68" s="12">
        <v>0.10000000000002274</v>
      </c>
      <c r="G68" s="12">
        <v>0</v>
      </c>
      <c r="H68" s="13">
        <v>-1.0820000013040953E-2</v>
      </c>
      <c r="I68" s="12">
        <v>-1.0820000013040953E-2</v>
      </c>
      <c r="J68" s="12">
        <v>1</v>
      </c>
      <c r="K68" s="12">
        <v>0.28120424384342513</v>
      </c>
      <c r="L68" s="14"/>
      <c r="M68" s="12">
        <v>4.5434941577923382E-2</v>
      </c>
      <c r="N68" s="12">
        <v>0</v>
      </c>
      <c r="O68" s="13">
        <v>9.9999999999909051E-2</v>
      </c>
      <c r="P68" s="13" t="s">
        <v>34</v>
      </c>
    </row>
    <row r="69" spans="1:16" x14ac:dyDescent="0.2">
      <c r="A69" s="5" t="s">
        <v>774</v>
      </c>
      <c r="B69" s="12">
        <v>1</v>
      </c>
      <c r="C69" s="12">
        <v>0</v>
      </c>
      <c r="D69" s="12">
        <v>0</v>
      </c>
      <c r="E69" s="12">
        <v>-0.5861664712780339</v>
      </c>
      <c r="F69" s="12">
        <v>0</v>
      </c>
      <c r="G69" s="12">
        <v>0</v>
      </c>
      <c r="H69" s="13">
        <v>1.151999998694464E-2</v>
      </c>
      <c r="I69" s="12">
        <v>-0.5861664712780339</v>
      </c>
      <c r="J69" s="12">
        <v>1</v>
      </c>
      <c r="K69" s="12">
        <v>6.0764789815558676E-2</v>
      </c>
      <c r="L69" s="14"/>
      <c r="M69" s="12">
        <v>0.11569662234194311</v>
      </c>
      <c r="N69" s="12">
        <v>0</v>
      </c>
      <c r="O69" s="13">
        <v>0.19999999999993179</v>
      </c>
      <c r="P69" s="13" t="s">
        <v>34</v>
      </c>
    </row>
    <row r="70" spans="1:16" x14ac:dyDescent="0.2">
      <c r="A70" s="5" t="s">
        <v>775</v>
      </c>
      <c r="B70" s="12">
        <v>1</v>
      </c>
      <c r="C70" s="12">
        <v>0</v>
      </c>
      <c r="D70" s="12">
        <v>0</v>
      </c>
      <c r="E70" s="12">
        <v>-29.601406799530196</v>
      </c>
      <c r="F70" s="12">
        <v>0</v>
      </c>
      <c r="G70" s="12">
        <v>0</v>
      </c>
      <c r="H70" s="13">
        <v>-7.6000004037268809E-4</v>
      </c>
      <c r="I70" s="12">
        <v>-29.601406799530196</v>
      </c>
      <c r="J70" s="12">
        <v>1</v>
      </c>
      <c r="K70" s="12">
        <v>-4.0860238285100809</v>
      </c>
      <c r="L70" s="14"/>
      <c r="M70" s="12">
        <v>0.67126154079960543</v>
      </c>
      <c r="N70" s="12">
        <v>0</v>
      </c>
      <c r="O70" s="13">
        <v>-0.70000000000027285</v>
      </c>
      <c r="P70" s="13" t="s">
        <v>34</v>
      </c>
    </row>
    <row r="71" spans="1:16" x14ac:dyDescent="0.2">
      <c r="A71" s="5" t="s">
        <v>776</v>
      </c>
      <c r="B71" s="12">
        <v>2</v>
      </c>
      <c r="C71" s="12">
        <v>0</v>
      </c>
      <c r="D71" s="12">
        <v>0</v>
      </c>
      <c r="E71" s="12">
        <v>-27.549824150059976</v>
      </c>
      <c r="F71" s="12">
        <v>9.9999999999909051E-2</v>
      </c>
      <c r="G71" s="12">
        <v>0</v>
      </c>
      <c r="H71" s="13">
        <v>1.945999995996317E-2</v>
      </c>
      <c r="I71" s="12">
        <v>-27.549824150059976</v>
      </c>
      <c r="J71" s="12">
        <v>2</v>
      </c>
      <c r="K71" s="12">
        <v>-3.6329091643000146</v>
      </c>
      <c r="L71" s="14"/>
      <c r="M71" s="12">
        <v>0.72237052330001461</v>
      </c>
      <c r="N71" s="12">
        <v>0</v>
      </c>
      <c r="O71" s="13">
        <v>-0.6000000000003638</v>
      </c>
      <c r="P71" s="13" t="s">
        <v>34</v>
      </c>
    </row>
    <row r="72" spans="1:16" x14ac:dyDescent="0.2">
      <c r="A72" s="5" t="s">
        <v>777</v>
      </c>
      <c r="B72" s="12">
        <v>3</v>
      </c>
      <c r="C72" s="12">
        <v>0</v>
      </c>
      <c r="D72" s="12">
        <v>0</v>
      </c>
      <c r="E72" s="12">
        <v>-3.2239155920279927</v>
      </c>
      <c r="F72" s="12">
        <v>0</v>
      </c>
      <c r="G72" s="12">
        <v>0</v>
      </c>
      <c r="H72" s="13">
        <v>4.684599999495731E-2</v>
      </c>
      <c r="I72" s="12">
        <v>-3.2239155920279927</v>
      </c>
      <c r="J72" s="12">
        <v>3</v>
      </c>
      <c r="K72" s="12">
        <v>-2.5295656004719343E-2</v>
      </c>
      <c r="L72" s="14"/>
      <c r="M72" s="12">
        <v>0.11556793938098053</v>
      </c>
      <c r="N72" s="12">
        <v>0</v>
      </c>
      <c r="O72" s="13">
        <v>0.19999999999998863</v>
      </c>
      <c r="P72" s="13" t="s">
        <v>34</v>
      </c>
    </row>
    <row r="73" spans="1:16" x14ac:dyDescent="0.2">
      <c r="A73" s="5" t="s">
        <v>778</v>
      </c>
      <c r="B73" s="12">
        <v>3</v>
      </c>
      <c r="C73" s="12">
        <v>0</v>
      </c>
      <c r="D73" s="12">
        <v>0</v>
      </c>
      <c r="E73" s="12">
        <v>-2.9308323563889758</v>
      </c>
      <c r="F73" s="12">
        <v>0</v>
      </c>
      <c r="G73" s="12">
        <v>0</v>
      </c>
      <c r="H73" s="13">
        <v>5.4999999939582267E-3</v>
      </c>
      <c r="I73" s="12">
        <v>-2.9308323563889758</v>
      </c>
      <c r="J73" s="12">
        <v>3</v>
      </c>
      <c r="K73" s="12">
        <v>1.0666806229283208E-2</v>
      </c>
      <c r="L73" s="14"/>
      <c r="M73" s="12">
        <v>0.12940129357599517</v>
      </c>
      <c r="N73" s="12">
        <v>0</v>
      </c>
      <c r="O73" s="13">
        <v>0</v>
      </c>
      <c r="P73" s="13" t="s">
        <v>34</v>
      </c>
    </row>
    <row r="74" spans="1:16" ht="13.5" thickBot="1" x14ac:dyDescent="0.25">
      <c r="A74" s="15" t="s">
        <v>779</v>
      </c>
      <c r="B74" s="17">
        <v>1</v>
      </c>
      <c r="C74" s="17">
        <v>0</v>
      </c>
      <c r="D74" s="17">
        <v>-2.3999999999887223E-2</v>
      </c>
      <c r="E74" s="17">
        <v>-2.0515826494799967</v>
      </c>
      <c r="F74" s="17">
        <v>0</v>
      </c>
      <c r="G74" s="17">
        <v>0</v>
      </c>
      <c r="H74" s="18">
        <v>0</v>
      </c>
      <c r="I74" s="17">
        <v>-2.0515826494799967</v>
      </c>
      <c r="J74" s="17">
        <v>1</v>
      </c>
      <c r="K74" s="17">
        <v>-0.153654664211412</v>
      </c>
      <c r="L74" s="19"/>
      <c r="M74" s="17">
        <v>8.2262149790039985E-2</v>
      </c>
      <c r="N74" s="17">
        <v>0</v>
      </c>
      <c r="O74" s="18">
        <v>0</v>
      </c>
      <c r="P74" s="18" t="s">
        <v>34</v>
      </c>
    </row>
    <row r="75" spans="1:16" ht="13.5" thickTop="1" x14ac:dyDescent="0.2"/>
  </sheetData>
  <phoneticPr fontId="0" type="noConversion"/>
  <pageMargins left="0.25" right="0.25" top="0.5" bottom="0.5" header="0.5" footer="0.5"/>
  <pageSetup scale="70" orientation="portrait" r:id="rId1"/>
  <headerFooter alignWithMargins="0">
    <oddFooter>&amp;L&amp;F/&amp;A&amp;R&amp;D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5"/>
  <sheetViews>
    <sheetView topLeftCell="C1" workbookViewId="0">
      <selection activeCell="U17" sqref="U17"/>
    </sheetView>
  </sheetViews>
  <sheetFormatPr defaultRowHeight="12.75" x14ac:dyDescent="0.2"/>
  <sheetData>
    <row r="1" spans="1:21" ht="18" x14ac:dyDescent="0.25">
      <c r="A1" s="22" t="s">
        <v>0</v>
      </c>
    </row>
    <row r="2" spans="1:21" ht="18" x14ac:dyDescent="0.25">
      <c r="A2" s="22" t="s">
        <v>76</v>
      </c>
    </row>
    <row r="5" spans="1:21" ht="16.5" thickBot="1" x14ac:dyDescent="0.3">
      <c r="A5" s="46" t="s">
        <v>74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</row>
    <row r="6" spans="1:21" ht="16.5" thickTop="1" x14ac:dyDescent="0.25">
      <c r="A6" s="48" t="s">
        <v>70</v>
      </c>
      <c r="B6" s="49"/>
      <c r="C6" s="49"/>
      <c r="D6" s="49"/>
      <c r="E6" s="49"/>
      <c r="F6" s="49"/>
      <c r="G6" s="49"/>
      <c r="H6" s="50"/>
      <c r="I6" s="93" t="s">
        <v>3</v>
      </c>
      <c r="J6" s="49"/>
      <c r="K6" s="49"/>
      <c r="L6" s="51"/>
      <c r="M6" s="52"/>
      <c r="N6" s="49"/>
      <c r="O6" s="50"/>
      <c r="P6" s="50"/>
      <c r="Q6" s="101"/>
      <c r="R6" s="101"/>
    </row>
    <row r="7" spans="1:21" s="67" customFormat="1" x14ac:dyDescent="0.2">
      <c r="A7" s="61"/>
      <c r="B7" s="62" t="s">
        <v>4</v>
      </c>
      <c r="C7" s="62" t="s">
        <v>5</v>
      </c>
      <c r="D7" s="62" t="s">
        <v>6</v>
      </c>
      <c r="E7" s="62" t="s">
        <v>6</v>
      </c>
      <c r="F7" s="62" t="s">
        <v>7</v>
      </c>
      <c r="G7" s="62" t="s">
        <v>8</v>
      </c>
      <c r="H7" s="63" t="s">
        <v>9</v>
      </c>
      <c r="I7" s="64"/>
      <c r="J7" s="64"/>
      <c r="K7" s="64"/>
      <c r="L7" s="62" t="s">
        <v>10</v>
      </c>
      <c r="M7" s="65"/>
      <c r="N7" s="64" t="s">
        <v>11</v>
      </c>
      <c r="O7" s="66"/>
      <c r="P7" s="7" t="s">
        <v>761</v>
      </c>
      <c r="Q7" s="102" t="s">
        <v>757</v>
      </c>
      <c r="R7" s="102" t="s">
        <v>758</v>
      </c>
      <c r="T7" s="107" t="s">
        <v>754</v>
      </c>
      <c r="U7" s="106" t="s">
        <v>755</v>
      </c>
    </row>
    <row r="8" spans="1:21" s="67" customFormat="1" x14ac:dyDescent="0.2">
      <c r="A8" s="68"/>
      <c r="B8" s="10" t="s">
        <v>56</v>
      </c>
      <c r="C8" s="10" t="s">
        <v>55</v>
      </c>
      <c r="D8" s="10" t="s">
        <v>57</v>
      </c>
      <c r="E8" s="10" t="s">
        <v>58</v>
      </c>
      <c r="F8" s="10" t="s">
        <v>59</v>
      </c>
      <c r="G8" s="10" t="s">
        <v>60</v>
      </c>
      <c r="H8" s="11" t="s">
        <v>61</v>
      </c>
      <c r="I8" s="69" t="s">
        <v>12</v>
      </c>
      <c r="J8" s="69" t="s">
        <v>13</v>
      </c>
      <c r="K8" s="69" t="s">
        <v>14</v>
      </c>
      <c r="L8" s="69" t="s">
        <v>15</v>
      </c>
      <c r="M8" s="10" t="s">
        <v>62</v>
      </c>
      <c r="N8" s="10" t="s">
        <v>63</v>
      </c>
      <c r="O8" s="11" t="s">
        <v>64</v>
      </c>
      <c r="P8" s="11" t="str">
        <f>'Electricity Data'!A3</f>
        <v>EnergyPlus Ver {{ engine.config["EnergyPlusVersion"] }}</v>
      </c>
      <c r="Q8" s="11" t="str">
        <f>'Electricity Data'!A3</f>
        <v>EnergyPlus Ver {{ engine.config["EnergyPlusVersion"] }}</v>
      </c>
      <c r="R8" s="11" t="str">
        <f>'Electricity Data'!A3</f>
        <v>EnergyPlus Ver {{ engine.config["EnergyPlusVersion"] }}</v>
      </c>
      <c r="T8" s="111" t="s">
        <v>11</v>
      </c>
      <c r="U8" s="111" t="s">
        <v>781</v>
      </c>
    </row>
    <row r="9" spans="1:21" s="67" customFormat="1" x14ac:dyDescent="0.2">
      <c r="A9" s="5" t="s">
        <v>766</v>
      </c>
      <c r="B9" s="71">
        <v>22.2</v>
      </c>
      <c r="C9" s="71">
        <v>22.2</v>
      </c>
      <c r="D9" s="71">
        <v>22.3</v>
      </c>
      <c r="E9" s="71">
        <v>22.3333333333333</v>
      </c>
      <c r="F9" s="71">
        <v>22.2</v>
      </c>
      <c r="G9" s="71">
        <v>22.200000000000301</v>
      </c>
      <c r="H9" s="72">
        <v>22.6345999999998</v>
      </c>
      <c r="I9" s="71">
        <v>22.2</v>
      </c>
      <c r="J9" s="71">
        <v>22.6345999999998</v>
      </c>
      <c r="K9" s="71">
        <v>22.29541904761906</v>
      </c>
      <c r="L9" s="73">
        <v>1.9492793522811667E-2</v>
      </c>
      <c r="M9" s="74">
        <v>22.2</v>
      </c>
      <c r="N9" s="71">
        <v>22.2</v>
      </c>
      <c r="O9" s="72">
        <v>22.216000000000001</v>
      </c>
      <c r="P9" s="72">
        <f>AVERAGE([1]CaseCE100!$M$26:$M$697)</f>
        <v>22.199924784911691</v>
      </c>
      <c r="Q9" s="72">
        <f>MIN([1]CaseCE100!$M$26:$M$697)</f>
        <v>22.199910072130798</v>
      </c>
      <c r="R9" s="72">
        <f>MAX([1]CaseCE100!$M$26:$M$697)</f>
        <v>22.199927105773199</v>
      </c>
      <c r="T9" s="113">
        <f>AVERAGE(M9:O9)</f>
        <v>22.205333333333332</v>
      </c>
      <c r="U9" s="112">
        <f>ABS((T9-P9)/T9)</f>
        <v>2.435697920158001E-4</v>
      </c>
    </row>
    <row r="10" spans="1:21" s="67" customFormat="1" x14ac:dyDescent="0.2">
      <c r="A10" s="5" t="s">
        <v>767</v>
      </c>
      <c r="B10" s="71">
        <v>22.2</v>
      </c>
      <c r="C10" s="71">
        <v>22.2</v>
      </c>
      <c r="D10" s="71">
        <v>22.3</v>
      </c>
      <c r="E10" s="71">
        <v>22.2777777777778</v>
      </c>
      <c r="F10" s="71">
        <v>22.2</v>
      </c>
      <c r="G10" s="71">
        <v>22.200000000000301</v>
      </c>
      <c r="H10" s="72">
        <v>22.524170535714301</v>
      </c>
      <c r="I10" s="71">
        <v>22.2</v>
      </c>
      <c r="J10" s="71">
        <v>22.524170535714301</v>
      </c>
      <c r="K10" s="71">
        <v>22.271706901927484</v>
      </c>
      <c r="L10" s="73">
        <v>1.4555262294972409E-2</v>
      </c>
      <c r="M10" s="74">
        <v>22.2</v>
      </c>
      <c r="N10" s="71">
        <v>22.2</v>
      </c>
      <c r="O10" s="72">
        <v>22.213999999999999</v>
      </c>
      <c r="P10" s="72">
        <f>AVERAGE([2]CaseCE110!$M$26:$M$697)</f>
        <v>22.19988914404151</v>
      </c>
      <c r="Q10" s="72">
        <f>MIN([2]CaseCE110!$M$26:$M$697)</f>
        <v>22.199883175107299</v>
      </c>
      <c r="R10" s="72">
        <f>MAX([2]CaseCE110!$M$26:$M$697)</f>
        <v>22.1998918802399</v>
      </c>
      <c r="T10" s="113">
        <f t="shared" ref="T10:T22" si="0">AVERAGE(M10:O10)</f>
        <v>22.204666666666668</v>
      </c>
      <c r="U10" s="112">
        <f t="shared" ref="U10:U22" si="1">ABS((T10-P10)/T10)</f>
        <v>2.1515849334185323E-4</v>
      </c>
    </row>
    <row r="11" spans="1:21" s="67" customFormat="1" x14ac:dyDescent="0.2">
      <c r="A11" s="5" t="s">
        <v>768</v>
      </c>
      <c r="B11" s="71">
        <v>26.7</v>
      </c>
      <c r="C11" s="71">
        <v>26.7</v>
      </c>
      <c r="D11" s="71">
        <v>26.8</v>
      </c>
      <c r="E11" s="71">
        <v>26.7222222222222</v>
      </c>
      <c r="F11" s="71">
        <v>26.7</v>
      </c>
      <c r="G11" s="71">
        <v>26.700000000000301</v>
      </c>
      <c r="H11" s="72">
        <v>27.078487500000001</v>
      </c>
      <c r="I11" s="71">
        <v>26.7</v>
      </c>
      <c r="J11" s="71">
        <v>27.078487500000001</v>
      </c>
      <c r="K11" s="71">
        <v>26.771529960317501</v>
      </c>
      <c r="L11" s="73">
        <v>1.4137686585750639E-2</v>
      </c>
      <c r="M11" s="74">
        <v>26.7</v>
      </c>
      <c r="N11" s="71">
        <v>26.7</v>
      </c>
      <c r="O11" s="72">
        <v>26.712</v>
      </c>
      <c r="P11" s="72">
        <f>AVERAGE([3]CaseCE120!$M$26:$M$697)</f>
        <v>26.700000345408203</v>
      </c>
      <c r="Q11" s="72">
        <f>MIN([3]CaseCE120!$M$26:$M$697)</f>
        <v>26.700000310104699</v>
      </c>
      <c r="R11" s="72">
        <f>MAX([3]CaseCE120!$M$26:$M$697)</f>
        <v>26.700000379078201</v>
      </c>
      <c r="T11" s="113">
        <f t="shared" si="0"/>
        <v>26.703999999999997</v>
      </c>
      <c r="U11" s="112">
        <f t="shared" si="1"/>
        <v>1.4977735888984463E-4</v>
      </c>
    </row>
    <row r="12" spans="1:21" s="67" customFormat="1" x14ac:dyDescent="0.2">
      <c r="A12" s="5" t="s">
        <v>769</v>
      </c>
      <c r="B12" s="71">
        <v>22.2</v>
      </c>
      <c r="C12" s="71">
        <v>22.2</v>
      </c>
      <c r="D12" s="71">
        <v>22.1</v>
      </c>
      <c r="E12" s="71">
        <v>22.1111111111111</v>
      </c>
      <c r="F12" s="71">
        <v>22.2</v>
      </c>
      <c r="G12" s="71">
        <v>22.200000000000301</v>
      </c>
      <c r="H12" s="72">
        <v>21.6377203869048</v>
      </c>
      <c r="I12" s="71">
        <v>21.6377203869048</v>
      </c>
      <c r="J12" s="71">
        <v>22.200000000000301</v>
      </c>
      <c r="K12" s="71">
        <v>22.092690214002314</v>
      </c>
      <c r="L12" s="73">
        <v>2.5450934569259911E-2</v>
      </c>
      <c r="M12" s="74">
        <v>22.2</v>
      </c>
      <c r="N12" s="71">
        <v>22.2</v>
      </c>
      <c r="O12" s="72">
        <v>22.187000000000001</v>
      </c>
      <c r="P12" s="72">
        <f>AVERAGE([4]CaseCE130!$M$26:$M$697)</f>
        <v>22.200000710768993</v>
      </c>
      <c r="Q12" s="72">
        <f>MIN([4]CaseCE130!$M$26:$M$697)</f>
        <v>22.200000703298102</v>
      </c>
      <c r="R12" s="72">
        <f>MAX([4]CaseCE130!$M$26:$M$697)</f>
        <v>22.200000765474801</v>
      </c>
      <c r="T12" s="113">
        <f t="shared" si="0"/>
        <v>22.195666666666668</v>
      </c>
      <c r="U12" s="112">
        <f t="shared" si="1"/>
        <v>1.9526532667001398E-4</v>
      </c>
    </row>
    <row r="13" spans="1:21" s="67" customFormat="1" x14ac:dyDescent="0.2">
      <c r="A13" s="5" t="s">
        <v>770</v>
      </c>
      <c r="B13" s="71">
        <v>22.2</v>
      </c>
      <c r="C13" s="71">
        <v>22.2</v>
      </c>
      <c r="D13" s="71">
        <v>22.1</v>
      </c>
      <c r="E13" s="71">
        <v>22.1111111111111</v>
      </c>
      <c r="F13" s="71">
        <v>22.2</v>
      </c>
      <c r="G13" s="71">
        <v>22.200000000000301</v>
      </c>
      <c r="H13" s="72">
        <v>21.509655059523801</v>
      </c>
      <c r="I13" s="71">
        <v>21.509655059523801</v>
      </c>
      <c r="J13" s="71">
        <v>22.200000000000301</v>
      </c>
      <c r="K13" s="71">
        <v>22.0743951672336</v>
      </c>
      <c r="L13" s="73">
        <v>3.1273560849414433E-2</v>
      </c>
      <c r="M13" s="74">
        <v>22.2</v>
      </c>
      <c r="N13" s="71">
        <v>22.2</v>
      </c>
      <c r="O13" s="72">
        <v>22.184999999999999</v>
      </c>
      <c r="P13" s="72">
        <f>AVERAGE([5]CaseCE140!$M$26:$M$697)</f>
        <v>22.200000495348011</v>
      </c>
      <c r="Q13" s="72">
        <f>MIN([5]CaseCE140!$M$26:$M$697)</f>
        <v>22.200000486628699</v>
      </c>
      <c r="R13" s="72">
        <f>MAX([5]CaseCE140!$M$26:$M$697)</f>
        <v>22.200000510085101</v>
      </c>
      <c r="T13" s="113">
        <f t="shared" si="0"/>
        <v>22.194999999999997</v>
      </c>
      <c r="U13" s="112">
        <f t="shared" si="1"/>
        <v>2.2529828105492483E-4</v>
      </c>
    </row>
    <row r="14" spans="1:21" s="67" customFormat="1" x14ac:dyDescent="0.2">
      <c r="A14" s="5" t="s">
        <v>771</v>
      </c>
      <c r="B14" s="71">
        <v>22.2</v>
      </c>
      <c r="C14" s="71">
        <v>22.2</v>
      </c>
      <c r="D14" s="71">
        <v>22.3</v>
      </c>
      <c r="E14" s="71">
        <v>22.3333333333333</v>
      </c>
      <c r="F14" s="71">
        <v>22.2</v>
      </c>
      <c r="G14" s="71">
        <v>22.200000000000301</v>
      </c>
      <c r="H14" s="72">
        <v>22.677145089285698</v>
      </c>
      <c r="I14" s="71">
        <v>22.2</v>
      </c>
      <c r="J14" s="71">
        <v>22.677145089285698</v>
      </c>
      <c r="K14" s="71">
        <v>22.301496917517046</v>
      </c>
      <c r="L14" s="73">
        <v>2.1395204593235993E-2</v>
      </c>
      <c r="M14" s="74">
        <v>22.2</v>
      </c>
      <c r="N14" s="71">
        <v>22.2</v>
      </c>
      <c r="O14" s="72">
        <v>22.216000000000001</v>
      </c>
      <c r="P14" s="72">
        <f>AVERAGE([6]CaseCE150!$M$26:$M$697)</f>
        <v>22.177184456790204</v>
      </c>
      <c r="Q14" s="72">
        <f>MIN([6]CaseCE150!$M$26:$M$697)</f>
        <v>22.175979420044399</v>
      </c>
      <c r="R14" s="72">
        <f>MAX([6]CaseCE150!$M$26:$M$697)</f>
        <v>22.178013649662098</v>
      </c>
      <c r="T14" s="113">
        <f t="shared" si="0"/>
        <v>22.205333333333332</v>
      </c>
      <c r="U14" s="112">
        <f t="shared" si="1"/>
        <v>1.2676628682205941E-3</v>
      </c>
    </row>
    <row r="15" spans="1:21" s="67" customFormat="1" x14ac:dyDescent="0.2">
      <c r="A15" s="5" t="s">
        <v>772</v>
      </c>
      <c r="B15" s="71">
        <v>26.7</v>
      </c>
      <c r="C15" s="71">
        <v>26.7</v>
      </c>
      <c r="D15" s="71">
        <v>26.8</v>
      </c>
      <c r="E15" s="71">
        <v>26.7222222222222</v>
      </c>
      <c r="F15" s="71">
        <v>26.7</v>
      </c>
      <c r="G15" s="71">
        <v>26.700000000000301</v>
      </c>
      <c r="H15" s="72">
        <v>26.994762202381001</v>
      </c>
      <c r="I15" s="71">
        <v>26.7</v>
      </c>
      <c r="J15" s="71">
        <v>26.994762202381001</v>
      </c>
      <c r="K15" s="71">
        <v>26.759569203514786</v>
      </c>
      <c r="L15" s="73">
        <v>1.1015207312914633E-2</v>
      </c>
      <c r="M15" s="74">
        <v>26.7</v>
      </c>
      <c r="N15" s="71">
        <v>26.7</v>
      </c>
      <c r="O15" s="72">
        <v>26.713999999999999</v>
      </c>
      <c r="P15" s="72">
        <f>AVERAGE([7]CaseCE160!$M$26:$M$697)</f>
        <v>26.672287780455651</v>
      </c>
      <c r="Q15" s="72">
        <f>MIN([7]CaseCE160!$M$26:$M$697)</f>
        <v>26.6696676634634</v>
      </c>
      <c r="R15" s="72">
        <f>MAX([7]CaseCE160!$M$26:$M$697)</f>
        <v>26.674807102827401</v>
      </c>
      <c r="T15" s="113">
        <f t="shared" si="0"/>
        <v>26.704666666666668</v>
      </c>
      <c r="U15" s="112">
        <f t="shared" si="1"/>
        <v>1.2124804482743477E-3</v>
      </c>
    </row>
    <row r="16" spans="1:21" s="67" customFormat="1" x14ac:dyDescent="0.2">
      <c r="A16" s="5" t="s">
        <v>773</v>
      </c>
      <c r="B16" s="71">
        <v>23.3</v>
      </c>
      <c r="C16" s="71">
        <v>23.3</v>
      </c>
      <c r="D16" s="71">
        <v>23.4</v>
      </c>
      <c r="E16" s="71">
        <v>23.4444444444444</v>
      </c>
      <c r="F16" s="71">
        <v>23.3</v>
      </c>
      <c r="G16" s="71">
        <v>23.299999999999699</v>
      </c>
      <c r="H16" s="72">
        <v>23.7804913690475</v>
      </c>
      <c r="I16" s="71">
        <v>23.299999999999699</v>
      </c>
      <c r="J16" s="71">
        <v>23.7804913690475</v>
      </c>
      <c r="K16" s="71">
        <v>23.403562259070224</v>
      </c>
      <c r="L16" s="73">
        <v>2.0530693734949815E-2</v>
      </c>
      <c r="M16" s="74">
        <v>23.3</v>
      </c>
      <c r="N16" s="71">
        <v>23.3</v>
      </c>
      <c r="O16" s="72">
        <v>23.317</v>
      </c>
      <c r="P16" s="72">
        <f>AVERAGE([8]CaseCE165!$M$26:$M$697)</f>
        <v>23.279951524430196</v>
      </c>
      <c r="Q16" s="72">
        <f>MIN([8]CaseCE165!$M$26:$M$697)</f>
        <v>23.2741424521511</v>
      </c>
      <c r="R16" s="72">
        <f>MAX([8]CaseCE165!$M$26:$M$697)</f>
        <v>23.280649401276001</v>
      </c>
      <c r="T16" s="113">
        <f t="shared" si="0"/>
        <v>23.305666666666667</v>
      </c>
      <c r="U16" s="112">
        <f t="shared" si="1"/>
        <v>1.1033858247552707E-3</v>
      </c>
    </row>
    <row r="17" spans="1:21" s="67" customFormat="1" x14ac:dyDescent="0.2">
      <c r="A17" s="5" t="s">
        <v>774</v>
      </c>
      <c r="B17" s="71">
        <v>22.2</v>
      </c>
      <c r="C17" s="71">
        <v>22.2</v>
      </c>
      <c r="D17" s="71">
        <v>22.2</v>
      </c>
      <c r="E17" s="71">
        <v>22.2222222222222</v>
      </c>
      <c r="F17" s="71">
        <v>22.2</v>
      </c>
      <c r="G17" s="71">
        <v>22.200000000000301</v>
      </c>
      <c r="H17" s="72">
        <v>22.116867708333402</v>
      </c>
      <c r="I17" s="71">
        <v>22.116867708333402</v>
      </c>
      <c r="J17" s="71">
        <v>22.2222222222222</v>
      </c>
      <c r="K17" s="71">
        <v>22.191298561507988</v>
      </c>
      <c r="L17" s="73">
        <v>4.7475596615847203E-3</v>
      </c>
      <c r="M17" s="74">
        <v>22.2</v>
      </c>
      <c r="N17" s="71">
        <v>22.2</v>
      </c>
      <c r="O17" s="72">
        <v>22.199000000000002</v>
      </c>
      <c r="P17" s="72">
        <f>AVERAGE([9]CaseCE170!$M$26:$M$697)</f>
        <v>22.180917390601252</v>
      </c>
      <c r="Q17" s="72">
        <f>MIN([9]CaseCE170!$M$26:$M$697)</f>
        <v>22.179937290658799</v>
      </c>
      <c r="R17" s="72">
        <f>MAX([9]CaseCE170!$M$26:$M$697)</f>
        <v>22.181515306178799</v>
      </c>
      <c r="T17" s="113">
        <f t="shared" si="0"/>
        <v>22.199666666666669</v>
      </c>
      <c r="U17" s="112">
        <f t="shared" si="1"/>
        <v>8.4457466623000276E-4</v>
      </c>
    </row>
    <row r="18" spans="1:21" s="67" customFormat="1" x14ac:dyDescent="0.2">
      <c r="A18" s="5" t="s">
        <v>775</v>
      </c>
      <c r="B18" s="71">
        <v>22.2</v>
      </c>
      <c r="C18" s="71">
        <v>22.2</v>
      </c>
      <c r="D18" s="71">
        <v>22.3</v>
      </c>
      <c r="E18" s="71">
        <v>22.2777777777778</v>
      </c>
      <c r="F18" s="71">
        <v>22.2</v>
      </c>
      <c r="G18" s="71">
        <v>22.200000000000301</v>
      </c>
      <c r="H18" s="72">
        <v>22.3343773809524</v>
      </c>
      <c r="I18" s="71">
        <v>22.2</v>
      </c>
      <c r="J18" s="71">
        <v>22.3343773809524</v>
      </c>
      <c r="K18" s="71">
        <v>22.244593594104355</v>
      </c>
      <c r="L18" s="73">
        <v>6.0409006972379992E-3</v>
      </c>
      <c r="M18" s="74">
        <v>22.2</v>
      </c>
      <c r="N18" s="71">
        <v>22.2</v>
      </c>
      <c r="O18" s="72">
        <v>22.204999999999998</v>
      </c>
      <c r="P18" s="72">
        <f>AVERAGE([10]CaseCE180!$M$26:$M$697)</f>
        <v>22.156976396401422</v>
      </c>
      <c r="Q18" s="72">
        <f>MIN([10]CaseCE180!$M$26:$M$697)</f>
        <v>22.1547513226331</v>
      </c>
      <c r="R18" s="72">
        <f>MAX([10]CaseCE180!$M$26:$M$697)</f>
        <v>22.1580636489103</v>
      </c>
      <c r="T18" s="113">
        <f t="shared" si="0"/>
        <v>22.201666666666664</v>
      </c>
      <c r="U18" s="112">
        <f t="shared" si="1"/>
        <v>2.012924116743892E-3</v>
      </c>
    </row>
    <row r="19" spans="1:21" s="67" customFormat="1" x14ac:dyDescent="0.2">
      <c r="A19" s="5" t="s">
        <v>776</v>
      </c>
      <c r="B19" s="71">
        <v>22.2</v>
      </c>
      <c r="C19" s="71">
        <v>22.2</v>
      </c>
      <c r="D19" s="71">
        <v>22.3</v>
      </c>
      <c r="E19" s="71">
        <v>22.3333333333333</v>
      </c>
      <c r="F19" s="71">
        <v>22.2</v>
      </c>
      <c r="G19" s="71">
        <v>22.200000000000301</v>
      </c>
      <c r="H19" s="72">
        <v>22.368166517857201</v>
      </c>
      <c r="I19" s="71">
        <v>22.2</v>
      </c>
      <c r="J19" s="71">
        <v>22.368166517857201</v>
      </c>
      <c r="K19" s="71">
        <v>22.257357121598687</v>
      </c>
      <c r="L19" s="73">
        <v>7.5555474506005891E-3</v>
      </c>
      <c r="M19" s="74">
        <v>22.2</v>
      </c>
      <c r="N19" s="71">
        <v>22.2</v>
      </c>
      <c r="O19" s="72">
        <v>22.206</v>
      </c>
      <c r="P19" s="72">
        <f>AVERAGE([11]CaseCE185!$M$26:$M$697)</f>
        <v>22.167198601651872</v>
      </c>
      <c r="Q19" s="72">
        <f>MIN([11]CaseCE185!$M$26:$M$697)</f>
        <v>22.162727014657801</v>
      </c>
      <c r="R19" s="72">
        <f>MAX([11]CaseCE185!$M$26:$M$697)</f>
        <v>22.167757367083599</v>
      </c>
      <c r="T19" s="113">
        <f t="shared" si="0"/>
        <v>22.201999999999998</v>
      </c>
      <c r="U19" s="112">
        <f t="shared" si="1"/>
        <v>1.5674893409659447E-3</v>
      </c>
    </row>
    <row r="20" spans="1:21" s="67" customFormat="1" x14ac:dyDescent="0.2">
      <c r="A20" s="5" t="s">
        <v>777</v>
      </c>
      <c r="B20" s="71">
        <v>22.2</v>
      </c>
      <c r="C20" s="71">
        <v>22.2</v>
      </c>
      <c r="D20" s="71">
        <v>22.1</v>
      </c>
      <c r="E20" s="71">
        <v>22.1111111111111</v>
      </c>
      <c r="F20" s="71">
        <v>22.2</v>
      </c>
      <c r="G20" s="71">
        <v>22.200000000000301</v>
      </c>
      <c r="H20" s="72">
        <v>21.946915178571398</v>
      </c>
      <c r="I20" s="71">
        <v>21.946915178571398</v>
      </c>
      <c r="J20" s="71">
        <v>22.200000000000301</v>
      </c>
      <c r="K20" s="71">
        <v>22.136860898526116</v>
      </c>
      <c r="L20" s="73">
        <v>1.143273305953481E-2</v>
      </c>
      <c r="M20" s="74">
        <v>22.2</v>
      </c>
      <c r="N20" s="71">
        <v>22.2</v>
      </c>
      <c r="O20" s="72">
        <v>22.193999999999999</v>
      </c>
      <c r="P20" s="72">
        <f>AVERAGE([12]CaseCE190!$M$26:$M$697)</f>
        <v>22.19447086618009</v>
      </c>
      <c r="Q20" s="72">
        <f>MIN([12]CaseCE190!$M$26:$M$697)</f>
        <v>22.194314900811399</v>
      </c>
      <c r="R20" s="72">
        <f>MAX([12]CaseCE190!$M$26:$M$697)</f>
        <v>22.194584207186999</v>
      </c>
      <c r="T20" s="113">
        <f t="shared" si="0"/>
        <v>22.197999999999997</v>
      </c>
      <c r="U20" s="112">
        <f t="shared" si="1"/>
        <v>1.5898431479892806E-4</v>
      </c>
    </row>
    <row r="21" spans="1:21" s="67" customFormat="1" x14ac:dyDescent="0.2">
      <c r="A21" s="5" t="s">
        <v>778</v>
      </c>
      <c r="B21" s="71">
        <v>22.2</v>
      </c>
      <c r="C21" s="71">
        <v>22.2</v>
      </c>
      <c r="D21" s="71">
        <v>22.1</v>
      </c>
      <c r="E21" s="71">
        <v>22.1111111111111</v>
      </c>
      <c r="F21" s="71">
        <v>22.2</v>
      </c>
      <c r="G21" s="71">
        <v>22.200000000000301</v>
      </c>
      <c r="H21" s="72">
        <v>22.0112748511904</v>
      </c>
      <c r="I21" s="71">
        <v>22.0112748511904</v>
      </c>
      <c r="J21" s="71">
        <v>22.200000000000301</v>
      </c>
      <c r="K21" s="71">
        <v>22.146055137471684</v>
      </c>
      <c r="L21" s="73">
        <v>8.5218404649672064E-3</v>
      </c>
      <c r="M21" s="74">
        <v>22.2</v>
      </c>
      <c r="N21" s="71">
        <v>22.2</v>
      </c>
      <c r="O21" s="72">
        <v>22.195</v>
      </c>
      <c r="P21" s="72">
        <f>AVERAGE([13]CaseCE195!$M$26:$M$697)</f>
        <v>22.195598756720806</v>
      </c>
      <c r="Q21" s="72">
        <f>MIN([13]CaseCE195!$M$26:$M$697)</f>
        <v>22.1952671578855</v>
      </c>
      <c r="R21" s="72">
        <f>MAX([13]CaseCE195!$M$26:$M$697)</f>
        <v>22.195650631721399</v>
      </c>
      <c r="T21" s="113">
        <f t="shared" si="0"/>
        <v>22.198333333333334</v>
      </c>
      <c r="U21" s="112">
        <f t="shared" si="1"/>
        <v>1.2318837506698524E-4</v>
      </c>
    </row>
    <row r="22" spans="1:21" s="67" customFormat="1" ht="13.5" thickBot="1" x14ac:dyDescent="0.25">
      <c r="A22" s="15" t="s">
        <v>779</v>
      </c>
      <c r="B22" s="75">
        <v>26.7</v>
      </c>
      <c r="C22" s="75">
        <v>26.75</v>
      </c>
      <c r="D22" s="75">
        <v>26.8</v>
      </c>
      <c r="E22" s="75">
        <v>26.7777777777778</v>
      </c>
      <c r="F22" s="75">
        <v>26.7</v>
      </c>
      <c r="G22" s="75">
        <v>26.7338999999997</v>
      </c>
      <c r="H22" s="76">
        <v>26.7338999999997</v>
      </c>
      <c r="I22" s="75">
        <v>26.7</v>
      </c>
      <c r="J22" s="75">
        <v>26.8</v>
      </c>
      <c r="K22" s="75">
        <v>26.742225396825312</v>
      </c>
      <c r="L22" s="77">
        <v>3.7394045752031117E-3</v>
      </c>
      <c r="M22" s="78">
        <v>26.7</v>
      </c>
      <c r="N22" s="75">
        <v>26.7</v>
      </c>
      <c r="O22" s="76">
        <v>26.713000000000001</v>
      </c>
      <c r="P22" s="79">
        <f>AVERAGE([14]CaseCE200!$M$26:$M$697)</f>
        <v>26.662383843518075</v>
      </c>
      <c r="Q22" s="79">
        <f>MIN([14]CaseCE200!$M$26:$M$697)</f>
        <v>26.661296598220002</v>
      </c>
      <c r="R22" s="79">
        <f>MAX([14]CaseCE200!$M$26:$M$697)</f>
        <v>26.663528161948399</v>
      </c>
      <c r="T22" s="113">
        <f t="shared" si="0"/>
        <v>26.704333333333334</v>
      </c>
      <c r="U22" s="112">
        <f t="shared" si="1"/>
        <v>1.5708869901985664E-3</v>
      </c>
    </row>
    <row r="23" spans="1:21" ht="16.5" thickTop="1" x14ac:dyDescent="0.25">
      <c r="A23" s="56" t="s">
        <v>72</v>
      </c>
      <c r="B23" s="47"/>
      <c r="C23" s="47"/>
      <c r="D23" s="47"/>
      <c r="E23" s="47"/>
      <c r="F23" s="47"/>
      <c r="G23" s="47"/>
      <c r="H23" s="54"/>
      <c r="I23" s="64" t="s">
        <v>3</v>
      </c>
      <c r="J23" s="47"/>
      <c r="K23" s="47"/>
      <c r="L23" s="55"/>
      <c r="M23" s="53"/>
      <c r="N23" s="47"/>
      <c r="O23" s="54"/>
      <c r="P23" s="54"/>
      <c r="T23" s="106" t="s">
        <v>13</v>
      </c>
      <c r="U23" s="109">
        <f>MAX(U9:U22)</f>
        <v>2.012924116743892E-3</v>
      </c>
    </row>
    <row r="24" spans="1:21" s="67" customFormat="1" x14ac:dyDescent="0.2">
      <c r="A24" s="61"/>
      <c r="B24" s="62" t="s">
        <v>4</v>
      </c>
      <c r="C24" s="62" t="s">
        <v>5</v>
      </c>
      <c r="D24" s="62" t="s">
        <v>6</v>
      </c>
      <c r="E24" s="62" t="s">
        <v>6</v>
      </c>
      <c r="F24" s="62" t="s">
        <v>7</v>
      </c>
      <c r="G24" s="62" t="s">
        <v>8</v>
      </c>
      <c r="H24" s="63" t="s">
        <v>9</v>
      </c>
      <c r="I24" s="64"/>
      <c r="J24" s="64"/>
      <c r="K24" s="64"/>
      <c r="L24" s="62" t="s">
        <v>10</v>
      </c>
      <c r="M24" s="65"/>
      <c r="N24" s="64" t="s">
        <v>11</v>
      </c>
      <c r="O24" s="66"/>
      <c r="P24" s="7" t="s">
        <v>34</v>
      </c>
      <c r="T24" s="107"/>
      <c r="U24" s="107"/>
    </row>
    <row r="25" spans="1:21" s="67" customFormat="1" x14ac:dyDescent="0.2">
      <c r="A25" s="68"/>
      <c r="B25" s="10" t="s">
        <v>56</v>
      </c>
      <c r="C25" s="10" t="s">
        <v>55</v>
      </c>
      <c r="D25" s="10" t="s">
        <v>57</v>
      </c>
      <c r="E25" s="10" t="s">
        <v>58</v>
      </c>
      <c r="F25" s="10" t="s">
        <v>59</v>
      </c>
      <c r="G25" s="10" t="s">
        <v>60</v>
      </c>
      <c r="H25" s="11" t="s">
        <v>61</v>
      </c>
      <c r="I25" s="69" t="s">
        <v>12</v>
      </c>
      <c r="J25" s="69" t="s">
        <v>13</v>
      </c>
      <c r="K25" s="69" t="s">
        <v>14</v>
      </c>
      <c r="L25" s="69" t="s">
        <v>15</v>
      </c>
      <c r="M25" s="10" t="s">
        <v>62</v>
      </c>
      <c r="N25" s="10" t="s">
        <v>63</v>
      </c>
      <c r="O25" s="11" t="s">
        <v>64</v>
      </c>
      <c r="P25" s="11" t="str">
        <f>'Electricity Data'!A3</f>
        <v>EnergyPlus Ver {{ engine.config["EnergyPlusVersion"] }}</v>
      </c>
      <c r="T25" s="111"/>
      <c r="U25" s="111"/>
    </row>
    <row r="26" spans="1:21" s="67" customFormat="1" x14ac:dyDescent="0.2">
      <c r="A26" s="5" t="s">
        <v>766</v>
      </c>
      <c r="B26" s="80">
        <v>0</v>
      </c>
      <c r="C26" s="80">
        <v>0</v>
      </c>
      <c r="D26" s="80">
        <v>0</v>
      </c>
      <c r="E26" s="80">
        <v>0</v>
      </c>
      <c r="F26" s="80">
        <v>4.5045045045036085E-4</v>
      </c>
      <c r="G26" s="80">
        <v>0</v>
      </c>
      <c r="H26" s="81">
        <v>4.9481766852518309E-2</v>
      </c>
      <c r="I26" s="80">
        <v>0</v>
      </c>
      <c r="J26" s="80">
        <v>4.9481766852518309E-2</v>
      </c>
      <c r="K26" s="80">
        <v>7.133173900424096E-3</v>
      </c>
      <c r="L26" s="73"/>
      <c r="M26" s="82">
        <v>0</v>
      </c>
      <c r="N26" s="80">
        <v>0</v>
      </c>
      <c r="O26" s="81">
        <v>1.7104789341015599E-3</v>
      </c>
      <c r="P26" s="81" t="s">
        <v>34</v>
      </c>
      <c r="T26" s="108"/>
      <c r="U26" s="112"/>
    </row>
    <row r="27" spans="1:21" s="67" customFormat="1" x14ac:dyDescent="0.2">
      <c r="A27" s="5" t="s">
        <v>767</v>
      </c>
      <c r="B27" s="80">
        <v>0</v>
      </c>
      <c r="C27" s="80">
        <v>0</v>
      </c>
      <c r="D27" s="80">
        <v>0</v>
      </c>
      <c r="E27" s="80">
        <v>0</v>
      </c>
      <c r="F27" s="80">
        <v>0</v>
      </c>
      <c r="G27" s="80">
        <v>0</v>
      </c>
      <c r="H27" s="81">
        <v>4.7948491523252826E-2</v>
      </c>
      <c r="I27" s="80">
        <v>0</v>
      </c>
      <c r="J27" s="80">
        <v>4.7948491523252826E-2</v>
      </c>
      <c r="K27" s="80">
        <v>6.8497845033218324E-3</v>
      </c>
      <c r="L27" s="73"/>
      <c r="M27" s="82">
        <v>0</v>
      </c>
      <c r="N27" s="80">
        <v>0</v>
      </c>
      <c r="O27" s="81">
        <v>1.8906995588366814E-3</v>
      </c>
      <c r="P27" s="81"/>
      <c r="T27" s="108"/>
      <c r="U27" s="112"/>
    </row>
    <row r="28" spans="1:21" s="67" customFormat="1" x14ac:dyDescent="0.2">
      <c r="A28" s="5" t="s">
        <v>768</v>
      </c>
      <c r="B28" s="80">
        <v>0</v>
      </c>
      <c r="C28" s="80">
        <v>0</v>
      </c>
      <c r="D28" s="80">
        <v>0</v>
      </c>
      <c r="E28" s="80">
        <v>0</v>
      </c>
      <c r="F28" s="80">
        <v>0</v>
      </c>
      <c r="G28" s="80">
        <v>0</v>
      </c>
      <c r="H28" s="81">
        <v>7.7183040596340541E-2</v>
      </c>
      <c r="I28" s="80">
        <v>0</v>
      </c>
      <c r="J28" s="80">
        <v>7.7183040596340541E-2</v>
      </c>
      <c r="K28" s="80">
        <v>1.1026148656620077E-2</v>
      </c>
      <c r="L28" s="73"/>
      <c r="M28" s="82">
        <v>0</v>
      </c>
      <c r="N28" s="80">
        <v>0</v>
      </c>
      <c r="O28" s="81">
        <v>1.7220724767894346E-3</v>
      </c>
      <c r="P28" s="81"/>
      <c r="T28" s="108"/>
      <c r="U28" s="112"/>
    </row>
    <row r="29" spans="1:21" s="67" customFormat="1" x14ac:dyDescent="0.2">
      <c r="A29" s="5" t="s">
        <v>769</v>
      </c>
      <c r="B29" s="80">
        <v>0</v>
      </c>
      <c r="C29" s="80">
        <v>0</v>
      </c>
      <c r="D29" s="80">
        <v>0</v>
      </c>
      <c r="E29" s="80">
        <v>0</v>
      </c>
      <c r="F29" s="80">
        <v>0</v>
      </c>
      <c r="G29" s="80">
        <v>0</v>
      </c>
      <c r="H29" s="81">
        <v>5.6383019014255575E-2</v>
      </c>
      <c r="I29" s="80">
        <v>0</v>
      </c>
      <c r="J29" s="80">
        <v>5.6383019014255575E-2</v>
      </c>
      <c r="K29" s="80">
        <v>8.054717002036511E-3</v>
      </c>
      <c r="L29" s="73"/>
      <c r="M29" s="82">
        <v>0</v>
      </c>
      <c r="N29" s="80">
        <v>0</v>
      </c>
      <c r="O29" s="81">
        <v>1.3521431468878683E-3</v>
      </c>
      <c r="P29" s="81"/>
      <c r="T29" s="108"/>
      <c r="U29" s="112"/>
    </row>
    <row r="30" spans="1:21" s="67" customFormat="1" x14ac:dyDescent="0.2">
      <c r="A30" s="5" t="s">
        <v>770</v>
      </c>
      <c r="B30" s="80">
        <v>0</v>
      </c>
      <c r="C30" s="80">
        <v>0</v>
      </c>
      <c r="D30" s="80">
        <v>0</v>
      </c>
      <c r="E30" s="80">
        <v>0</v>
      </c>
      <c r="F30" s="80">
        <v>0</v>
      </c>
      <c r="G30" s="80">
        <v>0</v>
      </c>
      <c r="H30" s="81">
        <v>6.9271217779955666E-2</v>
      </c>
      <c r="I30" s="80">
        <v>0</v>
      </c>
      <c r="J30" s="80">
        <v>6.9271217779955666E-2</v>
      </c>
      <c r="K30" s="80">
        <v>9.8958882542793808E-3</v>
      </c>
      <c r="L30" s="73"/>
      <c r="M30" s="82">
        <v>0</v>
      </c>
      <c r="N30" s="80">
        <v>0</v>
      </c>
      <c r="O30" s="81">
        <v>1.5325670498085406E-3</v>
      </c>
      <c r="P30" s="81"/>
      <c r="T30" s="108"/>
      <c r="U30" s="112"/>
    </row>
    <row r="31" spans="1:21" s="67" customFormat="1" x14ac:dyDescent="0.2">
      <c r="A31" s="5" t="s">
        <v>771</v>
      </c>
      <c r="B31" s="80">
        <v>0</v>
      </c>
      <c r="C31" s="80">
        <v>0</v>
      </c>
      <c r="D31" s="80">
        <v>0</v>
      </c>
      <c r="E31" s="80">
        <v>0</v>
      </c>
      <c r="F31" s="80">
        <v>0</v>
      </c>
      <c r="G31" s="80">
        <v>0</v>
      </c>
      <c r="H31" s="81">
        <v>5.3798659187325015E-2</v>
      </c>
      <c r="I31" s="80">
        <v>0</v>
      </c>
      <c r="J31" s="80">
        <v>5.3798659187325015E-2</v>
      </c>
      <c r="K31" s="80">
        <v>7.685522741046431E-3</v>
      </c>
      <c r="L31" s="73"/>
      <c r="M31" s="82">
        <v>0</v>
      </c>
      <c r="N31" s="80">
        <v>0</v>
      </c>
      <c r="O31" s="81">
        <v>1.7104789341015599E-3</v>
      </c>
      <c r="P31" s="81"/>
      <c r="T31" s="108"/>
      <c r="U31" s="112"/>
    </row>
    <row r="32" spans="1:21" s="67" customFormat="1" x14ac:dyDescent="0.2">
      <c r="A32" s="5" t="s">
        <v>772</v>
      </c>
      <c r="B32" s="80">
        <v>0</v>
      </c>
      <c r="C32" s="80">
        <v>0</v>
      </c>
      <c r="D32" s="80">
        <v>0</v>
      </c>
      <c r="E32" s="80">
        <v>0</v>
      </c>
      <c r="F32" s="80">
        <v>0</v>
      </c>
      <c r="G32" s="80">
        <v>0</v>
      </c>
      <c r="H32" s="81">
        <v>4.5193952473209488E-2</v>
      </c>
      <c r="I32" s="80">
        <v>0</v>
      </c>
      <c r="J32" s="80">
        <v>4.5193952473209488E-2</v>
      </c>
      <c r="K32" s="80">
        <v>6.4562789247442128E-3</v>
      </c>
      <c r="L32" s="73"/>
      <c r="M32" s="82">
        <v>0</v>
      </c>
      <c r="N32" s="80">
        <v>0</v>
      </c>
      <c r="O32" s="81">
        <v>1.572209328441942E-3</v>
      </c>
      <c r="P32" s="81"/>
      <c r="T32" s="108"/>
      <c r="U32" s="112"/>
    </row>
    <row r="33" spans="1:21" s="67" customFormat="1" x14ac:dyDescent="0.2">
      <c r="A33" s="5" t="s">
        <v>773</v>
      </c>
      <c r="B33" s="80">
        <v>0</v>
      </c>
      <c r="C33" s="80">
        <v>0</v>
      </c>
      <c r="D33" s="80">
        <v>0</v>
      </c>
      <c r="E33" s="80">
        <v>0</v>
      </c>
      <c r="F33" s="80">
        <v>4.2918454935629026E-4</v>
      </c>
      <c r="G33" s="80">
        <v>0</v>
      </c>
      <c r="H33" s="81">
        <v>5.1302556413444896E-2</v>
      </c>
      <c r="I33" s="80">
        <v>0</v>
      </c>
      <c r="J33" s="80">
        <v>5.1302556413444896E-2</v>
      </c>
      <c r="K33" s="80">
        <v>7.3902487089715979E-3</v>
      </c>
      <c r="L33" s="73"/>
      <c r="M33" s="82">
        <v>0</v>
      </c>
      <c r="N33" s="80">
        <v>0</v>
      </c>
      <c r="O33" s="81">
        <v>1.5439378993867721E-3</v>
      </c>
      <c r="P33" s="81"/>
      <c r="T33" s="108"/>
      <c r="U33" s="112"/>
    </row>
    <row r="34" spans="1:21" s="67" customFormat="1" x14ac:dyDescent="0.2">
      <c r="A34" s="5" t="s">
        <v>774</v>
      </c>
      <c r="B34" s="80">
        <v>0</v>
      </c>
      <c r="C34" s="80">
        <v>0</v>
      </c>
      <c r="D34" s="80">
        <v>0</v>
      </c>
      <c r="E34" s="80">
        <v>0</v>
      </c>
      <c r="F34" s="80">
        <v>4.5045045045036085E-4</v>
      </c>
      <c r="G34" s="80">
        <v>0</v>
      </c>
      <c r="H34" s="81">
        <v>4.9735795073075968E-2</v>
      </c>
      <c r="I34" s="80">
        <v>0</v>
      </c>
      <c r="J34" s="80">
        <v>4.9735795073075968E-2</v>
      </c>
      <c r="K34" s="80">
        <v>7.169463646218047E-3</v>
      </c>
      <c r="L34" s="73"/>
      <c r="M34" s="82">
        <v>0</v>
      </c>
      <c r="N34" s="80">
        <v>0</v>
      </c>
      <c r="O34" s="81">
        <v>1.3063651515834006E-3</v>
      </c>
      <c r="P34" s="81"/>
      <c r="T34" s="108"/>
      <c r="U34" s="112"/>
    </row>
    <row r="35" spans="1:21" s="67" customFormat="1" x14ac:dyDescent="0.2">
      <c r="A35" s="5" t="s">
        <v>775</v>
      </c>
      <c r="B35" s="80">
        <v>0</v>
      </c>
      <c r="C35" s="80">
        <v>0</v>
      </c>
      <c r="D35" s="80">
        <v>0</v>
      </c>
      <c r="E35" s="80">
        <v>0</v>
      </c>
      <c r="F35" s="80">
        <v>4.5045045045036085E-4</v>
      </c>
      <c r="G35" s="80">
        <v>0</v>
      </c>
      <c r="H35" s="81">
        <v>3.4923740505307797E-2</v>
      </c>
      <c r="I35" s="80">
        <v>0</v>
      </c>
      <c r="J35" s="80">
        <v>3.4923740505307797E-2</v>
      </c>
      <c r="K35" s="80">
        <v>5.0534558508225939E-3</v>
      </c>
      <c r="L35" s="73"/>
      <c r="M35" s="82">
        <v>0</v>
      </c>
      <c r="N35" s="80">
        <v>0</v>
      </c>
      <c r="O35" s="81">
        <v>8.1062823688345554E-4</v>
      </c>
      <c r="P35" s="81"/>
      <c r="T35" s="108"/>
      <c r="U35" s="112"/>
    </row>
    <row r="36" spans="1:21" s="67" customFormat="1" x14ac:dyDescent="0.2">
      <c r="A36" s="5" t="s">
        <v>776</v>
      </c>
      <c r="B36" s="80">
        <v>0</v>
      </c>
      <c r="C36" s="80">
        <v>0</v>
      </c>
      <c r="D36" s="80">
        <v>0</v>
      </c>
      <c r="E36" s="80">
        <v>0</v>
      </c>
      <c r="F36" s="80">
        <v>0</v>
      </c>
      <c r="G36" s="80">
        <v>0</v>
      </c>
      <c r="H36" s="81">
        <v>2.1459067716471152E-2</v>
      </c>
      <c r="I36" s="80">
        <v>0</v>
      </c>
      <c r="J36" s="80">
        <v>2.1459067716471152E-2</v>
      </c>
      <c r="K36" s="80">
        <v>3.0655811023530218E-3</v>
      </c>
      <c r="L36" s="73"/>
      <c r="M36" s="82">
        <v>0</v>
      </c>
      <c r="N36" s="80">
        <v>0</v>
      </c>
      <c r="O36" s="81">
        <v>7.2052598396821752E-4</v>
      </c>
      <c r="P36" s="81"/>
      <c r="T36" s="108"/>
      <c r="U36" s="112"/>
    </row>
    <row r="37" spans="1:21" s="67" customFormat="1" x14ac:dyDescent="0.2">
      <c r="A37" s="5" t="s">
        <v>777</v>
      </c>
      <c r="B37" s="80">
        <v>0</v>
      </c>
      <c r="C37" s="80">
        <v>0</v>
      </c>
      <c r="D37" s="80">
        <v>0</v>
      </c>
      <c r="E37" s="80">
        <v>0</v>
      </c>
      <c r="F37" s="80">
        <v>4.5045045045036085E-4</v>
      </c>
      <c r="G37" s="80">
        <v>0</v>
      </c>
      <c r="H37" s="81">
        <v>2.8249983879527572E-2</v>
      </c>
      <c r="I37" s="80">
        <v>0</v>
      </c>
      <c r="J37" s="80">
        <v>2.8249983879527572E-2</v>
      </c>
      <c r="K37" s="80">
        <v>4.1000620471397043E-3</v>
      </c>
      <c r="L37" s="73"/>
      <c r="M37" s="82">
        <v>0</v>
      </c>
      <c r="N37" s="80">
        <v>0</v>
      </c>
      <c r="O37" s="81">
        <v>7.2091556276479194E-4</v>
      </c>
      <c r="P37" s="81"/>
      <c r="T37" s="108"/>
      <c r="U37" s="112"/>
    </row>
    <row r="38" spans="1:21" s="67" customFormat="1" x14ac:dyDescent="0.2">
      <c r="A38" s="5" t="s">
        <v>778</v>
      </c>
      <c r="B38" s="80">
        <v>0</v>
      </c>
      <c r="C38" s="80">
        <v>0</v>
      </c>
      <c r="D38" s="80">
        <v>0</v>
      </c>
      <c r="E38" s="80">
        <v>0</v>
      </c>
      <c r="F38" s="80">
        <v>4.5045045045036085E-4</v>
      </c>
      <c r="G38" s="80">
        <v>0</v>
      </c>
      <c r="H38" s="81">
        <v>2.271563111997392E-2</v>
      </c>
      <c r="I38" s="80">
        <v>0</v>
      </c>
      <c r="J38" s="80">
        <v>2.271563111997392E-2</v>
      </c>
      <c r="K38" s="80">
        <v>3.3094402243463261E-3</v>
      </c>
      <c r="L38" s="73"/>
      <c r="M38" s="82">
        <v>0</v>
      </c>
      <c r="N38" s="80">
        <v>0</v>
      </c>
      <c r="O38" s="81">
        <v>6.3077269655340842E-4</v>
      </c>
      <c r="P38" s="81"/>
      <c r="T38" s="108"/>
      <c r="U38" s="112"/>
    </row>
    <row r="39" spans="1:21" s="67" customFormat="1" ht="13.5" thickBot="1" x14ac:dyDescent="0.25">
      <c r="A39" s="15" t="s">
        <v>779</v>
      </c>
      <c r="B39" s="83">
        <v>0</v>
      </c>
      <c r="C39" s="83">
        <v>0</v>
      </c>
      <c r="D39" s="83">
        <v>0</v>
      </c>
      <c r="E39" s="83">
        <v>0</v>
      </c>
      <c r="F39" s="83">
        <v>3.7453183520591799E-4</v>
      </c>
      <c r="G39" s="83">
        <v>0</v>
      </c>
      <c r="H39" s="84">
        <v>0</v>
      </c>
      <c r="I39" s="83">
        <v>0</v>
      </c>
      <c r="J39" s="83">
        <v>3.7453183520591799E-4</v>
      </c>
      <c r="K39" s="83">
        <v>5.350454788655971E-5</v>
      </c>
      <c r="L39" s="77"/>
      <c r="M39" s="85">
        <v>0</v>
      </c>
      <c r="N39" s="83">
        <v>0</v>
      </c>
      <c r="O39" s="84">
        <v>0</v>
      </c>
      <c r="P39" s="84"/>
      <c r="T39" s="108"/>
      <c r="U39" s="112"/>
    </row>
    <row r="40" spans="1:21" ht="16.5" thickTop="1" x14ac:dyDescent="0.25">
      <c r="A40" s="47"/>
      <c r="B40" s="57"/>
      <c r="C40" s="58"/>
      <c r="D40" s="5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T40" s="106"/>
      <c r="U40" s="109"/>
    </row>
    <row r="41" spans="1:21" ht="16.5" thickBot="1" x14ac:dyDescent="0.3">
      <c r="A41" s="46" t="s">
        <v>75</v>
      </c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T41" s="106"/>
      <c r="U41" s="106"/>
    </row>
    <row r="42" spans="1:21" ht="16.5" thickTop="1" x14ac:dyDescent="0.25">
      <c r="A42" s="48" t="s">
        <v>71</v>
      </c>
      <c r="B42" s="49"/>
      <c r="C42" s="49"/>
      <c r="D42" s="49"/>
      <c r="E42" s="49"/>
      <c r="F42" s="49"/>
      <c r="G42" s="49"/>
      <c r="H42" s="50"/>
      <c r="I42" s="93" t="s">
        <v>3</v>
      </c>
      <c r="J42" s="49"/>
      <c r="K42" s="49"/>
      <c r="L42" s="59"/>
      <c r="M42" s="49"/>
      <c r="N42" s="49"/>
      <c r="O42" s="50"/>
      <c r="P42" s="50"/>
      <c r="Q42" s="101"/>
      <c r="R42" s="101"/>
      <c r="T42" s="106"/>
      <c r="U42" s="106"/>
    </row>
    <row r="43" spans="1:21" s="67" customFormat="1" x14ac:dyDescent="0.2">
      <c r="A43" s="61"/>
      <c r="B43" s="62" t="s">
        <v>4</v>
      </c>
      <c r="C43" s="62" t="s">
        <v>5</v>
      </c>
      <c r="D43" s="62" t="s">
        <v>6</v>
      </c>
      <c r="E43" s="62" t="s">
        <v>6</v>
      </c>
      <c r="F43" s="62" t="s">
        <v>7</v>
      </c>
      <c r="G43" s="62" t="s">
        <v>8</v>
      </c>
      <c r="H43" s="63" t="s">
        <v>9</v>
      </c>
      <c r="I43" s="64"/>
      <c r="J43" s="64"/>
      <c r="K43" s="64"/>
      <c r="L43" s="63" t="s">
        <v>10</v>
      </c>
      <c r="M43" s="64"/>
      <c r="N43" s="64" t="s">
        <v>11</v>
      </c>
      <c r="O43" s="66"/>
      <c r="P43" s="7" t="s">
        <v>762</v>
      </c>
      <c r="Q43" s="103" t="s">
        <v>760</v>
      </c>
      <c r="R43" s="103" t="s">
        <v>759</v>
      </c>
      <c r="T43" s="107" t="s">
        <v>754</v>
      </c>
      <c r="U43" s="106" t="s">
        <v>755</v>
      </c>
    </row>
    <row r="44" spans="1:21" s="67" customFormat="1" ht="13.5" thickBot="1" x14ac:dyDescent="0.25">
      <c r="A44" s="68"/>
      <c r="B44" s="10" t="s">
        <v>56</v>
      </c>
      <c r="C44" s="10" t="s">
        <v>55</v>
      </c>
      <c r="D44" s="10" t="s">
        <v>57</v>
      </c>
      <c r="E44" s="10" t="s">
        <v>58</v>
      </c>
      <c r="F44" s="10" t="s">
        <v>59</v>
      </c>
      <c r="G44" s="10" t="s">
        <v>60</v>
      </c>
      <c r="H44" s="11" t="s">
        <v>61</v>
      </c>
      <c r="I44" s="69" t="s">
        <v>12</v>
      </c>
      <c r="J44" s="69" t="s">
        <v>13</v>
      </c>
      <c r="K44" s="69" t="s">
        <v>14</v>
      </c>
      <c r="L44" s="70" t="s">
        <v>15</v>
      </c>
      <c r="M44" s="10" t="s">
        <v>62</v>
      </c>
      <c r="N44" s="10" t="s">
        <v>63</v>
      </c>
      <c r="O44" s="11" t="s">
        <v>64</v>
      </c>
      <c r="P44" s="11" t="str">
        <f>'Electricity Data'!A3</f>
        <v>EnergyPlus Ver {{ engine.config["EnergyPlusVersion"] }}</v>
      </c>
      <c r="Q44" s="104" t="str">
        <f>'Electricity Data'!A3</f>
        <v>EnergyPlus Ver {{ engine.config["EnergyPlusVersion"] }}</v>
      </c>
      <c r="R44" s="104" t="str">
        <f>'Electricity Data'!A3</f>
        <v>EnergyPlus Ver {{ engine.config["EnergyPlusVersion"] }}</v>
      </c>
      <c r="T44" s="111" t="s">
        <v>11</v>
      </c>
      <c r="U44" s="111" t="s">
        <v>781</v>
      </c>
    </row>
    <row r="45" spans="1:21" s="67" customFormat="1" ht="13.5" thickTop="1" x14ac:dyDescent="0.2">
      <c r="A45" s="5" t="s">
        <v>766</v>
      </c>
      <c r="B45" s="86">
        <v>7.4999999999999997E-3</v>
      </c>
      <c r="C45" s="86">
        <v>6.9199999999999999E-3</v>
      </c>
      <c r="D45" s="86">
        <v>7.6E-3</v>
      </c>
      <c r="E45" s="86">
        <v>7.4000000000000003E-3</v>
      </c>
      <c r="F45" s="86">
        <v>7.4999999999999997E-3</v>
      </c>
      <c r="G45" s="86">
        <v>7.50358999999987E-3</v>
      </c>
      <c r="H45" s="87">
        <v>7.5088100000000298E-3</v>
      </c>
      <c r="I45" s="86">
        <v>6.9199999999999999E-3</v>
      </c>
      <c r="J45" s="86">
        <v>7.6E-3</v>
      </c>
      <c r="K45" s="86">
        <v>7.4189142857142712E-3</v>
      </c>
      <c r="L45" s="88">
        <v>9.1657616439833514E-2</v>
      </c>
      <c r="M45" s="86">
        <v>7.4274392987488001E-3</v>
      </c>
      <c r="N45" s="86">
        <v>7.3400000000000002E-3</v>
      </c>
      <c r="O45" s="87">
        <v>7.339E-3</v>
      </c>
      <c r="P45" s="87">
        <f>AVERAGE([1]CaseCE100!$R$26:$R$697)</f>
        <v>7.4521605360028109E-3</v>
      </c>
      <c r="Q45" s="87">
        <f>MIN([1]CaseCE100!$R$26:$R$697)</f>
        <v>7.4521605360025802E-3</v>
      </c>
      <c r="R45" s="87">
        <f>MAX([1]CaseCE100!$R$26:$R$697)</f>
        <v>7.4521605360028803E-3</v>
      </c>
      <c r="T45" s="113">
        <f>AVERAGE(M45:O45)</f>
        <v>7.368813099582934E-3</v>
      </c>
      <c r="U45" s="112">
        <f>ABS((T45-P45)/T45)</f>
        <v>1.1310835991293398E-2</v>
      </c>
    </row>
    <row r="46" spans="1:21" s="67" customFormat="1" x14ac:dyDescent="0.2">
      <c r="A46" s="5" t="s">
        <v>767</v>
      </c>
      <c r="B46" s="86">
        <v>6.6E-3</v>
      </c>
      <c r="C46" s="86">
        <v>6.9199999999999999E-3</v>
      </c>
      <c r="D46" s="86">
        <v>7.0296100000000004E-3</v>
      </c>
      <c r="E46" s="86">
        <v>6.4000000000000003E-3</v>
      </c>
      <c r="F46" s="86">
        <v>6.4999999999999997E-3</v>
      </c>
      <c r="G46" s="86">
        <v>6.5938000000000697E-3</v>
      </c>
      <c r="H46" s="87">
        <v>6.6309200000000696E-3</v>
      </c>
      <c r="I46" s="86">
        <v>6.4000000000000003E-3</v>
      </c>
      <c r="J46" s="86">
        <v>7.0296100000000004E-3</v>
      </c>
      <c r="K46" s="86">
        <v>6.6677614285714486E-3</v>
      </c>
      <c r="L46" s="88">
        <v>9.4425993902858107E-2</v>
      </c>
      <c r="M46" s="86">
        <v>6.5186646369405103E-3</v>
      </c>
      <c r="N46" s="86">
        <v>6.4000000000000003E-3</v>
      </c>
      <c r="O46" s="87">
        <v>6.411E-3</v>
      </c>
      <c r="P46" s="87">
        <f>AVERAGE([2]CaseCE110!$R$26:$R$697)</f>
        <v>6.5610637594082366E-3</v>
      </c>
      <c r="Q46" s="87">
        <f>MIN([2]CaseCE110!$R$26:$R$697)</f>
        <v>6.5610637594081004E-3</v>
      </c>
      <c r="R46" s="87">
        <f>MAX([2]CaseCE110!$R$26:$R$697)</f>
        <v>6.5610637594083901E-3</v>
      </c>
      <c r="T46" s="113">
        <f t="shared" ref="T46:T58" si="2">AVERAGE(M46:O46)</f>
        <v>6.4432215456468366E-3</v>
      </c>
      <c r="U46" s="112">
        <f t="shared" ref="U46:U58" si="3">ABS((T46-P46)/T46)</f>
        <v>1.828933134248914E-2</v>
      </c>
    </row>
    <row r="47" spans="1:21" s="67" customFormat="1" x14ac:dyDescent="0.2">
      <c r="A47" s="5" t="s">
        <v>768</v>
      </c>
      <c r="B47" s="86">
        <v>8.0000000000000002E-3</v>
      </c>
      <c r="C47" s="86">
        <v>6.9199999999999999E-3</v>
      </c>
      <c r="D47" s="86">
        <v>7.7999999999999996E-3</v>
      </c>
      <c r="E47" s="86">
        <v>7.7999999999999996E-3</v>
      </c>
      <c r="F47" s="86">
        <v>7.1999999999999998E-3</v>
      </c>
      <c r="G47" s="86">
        <v>7.9505600000000197E-3</v>
      </c>
      <c r="H47" s="87">
        <v>7.9517200000000596E-3</v>
      </c>
      <c r="I47" s="86">
        <v>6.9199999999999999E-3</v>
      </c>
      <c r="J47" s="86">
        <v>8.0000000000000002E-3</v>
      </c>
      <c r="K47" s="86">
        <v>7.6603257142857243E-3</v>
      </c>
      <c r="L47" s="88">
        <v>0.14098617216574885</v>
      </c>
      <c r="M47" s="86">
        <v>7.8782829233826502E-3</v>
      </c>
      <c r="N47" s="86">
        <v>7.8600000000000007E-3</v>
      </c>
      <c r="O47" s="87">
        <v>7.8729999999999998E-3</v>
      </c>
      <c r="P47" s="87">
        <f>AVERAGE([3]CaseCE120!$R$26:$R$697)</f>
        <v>8.0110051705996419E-3</v>
      </c>
      <c r="Q47" s="87">
        <f>MIN([3]CaseCE120!$R$26:$R$697)</f>
        <v>8.0110051705994997E-3</v>
      </c>
      <c r="R47" s="87">
        <f>MAX([3]CaseCE120!$R$26:$R$697)</f>
        <v>8.0110051705997304E-3</v>
      </c>
      <c r="T47" s="113">
        <f t="shared" si="2"/>
        <v>7.8704276411275514E-3</v>
      </c>
      <c r="U47" s="112">
        <f t="shared" si="3"/>
        <v>1.7861485535740317E-2</v>
      </c>
    </row>
    <row r="48" spans="1:21" s="67" customFormat="1" x14ac:dyDescent="0.2">
      <c r="A48" s="5" t="s">
        <v>769</v>
      </c>
      <c r="B48" s="86">
        <v>7.4999999999999997E-3</v>
      </c>
      <c r="C48" s="86">
        <v>6.9199999999999999E-3</v>
      </c>
      <c r="D48" s="86">
        <v>7.6E-3</v>
      </c>
      <c r="E48" s="86">
        <v>7.3000000000000001E-3</v>
      </c>
      <c r="F48" s="86">
        <v>7.4999999999999997E-3</v>
      </c>
      <c r="G48" s="86">
        <v>7.50358999999987E-3</v>
      </c>
      <c r="H48" s="87">
        <v>7.5193800000000104E-3</v>
      </c>
      <c r="I48" s="86">
        <v>6.9199999999999999E-3</v>
      </c>
      <c r="J48" s="86">
        <v>7.6E-3</v>
      </c>
      <c r="K48" s="86">
        <v>7.4061385714285551E-3</v>
      </c>
      <c r="L48" s="88">
        <v>9.1815727378273482E-2</v>
      </c>
      <c r="M48" s="86">
        <v>7.4274392987488001E-3</v>
      </c>
      <c r="N48" s="86">
        <v>7.3400000000000002E-3</v>
      </c>
      <c r="O48" s="87">
        <v>7.339E-3</v>
      </c>
      <c r="P48" s="87">
        <f>AVERAGE([4]CaseCE130!$R$26:$R$697)</f>
        <v>7.4578198927519089E-3</v>
      </c>
      <c r="Q48" s="87">
        <f>MIN([4]CaseCE130!$R$26:$R$697)</f>
        <v>7.4578198927514596E-3</v>
      </c>
      <c r="R48" s="87">
        <f>MAX([4]CaseCE130!$R$26:$R$697)</f>
        <v>7.4578198927522099E-3</v>
      </c>
      <c r="T48" s="113">
        <f t="shared" si="2"/>
        <v>7.368813099582934E-3</v>
      </c>
      <c r="U48" s="112">
        <f t="shared" si="3"/>
        <v>1.2078850686823989E-2</v>
      </c>
    </row>
    <row r="49" spans="1:21" s="67" customFormat="1" x14ac:dyDescent="0.2">
      <c r="A49" s="5" t="s">
        <v>770</v>
      </c>
      <c r="B49" s="86">
        <v>6.4999999999999997E-3</v>
      </c>
      <c r="C49" s="86">
        <v>6.9199999999999999E-3</v>
      </c>
      <c r="D49" s="86">
        <v>7.0601199999999996E-3</v>
      </c>
      <c r="E49" s="86">
        <v>6.4000000000000003E-3</v>
      </c>
      <c r="F49" s="86">
        <v>6.4999999999999997E-3</v>
      </c>
      <c r="G49" s="86">
        <v>6.5938002678572099E-3</v>
      </c>
      <c r="H49" s="87">
        <v>6.5940699999999302E-3</v>
      </c>
      <c r="I49" s="86">
        <v>6.4000000000000003E-3</v>
      </c>
      <c r="J49" s="86">
        <v>7.0601199999999996E-3</v>
      </c>
      <c r="K49" s="86">
        <v>6.6525700382653059E-3</v>
      </c>
      <c r="L49" s="88">
        <v>9.9227816648756281E-2</v>
      </c>
      <c r="M49" s="86">
        <v>6.5186646369405103E-3</v>
      </c>
      <c r="N49" s="86">
        <v>6.4000000000000003E-3</v>
      </c>
      <c r="O49" s="87">
        <v>6.4019999999999997E-3</v>
      </c>
      <c r="P49" s="87">
        <f>AVERAGE([5]CaseCE140!$R$26:$R$697)</f>
        <v>6.5668148481947738E-3</v>
      </c>
      <c r="Q49" s="87">
        <f>MIN([5]CaseCE140!$R$26:$R$697)</f>
        <v>6.5668148481944797E-3</v>
      </c>
      <c r="R49" s="87">
        <f>MAX([5]CaseCE140!$R$26:$R$697)</f>
        <v>6.5668148481950296E-3</v>
      </c>
      <c r="T49" s="113">
        <f t="shared" si="2"/>
        <v>6.4402215456468362E-3</v>
      </c>
      <c r="U49" s="112">
        <f t="shared" si="3"/>
        <v>1.9656668897284488E-2</v>
      </c>
    </row>
    <row r="50" spans="1:21" s="67" customFormat="1" x14ac:dyDescent="0.2">
      <c r="A50" s="5" t="s">
        <v>771</v>
      </c>
      <c r="B50" s="86">
        <v>8.3000000000000001E-3</v>
      </c>
      <c r="C50" s="86">
        <v>8.5100000000000002E-3</v>
      </c>
      <c r="D50" s="86">
        <v>8.2000000000000007E-3</v>
      </c>
      <c r="E50" s="86">
        <v>8.3000000000000001E-3</v>
      </c>
      <c r="F50" s="86">
        <v>8.3999999999999995E-3</v>
      </c>
      <c r="G50" s="86">
        <v>8.3236000000000004E-3</v>
      </c>
      <c r="H50" s="87">
        <v>8.5152079315476206E-3</v>
      </c>
      <c r="I50" s="86">
        <v>8.2000000000000007E-3</v>
      </c>
      <c r="J50" s="86">
        <v>8.5152079315476206E-3</v>
      </c>
      <c r="K50" s="86">
        <v>8.3641154187925164E-3</v>
      </c>
      <c r="L50" s="88">
        <v>3.7685746282196196E-2</v>
      </c>
      <c r="M50" s="86">
        <v>8.2272349270004295E-3</v>
      </c>
      <c r="N50" s="86">
        <v>8.2000000000000007E-3</v>
      </c>
      <c r="O50" s="87">
        <v>8.2100000000000003E-3</v>
      </c>
      <c r="P50" s="87">
        <f>AVERAGE([6]CaseCE150!$R$26:$R$697)</f>
        <v>8.3955036528499637E-3</v>
      </c>
      <c r="Q50" s="87">
        <f>MIN([6]CaseCE150!$R$26:$R$697)</f>
        <v>8.3238560736628303E-3</v>
      </c>
      <c r="R50" s="87">
        <f>MAX([6]CaseCE150!$R$26:$R$697)</f>
        <v>8.4158215613599398E-3</v>
      </c>
      <c r="T50" s="113">
        <f t="shared" si="2"/>
        <v>8.2124116423334757E-3</v>
      </c>
      <c r="U50" s="112">
        <f t="shared" si="3"/>
        <v>2.2294548604052222E-2</v>
      </c>
    </row>
    <row r="51" spans="1:21" s="67" customFormat="1" x14ac:dyDescent="0.2">
      <c r="A51" s="5" t="s">
        <v>772</v>
      </c>
      <c r="B51" s="86">
        <v>1.0200000000000001E-2</v>
      </c>
      <c r="C51" s="86">
        <v>1.01E-2</v>
      </c>
      <c r="D51" s="86">
        <v>9.7010399999999993E-3</v>
      </c>
      <c r="E51" s="86">
        <v>9.9000000000000008E-3</v>
      </c>
      <c r="F51" s="86">
        <v>1.03E-2</v>
      </c>
      <c r="G51" s="86">
        <v>1.0069099999999999E-2</v>
      </c>
      <c r="H51" s="87">
        <v>1.02355619047619E-2</v>
      </c>
      <c r="I51" s="86">
        <v>9.7010399999999993E-3</v>
      </c>
      <c r="J51" s="86">
        <v>1.03E-2</v>
      </c>
      <c r="K51" s="86">
        <v>1.0072243129251699E-2</v>
      </c>
      <c r="L51" s="88">
        <v>5.9466396145711344E-2</v>
      </c>
      <c r="M51" s="86">
        <v>9.9689764556742302E-3</v>
      </c>
      <c r="N51" s="86">
        <v>9.9399999999999992E-3</v>
      </c>
      <c r="O51" s="87">
        <v>9.946E-3</v>
      </c>
      <c r="P51" s="87">
        <f>AVERAGE([7]CaseCE160!$R$26:$R$697)</f>
        <v>1.0240262402549796E-2</v>
      </c>
      <c r="Q51" s="87">
        <f>MIN([7]CaseCE160!$R$26:$R$697)</f>
        <v>1.01524971466866E-2</v>
      </c>
      <c r="R51" s="87">
        <f>MAX([7]CaseCE160!$R$26:$R$697)</f>
        <v>1.02685489675117E-2</v>
      </c>
      <c r="T51" s="113">
        <f t="shared" si="2"/>
        <v>9.9516588185580759E-3</v>
      </c>
      <c r="U51" s="112">
        <f t="shared" si="3"/>
        <v>2.9000550486470184E-2</v>
      </c>
    </row>
    <row r="52" spans="1:21" s="67" customFormat="1" x14ac:dyDescent="0.2">
      <c r="A52" s="5" t="s">
        <v>773</v>
      </c>
      <c r="B52" s="86">
        <v>9.2999999999999992E-3</v>
      </c>
      <c r="C52" s="86">
        <v>9.7999999999999997E-3</v>
      </c>
      <c r="D52" s="86">
        <v>9.0038700000000006E-3</v>
      </c>
      <c r="E52" s="86">
        <v>9.1999999999999998E-3</v>
      </c>
      <c r="F52" s="86">
        <v>9.4000000000000004E-3</v>
      </c>
      <c r="G52" s="86">
        <v>9.3020700000001101E-3</v>
      </c>
      <c r="H52" s="87">
        <v>9.5112389285714593E-3</v>
      </c>
      <c r="I52" s="86">
        <v>9.0038700000000006E-3</v>
      </c>
      <c r="J52" s="86">
        <v>9.7999999999999997E-3</v>
      </c>
      <c r="K52" s="86">
        <v>9.3595969897959392E-3</v>
      </c>
      <c r="L52" s="88">
        <v>8.5060286342238819E-2</v>
      </c>
      <c r="M52" s="86">
        <v>9.2694020003592607E-3</v>
      </c>
      <c r="N52" s="86">
        <v>9.1999999999999998E-3</v>
      </c>
      <c r="O52" s="87">
        <v>9.2079999999999992E-3</v>
      </c>
      <c r="P52" s="87">
        <f>AVERAGE([8]CaseCE165!$R$26:$R$697)</f>
        <v>9.3667181151293206E-3</v>
      </c>
      <c r="Q52" s="87">
        <f>MIN([8]CaseCE165!$R$26:$R$697)</f>
        <v>9.2853724696999995E-3</v>
      </c>
      <c r="R52" s="87">
        <f>MAX([8]CaseCE165!$R$26:$R$697)</f>
        <v>9.3900073040924393E-3</v>
      </c>
      <c r="T52" s="113">
        <f t="shared" si="2"/>
        <v>9.2258006667864188E-3</v>
      </c>
      <c r="U52" s="112">
        <f t="shared" si="3"/>
        <v>1.5274278453708122E-2</v>
      </c>
    </row>
    <row r="53" spans="1:21" s="67" customFormat="1" x14ac:dyDescent="0.2">
      <c r="A53" s="5" t="s">
        <v>774</v>
      </c>
      <c r="B53" s="86">
        <v>1.06E-2</v>
      </c>
      <c r="C53" s="86">
        <v>1.0699999999999999E-2</v>
      </c>
      <c r="D53" s="86">
        <v>1.049435E-2</v>
      </c>
      <c r="E53" s="86">
        <v>1.0500000000000001E-2</v>
      </c>
      <c r="F53" s="86">
        <v>1.0699999999999999E-2</v>
      </c>
      <c r="G53" s="86">
        <v>1.0470800000000001E-2</v>
      </c>
      <c r="H53" s="87">
        <v>1.0525314136904799E-2</v>
      </c>
      <c r="I53" s="86">
        <v>1.0470800000000001E-2</v>
      </c>
      <c r="J53" s="86">
        <v>1.0699999999999999E-2</v>
      </c>
      <c r="K53" s="86">
        <v>1.0570066305272114E-2</v>
      </c>
      <c r="L53" s="88">
        <v>2.1683875330628623E-2</v>
      </c>
      <c r="M53" s="86">
        <v>1.0366858021729E-2</v>
      </c>
      <c r="N53" s="86">
        <v>1.0449999999999999E-2</v>
      </c>
      <c r="O53" s="87">
        <v>1.0451E-2</v>
      </c>
      <c r="P53" s="87">
        <f>AVERAGE([9]CaseCE170!$R$26:$R$697)</f>
        <v>1.0550255209317532E-2</v>
      </c>
      <c r="Q53" s="87">
        <f>MIN([9]CaseCE170!$R$26:$R$697)</f>
        <v>1.04648721999978E-2</v>
      </c>
      <c r="R53" s="87">
        <f>MAX([9]CaseCE170!$R$26:$R$697)</f>
        <v>1.05822532186324E-2</v>
      </c>
      <c r="T53" s="113">
        <f t="shared" si="2"/>
        <v>1.0422619340576334E-2</v>
      </c>
      <c r="U53" s="112">
        <f t="shared" si="3"/>
        <v>1.2246045314568705E-2</v>
      </c>
    </row>
    <row r="54" spans="1:21" s="67" customFormat="1" x14ac:dyDescent="0.2">
      <c r="A54" s="5" t="s">
        <v>775</v>
      </c>
      <c r="B54" s="86">
        <v>1.6400000000000001E-2</v>
      </c>
      <c r="C54" s="86">
        <v>1.6199999999999999E-2</v>
      </c>
      <c r="D54" s="86">
        <v>1.6613989999999999E-2</v>
      </c>
      <c r="E54" s="86">
        <v>1.6400000000000001E-2</v>
      </c>
      <c r="F54" s="86">
        <v>1.6400000000000001E-2</v>
      </c>
      <c r="G54" s="86">
        <v>1.6309700000000101E-2</v>
      </c>
      <c r="H54" s="87">
        <v>1.6403845982142898E-2</v>
      </c>
      <c r="I54" s="86">
        <v>1.6199999999999999E-2</v>
      </c>
      <c r="J54" s="86">
        <v>1.6613989999999999E-2</v>
      </c>
      <c r="K54" s="86">
        <v>1.6389647997448999E-2</v>
      </c>
      <c r="L54" s="88">
        <v>2.5259236809993469E-2</v>
      </c>
      <c r="M54" s="86">
        <v>1.61900653213107E-2</v>
      </c>
      <c r="N54" s="86">
        <v>1.6230000000000001E-2</v>
      </c>
      <c r="O54" s="87">
        <v>1.6230000000000001E-2</v>
      </c>
      <c r="P54" s="87">
        <f>AVERAGE([10]CaseCE180!$R$26:$R$697)</f>
        <v>1.6161358120958081E-2</v>
      </c>
      <c r="Q54" s="87">
        <f>MIN([10]CaseCE180!$R$26:$R$697)</f>
        <v>1.6042350058943101E-2</v>
      </c>
      <c r="R54" s="87">
        <f>MAX([10]CaseCE180!$R$26:$R$697)</f>
        <v>1.6200275953408599E-2</v>
      </c>
      <c r="T54" s="113">
        <f t="shared" si="2"/>
        <v>1.6216688440436899E-2</v>
      </c>
      <c r="U54" s="112">
        <f t="shared" si="3"/>
        <v>3.4119370105705131E-3</v>
      </c>
    </row>
    <row r="55" spans="1:21" s="67" customFormat="1" x14ac:dyDescent="0.2">
      <c r="A55" s="5" t="s">
        <v>776</v>
      </c>
      <c r="B55" s="86">
        <v>1.6199999999999999E-2</v>
      </c>
      <c r="C55" s="86">
        <v>1.6899999999999998E-2</v>
      </c>
      <c r="D55" s="86">
        <v>1.6440630000000001E-2</v>
      </c>
      <c r="E55" s="86">
        <v>1.6199999999999999E-2</v>
      </c>
      <c r="F55" s="86">
        <v>1.61E-2</v>
      </c>
      <c r="G55" s="86">
        <v>1.6151200000000001E-2</v>
      </c>
      <c r="H55" s="87">
        <v>1.62790915178571E-2</v>
      </c>
      <c r="I55" s="86">
        <v>1.61E-2</v>
      </c>
      <c r="J55" s="86">
        <v>1.6899999999999998E-2</v>
      </c>
      <c r="K55" s="86">
        <v>1.6324417359693873E-2</v>
      </c>
      <c r="L55" s="88">
        <v>4.9006343220264301E-2</v>
      </c>
      <c r="M55" s="86">
        <v>1.6056292778942799E-2</v>
      </c>
      <c r="N55" s="86">
        <v>1.6049999999999998E-2</v>
      </c>
      <c r="O55" s="87">
        <v>1.6059E-2</v>
      </c>
      <c r="P55" s="87">
        <f>AVERAGE([11]CaseCE185!$R$26:$R$697)</f>
        <v>1.6049054968877884E-2</v>
      </c>
      <c r="Q55" s="87">
        <f>MIN([11]CaseCE185!$R$26:$R$697)</f>
        <v>1.59238665509529E-2</v>
      </c>
      <c r="R55" s="87">
        <f>MAX([11]CaseCE185!$R$26:$R$697)</f>
        <v>1.6116599570008602E-2</v>
      </c>
      <c r="T55" s="113">
        <f t="shared" si="2"/>
        <v>1.6055097592980933E-2</v>
      </c>
      <c r="U55" s="112">
        <f t="shared" si="3"/>
        <v>3.7636794594696286E-4</v>
      </c>
    </row>
    <row r="56" spans="1:21" s="67" customFormat="1" x14ac:dyDescent="0.2">
      <c r="A56" s="5" t="s">
        <v>777</v>
      </c>
      <c r="B56" s="86">
        <v>1.6E-2</v>
      </c>
      <c r="C56" s="86">
        <v>1.5900000000000001E-2</v>
      </c>
      <c r="D56" s="86">
        <v>1.6254319999999999E-2</v>
      </c>
      <c r="E56" s="86">
        <v>1.5900000000000001E-2</v>
      </c>
      <c r="F56" s="86">
        <v>1.61E-2</v>
      </c>
      <c r="G56" s="86">
        <v>1.59210999999999E-2</v>
      </c>
      <c r="H56" s="87">
        <v>1.5706914434523801E-2</v>
      </c>
      <c r="I56" s="86">
        <v>1.5706914434523801E-2</v>
      </c>
      <c r="J56" s="86">
        <v>1.6254319999999999E-2</v>
      </c>
      <c r="K56" s="86">
        <v>1.5968904919217673E-2</v>
      </c>
      <c r="L56" s="88">
        <v>3.4279468018963928E-2</v>
      </c>
      <c r="M56" s="86">
        <v>1.5796487095375299E-2</v>
      </c>
      <c r="N56" s="86">
        <v>1.5900000000000001E-2</v>
      </c>
      <c r="O56" s="87">
        <v>1.5890999999999999E-2</v>
      </c>
      <c r="P56" s="87">
        <f>AVERAGE([12]CaseCE190!$R$26:$R$697)</f>
        <v>1.5867167454752855E-2</v>
      </c>
      <c r="Q56" s="87">
        <f>MIN([12]CaseCE190!$R$26:$R$697)</f>
        <v>1.5708760958159401E-2</v>
      </c>
      <c r="R56" s="87">
        <f>MAX([12]CaseCE190!$R$26:$R$697)</f>
        <v>1.6105066599882801E-2</v>
      </c>
      <c r="T56" s="113">
        <f t="shared" si="2"/>
        <v>1.5862495698458434E-2</v>
      </c>
      <c r="U56" s="112">
        <f t="shared" si="3"/>
        <v>2.9451584310750652E-4</v>
      </c>
    </row>
    <row r="57" spans="1:21" s="67" customFormat="1" x14ac:dyDescent="0.2">
      <c r="A57" s="5" t="s">
        <v>778</v>
      </c>
      <c r="B57" s="86">
        <v>1.5599999999999999E-2</v>
      </c>
      <c r="C57" s="86">
        <v>1.6299999999999999E-2</v>
      </c>
      <c r="D57" s="86">
        <v>1.5764429999999999E-2</v>
      </c>
      <c r="E57" s="86">
        <v>1.55E-2</v>
      </c>
      <c r="F57" s="86">
        <v>1.5599999999999999E-2</v>
      </c>
      <c r="G57" s="86">
        <v>1.5469899999999899E-2</v>
      </c>
      <c r="H57" s="87">
        <v>1.53260693452381E-2</v>
      </c>
      <c r="I57" s="86">
        <v>1.53260693452381E-2</v>
      </c>
      <c r="J57" s="86">
        <v>1.6299999999999999E-2</v>
      </c>
      <c r="K57" s="86">
        <v>1.5651485620748286E-2</v>
      </c>
      <c r="L57" s="88">
        <v>6.2226083731681946E-2</v>
      </c>
      <c r="M57" s="86">
        <v>1.53677362803268E-2</v>
      </c>
      <c r="N57" s="86">
        <v>1.5440000000000001E-2</v>
      </c>
      <c r="O57" s="87">
        <v>1.5439E-2</v>
      </c>
      <c r="P57" s="87">
        <f>AVERAGE([13]CaseCE195!$R$26:$R$697)</f>
        <v>1.5464433222312718E-2</v>
      </c>
      <c r="Q57" s="87">
        <f>MIN([13]CaseCE195!$R$26:$R$697)</f>
        <v>1.52990037529761E-2</v>
      </c>
      <c r="R57" s="87">
        <f>MAX([13]CaseCE195!$R$26:$R$697)</f>
        <v>1.5906697822326201E-2</v>
      </c>
      <c r="T57" s="113">
        <f t="shared" si="2"/>
        <v>1.5415578760108933E-2</v>
      </c>
      <c r="U57" s="112">
        <f t="shared" si="3"/>
        <v>3.1691617268503809E-3</v>
      </c>
    </row>
    <row r="58" spans="1:21" s="67" customFormat="1" ht="13.5" thickBot="1" x14ac:dyDescent="0.25">
      <c r="A58" s="15" t="s">
        <v>779</v>
      </c>
      <c r="B58" s="89">
        <v>1.14E-2</v>
      </c>
      <c r="C58" s="89">
        <v>1.15E-2</v>
      </c>
      <c r="D58" s="89">
        <v>1.0932890000000001E-2</v>
      </c>
      <c r="E58" s="89">
        <v>1.11E-2</v>
      </c>
      <c r="F58" s="89">
        <v>1.15E-2</v>
      </c>
      <c r="G58" s="89">
        <v>1.12810999999999E-2</v>
      </c>
      <c r="H58" s="90">
        <v>1.12812E-2</v>
      </c>
      <c r="I58" s="89">
        <v>1.0932890000000001E-2</v>
      </c>
      <c r="J58" s="89">
        <v>1.15E-2</v>
      </c>
      <c r="K58" s="89">
        <v>1.128502714285713E-2</v>
      </c>
      <c r="L58" s="91">
        <v>5.0253312891582365E-2</v>
      </c>
      <c r="M58" s="89">
        <v>1.1129123873682501E-2</v>
      </c>
      <c r="N58" s="89">
        <v>1.1089999999999999E-2</v>
      </c>
      <c r="O58" s="90">
        <v>1.1098999999999999E-2</v>
      </c>
      <c r="P58" s="92">
        <f>AVERAGE([14]CaseCE200!$R$26:$R$697)</f>
        <v>1.1418555632850661E-2</v>
      </c>
      <c r="Q58" s="92">
        <f>MIN([14]CaseCE200!$R$26:$R$697)</f>
        <v>1.13221837526713E-2</v>
      </c>
      <c r="R58" s="92">
        <f>MAX([14]CaseCE200!$R$26:$R$697)</f>
        <v>1.1447243570174299E-2</v>
      </c>
      <c r="T58" s="113">
        <f t="shared" si="2"/>
        <v>1.1106041291227499E-2</v>
      </c>
      <c r="U58" s="112">
        <f t="shared" si="3"/>
        <v>2.8139130175034773E-2</v>
      </c>
    </row>
    <row r="59" spans="1:21" ht="16.5" thickTop="1" x14ac:dyDescent="0.25">
      <c r="A59" s="56" t="s">
        <v>73</v>
      </c>
      <c r="B59" s="47"/>
      <c r="C59" s="47"/>
      <c r="D59" s="47"/>
      <c r="E59" s="47"/>
      <c r="F59" s="47"/>
      <c r="G59" s="47"/>
      <c r="H59" s="54"/>
      <c r="I59" s="64" t="s">
        <v>3</v>
      </c>
      <c r="J59" s="47"/>
      <c r="K59" s="47"/>
      <c r="L59" s="60"/>
      <c r="M59" s="47"/>
      <c r="N59" s="47"/>
      <c r="O59" s="54"/>
      <c r="P59" s="54"/>
      <c r="T59" s="106" t="s">
        <v>13</v>
      </c>
      <c r="U59" s="109">
        <f>MAX(U45:U58)</f>
        <v>2.9000550486470184E-2</v>
      </c>
    </row>
    <row r="60" spans="1:21" s="67" customFormat="1" x14ac:dyDescent="0.2">
      <c r="A60" s="61"/>
      <c r="B60" s="62" t="s">
        <v>4</v>
      </c>
      <c r="C60" s="62" t="s">
        <v>5</v>
      </c>
      <c r="D60" s="62" t="s">
        <v>6</v>
      </c>
      <c r="E60" s="62" t="s">
        <v>6</v>
      </c>
      <c r="F60" s="62" t="s">
        <v>7</v>
      </c>
      <c r="G60" s="62" t="s">
        <v>8</v>
      </c>
      <c r="H60" s="63" t="s">
        <v>9</v>
      </c>
      <c r="I60" s="64"/>
      <c r="J60" s="64"/>
      <c r="K60" s="64"/>
      <c r="L60" s="63" t="s">
        <v>10</v>
      </c>
      <c r="M60" s="64"/>
      <c r="N60" s="64" t="s">
        <v>11</v>
      </c>
      <c r="O60" s="66"/>
      <c r="P60" s="7" t="s">
        <v>34</v>
      </c>
    </row>
    <row r="61" spans="1:21" s="67" customFormat="1" x14ac:dyDescent="0.2">
      <c r="A61" s="68"/>
      <c r="B61" s="10" t="s">
        <v>56</v>
      </c>
      <c r="C61" s="10" t="s">
        <v>55</v>
      </c>
      <c r="D61" s="10" t="s">
        <v>57</v>
      </c>
      <c r="E61" s="10" t="s">
        <v>58</v>
      </c>
      <c r="F61" s="10" t="s">
        <v>59</v>
      </c>
      <c r="G61" s="10" t="s">
        <v>60</v>
      </c>
      <c r="H61" s="11" t="s">
        <v>61</v>
      </c>
      <c r="I61" s="69" t="s">
        <v>12</v>
      </c>
      <c r="J61" s="69" t="s">
        <v>13</v>
      </c>
      <c r="K61" s="69" t="s">
        <v>14</v>
      </c>
      <c r="L61" s="70" t="s">
        <v>15</v>
      </c>
      <c r="M61" s="10" t="s">
        <v>62</v>
      </c>
      <c r="N61" s="10" t="s">
        <v>63</v>
      </c>
      <c r="O61" s="11" t="s">
        <v>64</v>
      </c>
      <c r="P61" s="11" t="str">
        <f>'Electricity Data'!A3</f>
        <v>EnergyPlus Ver {{ engine.config["EnergyPlusVersion"] }}</v>
      </c>
    </row>
    <row r="62" spans="1:21" s="67" customFormat="1" x14ac:dyDescent="0.2">
      <c r="A62" s="5" t="s">
        <v>766</v>
      </c>
      <c r="B62" s="80">
        <v>0</v>
      </c>
      <c r="C62" s="80">
        <v>2.8901734104046319E-2</v>
      </c>
      <c r="D62" s="80">
        <v>0</v>
      </c>
      <c r="E62" s="80">
        <v>0</v>
      </c>
      <c r="F62" s="80">
        <v>0</v>
      </c>
      <c r="G62" s="80">
        <v>0</v>
      </c>
      <c r="H62" s="81">
        <v>0</v>
      </c>
      <c r="I62" s="86">
        <v>0</v>
      </c>
      <c r="J62" s="86">
        <v>2.8901734104046319E-2</v>
      </c>
      <c r="K62" s="86">
        <v>4.1288191577209029E-3</v>
      </c>
      <c r="L62" s="88"/>
      <c r="M62" s="80">
        <v>0</v>
      </c>
      <c r="N62" s="80">
        <v>0</v>
      </c>
      <c r="O62" s="81">
        <v>0</v>
      </c>
      <c r="P62" s="81"/>
    </row>
    <row r="63" spans="1:21" s="67" customFormat="1" x14ac:dyDescent="0.2">
      <c r="A63" s="5" t="s">
        <v>767</v>
      </c>
      <c r="B63" s="80">
        <v>0</v>
      </c>
      <c r="C63" s="80">
        <v>2.8901734104046319E-2</v>
      </c>
      <c r="D63" s="80">
        <v>1.4225540250454898E-2</v>
      </c>
      <c r="E63" s="80">
        <v>0</v>
      </c>
      <c r="F63" s="80">
        <v>0</v>
      </c>
      <c r="G63" s="80">
        <v>0</v>
      </c>
      <c r="H63" s="81">
        <v>0</v>
      </c>
      <c r="I63" s="86">
        <v>0</v>
      </c>
      <c r="J63" s="86">
        <v>2.8901734104046319E-2</v>
      </c>
      <c r="K63" s="86">
        <v>6.1610391935001734E-3</v>
      </c>
      <c r="L63" s="88"/>
      <c r="M63" s="80">
        <v>0</v>
      </c>
      <c r="N63" s="80">
        <v>0</v>
      </c>
      <c r="O63" s="81">
        <v>0</v>
      </c>
      <c r="P63" s="81"/>
    </row>
    <row r="64" spans="1:21" s="67" customFormat="1" x14ac:dyDescent="0.2">
      <c r="A64" s="5" t="s">
        <v>768</v>
      </c>
      <c r="B64" s="80">
        <v>0</v>
      </c>
      <c r="C64" s="80">
        <v>2.8901734104046319E-2</v>
      </c>
      <c r="D64" s="80">
        <v>0</v>
      </c>
      <c r="E64" s="80">
        <v>0</v>
      </c>
      <c r="F64" s="80">
        <v>0</v>
      </c>
      <c r="G64" s="80">
        <v>0</v>
      </c>
      <c r="H64" s="81">
        <v>0</v>
      </c>
      <c r="I64" s="86">
        <v>0</v>
      </c>
      <c r="J64" s="86">
        <v>2.8901734104046319E-2</v>
      </c>
      <c r="K64" s="86">
        <v>4.1288191577209029E-3</v>
      </c>
      <c r="L64" s="88"/>
      <c r="M64" s="80">
        <v>0</v>
      </c>
      <c r="N64" s="80">
        <v>0</v>
      </c>
      <c r="O64" s="81">
        <v>0</v>
      </c>
      <c r="P64" s="81"/>
    </row>
    <row r="65" spans="1:16" s="67" customFormat="1" x14ac:dyDescent="0.2">
      <c r="A65" s="5" t="s">
        <v>769</v>
      </c>
      <c r="B65" s="80">
        <v>0</v>
      </c>
      <c r="C65" s="80">
        <v>2.8901734104046319E-2</v>
      </c>
      <c r="D65" s="80">
        <v>0</v>
      </c>
      <c r="E65" s="80">
        <v>0</v>
      </c>
      <c r="F65" s="80">
        <v>0</v>
      </c>
      <c r="G65" s="80">
        <v>0</v>
      </c>
      <c r="H65" s="81">
        <v>0</v>
      </c>
      <c r="I65" s="86">
        <v>0</v>
      </c>
      <c r="J65" s="86">
        <v>2.8901734104046319E-2</v>
      </c>
      <c r="K65" s="86">
        <v>4.1288191577209029E-3</v>
      </c>
      <c r="L65" s="88"/>
      <c r="M65" s="80">
        <v>0</v>
      </c>
      <c r="N65" s="80">
        <v>0</v>
      </c>
      <c r="O65" s="81">
        <v>0</v>
      </c>
      <c r="P65" s="81"/>
    </row>
    <row r="66" spans="1:16" s="67" customFormat="1" x14ac:dyDescent="0.2">
      <c r="A66" s="5" t="s">
        <v>770</v>
      </c>
      <c r="B66" s="80">
        <v>0</v>
      </c>
      <c r="C66" s="80">
        <v>2.8901734104046319E-2</v>
      </c>
      <c r="D66" s="80">
        <v>1.4164065200024967E-2</v>
      </c>
      <c r="E66" s="80">
        <v>0</v>
      </c>
      <c r="F66" s="80">
        <v>0</v>
      </c>
      <c r="G66" s="80">
        <v>0</v>
      </c>
      <c r="H66" s="81">
        <v>0</v>
      </c>
      <c r="I66" s="86">
        <v>0</v>
      </c>
      <c r="J66" s="86">
        <v>2.8901734104046319E-2</v>
      </c>
      <c r="K66" s="86">
        <v>6.1522570434387547E-3</v>
      </c>
      <c r="L66" s="88"/>
      <c r="M66" s="80">
        <v>0</v>
      </c>
      <c r="N66" s="80">
        <v>0</v>
      </c>
      <c r="O66" s="81">
        <v>0</v>
      </c>
      <c r="P66" s="81"/>
    </row>
    <row r="67" spans="1:16" s="67" customFormat="1" x14ac:dyDescent="0.2">
      <c r="A67" s="5" t="s">
        <v>771</v>
      </c>
      <c r="B67" s="80">
        <v>1.2048192771084265E-2</v>
      </c>
      <c r="C67" s="80">
        <v>1.1750881316098228E-3</v>
      </c>
      <c r="D67" s="80">
        <v>0</v>
      </c>
      <c r="E67" s="80">
        <v>0</v>
      </c>
      <c r="F67" s="80">
        <v>1.1904761904762039E-2</v>
      </c>
      <c r="G67" s="80">
        <v>0</v>
      </c>
      <c r="H67" s="81">
        <v>1.3152937767386408E-2</v>
      </c>
      <c r="I67" s="86">
        <v>0</v>
      </c>
      <c r="J67" s="86">
        <v>1.3152937767386408E-2</v>
      </c>
      <c r="K67" s="86">
        <v>5.4687115106917903E-3</v>
      </c>
      <c r="L67" s="88"/>
      <c r="M67" s="80">
        <v>0</v>
      </c>
      <c r="N67" s="80">
        <v>0</v>
      </c>
      <c r="O67" s="81">
        <v>3.6540803897701162E-4</v>
      </c>
      <c r="P67" s="81"/>
    </row>
    <row r="68" spans="1:16" s="67" customFormat="1" x14ac:dyDescent="0.2">
      <c r="A68" s="5" t="s">
        <v>772</v>
      </c>
      <c r="B68" s="80">
        <v>1.960784313725495E-2</v>
      </c>
      <c r="C68" s="80">
        <v>0</v>
      </c>
      <c r="D68" s="80">
        <v>1.030817314432261E-2</v>
      </c>
      <c r="E68" s="80">
        <v>1.0101010101010215E-2</v>
      </c>
      <c r="F68" s="80">
        <v>9.7087378640776118E-3</v>
      </c>
      <c r="G68" s="80">
        <v>0</v>
      </c>
      <c r="H68" s="81">
        <v>1.0746845265898428E-2</v>
      </c>
      <c r="I68" s="86">
        <v>0</v>
      </c>
      <c r="J68" s="86">
        <v>1.960784313725495E-2</v>
      </c>
      <c r="K68" s="86">
        <v>8.6389442160805449E-3</v>
      </c>
      <c r="L68" s="88"/>
      <c r="M68" s="80">
        <v>0</v>
      </c>
      <c r="N68" s="80">
        <v>0</v>
      </c>
      <c r="O68" s="81">
        <v>4.0217172732762228E-4</v>
      </c>
      <c r="P68" s="81"/>
    </row>
    <row r="69" spans="1:16" s="67" customFormat="1" x14ac:dyDescent="0.2">
      <c r="A69" s="5" t="s">
        <v>773</v>
      </c>
      <c r="B69" s="80">
        <v>1.0752688172043133E-2</v>
      </c>
      <c r="C69" s="80">
        <v>0</v>
      </c>
      <c r="D69" s="80">
        <v>1.110633538689487E-2</v>
      </c>
      <c r="E69" s="80">
        <v>0</v>
      </c>
      <c r="F69" s="80">
        <v>1.0638297872340361E-2</v>
      </c>
      <c r="G69" s="80">
        <v>0</v>
      </c>
      <c r="H69" s="81">
        <v>1.2511514103859681E-2</v>
      </c>
      <c r="I69" s="86">
        <v>0</v>
      </c>
      <c r="J69" s="86">
        <v>1.2511514103859681E-2</v>
      </c>
      <c r="K69" s="86">
        <v>6.4298336478768644E-3</v>
      </c>
      <c r="L69" s="88"/>
      <c r="M69" s="80">
        <v>0</v>
      </c>
      <c r="N69" s="80">
        <v>0</v>
      </c>
      <c r="O69" s="81">
        <v>3.2580364900081787E-4</v>
      </c>
      <c r="P69" s="81"/>
    </row>
    <row r="70" spans="1:16" s="67" customFormat="1" x14ac:dyDescent="0.2">
      <c r="A70" s="5" t="s">
        <v>774</v>
      </c>
      <c r="B70" s="80">
        <v>0</v>
      </c>
      <c r="C70" s="80">
        <v>9.3457943925229843E-4</v>
      </c>
      <c r="D70" s="80">
        <v>9.5289369994331369E-3</v>
      </c>
      <c r="E70" s="80">
        <v>0</v>
      </c>
      <c r="F70" s="80">
        <v>9.3457943925233083E-3</v>
      </c>
      <c r="G70" s="80">
        <v>0</v>
      </c>
      <c r="H70" s="81">
        <v>2.3752260193681804E-2</v>
      </c>
      <c r="I70" s="86">
        <v>0</v>
      </c>
      <c r="J70" s="86">
        <v>2.3752260193681804E-2</v>
      </c>
      <c r="K70" s="86">
        <v>6.223081574984364E-3</v>
      </c>
      <c r="L70" s="88"/>
      <c r="M70" s="80">
        <v>0</v>
      </c>
      <c r="N70" s="80">
        <v>0</v>
      </c>
      <c r="O70" s="81">
        <v>5.7410774088594984E-4</v>
      </c>
      <c r="P70" s="81"/>
    </row>
    <row r="71" spans="1:16" s="67" customFormat="1" x14ac:dyDescent="0.2">
      <c r="A71" s="5" t="s">
        <v>775</v>
      </c>
      <c r="B71" s="80">
        <v>1.8292682926829368E-2</v>
      </c>
      <c r="C71" s="80">
        <v>0</v>
      </c>
      <c r="D71" s="80">
        <v>1.2038047452779182E-2</v>
      </c>
      <c r="E71" s="80">
        <v>1.219512195121965E-2</v>
      </c>
      <c r="F71" s="80">
        <v>1.219512195121965E-2</v>
      </c>
      <c r="G71" s="80">
        <v>0</v>
      </c>
      <c r="H71" s="81">
        <v>4.0234467009655654E-2</v>
      </c>
      <c r="I71" s="86">
        <v>0</v>
      </c>
      <c r="J71" s="86">
        <v>4.0234467009655654E-2</v>
      </c>
      <c r="K71" s="86">
        <v>1.3565063041671929E-2</v>
      </c>
      <c r="L71" s="88"/>
      <c r="M71" s="80">
        <v>0</v>
      </c>
      <c r="N71" s="80">
        <v>0</v>
      </c>
      <c r="O71" s="81">
        <v>9.2421441774498598E-4</v>
      </c>
      <c r="P71" s="81"/>
    </row>
    <row r="72" spans="1:16" s="67" customFormat="1" x14ac:dyDescent="0.2">
      <c r="A72" s="5" t="s">
        <v>776</v>
      </c>
      <c r="B72" s="80">
        <v>1.2345679012345605E-2</v>
      </c>
      <c r="C72" s="80">
        <v>2.9585798816566845E-3</v>
      </c>
      <c r="D72" s="80">
        <v>1.8247475917893757E-2</v>
      </c>
      <c r="E72" s="80">
        <v>1.2345679012345605E-2</v>
      </c>
      <c r="F72" s="80">
        <v>1.8633540372670693E-2</v>
      </c>
      <c r="G72" s="80">
        <v>0</v>
      </c>
      <c r="H72" s="81">
        <v>2.4571395741662068E-2</v>
      </c>
      <c r="I72" s="86">
        <v>0</v>
      </c>
      <c r="J72" s="86">
        <v>2.4571395741662068E-2</v>
      </c>
      <c r="K72" s="86">
        <v>1.2728907134082059E-2</v>
      </c>
      <c r="L72" s="88"/>
      <c r="M72" s="80">
        <v>0</v>
      </c>
      <c r="N72" s="80">
        <v>0</v>
      </c>
      <c r="O72" s="81">
        <v>8.095149137554719E-4</v>
      </c>
      <c r="P72" s="81"/>
    </row>
    <row r="73" spans="1:16" s="67" customFormat="1" x14ac:dyDescent="0.2">
      <c r="A73" s="5" t="s">
        <v>777</v>
      </c>
      <c r="B73" s="80">
        <v>0</v>
      </c>
      <c r="C73" s="80">
        <v>0</v>
      </c>
      <c r="D73" s="80">
        <v>1.8456631836951756E-2</v>
      </c>
      <c r="E73" s="80">
        <v>1.8867924528301772E-2</v>
      </c>
      <c r="F73" s="80">
        <v>1.242236024844713E-2</v>
      </c>
      <c r="G73" s="80">
        <v>0</v>
      </c>
      <c r="H73" s="81">
        <v>3.1196451858359845E-2</v>
      </c>
      <c r="I73" s="86">
        <v>0</v>
      </c>
      <c r="J73" s="86">
        <v>3.1196451858359845E-2</v>
      </c>
      <c r="K73" s="86">
        <v>1.15633383531515E-2</v>
      </c>
      <c r="L73" s="88"/>
      <c r="M73" s="80">
        <v>0</v>
      </c>
      <c r="N73" s="80">
        <v>0</v>
      </c>
      <c r="O73" s="81">
        <v>7.5514442137068739E-4</v>
      </c>
      <c r="P73" s="81"/>
    </row>
    <row r="74" spans="1:16" s="67" customFormat="1" x14ac:dyDescent="0.2">
      <c r="A74" s="5" t="s">
        <v>778</v>
      </c>
      <c r="B74" s="80">
        <v>0</v>
      </c>
      <c r="C74" s="80">
        <v>6.1349693251533379E-3</v>
      </c>
      <c r="D74" s="80">
        <v>1.9030183774484816E-2</v>
      </c>
      <c r="E74" s="80">
        <v>1.9354838709677413E-2</v>
      </c>
      <c r="F74" s="80">
        <v>1.2820512820512744E-2</v>
      </c>
      <c r="G74" s="80">
        <v>0</v>
      </c>
      <c r="H74" s="81">
        <v>2.4141871713177391E-2</v>
      </c>
      <c r="I74" s="86">
        <v>0</v>
      </c>
      <c r="J74" s="86">
        <v>2.4141871713177391E-2</v>
      </c>
      <c r="K74" s="86">
        <v>1.1640339477572243E-2</v>
      </c>
      <c r="L74" s="88"/>
      <c r="M74" s="80">
        <v>0</v>
      </c>
      <c r="N74" s="80">
        <v>0</v>
      </c>
      <c r="O74" s="81">
        <v>6.4771034393416621E-4</v>
      </c>
      <c r="P74" s="81"/>
    </row>
    <row r="75" spans="1:16" s="67" customFormat="1" ht="13.5" thickBot="1" x14ac:dyDescent="0.25">
      <c r="A75" s="15" t="s">
        <v>779</v>
      </c>
      <c r="B75" s="83">
        <v>1.7543859649122851E-2</v>
      </c>
      <c r="C75" s="83">
        <v>0</v>
      </c>
      <c r="D75" s="83">
        <v>9.1467123514459014E-3</v>
      </c>
      <c r="E75" s="83">
        <v>9.0090090090091095E-3</v>
      </c>
      <c r="F75" s="83">
        <v>8.6956521739129915E-3</v>
      </c>
      <c r="G75" s="83">
        <v>0</v>
      </c>
      <c r="H75" s="84">
        <v>0</v>
      </c>
      <c r="I75" s="89">
        <v>0</v>
      </c>
      <c r="J75" s="89">
        <v>1.7543859649122851E-2</v>
      </c>
      <c r="K75" s="89">
        <v>6.3421761690701222E-3</v>
      </c>
      <c r="L75" s="91"/>
      <c r="M75" s="83">
        <v>0</v>
      </c>
      <c r="N75" s="83">
        <v>0</v>
      </c>
      <c r="O75" s="84">
        <v>0</v>
      </c>
      <c r="P75" s="84"/>
    </row>
  </sheetData>
  <phoneticPr fontId="0" type="noConversion"/>
  <pageMargins left="0.25" right="0.25" top="0.5" bottom="0.5" header="0.5" footer="0.5"/>
  <pageSetup scale="7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MaxDiffSummary</vt:lpstr>
      <vt:lpstr>Electricity Data</vt:lpstr>
      <vt:lpstr>COP Data</vt:lpstr>
      <vt:lpstr>Coil Load Data</vt:lpstr>
      <vt:lpstr>Zone Load Data</vt:lpstr>
      <vt:lpstr>Indoor Temp Data</vt:lpstr>
      <vt:lpstr>Chart-EleTot</vt:lpstr>
      <vt:lpstr>Chart-EleComp</vt:lpstr>
      <vt:lpstr>Chart-IDFan</vt:lpstr>
      <vt:lpstr>Chart-ODFan</vt:lpstr>
      <vt:lpstr>Chart-Comp+ODFan</vt:lpstr>
      <vt:lpstr>Chart-COP</vt:lpstr>
      <vt:lpstr>Chart-TotCoil</vt:lpstr>
      <vt:lpstr>Chart-SenCoil</vt:lpstr>
      <vt:lpstr>Chart-LatCoil</vt:lpstr>
      <vt:lpstr>Chart-FanHt</vt:lpstr>
      <vt:lpstr>Chart-TotZone</vt:lpstr>
      <vt:lpstr>Chart-SenZone</vt:lpstr>
      <vt:lpstr>Chart-LatZone</vt:lpstr>
      <vt:lpstr>Chart-Indoor Temp</vt:lpstr>
      <vt:lpstr>Chart-Indoor HumRat</vt:lpstr>
      <vt:lpstr>'COP Data'!Print_Area</vt:lpstr>
    </vt:vector>
  </TitlesOfParts>
  <Company>Your Company Name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rhenninger</dc:creator>
  <cp:lastModifiedBy>Jason</cp:lastModifiedBy>
  <cp:lastPrinted>2011-11-22T17:33:05Z</cp:lastPrinted>
  <dcterms:created xsi:type="dcterms:W3CDTF">2001-02-07T17:02:27Z</dcterms:created>
  <dcterms:modified xsi:type="dcterms:W3CDTF">2015-02-24T23:24:43Z</dcterms:modified>
</cp:coreProperties>
</file>